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AFF73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7A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E5FF73"/>
      </patternFill>
    </fill>
    <fill>
      <patternFill patternType="solid">
        <fgColor rgb="FF7CFF73"/>
      </patternFill>
    </fill>
    <fill>
      <patternFill patternType="solid">
        <fgColor rgb="FFFFF673"/>
      </patternFill>
    </fill>
    <fill>
      <patternFill patternType="solid">
        <fgColor rgb="FFC7FF73"/>
      </patternFill>
    </fill>
    <fill>
      <patternFill patternType="solid">
        <fgColor rgb="FFFFEC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DA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ABFF73"/>
      </patternFill>
    </fill>
    <fill>
      <patternFill patternType="solid">
        <fgColor rgb="FFFFCC73"/>
      </patternFill>
    </fill>
    <fill>
      <patternFill patternType="solid">
        <fgColor rgb="FF73FFA6"/>
      </patternFill>
    </fill>
    <fill>
      <patternFill patternType="solid">
        <fgColor rgb="FFFFFD73"/>
      </patternFill>
    </fill>
    <fill>
      <patternFill patternType="solid">
        <fgColor rgb="FFEFFF73"/>
      </patternFill>
    </fill>
    <fill>
      <patternFill patternType="solid">
        <fgColor rgb="FF73FF8D"/>
      </patternFill>
    </fill>
    <fill>
      <patternFill patternType="solid">
        <fgColor rgb="FFFFF373"/>
      </patternFill>
    </fill>
    <fill>
      <patternFill patternType="solid">
        <fgColor rgb="FFFFC573"/>
      </patternFill>
    </fill>
    <fill>
      <patternFill patternType="solid">
        <fgColor rgb="FFFFE573"/>
      </patternFill>
    </fill>
    <fill>
      <patternFill patternType="solid">
        <fgColor rgb="FFA9FF73"/>
      </patternFill>
    </fill>
    <fill>
      <patternFill patternType="solid">
        <fgColor rgb="FFFFC973"/>
      </patternFill>
    </fill>
    <fill>
      <patternFill patternType="solid">
        <fgColor rgb="FFFFBE73"/>
      </patternFill>
    </fill>
    <fill>
      <patternFill patternType="solid">
        <fgColor rgb="FF8FFF73"/>
      </patternFill>
    </fill>
    <fill>
      <patternFill patternType="solid">
        <fgColor rgb="FF73FFC7"/>
      </patternFill>
    </fill>
    <fill>
      <patternFill patternType="solid">
        <fgColor rgb="FFFFB773"/>
      </patternFill>
    </fill>
    <fill>
      <patternFill patternType="solid">
        <fgColor rgb="FFFFA473"/>
      </patternFill>
    </fill>
    <fill>
      <patternFill patternType="solid">
        <fgColor rgb="FFFF8A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5" fillId="0" borderId="2" xfId="0" applyFont="1" applyBorder="1"/>
    <xf numFmtId="0" fontId="0" fillId="21" borderId="0" xfId="0" applyFill="1" applyAlignment="1">
      <alignment horizontal="center" vertical="center" wrapText="1"/>
    </xf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<sst xmlns="http://schemas.openxmlformats.org/spreadsheetml/2006/main" count="14473" uniqueCount="356">
  <si>
    <t>CS2</t>
  </si>
  <si>
    <t>r0130</t>
  </si>
  <si>
    <t>FUNCTION</t>
  </si>
  <si>
    <t/>
  </si>
  <si>
    <t>Location</t>
  </si>
  <si>
    <t>OP Code</t>
  </si>
  <si>
    <t>string</t>
  </si>
  <si>
    <t>br0100</t>
  </si>
  <si>
    <t>fill</t>
  </si>
  <si>
    <t>int</t>
  </si>
  <si>
    <t>short</t>
  </si>
  <si>
    <t>mon090_c00</t>
  </si>
  <si>
    <t>mon243_c01</t>
  </si>
  <si>
    <t>mon243_c00</t>
  </si>
  <si>
    <t>mon243</t>
  </si>
  <si>
    <t>byte</t>
  </si>
  <si>
    <t>bytearray</t>
  </si>
  <si>
    <t>mon081_c00</t>
  </si>
  <si>
    <t/>
  </si>
  <si>
    <t>PreInit</t>
  </si>
  <si>
    <t>FC_Change_MapColor</t>
  </si>
  <si>
    <t>Init</t>
  </si>
  <si>
    <t>LP_fishpoint00</t>
  </si>
  <si>
    <t>float</t>
  </si>
  <si>
    <t>RIVER</t>
  </si>
  <si>
    <t>tbox00</t>
  </si>
  <si>
    <t>tbox01</t>
  </si>
  <si>
    <t>LP_tbox00</t>
  </si>
  <si>
    <t>tbox02</t>
  </si>
  <si>
    <t>LP_mbox00</t>
  </si>
  <si>
    <t>tbox03</t>
  </si>
  <si>
    <t>EV_AVoice_Treasure01</t>
  </si>
  <si>
    <t>EV_AVoice_Treasure02</t>
  </si>
  <si>
    <t>breakobj01</t>
  </si>
  <si>
    <t>LP_dropItem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</si>
  <si>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</si>
  <si>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</si>
  <si>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</si>
  <si>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</si>
  <si>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</si>
  <si>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</si>
  <si>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</si>
  <si>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</si>
  <si>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breakobj10</t>
  </si>
  <si>
    <t>breakobj11</t>
  </si>
  <si>
    <t>breakobj12</t>
  </si>
  <si>
    <t>breakobj13</t>
  </si>
  <si>
    <t>breakobj14</t>
  </si>
  <si>
    <t>breakobj15</t>
  </si>
  <si>
    <t>breakobj16</t>
  </si>
  <si>
    <t>breakobj17</t>
  </si>
  <si>
    <t>breakobj18</t>
  </si>
  <si>
    <t>breakobj19</t>
  </si>
  <si>
    <t>breakobj20</t>
  </si>
  <si>
    <t>breakobj21</t>
  </si>
  <si>
    <t>mon006</t>
  </si>
  <si>
    <t>ResetShiningPom</t>
  </si>
  <si>
    <t>Init_Replay</t>
  </si>
  <si>
    <t>Init_Replay</t>
  </si>
  <si>
    <t>SB_STUDENT20_02</t>
  </si>
  <si>
    <t>SB_STUDENT20_03</t>
  </si>
  <si>
    <t>SB_STUDENT20_04</t>
  </si>
  <si>
    <t>SB_STUDENT20_05</t>
  </si>
  <si>
    <t>ST_bridge</t>
  </si>
  <si>
    <t>pointer</t>
  </si>
  <si>
    <t>AV_01050</t>
  </si>
  <si>
    <t>AV_01051</t>
  </si>
  <si>
    <t>Start</t>
  </si>
  <si>
    <t>End</t>
  </si>
  <si>
    <t>system/syskira_0g.eff</t>
  </si>
  <si>
    <t>Reinit</t>
  </si>
  <si>
    <t>Npc_Table</t>
  </si>
  <si>
    <t>LP_mbox00_Get</t>
  </si>
  <si>
    <t>LP_tbox00</t>
  </si>
  <si>
    <t>dialog</t>
  </si>
  <si>
    <t>Received #3C#94ISepith Mass#0C x300.</t>
  </si>
  <si>
    <t>FC_Party_Face_Reset2</t>
  </si>
  <si>
    <t>FC_MapJumpState</t>
  </si>
  <si>
    <t>FC_MapJumpState2</t>
  </si>
  <si>
    <t>LP_mbox00</t>
  </si>
  <si>
    <t>open</t>
  </si>
  <si>
    <t>LP_mbox00_Get</t>
  </si>
  <si>
    <t>open_c</t>
  </si>
  <si>
    <t xml:space="preserve">Received </t>
  </si>
  <si>
    <t>.</t>
  </si>
  <si>
    <t>Set_Mquartz_Lv</t>
  </si>
  <si>
    <t>LP_fishpoint00</t>
  </si>
  <si>
    <t>FC_Reset_HorseRide</t>
  </si>
  <si>
    <t>AV_FishPoint</t>
  </si>
  <si>
    <t>AV_01050</t>
  </si>
  <si>
    <t>AV_01051</t>
  </si>
  <si>
    <t>Npc_Table</t>
  </si>
  <si>
    <t>evnpc_soldier_000_setting</t>
  </si>
  <si>
    <t>AniEv5515</t>
  </si>
  <si>
    <t>AniAttachEQU544b</t>
  </si>
  <si>
    <t>evnpc_soldier_001_setting</t>
  </si>
  <si>
    <t>EV_01_63_00</t>
  </si>
  <si>
    <t>AniFieldAttack</t>
  </si>
  <si>
    <t>AniWait</t>
  </si>
  <si>
    <t>FC_Start_Party</t>
  </si>
  <si>
    <t>C_NPC052</t>
  </si>
  <si>
    <t>Celine</t>
  </si>
  <si>
    <t>O_S00EVT00</t>
  </si>
  <si>
    <t>Viewpoint</t>
  </si>
  <si>
    <t>FC_chr_entry</t>
  </si>
  <si>
    <t>ET_01_63_00_REAN_1</t>
  </si>
  <si>
    <t>ET_01_63_00_team7_0_1</t>
  </si>
  <si>
    <t>ET_01_63_00_team7_1_1</t>
  </si>
  <si>
    <t>ET_01_63_00_helper_1</t>
  </si>
  <si>
    <t>ET_01_63_00_EMMA_1</t>
  </si>
  <si>
    <t>ET_01_63_00_LAURA_1</t>
  </si>
  <si>
    <t>ET_01_63_00_CELINE2_1</t>
  </si>
  <si>
    <t>#E[1]#M_4</t>
  </si>
  <si>
    <t>#3KWhew... Well, we've made it through
the Ebel Highway.</t>
  </si>
  <si>
    <t>#E_0#M_0This point marks the beginning of
the South Kreuzen Highway.</t>
  </si>
  <si>
    <t>#E[1]#M_0</t>
  </si>
  <si>
    <t>#KThere doesn't seem to be any fog this
far away from Legram, thankfully.</t>
  </si>
  <si>
    <t>#E_I#M_0Bareahard's not that far off now.
You can see the steeples just
over there.</t>
  </si>
  <si>
    <t>#E[3]#M_A</t>
  </si>
  <si>
    <t>#3KNow comes the hard part.</t>
  </si>
  <si>
    <t>#E_2#M_ARemember: we're gonna be setting foot in
a city ruled by one of the most powerful
figures in the alliance.</t>
  </si>
  <si>
    <t>Keep your ears pricked and your eyes
wide open wherever you go.</t>
  </si>
  <si>
    <t>#E[3]#M_0</t>
  </si>
  <si>
    <t>#3KAnd this is where the hard part begins.</t>
  </si>
  <si>
    <t>#E_2#M_0We're about to set foot in a city ruled
by one of the most powerful figures in
the alliance.</t>
  </si>
  <si>
    <t>We'll need to exercise extreme caution
to avoid being caught.</t>
  </si>
  <si>
    <t>#3KThis is likely to be where the real
challenge begins.</t>
  </si>
  <si>
    <t>#E_2#M_AWe're to set foot in a city ruled by
one of the most powerful figures in
the alliance.</t>
  </si>
  <si>
    <t>We must practice extreme caution.</t>
  </si>
  <si>
    <t>#E_I#M_A</t>
  </si>
  <si>
    <t>#3KYeah.</t>
  </si>
  <si>
    <t>#3KYeah...</t>
  </si>
  <si>
    <t>#E_2#M_0</t>
  </si>
  <si>
    <t>#3KAll it could take is one careless action
or word to get us arrested.</t>
  </si>
  <si>
    <t>#E[1]#M_A</t>
  </si>
  <si>
    <t>#3KIf the army finds out we're there,
we're totally toast.</t>
  </si>
  <si>
    <t>#E_8#M_A</t>
  </si>
  <si>
    <t>#3KBut how will we even get inside?</t>
  </si>
  <si>
    <t>#E_2#M_A</t>
  </si>
  <si>
    <t>#KBut how will we even get inside?</t>
  </si>
  <si>
    <t>#E_I#M_0</t>
  </si>
  <si>
    <t>#KOh, don't worry. Emma's got that covered.</t>
  </si>
  <si>
    <t>FC_look_dir_Yes</t>
  </si>
  <si>
    <t>#KYes. That shouldn't pose any trouble.</t>
  </si>
  <si>
    <t>#E_2#M_AFortunately, the south entrance isn't
likely to be as heavily guarded.</t>
  </si>
  <si>
    <t>#E[C]#M_0</t>
  </si>
  <si>
    <t>#3KHmm...?</t>
  </si>
  <si>
    <t>#4KYou've got some kind of plan in mind?</t>
  </si>
  <si>
    <t>#E_8#M_0</t>
  </si>
  <si>
    <t>#KHeehee. I can't guarantee if it'll actually
work, but I do.</t>
  </si>
  <si>
    <t>#E[1]#M_AFor starters, let's head to the south gate.
I'll take care of the rest.</t>
  </si>
  <si>
    <t>Approaching Bareahard's south entrance will cause the main
story to advance.</t>
  </si>
  <si>
    <t>As a result, all unfinished quests will disappear.</t>
  </si>
  <si>
    <t>FC_End_Party</t>
  </si>
  <si>
    <t>Reinit</t>
  </si>
  <si>
    <t>ET_01_63_00_REAN_1</t>
  </si>
  <si>
    <t>ET_01_63_00_team7_0_1</t>
  </si>
  <si>
    <t>ET_01_63_00_team7_1_1</t>
  </si>
  <si>
    <t>ET_01_63_00_helper_1</t>
  </si>
  <si>
    <t>ET_01_63_00_LAURA_1</t>
  </si>
  <si>
    <t>ET_01_63_00_EMMA_1</t>
  </si>
  <si>
    <t>ET_01_63_00_CELINE2_1</t>
  </si>
  <si>
    <t>EV_01_64_00</t>
  </si>
  <si>
    <t>C_NPC350</t>
  </si>
  <si>
    <t>Provincial Army Soldier</t>
  </si>
  <si>
    <t>C_NPC350_C00</t>
  </si>
  <si>
    <t>C_EQU083</t>
  </si>
  <si>
    <t>AniEvRyoteKosi</t>
  </si>
  <si>
    <t>AniEvToridasi</t>
  </si>
  <si>
    <t>AniEvWatasu</t>
  </si>
  <si>
    <t>AniEvRyoteMae</t>
  </si>
  <si>
    <t>AniEvMegane</t>
  </si>
  <si>
    <t>AniEv2500</t>
  </si>
  <si>
    <t>AniEv2505</t>
  </si>
  <si>
    <t>ET_01_64_00_REAN_1</t>
  </si>
  <si>
    <t>ET_01_64_00_team7_0_1</t>
  </si>
  <si>
    <t>ET_01_64_00_team7_1_1</t>
  </si>
  <si>
    <t>ET_01_64_00_helper_1</t>
  </si>
  <si>
    <t>ET_01_64_00_EMMA_1</t>
  </si>
  <si>
    <t>ET_01_64_00_LAURA_1</t>
  </si>
  <si>
    <t>ET_01_64_00_CELINE2_1</t>
  </si>
  <si>
    <t>#1PHalt.</t>
  </si>
  <si>
    <t>#1PAre you travelers?</t>
  </si>
  <si>
    <t>AniDetachEQU544b</t>
  </si>
  <si>
    <t>ET_01_64_00_SOLDIER000_1</t>
  </si>
  <si>
    <t>ET_01_64_00_SOLDIER001_1</t>
  </si>
  <si>
    <t>#E_0#M_9</t>
  </si>
  <si>
    <t>#2KYou could say that, yes.</t>
  </si>
  <si>
    <t>#2KWe came here from Legram. Would it be
possible for us to enter the city?</t>
  </si>
  <si>
    <t>#1PWhat, on foot?</t>
  </si>
  <si>
    <t>Not every day we see guys like you...
Why didn't you just use the train?</t>
  </si>
  <si>
    <t>#E[5]#M_0</t>
  </si>
  <si>
    <t>#2KHaha. We would've loved to, but it was
just too long of a wait.</t>
  </si>
  <si>
    <t>#E_8#M_0Thanks to the new regulations, there're
barely any trains running anymore.
It was actually faster to get here on foot.</t>
  </si>
  <si>
    <t>#2KWe would have liked to, but the wait for
the next one was simply too long.</t>
  </si>
  <si>
    <t>#E_0#M_9Thanks to the new regulations, there are
barely any trains running anymore. It was
actually faster on foot.</t>
  </si>
  <si>
    <t>#2KHeehee. Much as we would have liked to,
the wait for the next one was simply too
long.</t>
  </si>
  <si>
    <t>#E[1]#M_0Thanks to the new regulations, there are
hardly any trains running anymore. We found
it was actually faster to come by foot.</t>
  </si>
  <si>
    <t>#1PHmph. Well, if you say so. You can enter,
but we're going to need to check if any
of you are on our wanted list first.</t>
  </si>
  <si>
    <t>#1PWe still have reason to believe that there
are people out there plotting against the
Noble Alliance. We can't be too careful.</t>
  </si>
  <si>
    <t>Let's see... Where's that list...?</t>
  </si>
  <si>
    <t>ET_01_64_00_SOLDIER001_2</t>
  </si>
  <si>
    <t>0[autoE0]</t>
  </si>
  <si>
    <t>0[autoM0]</t>
  </si>
  <si>
    <t>#b</t>
  </si>
  <si>
    <t>0</t>
  </si>
  <si>
    <t>#K#F(This isn't good...)</t>
  </si>
  <si>
    <t>#K(Emma.)</t>
  </si>
  <si>
    <t>#K(I know.)</t>
  </si>
  <si>
    <t>2[autoE2]</t>
  </si>
  <si>
    <t>A[autoMA]</t>
  </si>
  <si>
    <t>3</t>
  </si>
  <si>
    <t>A</t>
  </si>
  <si>
    <t>#E[9]#M_A</t>
  </si>
  <si>
    <t>#2PUmm... Excuse me.</t>
  </si>
  <si>
    <t>#E_8#M_0Could I ask you to look into my eyes for
a moment, please?</t>
  </si>
  <si>
    <t>#1PHuh?</t>
  </si>
  <si>
    <t>ET_01_64_00_SOLDIER001_2b</t>
  </si>
  <si>
    <t>#1PThat's an...odd request.</t>
  </si>
  <si>
    <t>1</t>
  </si>
  <si>
    <t>#E[333333333333S]#M_A</t>
  </si>
  <si>
    <t>#4C#2P#500W#4CAudite sermonem meum. ('Listen to my words.')</t>
  </si>
  <si>
    <t>#E_4#M[1]</t>
  </si>
  <si>
    <t>#1P#500WWhat the...?</t>
  </si>
  <si>
    <t>#E_4#M[3]</t>
  </si>
  <si>
    <t>#1P#500WHuh...?</t>
  </si>
  <si>
    <t>#E[5]#M_4</t>
  </si>
  <si>
    <t>#4K#4C#4C'We're just common travelers, and we aren't
on that list of yours.'</t>
  </si>
  <si>
    <t>#E_4#M_4#4C#4C'Which means that we can pass, right?'</t>
  </si>
  <si>
    <t>#2P...Hmph. Why're you still standing there?</t>
  </si>
  <si>
    <t>Go along inside.</t>
  </si>
  <si>
    <t>#1PJust don't go causing any trouble
unless you want to find yourselves
arrested.</t>
  </si>
  <si>
    <t>8</t>
  </si>
  <si>
    <t>C</t>
  </si>
  <si>
    <t>#E[2]#M[0]</t>
  </si>
  <si>
    <t>#1P...!</t>
  </si>
  <si>
    <t>Heehee. Thank you very much.</t>
  </si>
  <si>
    <t>I</t>
  </si>
  <si>
    <t>Shall we be going?</t>
  </si>
  <si>
    <t>#E_8#M_9</t>
  </si>
  <si>
    <t>Y-Yeah...</t>
  </si>
  <si>
    <t>ET_01_64_00_REAN_1</t>
  </si>
  <si>
    <t>ET_01_64_00_team7_0_1</t>
  </si>
  <si>
    <t>ET_01_64_00_team7_1_1</t>
  </si>
  <si>
    <t>ET_01_64_00_helper_1</t>
  </si>
  <si>
    <t>ET_01_64_00_LAURA_1</t>
  </si>
  <si>
    <t>ET_01_64_00_EMMA_1</t>
  </si>
  <si>
    <t>ET_01_64_00_CELINE2_1</t>
  </si>
  <si>
    <t>ET_01_64_00_SOLDIER000_1</t>
  </si>
  <si>
    <t>ET_01_64_00_SOLDIER001_1</t>
  </si>
  <si>
    <t>ET_01_64_00_SOLDIER001_2</t>
  </si>
  <si>
    <t>R_arm_point</t>
  </si>
  <si>
    <t>wait_def</t>
  </si>
  <si>
    <t>ET_01_64_00_SOLDIER001_2b</t>
  </si>
  <si>
    <t>ET_01_64_00_REAN_3</t>
  </si>
  <si>
    <t>ET_01_64_00_team7_0_3</t>
  </si>
  <si>
    <t>ET_01_64_00_team7_1_3</t>
  </si>
  <si>
    <t>ET_01_64_00_helper_3</t>
  </si>
  <si>
    <t>ET_01_64_00_LAURA_3</t>
  </si>
  <si>
    <t>ET_01_64_00_EMMA_3</t>
  </si>
  <si>
    <t>ET_01_64_00_CELINE2_3</t>
  </si>
  <si>
    <t>EV_03_30_03</t>
  </si>
  <si>
    <t>event/ev2gu004.eff</t>
  </si>
  <si>
    <t>event/ev2gu002.eff</t>
  </si>
  <si>
    <t>event/ev2bo004.eff</t>
  </si>
  <si>
    <t>C_NPC009</t>
  </si>
  <si>
    <t>Captain Claire</t>
  </si>
  <si>
    <t>C_NPC340</t>
  </si>
  <si>
    <t>RMP Officer</t>
  </si>
  <si>
    <t>C_NPC340_C00</t>
  </si>
  <si>
    <t>C_NPC607</t>
  </si>
  <si>
    <t>Drakkhen</t>
  </si>
  <si>
    <t>npc607</t>
  </si>
  <si>
    <t>O_E6403</t>
  </si>
  <si>
    <t>Armored Car (RMP)</t>
  </si>
  <si>
    <t>O_E6402</t>
  </si>
  <si>
    <t>Armored Car</t>
  </si>
  <si>
    <t>C_NPC340_C01</t>
  </si>
  <si>
    <t>C_NPC340_C02</t>
  </si>
  <si>
    <t>2</t>
  </si>
  <si>
    <t>crest_01</t>
  </si>
  <si>
    <t>crest_02</t>
  </si>
  <si>
    <t>crest_03</t>
  </si>
  <si>
    <t>crest_04</t>
  </si>
  <si>
    <t>crest_05</t>
  </si>
  <si>
    <t>crest_06</t>
  </si>
  <si>
    <t>AniEv5005</t>
  </si>
  <si>
    <t>AniEv5010</t>
  </si>
  <si>
    <t>AniEv3395</t>
  </si>
  <si>
    <t>AniEv3600</t>
  </si>
  <si>
    <t>AniEvBtlWait</t>
  </si>
  <si>
    <t>AniEvAttack</t>
  </si>
  <si>
    <t>AniEv3000</t>
  </si>
  <si>
    <t>AniAttachEQU578</t>
  </si>
  <si>
    <t>AniAttachEQU541</t>
  </si>
  <si>
    <t>AniEv3395b</t>
  </si>
  <si>
    <t>6[autoE6]</t>
  </si>
  <si>
    <t>light_long_night</t>
  </si>
  <si>
    <t>light_night</t>
  </si>
  <si>
    <t>ET_03_30_03_TMPMEMBER000</t>
  </si>
  <si>
    <t>ET_03_30_03_TMPMEMBER001</t>
  </si>
  <si>
    <t>AniStepback</t>
  </si>
  <si>
    <t>NODE_CENTER</t>
  </si>
  <si>
    <t>Provincial Army Soldier's Voice</t>
  </si>
  <si>
    <t>#E_0#M_0</t>
  </si>
  <si>
    <t>#1P#3C#0T#3CUgh... Impudent little...</t>
  </si>
  <si>
    <t>#1P#3C#3CNo matter. Now's our chance to put
these dogs down for good!</t>
  </si>
  <si>
    <t>AniAttachEQU029</t>
  </si>
  <si>
    <t>#E_6#M_A</t>
  </si>
  <si>
    <t>#0T#KFocus all firepower on their legs to
impede their movement!</t>
  </si>
  <si>
    <t>Keep it up while making a gradual
retreat! We'll need to force them to
call for reinforcements!</t>
  </si>
  <si>
    <t>#0T#6SYes, ma'am!</t>
  </si>
  <si>
    <t>#2PThe battle on the north side of the
city should have begun by now.</t>
  </si>
  <si>
    <t>#E_2#M_0The rest is in your hands, Class VII!</t>
  </si>
  <si>
    <t>ET_03_30_03_TMPMEMBER000</t>
  </si>
  <si>
    <t>R_arm_point:NODE_EFFECT01</t>
  </si>
  <si>
    <t>ET_03_30_03_TMPMEMBER001</t>
  </si>
  <si>
    <t>SB_STUDENT20_02</t>
  </si>
  <si>
    <t>SB_STUDENT20_COLETTE_02</t>
  </si>
  <si>
    <t>SB_STUDENT20_03</t>
  </si>
  <si>
    <t>SB_STUDENT20_04</t>
  </si>
  <si>
    <t>SB_STUDENT20_05</t>
  </si>
  <si>
    <t>SB_STUDENT20_COLETTE_02</t>
  </si>
  <si>
    <t>#K#0TFound one!</t>
  </si>
  <si>
    <t>#K#0TIt's smaller than the one we took back
during our field study, but this should
be what we're looking for.</t>
  </si>
  <si>
    <t>#K#0TYes, this is definitely a Dryad's Tear.</t>
  </si>
  <si>
    <t>#E[1]#M_9</t>
  </si>
  <si>
    <t>#K#0TThis brings back memories.</t>
  </si>
  <si>
    <t>#K#0TStill, one isn't going to be enough.
Let's keep searching for more.</t>
  </si>
  <si>
    <t>#K#0TThen the search continues.</t>
  </si>
  <si>
    <t>#K#0TThat's two. Man, it really is pretty.</t>
  </si>
  <si>
    <t>#K#0TIt still baffles how the count wanted
to eat something like this.</t>
  </si>
  <si>
    <t>#K#0TWell, if it's as yummy as it is pretty...</t>
  </si>
  <si>
    <t>#K#0T...Don't even think about it.</t>
  </si>
  <si>
    <t>#E_0#M_4</t>
  </si>
  <si>
    <t>#K#0TThat's three. Just one more to go!</t>
  </si>
  <si>
    <t>#K#0TThe end's in sight.</t>
  </si>
  <si>
    <t>#K#0TLet's keep it up!</t>
  </si>
  <si>
    <t>#K#0TAnd that makes four. Colette should
be happy with these.</t>
  </si>
  <si>
    <t>#K#0TNice! That wraps things up nicely.
Let's head back to the jewelers and
report.</t>
  </si>
  <si>
    <t>#K#0TLet's head back to the jewelers and
report.</t>
  </si>
  <si>
    <t>ST_bridge</t>
  </si>
  <si>
    <t>#K#0TThis way leads to Bareahard. I think we'd
best not get any closer.</t>
  </si>
  <si>
    <t>_LP_tbox00</t>
  </si>
  <si>
    <t>_LP_mbox00_Get</t>
  </si>
  <si>
    <t>_EV_01_63_00</t>
  </si>
  <si>
    <t>_EV_01_64_00</t>
  </si>
  <si>
    <t>_ET_01_64_00_SOLDIER001_2</t>
  </si>
  <si>
    <t>_ET_01_64_00_SOLDIER001_2b</t>
  </si>
  <si>
    <t>_EV_03_30_03</t>
  </si>
  <si>
    <t>_ET_03_30_03_TMPMEMBER000</t>
  </si>
  <si>
    <t>_ET_03_30_03_TMPMEMBER001</t>
  </si>
  <si>
    <t>_SB_STUDENT20_02</t>
  </si>
  <si>
    <t>_SB_STUDENT20_03</t>
  </si>
  <si>
    <t>_SB_STUDENT20_04</t>
  </si>
  <si>
    <t>_SB_STUDENT20_05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</si>
</sst>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AFF73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7A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E5FF73"/>
      </patternFill>
    </fill>
    <fill>
      <patternFill patternType="solid">
        <fgColor rgb="FF7CFF73"/>
      </patternFill>
    </fill>
    <fill>
      <patternFill patternType="solid">
        <fgColor rgb="FFFFF673"/>
      </patternFill>
    </fill>
    <fill>
      <patternFill patternType="solid">
        <fgColor rgb="FFC7FF73"/>
      </patternFill>
    </fill>
    <fill>
      <patternFill patternType="solid">
        <fgColor rgb="FFFFEC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DA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ABFF73"/>
      </patternFill>
    </fill>
    <fill>
      <patternFill patternType="solid">
        <fgColor rgb="FFFFCC73"/>
      </patternFill>
    </fill>
    <fill>
      <patternFill patternType="solid">
        <fgColor rgb="FF73FFA6"/>
      </patternFill>
    </fill>
    <fill>
      <patternFill patternType="solid">
        <fgColor rgb="FFFFFD73"/>
      </patternFill>
    </fill>
    <fill>
      <patternFill patternType="solid">
        <fgColor rgb="FFEFFF73"/>
      </patternFill>
    </fill>
    <fill>
      <patternFill patternType="solid">
        <fgColor rgb="FF73FF8D"/>
      </patternFill>
    </fill>
    <fill>
      <patternFill patternType="solid">
        <fgColor rgb="FFFFF373"/>
      </patternFill>
    </fill>
    <fill>
      <patternFill patternType="solid">
        <fgColor rgb="FFFFC573"/>
      </patternFill>
    </fill>
    <fill>
      <patternFill patternType="solid">
        <fgColor rgb="FFFFE573"/>
      </patternFill>
    </fill>
    <fill>
      <patternFill patternType="solid">
        <fgColor rgb="FFA9FF73"/>
      </patternFill>
    </fill>
    <fill>
      <patternFill patternType="solid">
        <fgColor rgb="FFFFC973"/>
      </patternFill>
    </fill>
    <fill>
      <patternFill patternType="solid">
        <fgColor rgb="FFFFBE73"/>
      </patternFill>
    </fill>
    <fill>
      <patternFill patternType="solid">
        <fgColor rgb="FF8FFF73"/>
      </patternFill>
    </fill>
    <fill>
      <patternFill patternType="solid">
        <fgColor rgb="FF73FFC7"/>
      </patternFill>
    </fill>
    <fill>
      <patternFill patternType="solid">
        <fgColor rgb="FFFFB773"/>
      </patternFill>
    </fill>
    <fill>
      <patternFill patternType="solid">
        <fgColor rgb="FFFFA473"/>
      </patternFill>
    </fill>
    <fill>
      <patternFill patternType="solid">
        <fgColor rgb="FFFF8A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5" fillId="0" borderId="2" xfId="0" applyFont="1" applyBorder="1"/>
    <xf numFmtId="0" fontId="0" fillId="21" borderId="0" xfId="0" applyFill="1" applyAlignment="1">
      <alignment horizontal="center" vertical="center" wrapText="1"/>
    </xf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T4255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1572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15</v>
      </c>
      <c r="AD8" s="4" t="s">
        <v>15</v>
      </c>
      <c r="AE8" s="4" t="s">
        <v>15</v>
      </c>
      <c r="AF8" s="4" t="s">
        <v>15</v>
      </c>
      <c r="AG8" s="4" t="s">
        <v>15</v>
      </c>
      <c r="AH8" s="4" t="s">
        <v>15</v>
      </c>
      <c r="AI8" s="4" t="s">
        <v>15</v>
      </c>
      <c r="AJ8" s="4" t="s">
        <v>15</v>
      </c>
      <c r="AK8" s="4" t="s">
        <v>16</v>
      </c>
      <c r="AL8" s="4" t="s">
        <v>16</v>
      </c>
      <c r="AM8" s="4" t="s">
        <v>16</v>
      </c>
      <c r="AN8" s="4" t="s">
        <v>16</v>
      </c>
      <c r="AO8" s="4" t="s">
        <v>16</v>
      </c>
      <c r="AP8" s="4" t="s">
        <v>16</v>
      </c>
      <c r="AQ8" s="4" t="s">
        <v>16</v>
      </c>
      <c r="AR8" s="4" t="s">
        <v>16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15</v>
      </c>
      <c r="BK8" s="4" t="s">
        <v>15</v>
      </c>
      <c r="BL8" s="4" t="s">
        <v>15</v>
      </c>
      <c r="BM8" s="4" t="s">
        <v>15</v>
      </c>
      <c r="BN8" s="4" t="s">
        <v>15</v>
      </c>
      <c r="BO8" s="4" t="s">
        <v>15</v>
      </c>
      <c r="BP8" s="4" t="s">
        <v>15</v>
      </c>
      <c r="BQ8" s="4" t="s">
        <v>15</v>
      </c>
      <c r="BR8" s="4" t="s">
        <v>16</v>
      </c>
      <c r="BS8" s="4" t="s">
        <v>16</v>
      </c>
      <c r="BT8" s="4" t="s">
        <v>16</v>
      </c>
      <c r="BU8" s="4" t="s">
        <v>16</v>
      </c>
      <c r="BV8" s="4" t="s">
        <v>16</v>
      </c>
      <c r="BW8" s="4" t="s">
        <v>16</v>
      </c>
      <c r="BX8" s="4" t="s">
        <v>16</v>
      </c>
      <c r="BY8" s="4" t="s">
        <v>16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15</v>
      </c>
      <c r="CR8" s="4" t="s">
        <v>15</v>
      </c>
      <c r="CS8" s="4" t="s">
        <v>15</v>
      </c>
      <c r="CT8" s="4" t="s">
        <v>15</v>
      </c>
      <c r="CU8" s="4" t="s">
        <v>15</v>
      </c>
      <c r="CV8" s="4" t="s">
        <v>15</v>
      </c>
      <c r="CW8" s="4" t="s">
        <v>15</v>
      </c>
      <c r="CX8" s="4" t="s">
        <v>15</v>
      </c>
      <c r="CY8" s="4" t="s">
        <v>16</v>
      </c>
      <c r="CZ8" s="4" t="s">
        <v>16</v>
      </c>
      <c r="DA8" s="4" t="s">
        <v>16</v>
      </c>
      <c r="DB8" s="4" t="s">
        <v>16</v>
      </c>
      <c r="DC8" s="4" t="s">
        <v>16</v>
      </c>
      <c r="DD8" s="4" t="s">
        <v>16</v>
      </c>
      <c r="DE8" s="4" t="s">
        <v>16</v>
      </c>
      <c r="DF8" s="4" t="s">
        <v>16</v>
      </c>
      <c r="DG8" s="4" t="s">
        <v>16</v>
      </c>
      <c r="DH8" s="4" t="s">
        <v>16</v>
      </c>
      <c r="DI8" s="4" t="s">
        <v>16</v>
      </c>
      <c r="DJ8" s="4" t="s">
        <v>16</v>
      </c>
      <c r="DK8" s="4" t="s">
        <v>16</v>
      </c>
      <c r="DL8" s="4" t="s">
        <v>16</v>
      </c>
      <c r="DM8" s="4" t="s">
        <v>16</v>
      </c>
      <c r="DN8" s="4" t="s">
        <v>16</v>
      </c>
      <c r="DO8" s="4" t="s">
        <v>16</v>
      </c>
      <c r="DP8" s="4" t="s">
        <v>16</v>
      </c>
      <c r="DQ8" s="4" t="s">
        <v>16</v>
      </c>
      <c r="DR8" s="4" t="s">
        <v>16</v>
      </c>
      <c r="DS8" s="4" t="s">
        <v>16</v>
      </c>
      <c r="DT8" s="4" t="s">
        <v>16</v>
      </c>
      <c r="DU8" s="4" t="s">
        <v>16</v>
      </c>
      <c r="DV8" s="4" t="s">
        <v>16</v>
      </c>
      <c r="DW8" s="4" t="s">
        <v>16</v>
      </c>
      <c r="DX8" s="4" t="s">
        <v>16</v>
      </c>
      <c r="DY8" s="4" t="s">
        <v>16</v>
      </c>
      <c r="DZ8" s="4" t="s">
        <v>16</v>
      </c>
      <c r="EA8" s="4" t="s">
        <v>16</v>
      </c>
      <c r="EB8" s="4" t="s">
        <v>16</v>
      </c>
      <c r="EC8" s="4" t="s">
        <v>16</v>
      </c>
      <c r="ED8" s="4" t="s">
        <v>16</v>
      </c>
      <c r="EE8" s="4" t="s">
        <v>16</v>
      </c>
      <c r="EF8" s="4" t="s">
        <v>16</v>
      </c>
      <c r="EG8" s="4" t="s">
        <v>16</v>
      </c>
      <c r="EH8" s="4" t="s">
        <v>16</v>
      </c>
    </row>
    <row r="9">
      <c r="A9" t="n">
        <v>1576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14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50</v>
      </c>
      <c r="AF9" s="7" t="n">
        <v>20</v>
      </c>
      <c r="AG9" s="7" t="n">
        <v>10</v>
      </c>
      <c r="AH9" s="7" t="n">
        <v>5</v>
      </c>
      <c r="AI9" s="7" t="n">
        <v>5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17</v>
      </c>
      <c r="AU9" s="7" t="n">
        <f t="normal" ca="1">16-LENB(INDIRECT(ADDRESS(9,46)))</f>
        <v>0</v>
      </c>
      <c r="AV9" s="7" t="s">
        <v>17</v>
      </c>
      <c r="AW9" s="7" t="n">
        <f t="normal" ca="1">16-LENB(INDIRECT(ADDRESS(9,48)))</f>
        <v>0</v>
      </c>
      <c r="AX9" s="7" t="s">
        <v>17</v>
      </c>
      <c r="AY9" s="7" t="n">
        <f t="normal" ca="1">16-LENB(INDIRECT(ADDRESS(9,50)))</f>
        <v>0</v>
      </c>
      <c r="AZ9" s="7" t="s">
        <v>17</v>
      </c>
      <c r="BA9" s="7" t="n">
        <f t="normal" ca="1">16-LENB(INDIRECT(ADDRESS(9,52)))</f>
        <v>0</v>
      </c>
      <c r="BB9" s="7" t="s">
        <v>17</v>
      </c>
      <c r="BC9" s="7" t="n">
        <f t="normal" ca="1">16-LENB(INDIRECT(ADDRESS(9,54)))</f>
        <v>0</v>
      </c>
      <c r="BD9" s="7" t="s">
        <v>12</v>
      </c>
      <c r="BE9" s="7" t="n">
        <f t="normal" ca="1">16-LENB(INDIRECT(ADDRESS(9,56)))</f>
        <v>0</v>
      </c>
      <c r="BF9" s="7" t="s">
        <v>13</v>
      </c>
      <c r="BG9" s="7" t="n">
        <f t="normal" ca="1">16-LENB(INDIRECT(ADDRESS(9,58)))</f>
        <v>0</v>
      </c>
      <c r="BH9" s="7" t="s">
        <v>14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50</v>
      </c>
      <c r="BM9" s="7" t="n">
        <v>20</v>
      </c>
      <c r="BN9" s="7" t="n">
        <v>10</v>
      </c>
      <c r="BO9" s="7" t="n">
        <v>5</v>
      </c>
      <c r="BP9" s="7" t="n">
        <v>5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14</v>
      </c>
      <c r="CB9" s="7" t="n">
        <f t="normal" ca="1">16-LENB(INDIRECT(ADDRESS(9,79)))</f>
        <v>0</v>
      </c>
      <c r="CC9" s="7" t="s">
        <v>12</v>
      </c>
      <c r="CD9" s="7" t="n">
        <f t="normal" ca="1">16-LENB(INDIRECT(ADDRESS(9,81)))</f>
        <v>0</v>
      </c>
      <c r="CE9" s="7" t="s">
        <v>13</v>
      </c>
      <c r="CF9" s="7" t="n">
        <f t="normal" ca="1">16-LENB(INDIRECT(ADDRESS(9,83)))</f>
        <v>0</v>
      </c>
      <c r="CG9" s="7" t="s">
        <v>12</v>
      </c>
      <c r="CH9" s="7" t="n">
        <f t="normal" ca="1">16-LENB(INDIRECT(ADDRESS(9,85)))</f>
        <v>0</v>
      </c>
      <c r="CI9" s="7" t="s">
        <v>13</v>
      </c>
      <c r="CJ9" s="7" t="n">
        <f t="normal" ca="1">16-LENB(INDIRECT(ADDRESS(9,87)))</f>
        <v>0</v>
      </c>
      <c r="CK9" s="7" t="s">
        <v>12</v>
      </c>
      <c r="CL9" s="7" t="n">
        <f t="normal" ca="1">16-LENB(INDIRECT(ADDRESS(9,89)))</f>
        <v>0</v>
      </c>
      <c r="CM9" s="7" t="s">
        <v>13</v>
      </c>
      <c r="CN9" s="7" t="n">
        <f t="normal" ca="1">16-LENB(INDIRECT(ADDRESS(9,91)))</f>
        <v>0</v>
      </c>
      <c r="CO9" s="7" t="s">
        <v>14</v>
      </c>
      <c r="CP9" s="7" t="n">
        <f t="normal" ca="1">16-LENB(INDIRECT(ADDRESS(9,93)))</f>
        <v>0</v>
      </c>
      <c r="CQ9" s="7" t="n">
        <v>100</v>
      </c>
      <c r="CR9" s="7" t="n">
        <v>50</v>
      </c>
      <c r="CS9" s="7" t="n">
        <v>50</v>
      </c>
      <c r="CT9" s="7" t="n">
        <v>15</v>
      </c>
      <c r="CU9" s="7" t="n">
        <v>15</v>
      </c>
      <c r="CV9" s="7" t="n">
        <v>5</v>
      </c>
      <c r="CW9" s="7" t="n">
        <v>5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255</v>
      </c>
      <c r="DH9" s="7" t="n">
        <v>255</v>
      </c>
      <c r="DI9" s="7" t="n">
        <v>255</v>
      </c>
      <c r="DJ9" s="7" t="n">
        <v>255</v>
      </c>
      <c r="DK9" s="7" t="n">
        <v>0</v>
      </c>
      <c r="DL9" s="7" t="n">
        <v>0</v>
      </c>
      <c r="DM9" s="7" t="n">
        <v>0</v>
      </c>
      <c r="DN9" s="7" t="n">
        <v>0</v>
      </c>
      <c r="DO9" s="7" t="n">
        <v>0</v>
      </c>
      <c r="DP9" s="7" t="n">
        <v>0</v>
      </c>
      <c r="DQ9" s="7" t="n">
        <v>0</v>
      </c>
      <c r="DR9" s="7" t="n">
        <v>0</v>
      </c>
      <c r="DS9" s="7" t="n">
        <v>0</v>
      </c>
      <c r="DT9" s="7" t="n">
        <v>0</v>
      </c>
      <c r="DU9" s="7" t="n">
        <v>0</v>
      </c>
      <c r="DV9" s="7" t="n">
        <v>0</v>
      </c>
      <c r="DW9" s="7" t="n">
        <v>0</v>
      </c>
      <c r="DX9" s="7" t="n">
        <v>0</v>
      </c>
      <c r="DY9" s="7" t="n">
        <v>0</v>
      </c>
      <c r="DZ9" s="7" t="n">
        <v>0</v>
      </c>
      <c r="EA9" s="7" t="n">
        <v>0</v>
      </c>
      <c r="EB9" s="7" t="n">
        <v>0</v>
      </c>
      <c r="EC9" s="7" t="n">
        <v>0</v>
      </c>
      <c r="ED9" s="7" t="n">
        <v>0</v>
      </c>
      <c r="EE9" s="7" t="n">
        <v>0</v>
      </c>
      <c r="EF9" s="7" t="n">
        <v>0</v>
      </c>
      <c r="EG9" s="7" t="n">
        <v>0</v>
      </c>
      <c r="EH9" s="7" t="n">
        <v>0</v>
      </c>
    </row>
    <row r="10">
      <c r="A10" t="s">
        <v>4</v>
      </c>
      <c r="B10" s="4" t="s">
        <v>5</v>
      </c>
    </row>
    <row r="11">
      <c r="A11" t="n">
        <v>2080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15</v>
      </c>
      <c r="AD13" s="4" t="s">
        <v>15</v>
      </c>
      <c r="AE13" s="4" t="s">
        <v>15</v>
      </c>
      <c r="AF13" s="4" t="s">
        <v>15</v>
      </c>
      <c r="AG13" s="4" t="s">
        <v>15</v>
      </c>
      <c r="AH13" s="4" t="s">
        <v>15</v>
      </c>
      <c r="AI13" s="4" t="s">
        <v>15</v>
      </c>
      <c r="AJ13" s="4" t="s">
        <v>15</v>
      </c>
      <c r="AK13" s="4" t="s">
        <v>16</v>
      </c>
      <c r="AL13" s="4" t="s">
        <v>16</v>
      </c>
      <c r="AM13" s="4" t="s">
        <v>16</v>
      </c>
      <c r="AN13" s="4" t="s">
        <v>16</v>
      </c>
      <c r="AO13" s="4" t="s">
        <v>16</v>
      </c>
      <c r="AP13" s="4" t="s">
        <v>16</v>
      </c>
      <c r="AQ13" s="4" t="s">
        <v>16</v>
      </c>
      <c r="AR13" s="4" t="s">
        <v>16</v>
      </c>
      <c r="AS13" s="4" t="s">
        <v>16</v>
      </c>
      <c r="AT13" s="4" t="s">
        <v>16</v>
      </c>
      <c r="AU13" s="4" t="s">
        <v>16</v>
      </c>
      <c r="AV13" s="4" t="s">
        <v>16</v>
      </c>
      <c r="AW13" s="4" t="s">
        <v>16</v>
      </c>
      <c r="AX13" s="4" t="s">
        <v>16</v>
      </c>
      <c r="AY13" s="4" t="s">
        <v>16</v>
      </c>
      <c r="AZ13" s="4" t="s">
        <v>16</v>
      </c>
      <c r="BA13" s="4" t="s">
        <v>16</v>
      </c>
      <c r="BB13" s="4" t="s">
        <v>16</v>
      </c>
      <c r="BC13" s="4" t="s">
        <v>16</v>
      </c>
      <c r="BD13" s="4" t="s">
        <v>16</v>
      </c>
      <c r="BE13" s="4" t="s">
        <v>16</v>
      </c>
      <c r="BF13" s="4" t="s">
        <v>16</v>
      </c>
      <c r="BG13" s="4" t="s">
        <v>16</v>
      </c>
      <c r="BH13" s="4" t="s">
        <v>16</v>
      </c>
      <c r="BI13" s="4" t="s">
        <v>16</v>
      </c>
      <c r="BJ13" s="4" t="s">
        <v>16</v>
      </c>
      <c r="BK13" s="4" t="s">
        <v>16</v>
      </c>
      <c r="BL13" s="4" t="s">
        <v>16</v>
      </c>
      <c r="BM13" s="4" t="s">
        <v>16</v>
      </c>
      <c r="BN13" s="4" t="s">
        <v>16</v>
      </c>
      <c r="BO13" s="4" t="s">
        <v>16</v>
      </c>
      <c r="BP13" s="4" t="s">
        <v>16</v>
      </c>
      <c r="BQ13" s="4" t="s">
        <v>16</v>
      </c>
      <c r="BR13" s="4" t="s">
        <v>16</v>
      </c>
      <c r="BS13" s="4" t="s">
        <v>16</v>
      </c>
      <c r="BT13" s="4" t="s">
        <v>16</v>
      </c>
    </row>
    <row r="14">
      <c r="A14" t="n">
        <v>2084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80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14</v>
      </c>
      <c r="N14" s="7" t="n">
        <f t="normal" ca="1">16-LENB(INDIRECT(ADDRESS(14,13)))</f>
        <v>0</v>
      </c>
      <c r="O14" s="7" t="s">
        <v>14</v>
      </c>
      <c r="P14" s="7" t="n">
        <f t="normal" ca="1">16-LENB(INDIRECT(ADDRESS(14,15)))</f>
        <v>0</v>
      </c>
      <c r="Q14" s="7" t="s">
        <v>13</v>
      </c>
      <c r="R14" s="7" t="n">
        <f t="normal" ca="1">16-LENB(INDIRECT(ADDRESS(14,17)))</f>
        <v>0</v>
      </c>
      <c r="S14" s="7" t="s">
        <v>13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18</v>
      </c>
      <c r="Z14" s="7" t="n">
        <f t="normal" ca="1">16-LENB(INDIRECT(ADDRESS(14,25)))</f>
        <v>0</v>
      </c>
      <c r="AA14" s="7" t="s">
        <v>18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2292</v>
      </c>
      <c r="B16" s="5" t="n">
        <v>1</v>
      </c>
    </row>
    <row r="17" spans="1:138" s="3" customFormat="1" customHeight="0">
      <c r="A17" s="3" t="s">
        <v>2</v>
      </c>
      <c r="B17" s="3" t="s">
        <v>19</v>
      </c>
    </row>
    <row r="18" spans="1:138">
      <c r="A18" t="s">
        <v>4</v>
      </c>
      <c r="B18" s="4" t="s">
        <v>5</v>
      </c>
      <c r="C18" s="4" t="s">
        <v>15</v>
      </c>
      <c r="D18" s="4" t="s">
        <v>15</v>
      </c>
      <c r="E18" s="4" t="s">
        <v>15</v>
      </c>
      <c r="F18" s="4" t="s">
        <v>15</v>
      </c>
    </row>
    <row r="19" spans="1:138">
      <c r="A19" t="n">
        <v>2296</v>
      </c>
      <c r="B19" s="8" t="n">
        <v>14</v>
      </c>
      <c r="C19" s="7" t="n">
        <v>0</v>
      </c>
      <c r="D19" s="7" t="n">
        <v>0</v>
      </c>
      <c r="E19" s="7" t="n">
        <v>64</v>
      </c>
      <c r="F19" s="7" t="n">
        <v>0</v>
      </c>
    </row>
    <row r="20" spans="1:138">
      <c r="A20" t="s">
        <v>4</v>
      </c>
      <c r="B20" s="4" t="s">
        <v>5</v>
      </c>
      <c r="C20" s="4" t="s">
        <v>15</v>
      </c>
      <c r="D20" s="4" t="s">
        <v>6</v>
      </c>
    </row>
    <row r="21" spans="1:138">
      <c r="A21" t="n">
        <v>2301</v>
      </c>
      <c r="B21" s="9" t="n">
        <v>2</v>
      </c>
      <c r="C21" s="7" t="n">
        <v>10</v>
      </c>
      <c r="D21" s="7" t="s">
        <v>20</v>
      </c>
    </row>
    <row r="22" spans="1:138">
      <c r="A22" t="s">
        <v>4</v>
      </c>
      <c r="B22" s="4" t="s">
        <v>5</v>
      </c>
      <c r="C22" s="4" t="s">
        <v>15</v>
      </c>
      <c r="D22" s="4" t="s">
        <v>15</v>
      </c>
    </row>
    <row r="23" spans="1:138">
      <c r="A23" t="n">
        <v>2322</v>
      </c>
      <c r="B23" s="10" t="n">
        <v>162</v>
      </c>
      <c r="C23" s="7" t="n">
        <v>0</v>
      </c>
      <c r="D23" s="7" t="n">
        <v>0</v>
      </c>
    </row>
    <row r="24" spans="1:138">
      <c r="A24" t="s">
        <v>4</v>
      </c>
      <c r="B24" s="4" t="s">
        <v>5</v>
      </c>
    </row>
    <row r="25" spans="1:138">
      <c r="A25" t="n">
        <v>2325</v>
      </c>
      <c r="B25" s="5" t="n">
        <v>1</v>
      </c>
    </row>
    <row r="26" spans="1:138" s="3" customFormat="1" customHeight="0">
      <c r="A26" s="3" t="s">
        <v>2</v>
      </c>
      <c r="B26" s="3" t="s">
        <v>21</v>
      </c>
    </row>
    <row r="27" spans="1:138">
      <c r="A27" t="s">
        <v>4</v>
      </c>
      <c r="B27" s="4" t="s">
        <v>5</v>
      </c>
      <c r="C27" s="4" t="s">
        <v>15</v>
      </c>
      <c r="D27" s="4" t="s">
        <v>10</v>
      </c>
      <c r="E27" s="4" t="s">
        <v>10</v>
      </c>
      <c r="F27" s="4" t="s">
        <v>10</v>
      </c>
      <c r="G27" s="4" t="s">
        <v>10</v>
      </c>
      <c r="H27" s="4" t="s">
        <v>10</v>
      </c>
      <c r="I27" s="4" t="s">
        <v>6</v>
      </c>
      <c r="J27" s="4" t="s">
        <v>23</v>
      </c>
      <c r="K27" s="4" t="s">
        <v>23</v>
      </c>
      <c r="L27" s="4" t="s">
        <v>23</v>
      </c>
      <c r="M27" s="4" t="s">
        <v>9</v>
      </c>
      <c r="N27" s="4" t="s">
        <v>9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15</v>
      </c>
    </row>
    <row r="28" spans="1:138">
      <c r="A28" t="n">
        <v>2328</v>
      </c>
      <c r="B28" s="11" t="n">
        <v>39</v>
      </c>
      <c r="C28" s="7" t="n">
        <v>12</v>
      </c>
      <c r="D28" s="7" t="n">
        <v>65533</v>
      </c>
      <c r="E28" s="7" t="n">
        <v>1005</v>
      </c>
      <c r="F28" s="7" t="n">
        <v>0</v>
      </c>
      <c r="G28" s="7" t="n">
        <v>65029</v>
      </c>
      <c r="H28" s="7" t="n">
        <v>0</v>
      </c>
      <c r="I28" s="7" t="s">
        <v>22</v>
      </c>
      <c r="J28" s="7" t="n">
        <v>0</v>
      </c>
      <c r="K28" s="7" t="n">
        <v>0</v>
      </c>
      <c r="L28" s="7" t="n">
        <v>0</v>
      </c>
      <c r="M28" s="7" t="n">
        <v>0</v>
      </c>
      <c r="N28" s="7" t="n">
        <v>0</v>
      </c>
      <c r="O28" s="7" t="n">
        <v>0</v>
      </c>
      <c r="P28" s="7" t="n">
        <v>1</v>
      </c>
      <c r="Q28" s="7" t="n">
        <v>1</v>
      </c>
      <c r="R28" s="7" t="n">
        <v>1</v>
      </c>
      <c r="S28" s="7" t="n">
        <v>115</v>
      </c>
    </row>
    <row r="29" spans="1:138">
      <c r="A29" t="s">
        <v>4</v>
      </c>
      <c r="B29" s="4" t="s">
        <v>5</v>
      </c>
      <c r="C29" s="4" t="s">
        <v>15</v>
      </c>
      <c r="D29" s="4" t="s">
        <v>15</v>
      </c>
      <c r="E29" s="4" t="s">
        <v>6</v>
      </c>
      <c r="F29" s="4" t="s">
        <v>10</v>
      </c>
    </row>
    <row r="30" spans="1:138">
      <c r="A30" t="n">
        <v>2392</v>
      </c>
      <c r="B30" s="12" t="n">
        <v>74</v>
      </c>
      <c r="C30" s="7" t="n">
        <v>43</v>
      </c>
      <c r="D30" s="7" t="n">
        <v>0</v>
      </c>
      <c r="E30" s="7" t="s">
        <v>22</v>
      </c>
      <c r="F30" s="7" t="n">
        <v>6378</v>
      </c>
    </row>
    <row r="31" spans="1:138">
      <c r="A31" t="s">
        <v>4</v>
      </c>
      <c r="B31" s="4" t="s">
        <v>5</v>
      </c>
      <c r="C31" s="4" t="s">
        <v>15</v>
      </c>
      <c r="D31" s="4" t="s">
        <v>10</v>
      </c>
      <c r="E31" s="4" t="s">
        <v>23</v>
      </c>
      <c r="F31" s="4" t="s">
        <v>10</v>
      </c>
      <c r="G31" s="4" t="s">
        <v>9</v>
      </c>
      <c r="H31" s="4" t="s">
        <v>9</v>
      </c>
      <c r="I31" s="4" t="s">
        <v>10</v>
      </c>
      <c r="J31" s="4" t="s">
        <v>10</v>
      </c>
      <c r="K31" s="4" t="s">
        <v>9</v>
      </c>
      <c r="L31" s="4" t="s">
        <v>9</v>
      </c>
      <c r="M31" s="4" t="s">
        <v>9</v>
      </c>
      <c r="N31" s="4" t="s">
        <v>9</v>
      </c>
      <c r="O31" s="4" t="s">
        <v>6</v>
      </c>
    </row>
    <row r="32" spans="1:138">
      <c r="A32" t="n">
        <v>2412</v>
      </c>
      <c r="B32" s="13" t="n">
        <v>50</v>
      </c>
      <c r="C32" s="7" t="n">
        <v>0</v>
      </c>
      <c r="D32" s="7" t="n">
        <v>8020</v>
      </c>
      <c r="E32" s="7" t="n">
        <v>0.600000023841858</v>
      </c>
      <c r="F32" s="7" t="n">
        <v>1000</v>
      </c>
      <c r="G32" s="7" t="n">
        <v>0</v>
      </c>
      <c r="H32" s="7" t="n">
        <v>0</v>
      </c>
      <c r="I32" s="7" t="n">
        <v>1</v>
      </c>
      <c r="J32" s="7" t="n">
        <v>65533</v>
      </c>
      <c r="K32" s="7" t="n">
        <v>0</v>
      </c>
      <c r="L32" s="7" t="n">
        <v>0</v>
      </c>
      <c r="M32" s="7" t="n">
        <v>0</v>
      </c>
      <c r="N32" s="7" t="n">
        <v>0</v>
      </c>
      <c r="O32" s="7" t="s">
        <v>24</v>
      </c>
    </row>
    <row r="33" spans="1:19">
      <c r="A33" t="s">
        <v>4</v>
      </c>
      <c r="B33" s="4" t="s">
        <v>5</v>
      </c>
      <c r="C33" s="4" t="s">
        <v>15</v>
      </c>
      <c r="D33" s="4" t="s">
        <v>6</v>
      </c>
      <c r="E33" s="4" t="s">
        <v>6</v>
      </c>
      <c r="F33" s="4" t="s">
        <v>10</v>
      </c>
      <c r="G33" s="4" t="s">
        <v>10</v>
      </c>
    </row>
    <row r="34" spans="1:19">
      <c r="A34" t="n">
        <v>2456</v>
      </c>
      <c r="B34" s="12" t="n">
        <v>74</v>
      </c>
      <c r="C34" s="7" t="n">
        <v>13</v>
      </c>
      <c r="D34" s="7" t="s">
        <v>25</v>
      </c>
      <c r="E34" s="7" t="s">
        <v>18</v>
      </c>
      <c r="F34" s="7" t="n">
        <v>5816</v>
      </c>
      <c r="G34" s="7" t="n">
        <v>2</v>
      </c>
    </row>
    <row r="35" spans="1:19">
      <c r="A35" t="s">
        <v>4</v>
      </c>
      <c r="B35" s="4" t="s">
        <v>5</v>
      </c>
      <c r="C35" s="4" t="s">
        <v>15</v>
      </c>
      <c r="D35" s="4" t="s">
        <v>6</v>
      </c>
      <c r="E35" s="4" t="s">
        <v>6</v>
      </c>
      <c r="F35" s="4" t="s">
        <v>10</v>
      </c>
      <c r="G35" s="4" t="s">
        <v>10</v>
      </c>
    </row>
    <row r="36" spans="1:19">
      <c r="A36" t="n">
        <v>2470</v>
      </c>
      <c r="B36" s="12" t="n">
        <v>74</v>
      </c>
      <c r="C36" s="7" t="n">
        <v>13</v>
      </c>
      <c r="D36" s="7" t="s">
        <v>26</v>
      </c>
      <c r="E36" s="7" t="s">
        <v>27</v>
      </c>
      <c r="F36" s="7" t="n">
        <v>5818</v>
      </c>
      <c r="G36" s="7" t="n">
        <v>9999</v>
      </c>
    </row>
    <row r="37" spans="1:19">
      <c r="A37" t="s">
        <v>4</v>
      </c>
      <c r="B37" s="4" t="s">
        <v>5</v>
      </c>
      <c r="C37" s="4" t="s">
        <v>15</v>
      </c>
      <c r="D37" s="4" t="s">
        <v>6</v>
      </c>
      <c r="E37" s="4" t="s">
        <v>6</v>
      </c>
      <c r="F37" s="4" t="s">
        <v>10</v>
      </c>
      <c r="G37" s="4" t="s">
        <v>10</v>
      </c>
    </row>
    <row r="38" spans="1:19">
      <c r="A38" t="n">
        <v>2493</v>
      </c>
      <c r="B38" s="12" t="n">
        <v>74</v>
      </c>
      <c r="C38" s="7" t="n">
        <v>13</v>
      </c>
      <c r="D38" s="7" t="s">
        <v>28</v>
      </c>
      <c r="E38" s="7" t="s">
        <v>29</v>
      </c>
      <c r="F38" s="7" t="n">
        <v>5820</v>
      </c>
      <c r="G38" s="7" t="n">
        <v>3214</v>
      </c>
    </row>
    <row r="39" spans="1:19">
      <c r="A39" t="s">
        <v>4</v>
      </c>
      <c r="B39" s="4" t="s">
        <v>5</v>
      </c>
      <c r="C39" s="4" t="s">
        <v>15</v>
      </c>
      <c r="D39" s="4" t="s">
        <v>6</v>
      </c>
      <c r="E39" s="4" t="s">
        <v>6</v>
      </c>
      <c r="F39" s="4" t="s">
        <v>10</v>
      </c>
      <c r="G39" s="4" t="s">
        <v>10</v>
      </c>
    </row>
    <row r="40" spans="1:19">
      <c r="A40" t="n">
        <v>2516</v>
      </c>
      <c r="B40" s="12" t="n">
        <v>74</v>
      </c>
      <c r="C40" s="7" t="n">
        <v>13</v>
      </c>
      <c r="D40" s="7" t="s">
        <v>30</v>
      </c>
      <c r="E40" s="7" t="s">
        <v>18</v>
      </c>
      <c r="F40" s="7" t="n">
        <v>5822</v>
      </c>
      <c r="G40" s="7" t="n">
        <v>3352</v>
      </c>
    </row>
    <row r="41" spans="1:19">
      <c r="A41" t="s">
        <v>4</v>
      </c>
      <c r="B41" s="4" t="s">
        <v>5</v>
      </c>
      <c r="C41" s="4" t="s">
        <v>10</v>
      </c>
      <c r="D41" s="4" t="s">
        <v>15</v>
      </c>
      <c r="E41" s="4" t="s">
        <v>6</v>
      </c>
      <c r="F41" s="4" t="s">
        <v>9</v>
      </c>
      <c r="G41" s="4" t="s">
        <v>10</v>
      </c>
      <c r="H41" s="4" t="s">
        <v>10</v>
      </c>
      <c r="I41" s="4" t="s">
        <v>6</v>
      </c>
      <c r="J41" s="4" t="s">
        <v>23</v>
      </c>
    </row>
    <row r="42" spans="1:19">
      <c r="A42" t="n">
        <v>2530</v>
      </c>
      <c r="B42" s="14" t="n">
        <v>106</v>
      </c>
      <c r="C42" s="7" t="n">
        <v>0</v>
      </c>
      <c r="D42" s="7" t="n">
        <v>3</v>
      </c>
      <c r="E42" s="7" t="s">
        <v>28</v>
      </c>
      <c r="F42" s="7" t="n">
        <v>1098907648</v>
      </c>
      <c r="G42" s="7" t="n">
        <v>7424</v>
      </c>
      <c r="H42" s="7" t="n">
        <v>5820</v>
      </c>
      <c r="I42" s="7" t="s">
        <v>31</v>
      </c>
      <c r="J42" s="7" t="n">
        <v>2</v>
      </c>
    </row>
    <row r="43" spans="1:19">
      <c r="A43" t="s">
        <v>4</v>
      </c>
      <c r="B43" s="4" t="s">
        <v>5</v>
      </c>
      <c r="C43" s="4" t="s">
        <v>10</v>
      </c>
      <c r="D43" s="4" t="s">
        <v>15</v>
      </c>
      <c r="E43" s="4" t="s">
        <v>6</v>
      </c>
      <c r="F43" s="4" t="s">
        <v>9</v>
      </c>
      <c r="G43" s="4" t="s">
        <v>10</v>
      </c>
      <c r="H43" s="4" t="s">
        <v>10</v>
      </c>
      <c r="I43" s="4" t="s">
        <v>6</v>
      </c>
      <c r="J43" s="4" t="s">
        <v>23</v>
      </c>
    </row>
    <row r="44" spans="1:19">
      <c r="A44" t="n">
        <v>2574</v>
      </c>
      <c r="B44" s="14" t="n">
        <v>106</v>
      </c>
      <c r="C44" s="7" t="n">
        <v>0</v>
      </c>
      <c r="D44" s="7" t="n">
        <v>3</v>
      </c>
      <c r="E44" s="7" t="s">
        <v>30</v>
      </c>
      <c r="F44" s="7" t="n">
        <v>1098907648</v>
      </c>
      <c r="G44" s="7" t="n">
        <v>7425</v>
      </c>
      <c r="H44" s="7" t="n">
        <v>5822</v>
      </c>
      <c r="I44" s="7" t="s">
        <v>32</v>
      </c>
      <c r="J44" s="7" t="n">
        <v>2</v>
      </c>
    </row>
    <row r="45" spans="1:19">
      <c r="A45" t="s">
        <v>4</v>
      </c>
      <c r="B45" s="4" t="s">
        <v>5</v>
      </c>
      <c r="C45" s="4" t="s">
        <v>15</v>
      </c>
      <c r="D45" s="4" t="s">
        <v>6</v>
      </c>
      <c r="E45" s="4" t="s">
        <v>6</v>
      </c>
      <c r="F45" s="4" t="s">
        <v>10</v>
      </c>
      <c r="G45" s="4" t="s">
        <v>10</v>
      </c>
      <c r="H45" s="4" t="s">
        <v>10</v>
      </c>
      <c r="I45" s="4" t="s">
        <v>10</v>
      </c>
      <c r="J45" s="4" t="s">
        <v>10</v>
      </c>
    </row>
    <row r="46" spans="1:19">
      <c r="A46" t="n">
        <v>2618</v>
      </c>
      <c r="B46" s="12" t="n">
        <v>74</v>
      </c>
      <c r="C46" s="7" t="n">
        <v>20</v>
      </c>
      <c r="D46" s="7" t="s">
        <v>33</v>
      </c>
      <c r="E46" s="7" t="s">
        <v>34</v>
      </c>
      <c r="F46" s="7" t="n">
        <v>0</v>
      </c>
      <c r="G46" s="7" t="n">
        <v>40</v>
      </c>
      <c r="H46" s="7" t="n">
        <v>129</v>
      </c>
      <c r="I46" s="7" t="n">
        <v>0</v>
      </c>
      <c r="J46" s="7" t="n">
        <v>0</v>
      </c>
    </row>
    <row r="47" spans="1:19">
      <c r="A47" t="s">
        <v>4</v>
      </c>
      <c r="B47" s="4" t="s">
        <v>5</v>
      </c>
      <c r="C47" s="4" t="s">
        <v>15</v>
      </c>
      <c r="D47" s="4" t="s">
        <v>6</v>
      </c>
      <c r="E47" s="4" t="s">
        <v>6</v>
      </c>
      <c r="F47" s="4" t="s">
        <v>10</v>
      </c>
      <c r="G47" s="4" t="s">
        <v>10</v>
      </c>
      <c r="H47" s="4" t="s">
        <v>10</v>
      </c>
      <c r="I47" s="4" t="s">
        <v>10</v>
      </c>
      <c r="J47" s="4" t="s">
        <v>10</v>
      </c>
    </row>
    <row r="48" spans="1:19">
      <c r="A48" t="n">
        <v>2653</v>
      </c>
      <c r="B48" s="12" t="n">
        <v>74</v>
      </c>
      <c r="C48" s="7" t="n">
        <v>20</v>
      </c>
      <c r="D48" s="7" t="s">
        <v>35</v>
      </c>
      <c r="E48" s="7" t="s">
        <v>34</v>
      </c>
      <c r="F48" s="7" t="n">
        <v>0</v>
      </c>
      <c r="G48" s="7" t="n">
        <v>40</v>
      </c>
      <c r="H48" s="7" t="n">
        <v>129</v>
      </c>
      <c r="I48" s="7" t="n">
        <v>0</v>
      </c>
      <c r="J48" s="7" t="n">
        <v>0</v>
      </c>
    </row>
    <row r="49" spans="1:10">
      <c r="A49" t="s">
        <v>4</v>
      </c>
      <c r="B49" s="4" t="s">
        <v>5</v>
      </c>
      <c r="C49" s="4" t="s">
        <v>15</v>
      </c>
      <c r="D49" s="4" t="s">
        <v>6</v>
      </c>
      <c r="E49" s="4" t="s">
        <v>6</v>
      </c>
      <c r="F49" s="4" t="s">
        <v>10</v>
      </c>
      <c r="G49" s="4" t="s">
        <v>10</v>
      </c>
      <c r="H49" s="4" t="s">
        <v>10</v>
      </c>
      <c r="I49" s="4" t="s">
        <v>10</v>
      </c>
      <c r="J49" s="4" t="s">
        <v>10</v>
      </c>
    </row>
    <row r="50" spans="1:10">
      <c r="A50" t="n">
        <v>2688</v>
      </c>
      <c r="B50" s="12" t="n">
        <v>74</v>
      </c>
      <c r="C50" s="7" t="n">
        <v>20</v>
      </c>
      <c r="D50" s="7" t="s">
        <v>36</v>
      </c>
      <c r="E50" s="7" t="s">
        <v>34</v>
      </c>
      <c r="F50" s="7" t="n">
        <v>0</v>
      </c>
      <c r="G50" s="7" t="n">
        <v>40</v>
      </c>
      <c r="H50" s="7" t="n">
        <v>129</v>
      </c>
      <c r="I50" s="7" t="n">
        <v>0</v>
      </c>
      <c r="J50" s="7" t="n">
        <v>0</v>
      </c>
    </row>
    <row r="51" spans="1:10">
      <c r="A51" t="s">
        <v>4</v>
      </c>
      <c r="B51" s="4" t="s">
        <v>5</v>
      </c>
      <c r="C51" s="4" t="s">
        <v>15</v>
      </c>
      <c r="D51" s="4" t="s">
        <v>6</v>
      </c>
      <c r="E51" s="4" t="s">
        <v>6</v>
      </c>
      <c r="F51" s="4" t="s">
        <v>10</v>
      </c>
      <c r="G51" s="4" t="s">
        <v>10</v>
      </c>
      <c r="H51" s="4" t="s">
        <v>10</v>
      </c>
      <c r="I51" s="4" t="s">
        <v>10</v>
      </c>
      <c r="J51" s="4" t="s">
        <v>10</v>
      </c>
    </row>
    <row r="52" spans="1:10">
      <c r="A52" t="n">
        <v>2723</v>
      </c>
      <c r="B52" s="12" t="n">
        <v>74</v>
      </c>
      <c r="C52" s="7" t="n">
        <v>20</v>
      </c>
      <c r="D52" s="7" t="s">
        <v>37</v>
      </c>
      <c r="E52" s="7" t="s">
        <v>34</v>
      </c>
      <c r="F52" s="7" t="n">
        <v>0</v>
      </c>
      <c r="G52" s="7" t="n">
        <v>40</v>
      </c>
      <c r="H52" s="7" t="n">
        <v>129</v>
      </c>
      <c r="I52" s="7" t="n">
        <v>0</v>
      </c>
      <c r="J52" s="7" t="n">
        <v>0</v>
      </c>
    </row>
    <row r="53" spans="1:10">
      <c r="A53" t="s">
        <v>4</v>
      </c>
      <c r="B53" s="4" t="s">
        <v>5</v>
      </c>
      <c r="C53" s="4" t="s">
        <v>15</v>
      </c>
      <c r="D53" s="4" t="s">
        <v>6</v>
      </c>
      <c r="E53" s="4" t="s">
        <v>6</v>
      </c>
      <c r="F53" s="4" t="s">
        <v>10</v>
      </c>
      <c r="G53" s="4" t="s">
        <v>10</v>
      </c>
      <c r="H53" s="4" t="s">
        <v>10</v>
      </c>
      <c r="I53" s="4" t="s">
        <v>10</v>
      </c>
      <c r="J53" s="4" t="s">
        <v>10</v>
      </c>
    </row>
    <row r="54" spans="1:10">
      <c r="A54" t="n">
        <v>2758</v>
      </c>
      <c r="B54" s="12" t="n">
        <v>74</v>
      </c>
      <c r="C54" s="7" t="n">
        <v>20</v>
      </c>
      <c r="D54" s="7" t="s">
        <v>38</v>
      </c>
      <c r="E54" s="7" t="s">
        <v>34</v>
      </c>
      <c r="F54" s="7" t="n">
        <v>0</v>
      </c>
      <c r="G54" s="7" t="n">
        <v>40</v>
      </c>
      <c r="H54" s="7" t="n">
        <v>129</v>
      </c>
      <c r="I54" s="7" t="n">
        <v>0</v>
      </c>
      <c r="J54" s="7" t="n">
        <v>0</v>
      </c>
    </row>
    <row r="55" spans="1:10">
      <c r="A55" t="s">
        <v>4</v>
      </c>
      <c r="B55" s="4" t="s">
        <v>5</v>
      </c>
      <c r="C55" s="4" t="s">
        <v>15</v>
      </c>
      <c r="D55" s="4" t="s">
        <v>6</v>
      </c>
      <c r="E55" s="4" t="s">
        <v>6</v>
      </c>
      <c r="F55" s="4" t="s">
        <v>10</v>
      </c>
      <c r="G55" s="4" t="s">
        <v>10</v>
      </c>
      <c r="H55" s="4" t="s">
        <v>10</v>
      </c>
      <c r="I55" s="4" t="s">
        <v>10</v>
      </c>
      <c r="J55" s="4" t="s">
        <v>10</v>
      </c>
    </row>
    <row r="56" spans="1:10">
      <c r="A56" t="n">
        <v>2793</v>
      </c>
      <c r="B56" s="12" t="n">
        <v>74</v>
      </c>
      <c r="C56" s="7" t="n">
        <v>20</v>
      </c>
      <c r="D56" s="7" t="s">
        <v>39</v>
      </c>
      <c r="E56" s="7" t="s">
        <v>34</v>
      </c>
      <c r="F56" s="7" t="n">
        <v>0</v>
      </c>
      <c r="G56" s="7" t="n">
        <v>40</v>
      </c>
      <c r="H56" s="7" t="n">
        <v>129</v>
      </c>
      <c r="I56" s="7" t="n">
        <v>0</v>
      </c>
      <c r="J56" s="7" t="n">
        <v>0</v>
      </c>
    </row>
    <row r="57" spans="1:10">
      <c r="A57" t="s">
        <v>4</v>
      </c>
      <c r="B57" s="4" t="s">
        <v>5</v>
      </c>
      <c r="C57" s="4" t="s">
        <v>15</v>
      </c>
      <c r="D57" s="4" t="s">
        <v>6</v>
      </c>
      <c r="E57" s="4" t="s">
        <v>6</v>
      </c>
      <c r="F57" s="4" t="s">
        <v>10</v>
      </c>
      <c r="G57" s="4" t="s">
        <v>10</v>
      </c>
      <c r="H57" s="4" t="s">
        <v>10</v>
      </c>
      <c r="I57" s="4" t="s">
        <v>10</v>
      </c>
      <c r="J57" s="4" t="s">
        <v>10</v>
      </c>
    </row>
    <row r="58" spans="1:10">
      <c r="A58" t="n">
        <v>2828</v>
      </c>
      <c r="B58" s="12" t="n">
        <v>74</v>
      </c>
      <c r="C58" s="7" t="n">
        <v>20</v>
      </c>
      <c r="D58" s="7" t="s">
        <v>40</v>
      </c>
      <c r="E58" s="7" t="s">
        <v>34</v>
      </c>
      <c r="F58" s="7" t="n">
        <v>0</v>
      </c>
      <c r="G58" s="7" t="n">
        <v>40</v>
      </c>
      <c r="H58" s="7" t="n">
        <v>129</v>
      </c>
      <c r="I58" s="7" t="n">
        <v>0</v>
      </c>
      <c r="J58" s="7" t="n">
        <v>0</v>
      </c>
    </row>
    <row r="59" spans="1:10">
      <c r="A59" t="s">
        <v>4</v>
      </c>
      <c r="B59" s="4" t="s">
        <v>5</v>
      </c>
      <c r="C59" s="4" t="s">
        <v>15</v>
      </c>
      <c r="D59" s="4" t="s">
        <v>6</v>
      </c>
      <c r="E59" s="4" t="s">
        <v>6</v>
      </c>
      <c r="F59" s="4" t="s">
        <v>10</v>
      </c>
      <c r="G59" s="4" t="s">
        <v>10</v>
      </c>
      <c r="H59" s="4" t="s">
        <v>10</v>
      </c>
      <c r="I59" s="4" t="s">
        <v>10</v>
      </c>
      <c r="J59" s="4" t="s">
        <v>10</v>
      </c>
    </row>
    <row r="60" spans="1:10">
      <c r="A60" t="n">
        <v>2863</v>
      </c>
      <c r="B60" s="12" t="n">
        <v>74</v>
      </c>
      <c r="C60" s="7" t="n">
        <v>20</v>
      </c>
      <c r="D60" s="7" t="s">
        <v>41</v>
      </c>
      <c r="E60" s="7" t="s">
        <v>34</v>
      </c>
      <c r="F60" s="7" t="n">
        <v>0</v>
      </c>
      <c r="G60" s="7" t="n">
        <v>40</v>
      </c>
      <c r="H60" s="7" t="n">
        <v>129</v>
      </c>
      <c r="I60" s="7" t="n">
        <v>0</v>
      </c>
      <c r="J60" s="7" t="n">
        <v>0</v>
      </c>
    </row>
    <row r="61" spans="1:10">
      <c r="A61" t="s">
        <v>4</v>
      </c>
      <c r="B61" s="4" t="s">
        <v>5</v>
      </c>
      <c r="C61" s="4" t="s">
        <v>15</v>
      </c>
      <c r="D61" s="4" t="s">
        <v>6</v>
      </c>
      <c r="E61" s="4" t="s">
        <v>6</v>
      </c>
      <c r="F61" s="4" t="s">
        <v>10</v>
      </c>
      <c r="G61" s="4" t="s">
        <v>10</v>
      </c>
      <c r="H61" s="4" t="s">
        <v>10</v>
      </c>
      <c r="I61" s="4" t="s">
        <v>10</v>
      </c>
      <c r="J61" s="4" t="s">
        <v>10</v>
      </c>
    </row>
    <row r="62" spans="1:10">
      <c r="A62" t="n">
        <v>2898</v>
      </c>
      <c r="B62" s="12" t="n">
        <v>74</v>
      </c>
      <c r="C62" s="7" t="n">
        <v>20</v>
      </c>
      <c r="D62" s="7" t="s">
        <v>42</v>
      </c>
      <c r="E62" s="7" t="s">
        <v>34</v>
      </c>
      <c r="F62" s="7" t="n">
        <v>0</v>
      </c>
      <c r="G62" s="7" t="n">
        <v>40</v>
      </c>
      <c r="H62" s="7" t="n">
        <v>129</v>
      </c>
      <c r="I62" s="7" t="n">
        <v>0</v>
      </c>
      <c r="J62" s="7" t="n">
        <v>0</v>
      </c>
    </row>
    <row r="63" spans="1:10">
      <c r="A63" t="s">
        <v>4</v>
      </c>
      <c r="B63" s="4" t="s">
        <v>5</v>
      </c>
      <c r="C63" s="4" t="s">
        <v>15</v>
      </c>
      <c r="D63" s="4" t="s">
        <v>6</v>
      </c>
      <c r="E63" s="4" t="s">
        <v>6</v>
      </c>
      <c r="F63" s="4" t="s">
        <v>10</v>
      </c>
      <c r="G63" s="4" t="s">
        <v>10</v>
      </c>
      <c r="H63" s="4" t="s">
        <v>10</v>
      </c>
      <c r="I63" s="4" t="s">
        <v>10</v>
      </c>
      <c r="J63" s="4" t="s">
        <v>10</v>
      </c>
    </row>
    <row r="64" spans="1:10">
      <c r="A64" t="n">
        <v>2933</v>
      </c>
      <c r="B64" s="12" t="n">
        <v>74</v>
      </c>
      <c r="C64" s="7" t="n">
        <v>20</v>
      </c>
      <c r="D64" s="7" t="s">
        <v>43</v>
      </c>
      <c r="E64" s="7" t="s">
        <v>34</v>
      </c>
      <c r="F64" s="7" t="n">
        <v>0</v>
      </c>
      <c r="G64" s="7" t="n">
        <v>40</v>
      </c>
      <c r="H64" s="7" t="n">
        <v>129</v>
      </c>
      <c r="I64" s="7" t="n">
        <v>0</v>
      </c>
      <c r="J64" s="7" t="n">
        <v>0</v>
      </c>
    </row>
    <row r="65" spans="1:10">
      <c r="A65" t="s">
        <v>4</v>
      </c>
      <c r="B65" s="4" t="s">
        <v>5</v>
      </c>
      <c r="C65" s="4" t="s">
        <v>15</v>
      </c>
      <c r="D65" s="4" t="s">
        <v>6</v>
      </c>
      <c r="E65" s="4" t="s">
        <v>6</v>
      </c>
      <c r="F65" s="4" t="s">
        <v>10</v>
      </c>
      <c r="G65" s="4" t="s">
        <v>10</v>
      </c>
      <c r="H65" s="4" t="s">
        <v>10</v>
      </c>
      <c r="I65" s="4" t="s">
        <v>10</v>
      </c>
      <c r="J65" s="4" t="s">
        <v>10</v>
      </c>
    </row>
    <row r="66" spans="1:10">
      <c r="A66" t="n">
        <v>2968</v>
      </c>
      <c r="B66" s="12" t="n">
        <v>74</v>
      </c>
      <c r="C66" s="7" t="n">
        <v>20</v>
      </c>
      <c r="D66" s="7" t="s">
        <v>44</v>
      </c>
      <c r="E66" s="7" t="s">
        <v>34</v>
      </c>
      <c r="F66" s="7" t="n">
        <v>0</v>
      </c>
      <c r="G66" s="7" t="n">
        <v>40</v>
      </c>
      <c r="H66" s="7" t="n">
        <v>129</v>
      </c>
      <c r="I66" s="7" t="n">
        <v>0</v>
      </c>
      <c r="J66" s="7" t="n">
        <v>0</v>
      </c>
    </row>
    <row r="67" spans="1:10">
      <c r="A67" t="s">
        <v>4</v>
      </c>
      <c r="B67" s="4" t="s">
        <v>5</v>
      </c>
      <c r="C67" s="4" t="s">
        <v>15</v>
      </c>
      <c r="D67" s="4" t="s">
        <v>6</v>
      </c>
      <c r="E67" s="4" t="s">
        <v>6</v>
      </c>
      <c r="F67" s="4" t="s">
        <v>10</v>
      </c>
      <c r="G67" s="4" t="s">
        <v>10</v>
      </c>
      <c r="H67" s="4" t="s">
        <v>10</v>
      </c>
      <c r="I67" s="4" t="s">
        <v>10</v>
      </c>
      <c r="J67" s="4" t="s">
        <v>10</v>
      </c>
    </row>
    <row r="68" spans="1:10">
      <c r="A68" t="n">
        <v>3003</v>
      </c>
      <c r="B68" s="12" t="n">
        <v>74</v>
      </c>
      <c r="C68" s="7" t="n">
        <v>20</v>
      </c>
      <c r="D68" s="7" t="s">
        <v>45</v>
      </c>
      <c r="E68" s="7" t="s">
        <v>34</v>
      </c>
      <c r="F68" s="7" t="n">
        <v>0</v>
      </c>
      <c r="G68" s="7" t="n">
        <v>40</v>
      </c>
      <c r="H68" s="7" t="n">
        <v>129</v>
      </c>
      <c r="I68" s="7" t="n">
        <v>0</v>
      </c>
      <c r="J68" s="7" t="n">
        <v>0</v>
      </c>
    </row>
    <row r="69" spans="1:10">
      <c r="A69" t="s">
        <v>4</v>
      </c>
      <c r="B69" s="4" t="s">
        <v>5</v>
      </c>
      <c r="C69" s="4" t="s">
        <v>15</v>
      </c>
      <c r="D69" s="4" t="s">
        <v>6</v>
      </c>
      <c r="E69" s="4" t="s">
        <v>6</v>
      </c>
      <c r="F69" s="4" t="s">
        <v>10</v>
      </c>
      <c r="G69" s="4" t="s">
        <v>10</v>
      </c>
      <c r="H69" s="4" t="s">
        <v>10</v>
      </c>
      <c r="I69" s="4" t="s">
        <v>10</v>
      </c>
      <c r="J69" s="4" t="s">
        <v>10</v>
      </c>
    </row>
    <row r="70" spans="1:10">
      <c r="A70" t="n">
        <v>3038</v>
      </c>
      <c r="B70" s="12" t="n">
        <v>74</v>
      </c>
      <c r="C70" s="7" t="n">
        <v>20</v>
      </c>
      <c r="D70" s="7" t="s">
        <v>46</v>
      </c>
      <c r="E70" s="7" t="s">
        <v>34</v>
      </c>
      <c r="F70" s="7" t="n">
        <v>0</v>
      </c>
      <c r="G70" s="7" t="n">
        <v>40</v>
      </c>
      <c r="H70" s="7" t="n">
        <v>129</v>
      </c>
      <c r="I70" s="7" t="n">
        <v>0</v>
      </c>
      <c r="J70" s="7" t="n">
        <v>0</v>
      </c>
    </row>
    <row r="71" spans="1:10">
      <c r="A71" t="s">
        <v>4</v>
      </c>
      <c r="B71" s="4" t="s">
        <v>5</v>
      </c>
      <c r="C71" s="4" t="s">
        <v>15</v>
      </c>
      <c r="D71" s="4" t="s">
        <v>6</v>
      </c>
      <c r="E71" s="4" t="s">
        <v>6</v>
      </c>
      <c r="F71" s="4" t="s">
        <v>10</v>
      </c>
      <c r="G71" s="4" t="s">
        <v>10</v>
      </c>
      <c r="H71" s="4" t="s">
        <v>10</v>
      </c>
      <c r="I71" s="4" t="s">
        <v>10</v>
      </c>
      <c r="J71" s="4" t="s">
        <v>10</v>
      </c>
    </row>
    <row r="72" spans="1:10">
      <c r="A72" t="n">
        <v>3073</v>
      </c>
      <c r="B72" s="12" t="n">
        <v>74</v>
      </c>
      <c r="C72" s="7" t="n">
        <v>20</v>
      </c>
      <c r="D72" s="7" t="s">
        <v>47</v>
      </c>
      <c r="E72" s="7" t="s">
        <v>34</v>
      </c>
      <c r="F72" s="7" t="n">
        <v>0</v>
      </c>
      <c r="G72" s="7" t="n">
        <v>40</v>
      </c>
      <c r="H72" s="7" t="n">
        <v>129</v>
      </c>
      <c r="I72" s="7" t="n">
        <v>0</v>
      </c>
      <c r="J72" s="7" t="n">
        <v>0</v>
      </c>
    </row>
    <row r="73" spans="1:10">
      <c r="A73" t="s">
        <v>4</v>
      </c>
      <c r="B73" s="4" t="s">
        <v>5</v>
      </c>
      <c r="C73" s="4" t="s">
        <v>15</v>
      </c>
      <c r="D73" s="4" t="s">
        <v>6</v>
      </c>
      <c r="E73" s="4" t="s">
        <v>6</v>
      </c>
      <c r="F73" s="4" t="s">
        <v>10</v>
      </c>
      <c r="G73" s="4" t="s">
        <v>10</v>
      </c>
      <c r="H73" s="4" t="s">
        <v>10</v>
      </c>
      <c r="I73" s="4" t="s">
        <v>10</v>
      </c>
      <c r="J73" s="4" t="s">
        <v>10</v>
      </c>
    </row>
    <row r="74" spans="1:10">
      <c r="A74" t="n">
        <v>3108</v>
      </c>
      <c r="B74" s="12" t="n">
        <v>74</v>
      </c>
      <c r="C74" s="7" t="n">
        <v>20</v>
      </c>
      <c r="D74" s="7" t="s">
        <v>48</v>
      </c>
      <c r="E74" s="7" t="s">
        <v>34</v>
      </c>
      <c r="F74" s="7" t="n">
        <v>0</v>
      </c>
      <c r="G74" s="7" t="n">
        <v>40</v>
      </c>
      <c r="H74" s="7" t="n">
        <v>129</v>
      </c>
      <c r="I74" s="7" t="n">
        <v>0</v>
      </c>
      <c r="J74" s="7" t="n">
        <v>0</v>
      </c>
    </row>
    <row r="75" spans="1:10">
      <c r="A75" t="s">
        <v>4</v>
      </c>
      <c r="B75" s="4" t="s">
        <v>5</v>
      </c>
      <c r="C75" s="4" t="s">
        <v>15</v>
      </c>
      <c r="D75" s="4" t="s">
        <v>6</v>
      </c>
      <c r="E75" s="4" t="s">
        <v>6</v>
      </c>
      <c r="F75" s="4" t="s">
        <v>10</v>
      </c>
      <c r="G75" s="4" t="s">
        <v>10</v>
      </c>
      <c r="H75" s="4" t="s">
        <v>10</v>
      </c>
      <c r="I75" s="4" t="s">
        <v>10</v>
      </c>
      <c r="J75" s="4" t="s">
        <v>10</v>
      </c>
    </row>
    <row r="76" spans="1:10">
      <c r="A76" t="n">
        <v>3143</v>
      </c>
      <c r="B76" s="12" t="n">
        <v>74</v>
      </c>
      <c r="C76" s="7" t="n">
        <v>20</v>
      </c>
      <c r="D76" s="7" t="s">
        <v>49</v>
      </c>
      <c r="E76" s="7" t="s">
        <v>34</v>
      </c>
      <c r="F76" s="7" t="n">
        <v>0</v>
      </c>
      <c r="G76" s="7" t="n">
        <v>40</v>
      </c>
      <c r="H76" s="7" t="n">
        <v>129</v>
      </c>
      <c r="I76" s="7" t="n">
        <v>0</v>
      </c>
      <c r="J76" s="7" t="n">
        <v>0</v>
      </c>
    </row>
    <row r="77" spans="1:10">
      <c r="A77" t="s">
        <v>4</v>
      </c>
      <c r="B77" s="4" t="s">
        <v>5</v>
      </c>
      <c r="C77" s="4" t="s">
        <v>15</v>
      </c>
      <c r="D77" s="4" t="s">
        <v>6</v>
      </c>
      <c r="E77" s="4" t="s">
        <v>6</v>
      </c>
      <c r="F77" s="4" t="s">
        <v>10</v>
      </c>
      <c r="G77" s="4" t="s">
        <v>10</v>
      </c>
      <c r="H77" s="4" t="s">
        <v>10</v>
      </c>
      <c r="I77" s="4" t="s">
        <v>10</v>
      </c>
      <c r="J77" s="4" t="s">
        <v>10</v>
      </c>
    </row>
    <row r="78" spans="1:10">
      <c r="A78" t="n">
        <v>3178</v>
      </c>
      <c r="B78" s="12" t="n">
        <v>74</v>
      </c>
      <c r="C78" s="7" t="n">
        <v>20</v>
      </c>
      <c r="D78" s="7" t="s">
        <v>50</v>
      </c>
      <c r="E78" s="7" t="s">
        <v>34</v>
      </c>
      <c r="F78" s="7" t="n">
        <v>0</v>
      </c>
      <c r="G78" s="7" t="n">
        <v>40</v>
      </c>
      <c r="H78" s="7" t="n">
        <v>129</v>
      </c>
      <c r="I78" s="7" t="n">
        <v>0</v>
      </c>
      <c r="J78" s="7" t="n">
        <v>0</v>
      </c>
    </row>
    <row r="79" spans="1:10">
      <c r="A79" t="s">
        <v>4</v>
      </c>
      <c r="B79" s="4" t="s">
        <v>5</v>
      </c>
      <c r="C79" s="4" t="s">
        <v>15</v>
      </c>
      <c r="D79" s="4" t="s">
        <v>6</v>
      </c>
      <c r="E79" s="4" t="s">
        <v>6</v>
      </c>
      <c r="F79" s="4" t="s">
        <v>10</v>
      </c>
      <c r="G79" s="4" t="s">
        <v>10</v>
      </c>
      <c r="H79" s="4" t="s">
        <v>10</v>
      </c>
      <c r="I79" s="4" t="s">
        <v>10</v>
      </c>
      <c r="J79" s="4" t="s">
        <v>10</v>
      </c>
    </row>
    <row r="80" spans="1:10">
      <c r="A80" t="n">
        <v>3213</v>
      </c>
      <c r="B80" s="12" t="n">
        <v>74</v>
      </c>
      <c r="C80" s="7" t="n">
        <v>20</v>
      </c>
      <c r="D80" s="7" t="s">
        <v>51</v>
      </c>
      <c r="E80" s="7" t="s">
        <v>34</v>
      </c>
      <c r="F80" s="7" t="n">
        <v>0</v>
      </c>
      <c r="G80" s="7" t="n">
        <v>40</v>
      </c>
      <c r="H80" s="7" t="n">
        <v>129</v>
      </c>
      <c r="I80" s="7" t="n">
        <v>0</v>
      </c>
      <c r="J80" s="7" t="n">
        <v>0</v>
      </c>
    </row>
    <row r="81" spans="1:10">
      <c r="A81" t="s">
        <v>4</v>
      </c>
      <c r="B81" s="4" t="s">
        <v>5</v>
      </c>
      <c r="C81" s="4" t="s">
        <v>15</v>
      </c>
      <c r="D81" s="4" t="s">
        <v>6</v>
      </c>
      <c r="E81" s="4" t="s">
        <v>6</v>
      </c>
      <c r="F81" s="4" t="s">
        <v>10</v>
      </c>
      <c r="G81" s="4" t="s">
        <v>10</v>
      </c>
      <c r="H81" s="4" t="s">
        <v>10</v>
      </c>
      <c r="I81" s="4" t="s">
        <v>10</v>
      </c>
      <c r="J81" s="4" t="s">
        <v>10</v>
      </c>
    </row>
    <row r="82" spans="1:10">
      <c r="A82" t="n">
        <v>3248</v>
      </c>
      <c r="B82" s="12" t="n">
        <v>74</v>
      </c>
      <c r="C82" s="7" t="n">
        <v>20</v>
      </c>
      <c r="D82" s="7" t="s">
        <v>52</v>
      </c>
      <c r="E82" s="7" t="s">
        <v>34</v>
      </c>
      <c r="F82" s="7" t="n">
        <v>0</v>
      </c>
      <c r="G82" s="7" t="n">
        <v>40</v>
      </c>
      <c r="H82" s="7" t="n">
        <v>129</v>
      </c>
      <c r="I82" s="7" t="n">
        <v>0</v>
      </c>
      <c r="J82" s="7" t="n">
        <v>0</v>
      </c>
    </row>
    <row r="83" spans="1:10">
      <c r="A83" t="s">
        <v>4</v>
      </c>
      <c r="B83" s="4" t="s">
        <v>5</v>
      </c>
      <c r="C83" s="4" t="s">
        <v>15</v>
      </c>
      <c r="D83" s="4" t="s">
        <v>6</v>
      </c>
      <c r="E83" s="4" t="s">
        <v>6</v>
      </c>
      <c r="F83" s="4" t="s">
        <v>10</v>
      </c>
      <c r="G83" s="4" t="s">
        <v>10</v>
      </c>
      <c r="H83" s="4" t="s">
        <v>10</v>
      </c>
      <c r="I83" s="4" t="s">
        <v>10</v>
      </c>
      <c r="J83" s="4" t="s">
        <v>10</v>
      </c>
    </row>
    <row r="84" spans="1:10">
      <c r="A84" t="n">
        <v>3283</v>
      </c>
      <c r="B84" s="12" t="n">
        <v>74</v>
      </c>
      <c r="C84" s="7" t="n">
        <v>20</v>
      </c>
      <c r="D84" s="7" t="s">
        <v>53</v>
      </c>
      <c r="E84" s="7" t="s">
        <v>34</v>
      </c>
      <c r="F84" s="7" t="n">
        <v>0</v>
      </c>
      <c r="G84" s="7" t="n">
        <v>40</v>
      </c>
      <c r="H84" s="7" t="n">
        <v>129</v>
      </c>
      <c r="I84" s="7" t="n">
        <v>0</v>
      </c>
      <c r="J84" s="7" t="n">
        <v>0</v>
      </c>
    </row>
    <row r="85" spans="1:10">
      <c r="A85" t="s">
        <v>4</v>
      </c>
      <c r="B85" s="4" t="s">
        <v>5</v>
      </c>
      <c r="C85" s="4" t="s">
        <v>15</v>
      </c>
      <c r="D85" s="4" t="s">
        <v>6</v>
      </c>
      <c r="E85" s="4" t="s">
        <v>6</v>
      </c>
      <c r="F85" s="4" t="s">
        <v>10</v>
      </c>
      <c r="G85" s="4" t="s">
        <v>10</v>
      </c>
      <c r="H85" s="4" t="s">
        <v>10</v>
      </c>
      <c r="I85" s="4" t="s">
        <v>10</v>
      </c>
      <c r="J85" s="4" t="s">
        <v>10</v>
      </c>
    </row>
    <row r="86" spans="1:10">
      <c r="A86" t="n">
        <v>3318</v>
      </c>
      <c r="B86" s="12" t="n">
        <v>74</v>
      </c>
      <c r="C86" s="7" t="n">
        <v>20</v>
      </c>
      <c r="D86" s="7" t="s">
        <v>54</v>
      </c>
      <c r="E86" s="7" t="s">
        <v>34</v>
      </c>
      <c r="F86" s="7" t="n">
        <v>0</v>
      </c>
      <c r="G86" s="7" t="n">
        <v>40</v>
      </c>
      <c r="H86" s="7" t="n">
        <v>129</v>
      </c>
      <c r="I86" s="7" t="n">
        <v>0</v>
      </c>
      <c r="J86" s="7" t="n">
        <v>0</v>
      </c>
    </row>
    <row r="87" spans="1:10">
      <c r="A87" t="s">
        <v>4</v>
      </c>
      <c r="B87" s="4" t="s">
        <v>5</v>
      </c>
      <c r="C87" s="4" t="s">
        <v>10</v>
      </c>
      <c r="D87" s="4" t="s">
        <v>6</v>
      </c>
      <c r="E87" s="4" t="s">
        <v>6</v>
      </c>
      <c r="F87" s="4" t="s">
        <v>6</v>
      </c>
      <c r="G87" s="4" t="s">
        <v>15</v>
      </c>
      <c r="H87" s="4" t="s">
        <v>9</v>
      </c>
      <c r="I87" s="4" t="s">
        <v>23</v>
      </c>
      <c r="J87" s="4" t="s">
        <v>23</v>
      </c>
      <c r="K87" s="4" t="s">
        <v>23</v>
      </c>
      <c r="L87" s="4" t="s">
        <v>23</v>
      </c>
      <c r="M87" s="4" t="s">
        <v>23</v>
      </c>
      <c r="N87" s="4" t="s">
        <v>23</v>
      </c>
      <c r="O87" s="4" t="s">
        <v>23</v>
      </c>
      <c r="P87" s="4" t="s">
        <v>6</v>
      </c>
      <c r="Q87" s="4" t="s">
        <v>6</v>
      </c>
      <c r="R87" s="4" t="s">
        <v>9</v>
      </c>
      <c r="S87" s="4" t="s">
        <v>15</v>
      </c>
      <c r="T87" s="4" t="s">
        <v>9</v>
      </c>
      <c r="U87" s="4" t="s">
        <v>9</v>
      </c>
      <c r="V87" s="4" t="s">
        <v>10</v>
      </c>
    </row>
    <row r="88" spans="1:10">
      <c r="A88" t="n">
        <v>3353</v>
      </c>
      <c r="B88" s="15" t="n">
        <v>19</v>
      </c>
      <c r="C88" s="7" t="n">
        <v>2000</v>
      </c>
      <c r="D88" s="7" t="s">
        <v>18</v>
      </c>
      <c r="E88" s="7" t="s">
        <v>18</v>
      </c>
      <c r="F88" s="7" t="s">
        <v>11</v>
      </c>
      <c r="G88" s="7" t="n">
        <v>2</v>
      </c>
      <c r="H88" s="7" t="n">
        <v>0</v>
      </c>
      <c r="I88" s="7" t="n">
        <v>-70.3099975585938</v>
      </c>
      <c r="J88" s="7" t="n">
        <v>-15.9499998092651</v>
      </c>
      <c r="K88" s="7" t="n">
        <v>271.380004882813</v>
      </c>
      <c r="L88" s="7" t="n">
        <v>7.40000009536743</v>
      </c>
      <c r="M88" s="7" t="n">
        <v>-1</v>
      </c>
      <c r="N88" s="7" t="n">
        <v>0</v>
      </c>
      <c r="O88" s="7" t="n">
        <v>0</v>
      </c>
      <c r="P88" s="7" t="s">
        <v>18</v>
      </c>
      <c r="Q88" s="7" t="s">
        <v>18</v>
      </c>
      <c r="R88" s="7" t="n">
        <v>1</v>
      </c>
      <c r="S88" s="7" t="n">
        <v>0</v>
      </c>
      <c r="T88" s="7" t="n">
        <v>1101004800</v>
      </c>
      <c r="U88" s="7" t="n">
        <v>1101004800</v>
      </c>
      <c r="V88" s="7" t="n">
        <v>0</v>
      </c>
    </row>
    <row r="89" spans="1:10">
      <c r="A89" t="s">
        <v>4</v>
      </c>
      <c r="B89" s="4" t="s">
        <v>5</v>
      </c>
      <c r="C89" s="4" t="s">
        <v>10</v>
      </c>
      <c r="D89" s="4" t="s">
        <v>6</v>
      </c>
      <c r="E89" s="4" t="s">
        <v>6</v>
      </c>
      <c r="F89" s="4" t="s">
        <v>6</v>
      </c>
      <c r="G89" s="4" t="s">
        <v>15</v>
      </c>
      <c r="H89" s="4" t="s">
        <v>9</v>
      </c>
      <c r="I89" s="4" t="s">
        <v>23</v>
      </c>
      <c r="J89" s="4" t="s">
        <v>23</v>
      </c>
      <c r="K89" s="4" t="s">
        <v>23</v>
      </c>
      <c r="L89" s="4" t="s">
        <v>23</v>
      </c>
      <c r="M89" s="4" t="s">
        <v>23</v>
      </c>
      <c r="N89" s="4" t="s">
        <v>23</v>
      </c>
      <c r="O89" s="4" t="s">
        <v>23</v>
      </c>
      <c r="P89" s="4" t="s">
        <v>6</v>
      </c>
      <c r="Q89" s="4" t="s">
        <v>6</v>
      </c>
      <c r="R89" s="4" t="s">
        <v>9</v>
      </c>
      <c r="S89" s="4" t="s">
        <v>15</v>
      </c>
      <c r="T89" s="4" t="s">
        <v>9</v>
      </c>
      <c r="U89" s="4" t="s">
        <v>9</v>
      </c>
      <c r="V89" s="4" t="s">
        <v>10</v>
      </c>
    </row>
    <row r="90" spans="1:10">
      <c r="A90" t="n">
        <v>3419</v>
      </c>
      <c r="B90" s="15" t="n">
        <v>19</v>
      </c>
      <c r="C90" s="7" t="n">
        <v>2001</v>
      </c>
      <c r="D90" s="7" t="s">
        <v>18</v>
      </c>
      <c r="E90" s="7" t="s">
        <v>18</v>
      </c>
      <c r="F90" s="7" t="s">
        <v>14</v>
      </c>
      <c r="G90" s="7" t="n">
        <v>2</v>
      </c>
      <c r="H90" s="7" t="n">
        <v>0</v>
      </c>
      <c r="I90" s="7" t="n">
        <v>-17.2399997711182</v>
      </c>
      <c r="J90" s="7" t="n">
        <v>-17</v>
      </c>
      <c r="K90" s="7" t="n">
        <v>255.240005493164</v>
      </c>
      <c r="L90" s="7" t="n">
        <v>289.700012207031</v>
      </c>
      <c r="M90" s="7" t="n">
        <v>-1</v>
      </c>
      <c r="N90" s="7" t="n">
        <v>0</v>
      </c>
      <c r="O90" s="7" t="n">
        <v>0</v>
      </c>
      <c r="P90" s="7" t="s">
        <v>18</v>
      </c>
      <c r="Q90" s="7" t="s">
        <v>18</v>
      </c>
      <c r="R90" s="7" t="n">
        <v>1</v>
      </c>
      <c r="S90" s="7" t="n">
        <v>2</v>
      </c>
      <c r="T90" s="7" t="n">
        <v>1101004800</v>
      </c>
      <c r="U90" s="7" t="n">
        <v>1101004800</v>
      </c>
      <c r="V90" s="7" t="n">
        <v>0</v>
      </c>
    </row>
    <row r="91" spans="1:10">
      <c r="A91" t="s">
        <v>4</v>
      </c>
      <c r="B91" s="4" t="s">
        <v>5</v>
      </c>
      <c r="C91" s="4" t="s">
        <v>10</v>
      </c>
      <c r="D91" s="4" t="s">
        <v>6</v>
      </c>
      <c r="E91" s="4" t="s">
        <v>6</v>
      </c>
      <c r="F91" s="4" t="s">
        <v>6</v>
      </c>
      <c r="G91" s="4" t="s">
        <v>15</v>
      </c>
      <c r="H91" s="4" t="s">
        <v>9</v>
      </c>
      <c r="I91" s="4" t="s">
        <v>23</v>
      </c>
      <c r="J91" s="4" t="s">
        <v>23</v>
      </c>
      <c r="K91" s="4" t="s">
        <v>23</v>
      </c>
      <c r="L91" s="4" t="s">
        <v>23</v>
      </c>
      <c r="M91" s="4" t="s">
        <v>23</v>
      </c>
      <c r="N91" s="4" t="s">
        <v>23</v>
      </c>
      <c r="O91" s="4" t="s">
        <v>23</v>
      </c>
      <c r="P91" s="4" t="s">
        <v>6</v>
      </c>
      <c r="Q91" s="4" t="s">
        <v>6</v>
      </c>
      <c r="R91" s="4" t="s">
        <v>9</v>
      </c>
      <c r="S91" s="4" t="s">
        <v>15</v>
      </c>
      <c r="T91" s="4" t="s">
        <v>9</v>
      </c>
      <c r="U91" s="4" t="s">
        <v>9</v>
      </c>
      <c r="V91" s="4" t="s">
        <v>10</v>
      </c>
    </row>
    <row r="92" spans="1:10">
      <c r="A92" t="n">
        <v>3481</v>
      </c>
      <c r="B92" s="15" t="n">
        <v>19</v>
      </c>
      <c r="C92" s="7" t="n">
        <v>2002</v>
      </c>
      <c r="D92" s="7" t="s">
        <v>18</v>
      </c>
      <c r="E92" s="7" t="s">
        <v>18</v>
      </c>
      <c r="F92" s="7" t="s">
        <v>17</v>
      </c>
      <c r="G92" s="7" t="n">
        <v>2</v>
      </c>
      <c r="H92" s="7" t="n">
        <v>0</v>
      </c>
      <c r="I92" s="7" t="n">
        <v>-49.2200012207031</v>
      </c>
      <c r="J92" s="7" t="n">
        <v>-16.5</v>
      </c>
      <c r="K92" s="7" t="n">
        <v>234.720001220703</v>
      </c>
      <c r="L92" s="7" t="n">
        <v>13.8000001907349</v>
      </c>
      <c r="M92" s="7" t="n">
        <v>-1</v>
      </c>
      <c r="N92" s="7" t="n">
        <v>0</v>
      </c>
      <c r="O92" s="7" t="n">
        <v>0</v>
      </c>
      <c r="P92" s="7" t="s">
        <v>18</v>
      </c>
      <c r="Q92" s="7" t="s">
        <v>18</v>
      </c>
      <c r="R92" s="7" t="n">
        <v>1</v>
      </c>
      <c r="S92" s="7" t="n">
        <v>1</v>
      </c>
      <c r="T92" s="7" t="n">
        <v>1101004800</v>
      </c>
      <c r="U92" s="7" t="n">
        <v>1101004800</v>
      </c>
      <c r="V92" s="7" t="n">
        <v>0</v>
      </c>
    </row>
    <row r="93" spans="1:10">
      <c r="A93" t="s">
        <v>4</v>
      </c>
      <c r="B93" s="4" t="s">
        <v>5</v>
      </c>
      <c r="C93" s="4" t="s">
        <v>10</v>
      </c>
      <c r="D93" s="4" t="s">
        <v>6</v>
      </c>
      <c r="E93" s="4" t="s">
        <v>6</v>
      </c>
      <c r="F93" s="4" t="s">
        <v>6</v>
      </c>
      <c r="G93" s="4" t="s">
        <v>15</v>
      </c>
      <c r="H93" s="4" t="s">
        <v>9</v>
      </c>
      <c r="I93" s="4" t="s">
        <v>23</v>
      </c>
      <c r="J93" s="4" t="s">
        <v>23</v>
      </c>
      <c r="K93" s="4" t="s">
        <v>23</v>
      </c>
      <c r="L93" s="4" t="s">
        <v>23</v>
      </c>
      <c r="M93" s="4" t="s">
        <v>23</v>
      </c>
      <c r="N93" s="4" t="s">
        <v>23</v>
      </c>
      <c r="O93" s="4" t="s">
        <v>23</v>
      </c>
      <c r="P93" s="4" t="s">
        <v>6</v>
      </c>
      <c r="Q93" s="4" t="s">
        <v>6</v>
      </c>
      <c r="R93" s="4" t="s">
        <v>9</v>
      </c>
      <c r="S93" s="4" t="s">
        <v>15</v>
      </c>
      <c r="T93" s="4" t="s">
        <v>9</v>
      </c>
      <c r="U93" s="4" t="s">
        <v>9</v>
      </c>
      <c r="V93" s="4" t="s">
        <v>10</v>
      </c>
    </row>
    <row r="94" spans="1:10">
      <c r="A94" t="n">
        <v>3547</v>
      </c>
      <c r="B94" s="15" t="n">
        <v>19</v>
      </c>
      <c r="C94" s="7" t="n">
        <v>2003</v>
      </c>
      <c r="D94" s="7" t="s">
        <v>18</v>
      </c>
      <c r="E94" s="7" t="s">
        <v>18</v>
      </c>
      <c r="F94" s="7" t="s">
        <v>11</v>
      </c>
      <c r="G94" s="7" t="n">
        <v>2</v>
      </c>
      <c r="H94" s="7" t="n">
        <v>0</v>
      </c>
      <c r="I94" s="7" t="n">
        <v>-30.8400001525879</v>
      </c>
      <c r="J94" s="7" t="n">
        <v>-15.3800001144409</v>
      </c>
      <c r="K94" s="7" t="n">
        <v>205.080001831055</v>
      </c>
      <c r="L94" s="7" t="n">
        <v>71.6999969482422</v>
      </c>
      <c r="M94" s="7" t="n">
        <v>-1</v>
      </c>
      <c r="N94" s="7" t="n">
        <v>0</v>
      </c>
      <c r="O94" s="7" t="n">
        <v>0</v>
      </c>
      <c r="P94" s="7" t="s">
        <v>18</v>
      </c>
      <c r="Q94" s="7" t="s">
        <v>18</v>
      </c>
      <c r="R94" s="7" t="n">
        <v>1</v>
      </c>
      <c r="S94" s="7" t="n">
        <v>0</v>
      </c>
      <c r="T94" s="7" t="n">
        <v>1101004800</v>
      </c>
      <c r="U94" s="7" t="n">
        <v>1101004800</v>
      </c>
      <c r="V94" s="7" t="n">
        <v>0</v>
      </c>
    </row>
    <row r="95" spans="1:10">
      <c r="A95" t="s">
        <v>4</v>
      </c>
      <c r="B95" s="4" t="s">
        <v>5</v>
      </c>
      <c r="C95" s="4" t="s">
        <v>10</v>
      </c>
      <c r="D95" s="4" t="s">
        <v>6</v>
      </c>
      <c r="E95" s="4" t="s">
        <v>6</v>
      </c>
      <c r="F95" s="4" t="s">
        <v>6</v>
      </c>
      <c r="G95" s="4" t="s">
        <v>15</v>
      </c>
      <c r="H95" s="4" t="s">
        <v>9</v>
      </c>
      <c r="I95" s="4" t="s">
        <v>23</v>
      </c>
      <c r="J95" s="4" t="s">
        <v>23</v>
      </c>
      <c r="K95" s="4" t="s">
        <v>23</v>
      </c>
      <c r="L95" s="4" t="s">
        <v>23</v>
      </c>
      <c r="M95" s="4" t="s">
        <v>23</v>
      </c>
      <c r="N95" s="4" t="s">
        <v>23</v>
      </c>
      <c r="O95" s="4" t="s">
        <v>23</v>
      </c>
      <c r="P95" s="4" t="s">
        <v>6</v>
      </c>
      <c r="Q95" s="4" t="s">
        <v>6</v>
      </c>
      <c r="R95" s="4" t="s">
        <v>9</v>
      </c>
      <c r="S95" s="4" t="s">
        <v>15</v>
      </c>
      <c r="T95" s="4" t="s">
        <v>9</v>
      </c>
      <c r="U95" s="4" t="s">
        <v>9</v>
      </c>
      <c r="V95" s="4" t="s">
        <v>10</v>
      </c>
    </row>
    <row r="96" spans="1:10">
      <c r="A96" t="n">
        <v>3613</v>
      </c>
      <c r="B96" s="15" t="n">
        <v>19</v>
      </c>
      <c r="C96" s="7" t="n">
        <v>2004</v>
      </c>
      <c r="D96" s="7" t="s">
        <v>18</v>
      </c>
      <c r="E96" s="7" t="s">
        <v>18</v>
      </c>
      <c r="F96" s="7" t="s">
        <v>17</v>
      </c>
      <c r="G96" s="7" t="n">
        <v>2</v>
      </c>
      <c r="H96" s="7" t="n">
        <v>0</v>
      </c>
      <c r="I96" s="7" t="n">
        <v>11.3599996566772</v>
      </c>
      <c r="J96" s="7" t="n">
        <v>-11.1899995803833</v>
      </c>
      <c r="K96" s="7" t="n">
        <v>167.899993896484</v>
      </c>
      <c r="L96" s="7" t="n">
        <v>14.6999998092651</v>
      </c>
      <c r="M96" s="7" t="n">
        <v>-1</v>
      </c>
      <c r="N96" s="7" t="n">
        <v>0</v>
      </c>
      <c r="O96" s="7" t="n">
        <v>0</v>
      </c>
      <c r="P96" s="7" t="s">
        <v>18</v>
      </c>
      <c r="Q96" s="7" t="s">
        <v>18</v>
      </c>
      <c r="R96" s="7" t="n">
        <v>1</v>
      </c>
      <c r="S96" s="7" t="n">
        <v>1</v>
      </c>
      <c r="T96" s="7" t="n">
        <v>1101004800</v>
      </c>
      <c r="U96" s="7" t="n">
        <v>1101004800</v>
      </c>
      <c r="V96" s="7" t="n">
        <v>0</v>
      </c>
    </row>
    <row r="97" spans="1:22">
      <c r="A97" t="s">
        <v>4</v>
      </c>
      <c r="B97" s="4" t="s">
        <v>5</v>
      </c>
      <c r="C97" s="4" t="s">
        <v>10</v>
      </c>
      <c r="D97" s="4" t="s">
        <v>6</v>
      </c>
      <c r="E97" s="4" t="s">
        <v>6</v>
      </c>
      <c r="F97" s="4" t="s">
        <v>6</v>
      </c>
      <c r="G97" s="4" t="s">
        <v>15</v>
      </c>
      <c r="H97" s="4" t="s">
        <v>9</v>
      </c>
      <c r="I97" s="4" t="s">
        <v>23</v>
      </c>
      <c r="J97" s="4" t="s">
        <v>23</v>
      </c>
      <c r="K97" s="4" t="s">
        <v>23</v>
      </c>
      <c r="L97" s="4" t="s">
        <v>23</v>
      </c>
      <c r="M97" s="4" t="s">
        <v>23</v>
      </c>
      <c r="N97" s="4" t="s">
        <v>23</v>
      </c>
      <c r="O97" s="4" t="s">
        <v>23</v>
      </c>
      <c r="P97" s="4" t="s">
        <v>6</v>
      </c>
      <c r="Q97" s="4" t="s">
        <v>6</v>
      </c>
      <c r="R97" s="4" t="s">
        <v>9</v>
      </c>
      <c r="S97" s="4" t="s">
        <v>15</v>
      </c>
      <c r="T97" s="4" t="s">
        <v>9</v>
      </c>
      <c r="U97" s="4" t="s">
        <v>9</v>
      </c>
      <c r="V97" s="4" t="s">
        <v>10</v>
      </c>
    </row>
    <row r="98" spans="1:22">
      <c r="A98" t="n">
        <v>3679</v>
      </c>
      <c r="B98" s="15" t="n">
        <v>19</v>
      </c>
      <c r="C98" s="7" t="n">
        <v>2005</v>
      </c>
      <c r="D98" s="7" t="s">
        <v>18</v>
      </c>
      <c r="E98" s="7" t="s">
        <v>18</v>
      </c>
      <c r="F98" s="7" t="s">
        <v>14</v>
      </c>
      <c r="G98" s="7" t="n">
        <v>2</v>
      </c>
      <c r="H98" s="7" t="n">
        <v>0</v>
      </c>
      <c r="I98" s="7" t="n">
        <v>-26.7999992370605</v>
      </c>
      <c r="J98" s="7" t="n">
        <v>-12.5</v>
      </c>
      <c r="K98" s="7" t="n">
        <v>147.899993896484</v>
      </c>
      <c r="L98" s="7" t="n">
        <v>92.8000030517578</v>
      </c>
      <c r="M98" s="7" t="n">
        <v>-1</v>
      </c>
      <c r="N98" s="7" t="n">
        <v>0</v>
      </c>
      <c r="O98" s="7" t="n">
        <v>0</v>
      </c>
      <c r="P98" s="7" t="s">
        <v>18</v>
      </c>
      <c r="Q98" s="7" t="s">
        <v>18</v>
      </c>
      <c r="R98" s="7" t="n">
        <v>1</v>
      </c>
      <c r="S98" s="7" t="n">
        <v>2</v>
      </c>
      <c r="T98" s="7" t="n">
        <v>1101004800</v>
      </c>
      <c r="U98" s="7" t="n">
        <v>1101004800</v>
      </c>
      <c r="V98" s="7" t="n">
        <v>0</v>
      </c>
    </row>
    <row r="99" spans="1:22">
      <c r="A99" t="s">
        <v>4</v>
      </c>
      <c r="B99" s="4" t="s">
        <v>5</v>
      </c>
      <c r="C99" s="4" t="s">
        <v>10</v>
      </c>
      <c r="D99" s="4" t="s">
        <v>6</v>
      </c>
      <c r="E99" s="4" t="s">
        <v>6</v>
      </c>
      <c r="F99" s="4" t="s">
        <v>6</v>
      </c>
      <c r="G99" s="4" t="s">
        <v>15</v>
      </c>
      <c r="H99" s="4" t="s">
        <v>9</v>
      </c>
      <c r="I99" s="4" t="s">
        <v>23</v>
      </c>
      <c r="J99" s="4" t="s">
        <v>23</v>
      </c>
      <c r="K99" s="4" t="s">
        <v>23</v>
      </c>
      <c r="L99" s="4" t="s">
        <v>23</v>
      </c>
      <c r="M99" s="4" t="s">
        <v>23</v>
      </c>
      <c r="N99" s="4" t="s">
        <v>23</v>
      </c>
      <c r="O99" s="4" t="s">
        <v>23</v>
      </c>
      <c r="P99" s="4" t="s">
        <v>6</v>
      </c>
      <c r="Q99" s="4" t="s">
        <v>6</v>
      </c>
      <c r="R99" s="4" t="s">
        <v>9</v>
      </c>
      <c r="S99" s="4" t="s">
        <v>15</v>
      </c>
      <c r="T99" s="4" t="s">
        <v>9</v>
      </c>
      <c r="U99" s="4" t="s">
        <v>9</v>
      </c>
      <c r="V99" s="4" t="s">
        <v>10</v>
      </c>
    </row>
    <row r="100" spans="1:22">
      <c r="A100" t="n">
        <v>3741</v>
      </c>
      <c r="B100" s="15" t="n">
        <v>19</v>
      </c>
      <c r="C100" s="7" t="n">
        <v>2006</v>
      </c>
      <c r="D100" s="7" t="s">
        <v>18</v>
      </c>
      <c r="E100" s="7" t="s">
        <v>18</v>
      </c>
      <c r="F100" s="7" t="s">
        <v>11</v>
      </c>
      <c r="G100" s="7" t="n">
        <v>2</v>
      </c>
      <c r="H100" s="7" t="n">
        <v>0</v>
      </c>
      <c r="I100" s="7" t="n">
        <v>-2.75</v>
      </c>
      <c r="J100" s="7" t="n">
        <v>-13.3299999237061</v>
      </c>
      <c r="K100" s="7" t="n">
        <v>76.7600021362305</v>
      </c>
      <c r="L100" s="7" t="n">
        <v>253.199996948242</v>
      </c>
      <c r="M100" s="7" t="n">
        <v>-1</v>
      </c>
      <c r="N100" s="7" t="n">
        <v>0</v>
      </c>
      <c r="O100" s="7" t="n">
        <v>0</v>
      </c>
      <c r="P100" s="7" t="s">
        <v>18</v>
      </c>
      <c r="Q100" s="7" t="s">
        <v>18</v>
      </c>
      <c r="R100" s="7" t="n">
        <v>1</v>
      </c>
      <c r="S100" s="7" t="n">
        <v>0</v>
      </c>
      <c r="T100" s="7" t="n">
        <v>1101004800</v>
      </c>
      <c r="U100" s="7" t="n">
        <v>1101004800</v>
      </c>
      <c r="V100" s="7" t="n">
        <v>0</v>
      </c>
    </row>
    <row r="101" spans="1:22">
      <c r="A101" t="s">
        <v>4</v>
      </c>
      <c r="B101" s="4" t="s">
        <v>5</v>
      </c>
      <c r="C101" s="4" t="s">
        <v>10</v>
      </c>
      <c r="D101" s="4" t="s">
        <v>6</v>
      </c>
      <c r="E101" s="4" t="s">
        <v>6</v>
      </c>
      <c r="F101" s="4" t="s">
        <v>6</v>
      </c>
      <c r="G101" s="4" t="s">
        <v>15</v>
      </c>
      <c r="H101" s="4" t="s">
        <v>9</v>
      </c>
      <c r="I101" s="4" t="s">
        <v>23</v>
      </c>
      <c r="J101" s="4" t="s">
        <v>23</v>
      </c>
      <c r="K101" s="4" t="s">
        <v>23</v>
      </c>
      <c r="L101" s="4" t="s">
        <v>23</v>
      </c>
      <c r="M101" s="4" t="s">
        <v>23</v>
      </c>
      <c r="N101" s="4" t="s">
        <v>23</v>
      </c>
      <c r="O101" s="4" t="s">
        <v>23</v>
      </c>
      <c r="P101" s="4" t="s">
        <v>6</v>
      </c>
      <c r="Q101" s="4" t="s">
        <v>6</v>
      </c>
      <c r="R101" s="4" t="s">
        <v>9</v>
      </c>
      <c r="S101" s="4" t="s">
        <v>15</v>
      </c>
      <c r="T101" s="4" t="s">
        <v>9</v>
      </c>
      <c r="U101" s="4" t="s">
        <v>9</v>
      </c>
      <c r="V101" s="4" t="s">
        <v>10</v>
      </c>
    </row>
    <row r="102" spans="1:22">
      <c r="A102" t="n">
        <v>3807</v>
      </c>
      <c r="B102" s="15" t="n">
        <v>19</v>
      </c>
      <c r="C102" s="7" t="n">
        <v>2007</v>
      </c>
      <c r="D102" s="7" t="s">
        <v>18</v>
      </c>
      <c r="E102" s="7" t="s">
        <v>18</v>
      </c>
      <c r="F102" s="7" t="s">
        <v>17</v>
      </c>
      <c r="G102" s="7" t="n">
        <v>2</v>
      </c>
      <c r="H102" s="7" t="n">
        <v>0</v>
      </c>
      <c r="I102" s="7" t="n">
        <v>-54.189998626709</v>
      </c>
      <c r="J102" s="7" t="n">
        <v>-15.5</v>
      </c>
      <c r="K102" s="7" t="n">
        <v>41.9500007629395</v>
      </c>
      <c r="L102" s="7" t="n">
        <v>278</v>
      </c>
      <c r="M102" s="7" t="n">
        <v>-1</v>
      </c>
      <c r="N102" s="7" t="n">
        <v>0</v>
      </c>
      <c r="O102" s="7" t="n">
        <v>0</v>
      </c>
      <c r="P102" s="7" t="s">
        <v>18</v>
      </c>
      <c r="Q102" s="7" t="s">
        <v>18</v>
      </c>
      <c r="R102" s="7" t="n">
        <v>1</v>
      </c>
      <c r="S102" s="7" t="n">
        <v>1</v>
      </c>
      <c r="T102" s="7" t="n">
        <v>1101004800</v>
      </c>
      <c r="U102" s="7" t="n">
        <v>1101004800</v>
      </c>
      <c r="V102" s="7" t="n">
        <v>0</v>
      </c>
    </row>
    <row r="103" spans="1:22">
      <c r="A103" t="s">
        <v>4</v>
      </c>
      <c r="B103" s="4" t="s">
        <v>5</v>
      </c>
      <c r="C103" s="4" t="s">
        <v>10</v>
      </c>
      <c r="D103" s="4" t="s">
        <v>6</v>
      </c>
      <c r="E103" s="4" t="s">
        <v>6</v>
      </c>
      <c r="F103" s="4" t="s">
        <v>6</v>
      </c>
      <c r="G103" s="4" t="s">
        <v>15</v>
      </c>
      <c r="H103" s="4" t="s">
        <v>9</v>
      </c>
      <c r="I103" s="4" t="s">
        <v>23</v>
      </c>
      <c r="J103" s="4" t="s">
        <v>23</v>
      </c>
      <c r="K103" s="4" t="s">
        <v>23</v>
      </c>
      <c r="L103" s="4" t="s">
        <v>23</v>
      </c>
      <c r="M103" s="4" t="s">
        <v>23</v>
      </c>
      <c r="N103" s="4" t="s">
        <v>23</v>
      </c>
      <c r="O103" s="4" t="s">
        <v>23</v>
      </c>
      <c r="P103" s="4" t="s">
        <v>6</v>
      </c>
      <c r="Q103" s="4" t="s">
        <v>6</v>
      </c>
      <c r="R103" s="4" t="s">
        <v>9</v>
      </c>
      <c r="S103" s="4" t="s">
        <v>15</v>
      </c>
      <c r="T103" s="4" t="s">
        <v>9</v>
      </c>
      <c r="U103" s="4" t="s">
        <v>9</v>
      </c>
      <c r="V103" s="4" t="s">
        <v>10</v>
      </c>
    </row>
    <row r="104" spans="1:22">
      <c r="A104" t="n">
        <v>3873</v>
      </c>
      <c r="B104" s="15" t="n">
        <v>19</v>
      </c>
      <c r="C104" s="7" t="n">
        <v>2008</v>
      </c>
      <c r="D104" s="7" t="s">
        <v>18</v>
      </c>
      <c r="E104" s="7" t="s">
        <v>18</v>
      </c>
      <c r="F104" s="7" t="s">
        <v>14</v>
      </c>
      <c r="G104" s="7" t="n">
        <v>2</v>
      </c>
      <c r="H104" s="7" t="n">
        <v>0</v>
      </c>
      <c r="I104" s="7" t="n">
        <v>7.96000003814697</v>
      </c>
      <c r="J104" s="7" t="n">
        <v>-16</v>
      </c>
      <c r="K104" s="7" t="n">
        <v>37.9199981689453</v>
      </c>
      <c r="L104" s="7" t="n">
        <v>295.399993896484</v>
      </c>
      <c r="M104" s="7" t="n">
        <v>-1</v>
      </c>
      <c r="N104" s="7" t="n">
        <v>0</v>
      </c>
      <c r="O104" s="7" t="n">
        <v>0</v>
      </c>
      <c r="P104" s="7" t="s">
        <v>18</v>
      </c>
      <c r="Q104" s="7" t="s">
        <v>18</v>
      </c>
      <c r="R104" s="7" t="n">
        <v>1</v>
      </c>
      <c r="S104" s="7" t="n">
        <v>2</v>
      </c>
      <c r="T104" s="7" t="n">
        <v>1101004800</v>
      </c>
      <c r="U104" s="7" t="n">
        <v>1101004800</v>
      </c>
      <c r="V104" s="7" t="n">
        <v>0</v>
      </c>
    </row>
    <row r="105" spans="1:22">
      <c r="A105" t="s">
        <v>4</v>
      </c>
      <c r="B105" s="4" t="s">
        <v>5</v>
      </c>
      <c r="C105" s="4" t="s">
        <v>10</v>
      </c>
      <c r="D105" s="4" t="s">
        <v>6</v>
      </c>
      <c r="E105" s="4" t="s">
        <v>6</v>
      </c>
      <c r="F105" s="4" t="s">
        <v>6</v>
      </c>
      <c r="G105" s="4" t="s">
        <v>15</v>
      </c>
      <c r="H105" s="4" t="s">
        <v>9</v>
      </c>
      <c r="I105" s="4" t="s">
        <v>23</v>
      </c>
      <c r="J105" s="4" t="s">
        <v>23</v>
      </c>
      <c r="K105" s="4" t="s">
        <v>23</v>
      </c>
      <c r="L105" s="4" t="s">
        <v>23</v>
      </c>
      <c r="M105" s="4" t="s">
        <v>23</v>
      </c>
      <c r="N105" s="4" t="s">
        <v>23</v>
      </c>
      <c r="O105" s="4" t="s">
        <v>23</v>
      </c>
      <c r="P105" s="4" t="s">
        <v>6</v>
      </c>
      <c r="Q105" s="4" t="s">
        <v>6</v>
      </c>
      <c r="R105" s="4" t="s">
        <v>9</v>
      </c>
      <c r="S105" s="4" t="s">
        <v>15</v>
      </c>
      <c r="T105" s="4" t="s">
        <v>9</v>
      </c>
      <c r="U105" s="4" t="s">
        <v>9</v>
      </c>
      <c r="V105" s="4" t="s">
        <v>10</v>
      </c>
    </row>
    <row r="106" spans="1:22">
      <c r="A106" t="n">
        <v>3935</v>
      </c>
      <c r="B106" s="15" t="n">
        <v>19</v>
      </c>
      <c r="C106" s="7" t="n">
        <v>2009</v>
      </c>
      <c r="D106" s="7" t="s">
        <v>18</v>
      </c>
      <c r="E106" s="7" t="s">
        <v>18</v>
      </c>
      <c r="F106" s="7" t="s">
        <v>17</v>
      </c>
      <c r="G106" s="7" t="n">
        <v>2</v>
      </c>
      <c r="H106" s="7" t="n">
        <v>0</v>
      </c>
      <c r="I106" s="7" t="n">
        <v>-23.5200004577637</v>
      </c>
      <c r="J106" s="7" t="n">
        <v>-12</v>
      </c>
      <c r="K106" s="7" t="n">
        <v>-30.75</v>
      </c>
      <c r="L106" s="7" t="n">
        <v>91.9000015258789</v>
      </c>
      <c r="M106" s="7" t="n">
        <v>-1</v>
      </c>
      <c r="N106" s="7" t="n">
        <v>0</v>
      </c>
      <c r="O106" s="7" t="n">
        <v>0</v>
      </c>
      <c r="P106" s="7" t="s">
        <v>18</v>
      </c>
      <c r="Q106" s="7" t="s">
        <v>18</v>
      </c>
      <c r="R106" s="7" t="n">
        <v>1</v>
      </c>
      <c r="S106" s="7" t="n">
        <v>1</v>
      </c>
      <c r="T106" s="7" t="n">
        <v>1101004800</v>
      </c>
      <c r="U106" s="7" t="n">
        <v>1101004800</v>
      </c>
      <c r="V106" s="7" t="n">
        <v>0</v>
      </c>
    </row>
    <row r="107" spans="1:22">
      <c r="A107" t="s">
        <v>4</v>
      </c>
      <c r="B107" s="4" t="s">
        <v>5</v>
      </c>
      <c r="C107" s="4" t="s">
        <v>10</v>
      </c>
    </row>
    <row r="108" spans="1:22">
      <c r="A108" t="n">
        <v>4001</v>
      </c>
      <c r="B108" s="16" t="n">
        <v>12</v>
      </c>
      <c r="C108" s="7" t="n">
        <v>6272</v>
      </c>
    </row>
    <row r="109" spans="1:22">
      <c r="A109" t="s">
        <v>4</v>
      </c>
      <c r="B109" s="4" t="s">
        <v>5</v>
      </c>
      <c r="C109" s="4" t="s">
        <v>15</v>
      </c>
      <c r="D109" s="4" t="s">
        <v>10</v>
      </c>
      <c r="E109" s="4" t="s">
        <v>10</v>
      </c>
    </row>
    <row r="110" spans="1:22">
      <c r="A110" t="n">
        <v>4004</v>
      </c>
      <c r="B110" s="17" t="n">
        <v>179</v>
      </c>
      <c r="C110" s="7" t="n">
        <v>10</v>
      </c>
      <c r="D110" s="7" t="n">
        <v>6312</v>
      </c>
      <c r="E110" s="7" t="n">
        <v>6313</v>
      </c>
    </row>
    <row r="111" spans="1:22">
      <c r="A111" t="s">
        <v>4</v>
      </c>
      <c r="B111" s="4" t="s">
        <v>5</v>
      </c>
      <c r="C111" s="4" t="s">
        <v>10</v>
      </c>
      <c r="D111" s="4" t="s">
        <v>6</v>
      </c>
      <c r="E111" s="4" t="s">
        <v>6</v>
      </c>
      <c r="F111" s="4" t="s">
        <v>6</v>
      </c>
      <c r="G111" s="4" t="s">
        <v>15</v>
      </c>
      <c r="H111" s="4" t="s">
        <v>9</v>
      </c>
      <c r="I111" s="4" t="s">
        <v>23</v>
      </c>
      <c r="J111" s="4" t="s">
        <v>23</v>
      </c>
      <c r="K111" s="4" t="s">
        <v>23</v>
      </c>
      <c r="L111" s="4" t="s">
        <v>23</v>
      </c>
      <c r="M111" s="4" t="s">
        <v>23</v>
      </c>
      <c r="N111" s="4" t="s">
        <v>23</v>
      </c>
      <c r="O111" s="4" t="s">
        <v>23</v>
      </c>
      <c r="P111" s="4" t="s">
        <v>6</v>
      </c>
      <c r="Q111" s="4" t="s">
        <v>6</v>
      </c>
      <c r="R111" s="4" t="s">
        <v>9</v>
      </c>
      <c r="S111" s="4" t="s">
        <v>15</v>
      </c>
      <c r="T111" s="4" t="s">
        <v>9</v>
      </c>
      <c r="U111" s="4" t="s">
        <v>9</v>
      </c>
      <c r="V111" s="4" t="s">
        <v>10</v>
      </c>
    </row>
    <row r="112" spans="1:22">
      <c r="A112" t="n">
        <v>4010</v>
      </c>
      <c r="B112" s="15" t="n">
        <v>19</v>
      </c>
      <c r="C112" s="7" t="n">
        <v>2099</v>
      </c>
      <c r="D112" s="7" t="s">
        <v>18</v>
      </c>
      <c r="E112" s="7" t="s">
        <v>18</v>
      </c>
      <c r="F112" s="7" t="s">
        <v>55</v>
      </c>
      <c r="G112" s="7" t="n">
        <v>2</v>
      </c>
      <c r="H112" s="7" t="n">
        <v>805306368</v>
      </c>
      <c r="I112" s="7" t="n">
        <v>-12.3299999237061</v>
      </c>
      <c r="J112" s="7" t="n">
        <v>-16</v>
      </c>
      <c r="K112" s="7" t="n">
        <v>38.2400016784668</v>
      </c>
      <c r="L112" s="7" t="n">
        <v>269.200012207031</v>
      </c>
      <c r="M112" s="7" t="n">
        <v>1</v>
      </c>
      <c r="N112" s="7" t="n">
        <v>0</v>
      </c>
      <c r="O112" s="7" t="n">
        <v>0</v>
      </c>
      <c r="P112" s="7" t="s">
        <v>18</v>
      </c>
      <c r="Q112" s="7" t="s">
        <v>18</v>
      </c>
      <c r="R112" s="7" t="n">
        <v>9999</v>
      </c>
      <c r="S112" s="7" t="n">
        <v>255</v>
      </c>
      <c r="T112" s="7" t="n">
        <v>0</v>
      </c>
      <c r="U112" s="7" t="n">
        <v>0</v>
      </c>
      <c r="V112" s="7" t="n">
        <v>7429</v>
      </c>
    </row>
    <row r="113" spans="1:22">
      <c r="A113" t="s">
        <v>4</v>
      </c>
      <c r="B113" s="4" t="s">
        <v>5</v>
      </c>
      <c r="C113" s="4" t="s">
        <v>15</v>
      </c>
      <c r="D113" s="4" t="s">
        <v>6</v>
      </c>
    </row>
    <row r="114" spans="1:22">
      <c r="A114" t="n">
        <v>4072</v>
      </c>
      <c r="B114" s="9" t="n">
        <v>2</v>
      </c>
      <c r="C114" s="7" t="n">
        <v>10</v>
      </c>
      <c r="D114" s="7" t="s">
        <v>56</v>
      </c>
    </row>
    <row r="115" spans="1:22">
      <c r="A115" t="s">
        <v>4</v>
      </c>
      <c r="B115" s="4" t="s">
        <v>5</v>
      </c>
      <c r="C115" s="4" t="s">
        <v>15</v>
      </c>
      <c r="D115" s="4" t="s">
        <v>6</v>
      </c>
    </row>
    <row r="116" spans="1:22">
      <c r="A116" t="n">
        <v>4090</v>
      </c>
      <c r="B116" s="9" t="n">
        <v>2</v>
      </c>
      <c r="C116" s="7" t="n">
        <v>11</v>
      </c>
      <c r="D116" s="7" t="s">
        <v>57</v>
      </c>
    </row>
    <row r="117" spans="1:22">
      <c r="A117" t="s">
        <v>4</v>
      </c>
      <c r="B117" s="4" t="s">
        <v>5</v>
      </c>
      <c r="C117" s="4" t="s">
        <v>15</v>
      </c>
      <c r="D117" s="4" t="s">
        <v>10</v>
      </c>
      <c r="E117" s="4" t="s">
        <v>10</v>
      </c>
      <c r="F117" s="4" t="s">
        <v>10</v>
      </c>
      <c r="G117" s="4" t="s">
        <v>10</v>
      </c>
      <c r="H117" s="4" t="s">
        <v>10</v>
      </c>
      <c r="I117" s="4" t="s">
        <v>10</v>
      </c>
      <c r="J117" s="4" t="s">
        <v>9</v>
      </c>
      <c r="K117" s="4" t="s">
        <v>9</v>
      </c>
      <c r="L117" s="4" t="s">
        <v>9</v>
      </c>
      <c r="M117" s="4" t="s">
        <v>6</v>
      </c>
    </row>
    <row r="118" spans="1:22">
      <c r="A118" t="n">
        <v>4104</v>
      </c>
      <c r="B118" s="18" t="n">
        <v>124</v>
      </c>
      <c r="C118" s="7" t="n">
        <v>255</v>
      </c>
      <c r="D118" s="7" t="n">
        <v>0</v>
      </c>
      <c r="E118" s="7" t="n">
        <v>0</v>
      </c>
      <c r="F118" s="7" t="n">
        <v>0</v>
      </c>
      <c r="G118" s="7" t="n">
        <v>0</v>
      </c>
      <c r="H118" s="7" t="n">
        <v>0</v>
      </c>
      <c r="I118" s="7" t="n">
        <v>65535</v>
      </c>
      <c r="J118" s="7" t="n">
        <v>0</v>
      </c>
      <c r="K118" s="7" t="n">
        <v>0</v>
      </c>
      <c r="L118" s="7" t="n">
        <v>0</v>
      </c>
      <c r="M118" s="7" t="s">
        <v>18</v>
      </c>
    </row>
    <row r="119" spans="1:22">
      <c r="A119" t="s">
        <v>4</v>
      </c>
      <c r="B119" s="4" t="s">
        <v>5</v>
      </c>
    </row>
    <row r="120" spans="1:22">
      <c r="A120" t="n">
        <v>4131</v>
      </c>
      <c r="B120" s="5" t="n">
        <v>1</v>
      </c>
    </row>
    <row r="121" spans="1:22" s="3" customFormat="1" customHeight="0">
      <c r="A121" s="3" t="s">
        <v>2</v>
      </c>
      <c r="B121" s="3" t="s">
        <v>58</v>
      </c>
    </row>
    <row r="122" spans="1:22">
      <c r="A122" t="s">
        <v>4</v>
      </c>
      <c r="B122" s="4" t="s">
        <v>5</v>
      </c>
      <c r="C122" s="4" t="s">
        <v>15</v>
      </c>
      <c r="D122" s="4" t="s">
        <v>6</v>
      </c>
      <c r="E122" s="4" t="s">
        <v>10</v>
      </c>
    </row>
    <row r="123" spans="1:22">
      <c r="A123" t="n">
        <v>4132</v>
      </c>
      <c r="B123" s="19" t="n">
        <v>91</v>
      </c>
      <c r="C123" s="7" t="n">
        <v>1</v>
      </c>
      <c r="D123" s="7" t="s">
        <v>59</v>
      </c>
      <c r="E123" s="7" t="n">
        <v>1</v>
      </c>
    </row>
    <row r="124" spans="1:22">
      <c r="A124" t="s">
        <v>4</v>
      </c>
      <c r="B124" s="4" t="s">
        <v>5</v>
      </c>
      <c r="C124" s="4" t="s">
        <v>15</v>
      </c>
      <c r="D124" s="4" t="s">
        <v>6</v>
      </c>
      <c r="E124" s="4" t="s">
        <v>10</v>
      </c>
    </row>
    <row r="125" spans="1:22">
      <c r="A125" t="n">
        <v>4152</v>
      </c>
      <c r="B125" s="19" t="n">
        <v>91</v>
      </c>
      <c r="C125" s="7" t="n">
        <v>1</v>
      </c>
      <c r="D125" s="7" t="s">
        <v>60</v>
      </c>
      <c r="E125" s="7" t="n">
        <v>1</v>
      </c>
    </row>
    <row r="126" spans="1:22">
      <c r="A126" t="s">
        <v>4</v>
      </c>
      <c r="B126" s="4" t="s">
        <v>5</v>
      </c>
      <c r="C126" s="4" t="s">
        <v>15</v>
      </c>
      <c r="D126" s="4" t="s">
        <v>6</v>
      </c>
      <c r="E126" s="4" t="s">
        <v>10</v>
      </c>
    </row>
    <row r="127" spans="1:22">
      <c r="A127" t="n">
        <v>4172</v>
      </c>
      <c r="B127" s="19" t="n">
        <v>91</v>
      </c>
      <c r="C127" s="7" t="n">
        <v>1</v>
      </c>
      <c r="D127" s="7" t="s">
        <v>61</v>
      </c>
      <c r="E127" s="7" t="n">
        <v>1</v>
      </c>
    </row>
    <row r="128" spans="1:22">
      <c r="A128" t="s">
        <v>4</v>
      </c>
      <c r="B128" s="4" t="s">
        <v>5</v>
      </c>
      <c r="C128" s="4" t="s">
        <v>15</v>
      </c>
      <c r="D128" s="4" t="s">
        <v>6</v>
      </c>
      <c r="E128" s="4" t="s">
        <v>10</v>
      </c>
    </row>
    <row r="129" spans="1:13">
      <c r="A129" t="n">
        <v>4192</v>
      </c>
      <c r="B129" s="19" t="n">
        <v>91</v>
      </c>
      <c r="C129" s="7" t="n">
        <v>1</v>
      </c>
      <c r="D129" s="7" t="s">
        <v>62</v>
      </c>
      <c r="E129" s="7" t="n">
        <v>1</v>
      </c>
    </row>
    <row r="130" spans="1:13">
      <c r="A130" t="s">
        <v>4</v>
      </c>
      <c r="B130" s="4" t="s">
        <v>5</v>
      </c>
      <c r="C130" s="4" t="s">
        <v>15</v>
      </c>
      <c r="D130" s="4" t="s">
        <v>6</v>
      </c>
      <c r="E130" s="4" t="s">
        <v>10</v>
      </c>
    </row>
    <row r="131" spans="1:13">
      <c r="A131" t="n">
        <v>4212</v>
      </c>
      <c r="B131" s="20" t="n">
        <v>62</v>
      </c>
      <c r="C131" s="7" t="n">
        <v>1</v>
      </c>
      <c r="D131" s="7" t="s">
        <v>63</v>
      </c>
      <c r="E131" s="7" t="n">
        <v>1</v>
      </c>
    </row>
    <row r="132" spans="1:13">
      <c r="A132" t="s">
        <v>4</v>
      </c>
      <c r="B132" s="4" t="s">
        <v>5</v>
      </c>
      <c r="C132" s="4" t="s">
        <v>15</v>
      </c>
      <c r="D132" s="4" t="s">
        <v>10</v>
      </c>
      <c r="E132" s="4" t="s">
        <v>15</v>
      </c>
      <c r="F132" s="4" t="s">
        <v>10</v>
      </c>
      <c r="G132" s="4" t="s">
        <v>15</v>
      </c>
      <c r="H132" s="4" t="s">
        <v>15</v>
      </c>
      <c r="I132" s="4" t="s">
        <v>15</v>
      </c>
      <c r="J132" s="4" t="s">
        <v>64</v>
      </c>
    </row>
    <row r="133" spans="1:13">
      <c r="A133" t="n">
        <v>4226</v>
      </c>
      <c r="B133" s="21" t="n">
        <v>5</v>
      </c>
      <c r="C133" s="7" t="n">
        <v>30</v>
      </c>
      <c r="D133" s="7" t="n">
        <v>9216</v>
      </c>
      <c r="E133" s="7" t="n">
        <v>30</v>
      </c>
      <c r="F133" s="7" t="n">
        <v>9241</v>
      </c>
      <c r="G133" s="7" t="n">
        <v>8</v>
      </c>
      <c r="H133" s="7" t="n">
        <v>9</v>
      </c>
      <c r="I133" s="7" t="n">
        <v>1</v>
      </c>
      <c r="J133" s="22" t="n">
        <f t="normal" ca="1">A137</f>
        <v>0</v>
      </c>
    </row>
    <row r="134" spans="1:13">
      <c r="A134" t="s">
        <v>4</v>
      </c>
      <c r="B134" s="4" t="s">
        <v>5</v>
      </c>
      <c r="C134" s="4" t="s">
        <v>15</v>
      </c>
      <c r="D134" s="4" t="s">
        <v>6</v>
      </c>
      <c r="E134" s="4" t="s">
        <v>10</v>
      </c>
    </row>
    <row r="135" spans="1:13">
      <c r="A135" t="n">
        <v>4240</v>
      </c>
      <c r="B135" s="20" t="n">
        <v>62</v>
      </c>
      <c r="C135" s="7" t="n">
        <v>0</v>
      </c>
      <c r="D135" s="7" t="s">
        <v>63</v>
      </c>
      <c r="E135" s="7" t="n">
        <v>1</v>
      </c>
    </row>
    <row r="136" spans="1:13">
      <c r="A136" t="s">
        <v>4</v>
      </c>
      <c r="B136" s="4" t="s">
        <v>5</v>
      </c>
      <c r="C136" s="4" t="s">
        <v>15</v>
      </c>
      <c r="D136" s="4" t="s">
        <v>6</v>
      </c>
      <c r="E136" s="4" t="s">
        <v>10</v>
      </c>
    </row>
    <row r="137" spans="1:13">
      <c r="A137" t="n">
        <v>4254</v>
      </c>
      <c r="B137" s="20" t="n">
        <v>62</v>
      </c>
      <c r="C137" s="7" t="n">
        <v>1</v>
      </c>
      <c r="D137" s="7" t="s">
        <v>65</v>
      </c>
      <c r="E137" s="7" t="n">
        <v>1</v>
      </c>
    </row>
    <row r="138" spans="1:13">
      <c r="A138" t="s">
        <v>4</v>
      </c>
      <c r="B138" s="4" t="s">
        <v>5</v>
      </c>
      <c r="C138" s="4" t="s">
        <v>15</v>
      </c>
      <c r="D138" s="4" t="s">
        <v>6</v>
      </c>
      <c r="E138" s="4" t="s">
        <v>10</v>
      </c>
    </row>
    <row r="139" spans="1:13">
      <c r="A139" t="n">
        <v>4267</v>
      </c>
      <c r="B139" s="20" t="n">
        <v>62</v>
      </c>
      <c r="C139" s="7" t="n">
        <v>1</v>
      </c>
      <c r="D139" s="7" t="s">
        <v>66</v>
      </c>
      <c r="E139" s="7" t="n">
        <v>1</v>
      </c>
    </row>
    <row r="140" spans="1:13">
      <c r="A140" t="s">
        <v>4</v>
      </c>
      <c r="B140" s="4" t="s">
        <v>5</v>
      </c>
      <c r="C140" s="4" t="s">
        <v>15</v>
      </c>
      <c r="D140" s="23" t="s">
        <v>67</v>
      </c>
      <c r="E140" s="4" t="s">
        <v>5</v>
      </c>
      <c r="F140" s="4" t="s">
        <v>15</v>
      </c>
      <c r="G140" s="4" t="s">
        <v>10</v>
      </c>
      <c r="H140" s="23" t="s">
        <v>68</v>
      </c>
      <c r="I140" s="4" t="s">
        <v>15</v>
      </c>
      <c r="J140" s="4" t="s">
        <v>64</v>
      </c>
    </row>
    <row r="141" spans="1:13">
      <c r="A141" t="n">
        <v>4280</v>
      </c>
      <c r="B141" s="21" t="n">
        <v>5</v>
      </c>
      <c r="C141" s="7" t="n">
        <v>28</v>
      </c>
      <c r="D141" s="23" t="s">
        <v>3</v>
      </c>
      <c r="E141" s="24" t="n">
        <v>64</v>
      </c>
      <c r="F141" s="7" t="n">
        <v>5</v>
      </c>
      <c r="G141" s="7" t="n">
        <v>16</v>
      </c>
      <c r="H141" s="23" t="s">
        <v>3</v>
      </c>
      <c r="I141" s="7" t="n">
        <v>1</v>
      </c>
      <c r="J141" s="22" t="n">
        <f t="normal" ca="1">A145</f>
        <v>0</v>
      </c>
    </row>
    <row r="142" spans="1:13">
      <c r="A142" t="s">
        <v>4</v>
      </c>
      <c r="B142" s="4" t="s">
        <v>5</v>
      </c>
      <c r="C142" s="4" t="s">
        <v>15</v>
      </c>
      <c r="D142" s="4" t="s">
        <v>6</v>
      </c>
      <c r="E142" s="4" t="s">
        <v>10</v>
      </c>
    </row>
    <row r="143" spans="1:13">
      <c r="A143" t="n">
        <v>4291</v>
      </c>
      <c r="B143" s="20" t="n">
        <v>62</v>
      </c>
      <c r="C143" s="7" t="n">
        <v>0</v>
      </c>
      <c r="D143" s="7" t="s">
        <v>65</v>
      </c>
      <c r="E143" s="7" t="n">
        <v>1</v>
      </c>
    </row>
    <row r="144" spans="1:13">
      <c r="A144" t="s">
        <v>4</v>
      </c>
      <c r="B144" s="4" t="s">
        <v>5</v>
      </c>
      <c r="C144" s="4" t="s">
        <v>15</v>
      </c>
      <c r="D144" s="23" t="s">
        <v>67</v>
      </c>
      <c r="E144" s="4" t="s">
        <v>5</v>
      </c>
      <c r="F144" s="4" t="s">
        <v>15</v>
      </c>
      <c r="G144" s="4" t="s">
        <v>10</v>
      </c>
      <c r="H144" s="23" t="s">
        <v>68</v>
      </c>
      <c r="I144" s="4" t="s">
        <v>15</v>
      </c>
      <c r="J144" s="4" t="s">
        <v>64</v>
      </c>
    </row>
    <row r="145" spans="1:10">
      <c r="A145" t="n">
        <v>4304</v>
      </c>
      <c r="B145" s="21" t="n">
        <v>5</v>
      </c>
      <c r="C145" s="7" t="n">
        <v>28</v>
      </c>
      <c r="D145" s="23" t="s">
        <v>3</v>
      </c>
      <c r="E145" s="24" t="n">
        <v>64</v>
      </c>
      <c r="F145" s="7" t="n">
        <v>5</v>
      </c>
      <c r="G145" s="7" t="n">
        <v>15</v>
      </c>
      <c r="H145" s="23" t="s">
        <v>3</v>
      </c>
      <c r="I145" s="7" t="n">
        <v>1</v>
      </c>
      <c r="J145" s="22" t="n">
        <f t="normal" ca="1">A149</f>
        <v>0</v>
      </c>
    </row>
    <row r="146" spans="1:10">
      <c r="A146" t="s">
        <v>4</v>
      </c>
      <c r="B146" s="4" t="s">
        <v>5</v>
      </c>
      <c r="C146" s="4" t="s">
        <v>15</v>
      </c>
      <c r="D146" s="4" t="s">
        <v>6</v>
      </c>
      <c r="E146" s="4" t="s">
        <v>10</v>
      </c>
    </row>
    <row r="147" spans="1:10">
      <c r="A147" t="n">
        <v>4315</v>
      </c>
      <c r="B147" s="20" t="n">
        <v>62</v>
      </c>
      <c r="C147" s="7" t="n">
        <v>0</v>
      </c>
      <c r="D147" s="7" t="s">
        <v>66</v>
      </c>
      <c r="E147" s="7" t="n">
        <v>1</v>
      </c>
    </row>
    <row r="148" spans="1:10">
      <c r="A148" t="s">
        <v>4</v>
      </c>
      <c r="B148" s="4" t="s">
        <v>5</v>
      </c>
      <c r="C148" s="4" t="s">
        <v>15</v>
      </c>
      <c r="D148" s="4" t="s">
        <v>15</v>
      </c>
      <c r="E148" s="4" t="s">
        <v>15</v>
      </c>
      <c r="F148" s="4" t="s">
        <v>9</v>
      </c>
      <c r="G148" s="4" t="s">
        <v>15</v>
      </c>
      <c r="H148" s="4" t="s">
        <v>15</v>
      </c>
      <c r="I148" s="4" t="s">
        <v>64</v>
      </c>
    </row>
    <row r="149" spans="1:10">
      <c r="A149" t="n">
        <v>4328</v>
      </c>
      <c r="B149" s="21" t="n">
        <v>5</v>
      </c>
      <c r="C149" s="7" t="n">
        <v>35</v>
      </c>
      <c r="D149" s="7" t="n">
        <v>3</v>
      </c>
      <c r="E149" s="7" t="n">
        <v>0</v>
      </c>
      <c r="F149" s="7" t="n">
        <v>0</v>
      </c>
      <c r="G149" s="7" t="n">
        <v>2</v>
      </c>
      <c r="H149" s="7" t="n">
        <v>1</v>
      </c>
      <c r="I149" s="22" t="n">
        <f t="normal" ca="1">A153</f>
        <v>0</v>
      </c>
    </row>
    <row r="150" spans="1:10">
      <c r="A150" t="s">
        <v>4</v>
      </c>
      <c r="B150" s="4" t="s">
        <v>5</v>
      </c>
      <c r="C150" s="4" t="s">
        <v>64</v>
      </c>
    </row>
    <row r="151" spans="1:10">
      <c r="A151" t="n">
        <v>4342</v>
      </c>
      <c r="B151" s="25" t="n">
        <v>3</v>
      </c>
      <c r="C151" s="22" t="n">
        <f t="normal" ca="1">A203</f>
        <v>0</v>
      </c>
    </row>
    <row r="152" spans="1:10">
      <c r="A152" t="s">
        <v>4</v>
      </c>
      <c r="B152" s="4" t="s">
        <v>5</v>
      </c>
      <c r="C152" s="4" t="s">
        <v>15</v>
      </c>
      <c r="D152" s="4" t="s">
        <v>15</v>
      </c>
      <c r="E152" s="4" t="s">
        <v>15</v>
      </c>
      <c r="F152" s="4" t="s">
        <v>9</v>
      </c>
      <c r="G152" s="4" t="s">
        <v>15</v>
      </c>
      <c r="H152" s="4" t="s">
        <v>15</v>
      </c>
      <c r="I152" s="4" t="s">
        <v>64</v>
      </c>
    </row>
    <row r="153" spans="1:10">
      <c r="A153" t="n">
        <v>4347</v>
      </c>
      <c r="B153" s="21" t="n">
        <v>5</v>
      </c>
      <c r="C153" s="7" t="n">
        <v>35</v>
      </c>
      <c r="D153" s="7" t="n">
        <v>3</v>
      </c>
      <c r="E153" s="7" t="n">
        <v>0</v>
      </c>
      <c r="F153" s="7" t="n">
        <v>1</v>
      </c>
      <c r="G153" s="7" t="n">
        <v>2</v>
      </c>
      <c r="H153" s="7" t="n">
        <v>1</v>
      </c>
      <c r="I153" s="22" t="n">
        <f t="normal" ca="1">A157</f>
        <v>0</v>
      </c>
    </row>
    <row r="154" spans="1:10">
      <c r="A154" t="s">
        <v>4</v>
      </c>
      <c r="B154" s="4" t="s">
        <v>5</v>
      </c>
      <c r="C154" s="4" t="s">
        <v>64</v>
      </c>
    </row>
    <row r="155" spans="1:10">
      <c r="A155" t="n">
        <v>4361</v>
      </c>
      <c r="B155" s="25" t="n">
        <v>3</v>
      </c>
      <c r="C155" s="22" t="n">
        <f t="normal" ca="1">A203</f>
        <v>0</v>
      </c>
    </row>
    <row r="156" spans="1:10">
      <c r="A156" t="s">
        <v>4</v>
      </c>
      <c r="B156" s="4" t="s">
        <v>5</v>
      </c>
      <c r="C156" s="4" t="s">
        <v>15</v>
      </c>
      <c r="D156" s="4" t="s">
        <v>15</v>
      </c>
      <c r="E156" s="4" t="s">
        <v>15</v>
      </c>
      <c r="F156" s="4" t="s">
        <v>9</v>
      </c>
      <c r="G156" s="4" t="s">
        <v>15</v>
      </c>
      <c r="H156" s="4" t="s">
        <v>15</v>
      </c>
      <c r="I156" s="4" t="s">
        <v>64</v>
      </c>
    </row>
    <row r="157" spans="1:10">
      <c r="A157" t="n">
        <v>4366</v>
      </c>
      <c r="B157" s="21" t="n">
        <v>5</v>
      </c>
      <c r="C157" s="7" t="n">
        <v>35</v>
      </c>
      <c r="D157" s="7" t="n">
        <v>3</v>
      </c>
      <c r="E157" s="7" t="n">
        <v>0</v>
      </c>
      <c r="F157" s="7" t="n">
        <v>2</v>
      </c>
      <c r="G157" s="7" t="n">
        <v>2</v>
      </c>
      <c r="H157" s="7" t="n">
        <v>1</v>
      </c>
      <c r="I157" s="22" t="n">
        <f t="normal" ca="1">A161</f>
        <v>0</v>
      </c>
    </row>
    <row r="158" spans="1:10">
      <c r="A158" t="s">
        <v>4</v>
      </c>
      <c r="B158" s="4" t="s">
        <v>5</v>
      </c>
      <c r="C158" s="4" t="s">
        <v>64</v>
      </c>
    </row>
    <row r="159" spans="1:10">
      <c r="A159" t="n">
        <v>4380</v>
      </c>
      <c r="B159" s="25" t="n">
        <v>3</v>
      </c>
      <c r="C159" s="22" t="n">
        <f t="normal" ca="1">A203</f>
        <v>0</v>
      </c>
    </row>
    <row r="160" spans="1:10">
      <c r="A160" t="s">
        <v>4</v>
      </c>
      <c r="B160" s="4" t="s">
        <v>5</v>
      </c>
      <c r="C160" s="4" t="s">
        <v>15</v>
      </c>
      <c r="D160" s="4" t="s">
        <v>15</v>
      </c>
      <c r="E160" s="4" t="s">
        <v>15</v>
      </c>
      <c r="F160" s="4" t="s">
        <v>9</v>
      </c>
      <c r="G160" s="4" t="s">
        <v>15</v>
      </c>
      <c r="H160" s="4" t="s">
        <v>15</v>
      </c>
      <c r="I160" s="4" t="s">
        <v>64</v>
      </c>
    </row>
    <row r="161" spans="1:10">
      <c r="A161" t="n">
        <v>4385</v>
      </c>
      <c r="B161" s="21" t="n">
        <v>5</v>
      </c>
      <c r="C161" s="7" t="n">
        <v>35</v>
      </c>
      <c r="D161" s="7" t="n">
        <v>3</v>
      </c>
      <c r="E161" s="7" t="n">
        <v>0</v>
      </c>
      <c r="F161" s="7" t="n">
        <v>3</v>
      </c>
      <c r="G161" s="7" t="n">
        <v>2</v>
      </c>
      <c r="H161" s="7" t="n">
        <v>1</v>
      </c>
      <c r="I161" s="22" t="n">
        <f t="normal" ca="1">A193</f>
        <v>0</v>
      </c>
    </row>
    <row r="162" spans="1:10">
      <c r="A162" t="s">
        <v>4</v>
      </c>
      <c r="B162" s="4" t="s">
        <v>5</v>
      </c>
      <c r="C162" s="4" t="s">
        <v>15</v>
      </c>
      <c r="D162" s="4" t="s">
        <v>10</v>
      </c>
      <c r="E162" s="4" t="s">
        <v>15</v>
      </c>
      <c r="F162" s="4" t="s">
        <v>10</v>
      </c>
      <c r="G162" s="4" t="s">
        <v>15</v>
      </c>
      <c r="H162" s="4" t="s">
        <v>15</v>
      </c>
      <c r="I162" s="4" t="s">
        <v>15</v>
      </c>
      <c r="J162" s="4" t="s">
        <v>64</v>
      </c>
    </row>
    <row r="163" spans="1:10">
      <c r="A163" t="n">
        <v>4399</v>
      </c>
      <c r="B163" s="21" t="n">
        <v>5</v>
      </c>
      <c r="C163" s="7" t="n">
        <v>30</v>
      </c>
      <c r="D163" s="7" t="n">
        <v>10700</v>
      </c>
      <c r="E163" s="7" t="n">
        <v>30</v>
      </c>
      <c r="F163" s="7" t="n">
        <v>10706</v>
      </c>
      <c r="G163" s="7" t="n">
        <v>8</v>
      </c>
      <c r="H163" s="7" t="n">
        <v>9</v>
      </c>
      <c r="I163" s="7" t="n">
        <v>1</v>
      </c>
      <c r="J163" s="22" t="n">
        <f t="normal" ca="1">A191</f>
        <v>0</v>
      </c>
    </row>
    <row r="164" spans="1:10">
      <c r="A164" t="s">
        <v>4</v>
      </c>
      <c r="B164" s="4" t="s">
        <v>5</v>
      </c>
      <c r="C164" s="4" t="s">
        <v>15</v>
      </c>
      <c r="D164" s="4" t="s">
        <v>10</v>
      </c>
      <c r="E164" s="4" t="s">
        <v>15</v>
      </c>
      <c r="F164" s="4" t="s">
        <v>6</v>
      </c>
    </row>
    <row r="165" spans="1:10">
      <c r="A165" t="n">
        <v>4413</v>
      </c>
      <c r="B165" s="11" t="n">
        <v>39</v>
      </c>
      <c r="C165" s="7" t="n">
        <v>10</v>
      </c>
      <c r="D165" s="7" t="n">
        <v>65533</v>
      </c>
      <c r="E165" s="7" t="n">
        <v>222</v>
      </c>
      <c r="F165" s="7" t="s">
        <v>69</v>
      </c>
    </row>
    <row r="166" spans="1:10">
      <c r="A166" t="s">
        <v>4</v>
      </c>
      <c r="B166" s="4" t="s">
        <v>5</v>
      </c>
      <c r="C166" s="4" t="s">
        <v>15</v>
      </c>
      <c r="D166" s="4" t="s">
        <v>10</v>
      </c>
      <c r="E166" s="4" t="s">
        <v>15</v>
      </c>
      <c r="F166" s="4" t="s">
        <v>15</v>
      </c>
      <c r="G166" s="4" t="s">
        <v>64</v>
      </c>
    </row>
    <row r="167" spans="1:10">
      <c r="A167" t="n">
        <v>4440</v>
      </c>
      <c r="B167" s="21" t="n">
        <v>5</v>
      </c>
      <c r="C167" s="7" t="n">
        <v>30</v>
      </c>
      <c r="D167" s="7" t="n">
        <v>10701</v>
      </c>
      <c r="E167" s="7" t="n">
        <v>8</v>
      </c>
      <c r="F167" s="7" t="n">
        <v>1</v>
      </c>
      <c r="G167" s="22" t="n">
        <f t="normal" ca="1">A173</f>
        <v>0</v>
      </c>
    </row>
    <row r="168" spans="1:10">
      <c r="A168" t="s">
        <v>4</v>
      </c>
      <c r="B168" s="4" t="s">
        <v>5</v>
      </c>
      <c r="C168" s="4" t="s">
        <v>15</v>
      </c>
      <c r="D168" s="4" t="s">
        <v>10</v>
      </c>
      <c r="E168" s="4" t="s">
        <v>10</v>
      </c>
      <c r="F168" s="4" t="s">
        <v>10</v>
      </c>
      <c r="G168" s="4" t="s">
        <v>10</v>
      </c>
      <c r="H168" s="4" t="s">
        <v>10</v>
      </c>
      <c r="I168" s="4" t="s">
        <v>6</v>
      </c>
      <c r="J168" s="4" t="s">
        <v>23</v>
      </c>
      <c r="K168" s="4" t="s">
        <v>23</v>
      </c>
      <c r="L168" s="4" t="s">
        <v>23</v>
      </c>
      <c r="M168" s="4" t="s">
        <v>9</v>
      </c>
      <c r="N168" s="4" t="s">
        <v>9</v>
      </c>
      <c r="O168" s="4" t="s">
        <v>23</v>
      </c>
      <c r="P168" s="4" t="s">
        <v>23</v>
      </c>
      <c r="Q168" s="4" t="s">
        <v>23</v>
      </c>
      <c r="R168" s="4" t="s">
        <v>23</v>
      </c>
      <c r="S168" s="4" t="s">
        <v>15</v>
      </c>
    </row>
    <row r="169" spans="1:10">
      <c r="A169" t="n">
        <v>4450</v>
      </c>
      <c r="B169" s="11" t="n">
        <v>39</v>
      </c>
      <c r="C169" s="7" t="n">
        <v>12</v>
      </c>
      <c r="D169" s="7" t="n">
        <v>65533</v>
      </c>
      <c r="E169" s="7" t="n">
        <v>222</v>
      </c>
      <c r="F169" s="7" t="n">
        <v>0</v>
      </c>
      <c r="G169" s="7" t="n">
        <v>65533</v>
      </c>
      <c r="H169" s="7" t="n">
        <v>0</v>
      </c>
      <c r="I169" s="7" t="s">
        <v>18</v>
      </c>
      <c r="J169" s="7" t="n">
        <v>-56.1759986877441</v>
      </c>
      <c r="K169" s="7" t="n">
        <v>-13.6999998092651</v>
      </c>
      <c r="L169" s="7" t="n">
        <v>29.75</v>
      </c>
      <c r="M169" s="7" t="n">
        <v>0</v>
      </c>
      <c r="N169" s="7" t="n">
        <v>0</v>
      </c>
      <c r="O169" s="7" t="n">
        <v>0</v>
      </c>
      <c r="P169" s="7" t="n">
        <v>1</v>
      </c>
      <c r="Q169" s="7" t="n">
        <v>1</v>
      </c>
      <c r="R169" s="7" t="n">
        <v>1</v>
      </c>
      <c r="S169" s="7" t="n">
        <v>122</v>
      </c>
    </row>
    <row r="170" spans="1:10">
      <c r="A170" t="s">
        <v>4</v>
      </c>
      <c r="B170" s="4" t="s">
        <v>5</v>
      </c>
      <c r="C170" s="4" t="s">
        <v>15</v>
      </c>
      <c r="D170" s="4" t="s">
        <v>6</v>
      </c>
      <c r="E170" s="4" t="s">
        <v>10</v>
      </c>
    </row>
    <row r="171" spans="1:10">
      <c r="A171" t="n">
        <v>4500</v>
      </c>
      <c r="B171" s="19" t="n">
        <v>91</v>
      </c>
      <c r="C171" s="7" t="n">
        <v>0</v>
      </c>
      <c r="D171" s="7" t="s">
        <v>59</v>
      </c>
      <c r="E171" s="7" t="n">
        <v>1</v>
      </c>
    </row>
    <row r="172" spans="1:10">
      <c r="A172" t="s">
        <v>4</v>
      </c>
      <c r="B172" s="4" t="s">
        <v>5</v>
      </c>
      <c r="C172" s="4" t="s">
        <v>15</v>
      </c>
      <c r="D172" s="4" t="s">
        <v>10</v>
      </c>
      <c r="E172" s="4" t="s">
        <v>15</v>
      </c>
      <c r="F172" s="4" t="s">
        <v>15</v>
      </c>
      <c r="G172" s="4" t="s">
        <v>64</v>
      </c>
    </row>
    <row r="173" spans="1:10">
      <c r="A173" t="n">
        <v>4520</v>
      </c>
      <c r="B173" s="21" t="n">
        <v>5</v>
      </c>
      <c r="C173" s="7" t="n">
        <v>30</v>
      </c>
      <c r="D173" s="7" t="n">
        <v>10702</v>
      </c>
      <c r="E173" s="7" t="n">
        <v>8</v>
      </c>
      <c r="F173" s="7" t="n">
        <v>1</v>
      </c>
      <c r="G173" s="22" t="n">
        <f t="normal" ca="1">A179</f>
        <v>0</v>
      </c>
    </row>
    <row r="174" spans="1:10">
      <c r="A174" t="s">
        <v>4</v>
      </c>
      <c r="B174" s="4" t="s">
        <v>5</v>
      </c>
      <c r="C174" s="4" t="s">
        <v>15</v>
      </c>
      <c r="D174" s="4" t="s">
        <v>10</v>
      </c>
      <c r="E174" s="4" t="s">
        <v>10</v>
      </c>
      <c r="F174" s="4" t="s">
        <v>10</v>
      </c>
      <c r="G174" s="4" t="s">
        <v>10</v>
      </c>
      <c r="H174" s="4" t="s">
        <v>10</v>
      </c>
      <c r="I174" s="4" t="s">
        <v>6</v>
      </c>
      <c r="J174" s="4" t="s">
        <v>23</v>
      </c>
      <c r="K174" s="4" t="s">
        <v>23</v>
      </c>
      <c r="L174" s="4" t="s">
        <v>23</v>
      </c>
      <c r="M174" s="4" t="s">
        <v>9</v>
      </c>
      <c r="N174" s="4" t="s">
        <v>9</v>
      </c>
      <c r="O174" s="4" t="s">
        <v>23</v>
      </c>
      <c r="P174" s="4" t="s">
        <v>23</v>
      </c>
      <c r="Q174" s="4" t="s">
        <v>23</v>
      </c>
      <c r="R174" s="4" t="s">
        <v>23</v>
      </c>
      <c r="S174" s="4" t="s">
        <v>15</v>
      </c>
    </row>
    <row r="175" spans="1:10">
      <c r="A175" t="n">
        <v>4530</v>
      </c>
      <c r="B175" s="11" t="n">
        <v>39</v>
      </c>
      <c r="C175" s="7" t="n">
        <v>12</v>
      </c>
      <c r="D175" s="7" t="n">
        <v>65533</v>
      </c>
      <c r="E175" s="7" t="n">
        <v>222</v>
      </c>
      <c r="F175" s="7" t="n">
        <v>0</v>
      </c>
      <c r="G175" s="7" t="n">
        <v>65533</v>
      </c>
      <c r="H175" s="7" t="n">
        <v>0</v>
      </c>
      <c r="I175" s="7" t="s">
        <v>18</v>
      </c>
      <c r="J175" s="7" t="n">
        <v>1.16400003433228</v>
      </c>
      <c r="K175" s="7" t="n">
        <v>-10.8000001907349</v>
      </c>
      <c r="L175" s="7" t="n">
        <v>93.7959976196289</v>
      </c>
      <c r="M175" s="7" t="n">
        <v>0</v>
      </c>
      <c r="N175" s="7" t="n">
        <v>0</v>
      </c>
      <c r="O175" s="7" t="n">
        <v>0</v>
      </c>
      <c r="P175" s="7" t="n">
        <v>1</v>
      </c>
      <c r="Q175" s="7" t="n">
        <v>1</v>
      </c>
      <c r="R175" s="7" t="n">
        <v>1</v>
      </c>
      <c r="S175" s="7" t="n">
        <v>123</v>
      </c>
    </row>
    <row r="176" spans="1:10">
      <c r="A176" t="s">
        <v>4</v>
      </c>
      <c r="B176" s="4" t="s">
        <v>5</v>
      </c>
      <c r="C176" s="4" t="s">
        <v>15</v>
      </c>
      <c r="D176" s="4" t="s">
        <v>6</v>
      </c>
      <c r="E176" s="4" t="s">
        <v>10</v>
      </c>
    </row>
    <row r="177" spans="1:19">
      <c r="A177" t="n">
        <v>4580</v>
      </c>
      <c r="B177" s="19" t="n">
        <v>91</v>
      </c>
      <c r="C177" s="7" t="n">
        <v>0</v>
      </c>
      <c r="D177" s="7" t="s">
        <v>60</v>
      </c>
      <c r="E177" s="7" t="n">
        <v>1</v>
      </c>
    </row>
    <row r="178" spans="1:19">
      <c r="A178" t="s">
        <v>4</v>
      </c>
      <c r="B178" s="4" t="s">
        <v>5</v>
      </c>
      <c r="C178" s="4" t="s">
        <v>15</v>
      </c>
      <c r="D178" s="4" t="s">
        <v>10</v>
      </c>
      <c r="E178" s="4" t="s">
        <v>15</v>
      </c>
      <c r="F178" s="4" t="s">
        <v>15</v>
      </c>
      <c r="G178" s="4" t="s">
        <v>64</v>
      </c>
    </row>
    <row r="179" spans="1:19">
      <c r="A179" t="n">
        <v>4600</v>
      </c>
      <c r="B179" s="21" t="n">
        <v>5</v>
      </c>
      <c r="C179" s="7" t="n">
        <v>30</v>
      </c>
      <c r="D179" s="7" t="n">
        <v>10703</v>
      </c>
      <c r="E179" s="7" t="n">
        <v>8</v>
      </c>
      <c r="F179" s="7" t="n">
        <v>1</v>
      </c>
      <c r="G179" s="22" t="n">
        <f t="normal" ca="1">A185</f>
        <v>0</v>
      </c>
    </row>
    <row r="180" spans="1:19">
      <c r="A180" t="s">
        <v>4</v>
      </c>
      <c r="B180" s="4" t="s">
        <v>5</v>
      </c>
      <c r="C180" s="4" t="s">
        <v>15</v>
      </c>
      <c r="D180" s="4" t="s">
        <v>10</v>
      </c>
      <c r="E180" s="4" t="s">
        <v>10</v>
      </c>
      <c r="F180" s="4" t="s">
        <v>10</v>
      </c>
      <c r="G180" s="4" t="s">
        <v>10</v>
      </c>
      <c r="H180" s="4" t="s">
        <v>10</v>
      </c>
      <c r="I180" s="4" t="s">
        <v>6</v>
      </c>
      <c r="J180" s="4" t="s">
        <v>23</v>
      </c>
      <c r="K180" s="4" t="s">
        <v>23</v>
      </c>
      <c r="L180" s="4" t="s">
        <v>23</v>
      </c>
      <c r="M180" s="4" t="s">
        <v>9</v>
      </c>
      <c r="N180" s="4" t="s">
        <v>9</v>
      </c>
      <c r="O180" s="4" t="s">
        <v>23</v>
      </c>
      <c r="P180" s="4" t="s">
        <v>23</v>
      </c>
      <c r="Q180" s="4" t="s">
        <v>23</v>
      </c>
      <c r="R180" s="4" t="s">
        <v>23</v>
      </c>
      <c r="S180" s="4" t="s">
        <v>15</v>
      </c>
    </row>
    <row r="181" spans="1:19">
      <c r="A181" t="n">
        <v>4610</v>
      </c>
      <c r="B181" s="11" t="n">
        <v>39</v>
      </c>
      <c r="C181" s="7" t="n">
        <v>12</v>
      </c>
      <c r="D181" s="7" t="n">
        <v>65533</v>
      </c>
      <c r="E181" s="7" t="n">
        <v>222</v>
      </c>
      <c r="F181" s="7" t="n">
        <v>0</v>
      </c>
      <c r="G181" s="7" t="n">
        <v>65533</v>
      </c>
      <c r="H181" s="7" t="n">
        <v>0</v>
      </c>
      <c r="I181" s="7" t="s">
        <v>18</v>
      </c>
      <c r="J181" s="7" t="n">
        <v>-3.82200002670288</v>
      </c>
      <c r="K181" s="7" t="n">
        <v>-10.8000001907349</v>
      </c>
      <c r="L181" s="7" t="n">
        <v>141.576995849609</v>
      </c>
      <c r="M181" s="7" t="n">
        <v>0</v>
      </c>
      <c r="N181" s="7" t="n">
        <v>0</v>
      </c>
      <c r="O181" s="7" t="n">
        <v>0</v>
      </c>
      <c r="P181" s="7" t="n">
        <v>1</v>
      </c>
      <c r="Q181" s="7" t="n">
        <v>1</v>
      </c>
      <c r="R181" s="7" t="n">
        <v>1</v>
      </c>
      <c r="S181" s="7" t="n">
        <v>124</v>
      </c>
    </row>
    <row r="182" spans="1:19">
      <c r="A182" t="s">
        <v>4</v>
      </c>
      <c r="B182" s="4" t="s">
        <v>5</v>
      </c>
      <c r="C182" s="4" t="s">
        <v>15</v>
      </c>
      <c r="D182" s="4" t="s">
        <v>6</v>
      </c>
      <c r="E182" s="4" t="s">
        <v>10</v>
      </c>
    </row>
    <row r="183" spans="1:19">
      <c r="A183" t="n">
        <v>4660</v>
      </c>
      <c r="B183" s="19" t="n">
        <v>91</v>
      </c>
      <c r="C183" s="7" t="n">
        <v>0</v>
      </c>
      <c r="D183" s="7" t="s">
        <v>61</v>
      </c>
      <c r="E183" s="7" t="n">
        <v>1</v>
      </c>
    </row>
    <row r="184" spans="1:19">
      <c r="A184" t="s">
        <v>4</v>
      </c>
      <c r="B184" s="4" t="s">
        <v>5</v>
      </c>
      <c r="C184" s="4" t="s">
        <v>15</v>
      </c>
      <c r="D184" s="4" t="s">
        <v>10</v>
      </c>
      <c r="E184" s="4" t="s">
        <v>15</v>
      </c>
      <c r="F184" s="4" t="s">
        <v>15</v>
      </c>
      <c r="G184" s="4" t="s">
        <v>64</v>
      </c>
    </row>
    <row r="185" spans="1:19">
      <c r="A185" t="n">
        <v>4680</v>
      </c>
      <c r="B185" s="21" t="n">
        <v>5</v>
      </c>
      <c r="C185" s="7" t="n">
        <v>30</v>
      </c>
      <c r="D185" s="7" t="n">
        <v>10704</v>
      </c>
      <c r="E185" s="7" t="n">
        <v>8</v>
      </c>
      <c r="F185" s="7" t="n">
        <v>1</v>
      </c>
      <c r="G185" s="22" t="n">
        <f t="normal" ca="1">A191</f>
        <v>0</v>
      </c>
    </row>
    <row r="186" spans="1:19">
      <c r="A186" t="s">
        <v>4</v>
      </c>
      <c r="B186" s="4" t="s">
        <v>5</v>
      </c>
      <c r="C186" s="4" t="s">
        <v>15</v>
      </c>
      <c r="D186" s="4" t="s">
        <v>10</v>
      </c>
      <c r="E186" s="4" t="s">
        <v>10</v>
      </c>
      <c r="F186" s="4" t="s">
        <v>10</v>
      </c>
      <c r="G186" s="4" t="s">
        <v>10</v>
      </c>
      <c r="H186" s="4" t="s">
        <v>10</v>
      </c>
      <c r="I186" s="4" t="s">
        <v>6</v>
      </c>
      <c r="J186" s="4" t="s">
        <v>23</v>
      </c>
      <c r="K186" s="4" t="s">
        <v>23</v>
      </c>
      <c r="L186" s="4" t="s">
        <v>23</v>
      </c>
      <c r="M186" s="4" t="s">
        <v>9</v>
      </c>
      <c r="N186" s="4" t="s">
        <v>9</v>
      </c>
      <c r="O186" s="4" t="s">
        <v>23</v>
      </c>
      <c r="P186" s="4" t="s">
        <v>23</v>
      </c>
      <c r="Q186" s="4" t="s">
        <v>23</v>
      </c>
      <c r="R186" s="4" t="s">
        <v>23</v>
      </c>
      <c r="S186" s="4" t="s">
        <v>15</v>
      </c>
    </row>
    <row r="187" spans="1:19">
      <c r="A187" t="n">
        <v>4690</v>
      </c>
      <c r="B187" s="11" t="n">
        <v>39</v>
      </c>
      <c r="C187" s="7" t="n">
        <v>12</v>
      </c>
      <c r="D187" s="7" t="n">
        <v>65533</v>
      </c>
      <c r="E187" s="7" t="n">
        <v>222</v>
      </c>
      <c r="F187" s="7" t="n">
        <v>0</v>
      </c>
      <c r="G187" s="7" t="n">
        <v>65533</v>
      </c>
      <c r="H187" s="7" t="n">
        <v>0</v>
      </c>
      <c r="I187" s="7" t="s">
        <v>18</v>
      </c>
      <c r="J187" s="7" t="n">
        <v>-41.3409996032715</v>
      </c>
      <c r="K187" s="7" t="n">
        <v>-19</v>
      </c>
      <c r="L187" s="7" t="n">
        <v>195.57600402832</v>
      </c>
      <c r="M187" s="7" t="n">
        <v>0</v>
      </c>
      <c r="N187" s="7" t="n">
        <v>0</v>
      </c>
      <c r="O187" s="7" t="n">
        <v>0</v>
      </c>
      <c r="P187" s="7" t="n">
        <v>1</v>
      </c>
      <c r="Q187" s="7" t="n">
        <v>1</v>
      </c>
      <c r="R187" s="7" t="n">
        <v>1</v>
      </c>
      <c r="S187" s="7" t="n">
        <v>125</v>
      </c>
    </row>
    <row r="188" spans="1:19">
      <c r="A188" t="s">
        <v>4</v>
      </c>
      <c r="B188" s="4" t="s">
        <v>5</v>
      </c>
      <c r="C188" s="4" t="s">
        <v>15</v>
      </c>
      <c r="D188" s="4" t="s">
        <v>6</v>
      </c>
      <c r="E188" s="4" t="s">
        <v>10</v>
      </c>
    </row>
    <row r="189" spans="1:19">
      <c r="A189" t="n">
        <v>4740</v>
      </c>
      <c r="B189" s="19" t="n">
        <v>91</v>
      </c>
      <c r="C189" s="7" t="n">
        <v>0</v>
      </c>
      <c r="D189" s="7" t="s">
        <v>62</v>
      </c>
      <c r="E189" s="7" t="n">
        <v>1</v>
      </c>
    </row>
    <row r="190" spans="1:19">
      <c r="A190" t="s">
        <v>4</v>
      </c>
      <c r="B190" s="4" t="s">
        <v>5</v>
      </c>
      <c r="C190" s="4" t="s">
        <v>64</v>
      </c>
    </row>
    <row r="191" spans="1:19">
      <c r="A191" t="n">
        <v>4760</v>
      </c>
      <c r="B191" s="25" t="n">
        <v>3</v>
      </c>
      <c r="C191" s="22" t="n">
        <f t="normal" ca="1">A203</f>
        <v>0</v>
      </c>
    </row>
    <row r="192" spans="1:19">
      <c r="A192" t="s">
        <v>4</v>
      </c>
      <c r="B192" s="4" t="s">
        <v>5</v>
      </c>
      <c r="C192" s="4" t="s">
        <v>15</v>
      </c>
      <c r="D192" s="4" t="s">
        <v>15</v>
      </c>
      <c r="E192" s="4" t="s">
        <v>15</v>
      </c>
      <c r="F192" s="4" t="s">
        <v>9</v>
      </c>
      <c r="G192" s="4" t="s">
        <v>15</v>
      </c>
      <c r="H192" s="4" t="s">
        <v>15</v>
      </c>
      <c r="I192" s="4" t="s">
        <v>64</v>
      </c>
    </row>
    <row r="193" spans="1:19">
      <c r="A193" t="n">
        <v>4765</v>
      </c>
      <c r="B193" s="21" t="n">
        <v>5</v>
      </c>
      <c r="C193" s="7" t="n">
        <v>35</v>
      </c>
      <c r="D193" s="7" t="n">
        <v>3</v>
      </c>
      <c r="E193" s="7" t="n">
        <v>0</v>
      </c>
      <c r="F193" s="7" t="n">
        <v>4</v>
      </c>
      <c r="G193" s="7" t="n">
        <v>2</v>
      </c>
      <c r="H193" s="7" t="n">
        <v>1</v>
      </c>
      <c r="I193" s="22" t="n">
        <f t="normal" ca="1">A197</f>
        <v>0</v>
      </c>
    </row>
    <row r="194" spans="1:19">
      <c r="A194" t="s">
        <v>4</v>
      </c>
      <c r="B194" s="4" t="s">
        <v>5</v>
      </c>
      <c r="C194" s="4" t="s">
        <v>64</v>
      </c>
    </row>
    <row r="195" spans="1:19">
      <c r="A195" t="n">
        <v>4779</v>
      </c>
      <c r="B195" s="25" t="n">
        <v>3</v>
      </c>
      <c r="C195" s="22" t="n">
        <f t="normal" ca="1">A203</f>
        <v>0</v>
      </c>
    </row>
    <row r="196" spans="1:19">
      <c r="A196" t="s">
        <v>4</v>
      </c>
      <c r="B196" s="4" t="s">
        <v>5</v>
      </c>
      <c r="C196" s="4" t="s">
        <v>15</v>
      </c>
      <c r="D196" s="4" t="s">
        <v>15</v>
      </c>
      <c r="E196" s="4" t="s">
        <v>15</v>
      </c>
      <c r="F196" s="4" t="s">
        <v>9</v>
      </c>
      <c r="G196" s="4" t="s">
        <v>15</v>
      </c>
      <c r="H196" s="4" t="s">
        <v>15</v>
      </c>
      <c r="I196" s="4" t="s">
        <v>64</v>
      </c>
    </row>
    <row r="197" spans="1:19">
      <c r="A197" t="n">
        <v>4784</v>
      </c>
      <c r="B197" s="21" t="n">
        <v>5</v>
      </c>
      <c r="C197" s="7" t="n">
        <v>35</v>
      </c>
      <c r="D197" s="7" t="n">
        <v>3</v>
      </c>
      <c r="E197" s="7" t="n">
        <v>0</v>
      </c>
      <c r="F197" s="7" t="n">
        <v>5</v>
      </c>
      <c r="G197" s="7" t="n">
        <v>2</v>
      </c>
      <c r="H197" s="7" t="n">
        <v>1</v>
      </c>
      <c r="I197" s="22" t="n">
        <f t="normal" ca="1">A201</f>
        <v>0</v>
      </c>
    </row>
    <row r="198" spans="1:19">
      <c r="A198" t="s">
        <v>4</v>
      </c>
      <c r="B198" s="4" t="s">
        <v>5</v>
      </c>
      <c r="C198" s="4" t="s">
        <v>64</v>
      </c>
    </row>
    <row r="199" spans="1:19">
      <c r="A199" t="n">
        <v>4798</v>
      </c>
      <c r="B199" s="25" t="n">
        <v>3</v>
      </c>
      <c r="C199" s="22" t="n">
        <f t="normal" ca="1">A203</f>
        <v>0</v>
      </c>
    </row>
    <row r="200" spans="1:19">
      <c r="A200" t="s">
        <v>4</v>
      </c>
      <c r="B200" s="4" t="s">
        <v>5</v>
      </c>
      <c r="C200" s="4" t="s">
        <v>15</v>
      </c>
      <c r="D200" s="4" t="s">
        <v>15</v>
      </c>
      <c r="E200" s="4" t="s">
        <v>15</v>
      </c>
      <c r="F200" s="4" t="s">
        <v>9</v>
      </c>
      <c r="G200" s="4" t="s">
        <v>15</v>
      </c>
      <c r="H200" s="4" t="s">
        <v>15</v>
      </c>
      <c r="I200" s="4" t="s">
        <v>64</v>
      </c>
    </row>
    <row r="201" spans="1:19">
      <c r="A201" t="n">
        <v>4803</v>
      </c>
      <c r="B201" s="21" t="n">
        <v>5</v>
      </c>
      <c r="C201" s="7" t="n">
        <v>35</v>
      </c>
      <c r="D201" s="7" t="n">
        <v>3</v>
      </c>
      <c r="E201" s="7" t="n">
        <v>0</v>
      </c>
      <c r="F201" s="7" t="n">
        <v>6</v>
      </c>
      <c r="G201" s="7" t="n">
        <v>2</v>
      </c>
      <c r="H201" s="7" t="n">
        <v>1</v>
      </c>
      <c r="I201" s="22" t="n">
        <f t="normal" ca="1">A203</f>
        <v>0</v>
      </c>
    </row>
    <row r="202" spans="1:19">
      <c r="A202" t="s">
        <v>4</v>
      </c>
      <c r="B202" s="4" t="s">
        <v>5</v>
      </c>
    </row>
    <row r="203" spans="1:19">
      <c r="A203" t="n">
        <v>4817</v>
      </c>
      <c r="B203" s="5" t="n">
        <v>1</v>
      </c>
    </row>
    <row r="204" spans="1:19" s="3" customFormat="1" customHeight="0">
      <c r="A204" s="3" t="s">
        <v>2</v>
      </c>
      <c r="B204" s="3" t="s">
        <v>70</v>
      </c>
    </row>
    <row r="205" spans="1:19">
      <c r="A205" t="s">
        <v>4</v>
      </c>
      <c r="B205" s="4" t="s">
        <v>5</v>
      </c>
      <c r="C205" s="4" t="s">
        <v>15</v>
      </c>
      <c r="D205" s="4" t="s">
        <v>6</v>
      </c>
    </row>
    <row r="206" spans="1:19">
      <c r="A206" t="n">
        <v>4820</v>
      </c>
      <c r="B206" s="9" t="n">
        <v>2</v>
      </c>
      <c r="C206" s="7" t="n">
        <v>11</v>
      </c>
      <c r="D206" s="7" t="s">
        <v>71</v>
      </c>
    </row>
    <row r="207" spans="1:19">
      <c r="A207" t="s">
        <v>4</v>
      </c>
      <c r="B207" s="4" t="s">
        <v>5</v>
      </c>
      <c r="C207" s="4" t="s">
        <v>15</v>
      </c>
      <c r="D207" s="4" t="s">
        <v>15</v>
      </c>
      <c r="E207" s="4" t="s">
        <v>15</v>
      </c>
      <c r="F207" s="4" t="s">
        <v>9</v>
      </c>
      <c r="G207" s="4" t="s">
        <v>15</v>
      </c>
      <c r="H207" s="4" t="s">
        <v>15</v>
      </c>
      <c r="I207" s="4" t="s">
        <v>64</v>
      </c>
    </row>
    <row r="208" spans="1:19">
      <c r="A208" t="n">
        <v>4832</v>
      </c>
      <c r="B208" s="21" t="n">
        <v>5</v>
      </c>
      <c r="C208" s="7" t="n">
        <v>32</v>
      </c>
      <c r="D208" s="7" t="n">
        <v>3</v>
      </c>
      <c r="E208" s="7" t="n">
        <v>0</v>
      </c>
      <c r="F208" s="7" t="n">
        <v>80</v>
      </c>
      <c r="G208" s="7" t="n">
        <v>2</v>
      </c>
      <c r="H208" s="7" t="n">
        <v>1</v>
      </c>
      <c r="I208" s="22" t="n">
        <f t="normal" ca="1">A220</f>
        <v>0</v>
      </c>
    </row>
    <row r="209" spans="1:9">
      <c r="A209" t="s">
        <v>4</v>
      </c>
      <c r="B209" s="4" t="s">
        <v>5</v>
      </c>
      <c r="C209" s="4" t="s">
        <v>15</v>
      </c>
      <c r="D209" s="4" t="s">
        <v>15</v>
      </c>
      <c r="E209" s="4" t="s">
        <v>15</v>
      </c>
      <c r="F209" s="4" t="s">
        <v>9</v>
      </c>
      <c r="G209" s="4" t="s">
        <v>15</v>
      </c>
      <c r="H209" s="4" t="s">
        <v>15</v>
      </c>
      <c r="I209" s="4" t="s">
        <v>64</v>
      </c>
    </row>
    <row r="210" spans="1:9">
      <c r="A210" t="n">
        <v>4846</v>
      </c>
      <c r="B210" s="21" t="n">
        <v>5</v>
      </c>
      <c r="C210" s="7" t="n">
        <v>32</v>
      </c>
      <c r="D210" s="7" t="n">
        <v>4</v>
      </c>
      <c r="E210" s="7" t="n">
        <v>0</v>
      </c>
      <c r="F210" s="7" t="n">
        <v>1</v>
      </c>
      <c r="G210" s="7" t="n">
        <v>2</v>
      </c>
      <c r="H210" s="7" t="n">
        <v>1</v>
      </c>
      <c r="I210" s="22" t="n">
        <f t="normal" ca="1">A218</f>
        <v>0</v>
      </c>
    </row>
    <row r="211" spans="1:9">
      <c r="A211" t="s">
        <v>4</v>
      </c>
      <c r="B211" s="4" t="s">
        <v>5</v>
      </c>
      <c r="C211" s="4" t="s">
        <v>10</v>
      </c>
    </row>
    <row r="212" spans="1:9">
      <c r="A212" t="n">
        <v>4860</v>
      </c>
      <c r="B212" s="16" t="n">
        <v>12</v>
      </c>
      <c r="C212" s="7" t="n">
        <v>5820</v>
      </c>
    </row>
    <row r="213" spans="1:9">
      <c r="A213" t="s">
        <v>4</v>
      </c>
      <c r="B213" s="4" t="s">
        <v>5</v>
      </c>
      <c r="C213" s="4" t="s">
        <v>15</v>
      </c>
      <c r="D213" s="4" t="s">
        <v>6</v>
      </c>
      <c r="E213" s="4" t="s">
        <v>10</v>
      </c>
    </row>
    <row r="214" spans="1:9">
      <c r="A214" t="n">
        <v>4863</v>
      </c>
      <c r="B214" s="19" t="n">
        <v>91</v>
      </c>
      <c r="C214" s="7" t="n">
        <v>1</v>
      </c>
      <c r="D214" s="7" t="s">
        <v>29</v>
      </c>
      <c r="E214" s="7" t="n">
        <v>1</v>
      </c>
    </row>
    <row r="215" spans="1:9">
      <c r="A215" t="s">
        <v>4</v>
      </c>
      <c r="B215" s="4" t="s">
        <v>5</v>
      </c>
      <c r="C215" s="4" t="s">
        <v>10</v>
      </c>
      <c r="D215" s="4" t="s">
        <v>15</v>
      </c>
      <c r="E215" s="4" t="s">
        <v>15</v>
      </c>
      <c r="F215" s="4" t="s">
        <v>6</v>
      </c>
    </row>
    <row r="216" spans="1:9">
      <c r="A216" t="n">
        <v>4877</v>
      </c>
      <c r="B216" s="26" t="n">
        <v>20</v>
      </c>
      <c r="C216" s="7" t="n">
        <v>65533</v>
      </c>
      <c r="D216" s="7" t="n">
        <v>0</v>
      </c>
      <c r="E216" s="7" t="n">
        <v>11</v>
      </c>
      <c r="F216" s="7" t="s">
        <v>72</v>
      </c>
    </row>
    <row r="217" spans="1:9">
      <c r="A217" t="s">
        <v>4</v>
      </c>
      <c r="B217" s="4" t="s">
        <v>5</v>
      </c>
      <c r="C217" s="4" t="s">
        <v>15</v>
      </c>
      <c r="D217" s="4" t="s">
        <v>15</v>
      </c>
      <c r="E217" s="4" t="s">
        <v>9</v>
      </c>
      <c r="F217" s="4" t="s">
        <v>15</v>
      </c>
      <c r="G217" s="4" t="s">
        <v>15</v>
      </c>
    </row>
    <row r="218" spans="1:9">
      <c r="A218" t="n">
        <v>4896</v>
      </c>
      <c r="B218" s="27" t="n">
        <v>8</v>
      </c>
      <c r="C218" s="7" t="n">
        <v>3</v>
      </c>
      <c r="D218" s="7" t="n">
        <v>0</v>
      </c>
      <c r="E218" s="7" t="n">
        <v>0</v>
      </c>
      <c r="F218" s="7" t="n">
        <v>19</v>
      </c>
      <c r="G218" s="7" t="n">
        <v>1</v>
      </c>
    </row>
    <row r="219" spans="1:9">
      <c r="A219" t="s">
        <v>4</v>
      </c>
      <c r="B219" s="4" t="s">
        <v>5</v>
      </c>
      <c r="C219" s="4" t="s">
        <v>15</v>
      </c>
      <c r="D219" s="4" t="s">
        <v>15</v>
      </c>
    </row>
    <row r="220" spans="1:9">
      <c r="A220" t="n">
        <v>4905</v>
      </c>
      <c r="B220" s="10" t="n">
        <v>162</v>
      </c>
      <c r="C220" s="7" t="n">
        <v>0</v>
      </c>
      <c r="D220" s="7" t="n">
        <v>1</v>
      </c>
    </row>
    <row r="221" spans="1:9">
      <c r="A221" t="s">
        <v>4</v>
      </c>
      <c r="B221" s="4" t="s">
        <v>5</v>
      </c>
    </row>
    <row r="222" spans="1:9">
      <c r="A222" t="n">
        <v>4908</v>
      </c>
      <c r="B222" s="5" t="n">
        <v>1</v>
      </c>
    </row>
    <row r="223" spans="1:9" s="3" customFormat="1" customHeight="0">
      <c r="A223" s="3" t="s">
        <v>2</v>
      </c>
      <c r="B223" s="3" t="s">
        <v>73</v>
      </c>
    </row>
    <row r="224" spans="1:9">
      <c r="A224" t="s">
        <v>4</v>
      </c>
      <c r="B224" s="4" t="s">
        <v>5</v>
      </c>
      <c r="C224" s="4" t="s">
        <v>15</v>
      </c>
      <c r="D224" s="4" t="s">
        <v>10</v>
      </c>
    </row>
    <row r="225" spans="1:9">
      <c r="A225" t="n">
        <v>4912</v>
      </c>
      <c r="B225" s="28" t="n">
        <v>22</v>
      </c>
      <c r="C225" s="7" t="n">
        <v>20</v>
      </c>
      <c r="D225" s="7" t="n">
        <v>0</v>
      </c>
    </row>
    <row r="226" spans="1:9">
      <c r="A226" t="s">
        <v>4</v>
      </c>
      <c r="B226" s="4" t="s">
        <v>5</v>
      </c>
      <c r="C226" s="4" t="s">
        <v>15</v>
      </c>
      <c r="D226" s="4" t="s">
        <v>10</v>
      </c>
      <c r="E226" s="4" t="s">
        <v>9</v>
      </c>
    </row>
    <row r="227" spans="1:9">
      <c r="A227" t="n">
        <v>4916</v>
      </c>
      <c r="B227" s="29" t="n">
        <v>101</v>
      </c>
      <c r="C227" s="7" t="n">
        <v>7</v>
      </c>
      <c r="D227" s="7" t="n">
        <v>248</v>
      </c>
      <c r="E227" s="7" t="n">
        <v>300</v>
      </c>
    </row>
    <row r="228" spans="1:9">
      <c r="A228" t="s">
        <v>4</v>
      </c>
      <c r="B228" s="4" t="s">
        <v>5</v>
      </c>
      <c r="C228" s="4" t="s">
        <v>15</v>
      </c>
      <c r="D228" s="4" t="s">
        <v>15</v>
      </c>
    </row>
    <row r="229" spans="1:9">
      <c r="A229" t="n">
        <v>4924</v>
      </c>
      <c r="B229" s="12" t="n">
        <v>74</v>
      </c>
      <c r="C229" s="7" t="n">
        <v>14</v>
      </c>
      <c r="D229" s="7" t="n">
        <v>0</v>
      </c>
    </row>
    <row r="230" spans="1:9">
      <c r="A230" t="s">
        <v>4</v>
      </c>
      <c r="B230" s="4" t="s">
        <v>5</v>
      </c>
      <c r="C230" s="4" t="s">
        <v>10</v>
      </c>
    </row>
    <row r="231" spans="1:9">
      <c r="A231" t="n">
        <v>4927</v>
      </c>
      <c r="B231" s="30" t="n">
        <v>16</v>
      </c>
      <c r="C231" s="7" t="n">
        <v>1000</v>
      </c>
    </row>
    <row r="232" spans="1:9">
      <c r="A232" t="s">
        <v>4</v>
      </c>
      <c r="B232" s="4" t="s">
        <v>5</v>
      </c>
      <c r="C232" s="4" t="s">
        <v>15</v>
      </c>
      <c r="D232" s="4" t="s">
        <v>10</v>
      </c>
      <c r="E232" s="4" t="s">
        <v>23</v>
      </c>
      <c r="F232" s="4" t="s">
        <v>10</v>
      </c>
      <c r="G232" s="4" t="s">
        <v>9</v>
      </c>
      <c r="H232" s="4" t="s">
        <v>9</v>
      </c>
      <c r="I232" s="4" t="s">
        <v>10</v>
      </c>
      <c r="J232" s="4" t="s">
        <v>10</v>
      </c>
      <c r="K232" s="4" t="s">
        <v>9</v>
      </c>
      <c r="L232" s="4" t="s">
        <v>9</v>
      </c>
      <c r="M232" s="4" t="s">
        <v>9</v>
      </c>
      <c r="N232" s="4" t="s">
        <v>9</v>
      </c>
      <c r="O232" s="4" t="s">
        <v>6</v>
      </c>
    </row>
    <row r="233" spans="1:9">
      <c r="A233" t="n">
        <v>4930</v>
      </c>
      <c r="B233" s="13" t="n">
        <v>50</v>
      </c>
      <c r="C233" s="7" t="n">
        <v>0</v>
      </c>
      <c r="D233" s="7" t="n">
        <v>12010</v>
      </c>
      <c r="E233" s="7" t="n">
        <v>1</v>
      </c>
      <c r="F233" s="7" t="n">
        <v>0</v>
      </c>
      <c r="G233" s="7" t="n">
        <v>0</v>
      </c>
      <c r="H233" s="7" t="n">
        <v>0</v>
      </c>
      <c r="I233" s="7" t="n">
        <v>0</v>
      </c>
      <c r="J233" s="7" t="n">
        <v>65533</v>
      </c>
      <c r="K233" s="7" t="n">
        <v>0</v>
      </c>
      <c r="L233" s="7" t="n">
        <v>0</v>
      </c>
      <c r="M233" s="7" t="n">
        <v>0</v>
      </c>
      <c r="N233" s="7" t="n">
        <v>0</v>
      </c>
      <c r="O233" s="7" t="s">
        <v>18</v>
      </c>
    </row>
    <row r="234" spans="1:9">
      <c r="A234" t="s">
        <v>4</v>
      </c>
      <c r="B234" s="4" t="s">
        <v>5</v>
      </c>
      <c r="C234" s="4" t="s">
        <v>15</v>
      </c>
      <c r="D234" s="4" t="s">
        <v>10</v>
      </c>
      <c r="E234" s="4" t="s">
        <v>10</v>
      </c>
      <c r="F234" s="4" t="s">
        <v>10</v>
      </c>
      <c r="G234" s="4" t="s">
        <v>10</v>
      </c>
      <c r="H234" s="4" t="s">
        <v>15</v>
      </c>
    </row>
    <row r="235" spans="1:9">
      <c r="A235" t="n">
        <v>4969</v>
      </c>
      <c r="B235" s="31" t="n">
        <v>25</v>
      </c>
      <c r="C235" s="7" t="n">
        <v>5</v>
      </c>
      <c r="D235" s="7" t="n">
        <v>65535</v>
      </c>
      <c r="E235" s="7" t="n">
        <v>65535</v>
      </c>
      <c r="F235" s="7" t="n">
        <v>65535</v>
      </c>
      <c r="G235" s="7" t="n">
        <v>65535</v>
      </c>
      <c r="H235" s="7" t="n">
        <v>0</v>
      </c>
    </row>
    <row r="236" spans="1:9">
      <c r="A236" t="s">
        <v>4</v>
      </c>
      <c r="B236" s="4" t="s">
        <v>5</v>
      </c>
      <c r="C236" s="4" t="s">
        <v>10</v>
      </c>
      <c r="D236" s="4" t="s">
        <v>15</v>
      </c>
      <c r="E236" s="4" t="s">
        <v>15</v>
      </c>
      <c r="F236" s="4" t="s">
        <v>74</v>
      </c>
      <c r="G236" s="4" t="s">
        <v>15</v>
      </c>
      <c r="H236" s="4" t="s">
        <v>15</v>
      </c>
    </row>
    <row r="237" spans="1:9">
      <c r="A237" t="n">
        <v>4980</v>
      </c>
      <c r="B237" s="32" t="n">
        <v>24</v>
      </c>
      <c r="C237" s="7" t="n">
        <v>65534</v>
      </c>
      <c r="D237" s="7" t="n">
        <v>6</v>
      </c>
      <c r="E237" s="7" t="n">
        <v>12</v>
      </c>
      <c r="F237" s="7" t="s">
        <v>75</v>
      </c>
      <c r="G237" s="7" t="n">
        <v>2</v>
      </c>
      <c r="H237" s="7" t="n">
        <v>0</v>
      </c>
    </row>
    <row r="238" spans="1:9">
      <c r="A238" t="s">
        <v>4</v>
      </c>
      <c r="B238" s="4" t="s">
        <v>5</v>
      </c>
    </row>
    <row r="239" spans="1:9">
      <c r="A239" t="n">
        <v>5023</v>
      </c>
      <c r="B239" s="33" t="n">
        <v>28</v>
      </c>
    </row>
    <row r="240" spans="1:9">
      <c r="A240" t="s">
        <v>4</v>
      </c>
      <c r="B240" s="4" t="s">
        <v>5</v>
      </c>
      <c r="C240" s="4" t="s">
        <v>15</v>
      </c>
    </row>
    <row r="241" spans="1:15">
      <c r="A241" t="n">
        <v>5024</v>
      </c>
      <c r="B241" s="34" t="n">
        <v>27</v>
      </c>
      <c r="C241" s="7" t="n">
        <v>0</v>
      </c>
    </row>
    <row r="242" spans="1:15">
      <c r="A242" t="s">
        <v>4</v>
      </c>
      <c r="B242" s="4" t="s">
        <v>5</v>
      </c>
      <c r="C242" s="4" t="s">
        <v>15</v>
      </c>
      <c r="D242" s="4" t="s">
        <v>6</v>
      </c>
    </row>
    <row r="243" spans="1:15">
      <c r="A243" t="n">
        <v>5026</v>
      </c>
      <c r="B243" s="9" t="n">
        <v>2</v>
      </c>
      <c r="C243" s="7" t="n">
        <v>10</v>
      </c>
      <c r="D243" s="7" t="s">
        <v>76</v>
      </c>
    </row>
    <row r="244" spans="1:15">
      <c r="A244" t="s">
        <v>4</v>
      </c>
      <c r="B244" s="4" t="s">
        <v>5</v>
      </c>
      <c r="C244" s="4" t="s">
        <v>10</v>
      </c>
    </row>
    <row r="245" spans="1:15">
      <c r="A245" t="n">
        <v>5049</v>
      </c>
      <c r="B245" s="30" t="n">
        <v>16</v>
      </c>
      <c r="C245" s="7" t="n">
        <v>0</v>
      </c>
    </row>
    <row r="246" spans="1:15">
      <c r="A246" t="s">
        <v>4</v>
      </c>
      <c r="B246" s="4" t="s">
        <v>5</v>
      </c>
      <c r="C246" s="4" t="s">
        <v>15</v>
      </c>
      <c r="D246" s="4" t="s">
        <v>6</v>
      </c>
    </row>
    <row r="247" spans="1:15">
      <c r="A247" t="n">
        <v>5052</v>
      </c>
      <c r="B247" s="9" t="n">
        <v>2</v>
      </c>
      <c r="C247" s="7" t="n">
        <v>10</v>
      </c>
      <c r="D247" s="7" t="s">
        <v>77</v>
      </c>
    </row>
    <row r="248" spans="1:15">
      <c r="A248" t="s">
        <v>4</v>
      </c>
      <c r="B248" s="4" t="s">
        <v>5</v>
      </c>
      <c r="C248" s="4" t="s">
        <v>10</v>
      </c>
    </row>
    <row r="249" spans="1:15">
      <c r="A249" t="n">
        <v>5070</v>
      </c>
      <c r="B249" s="30" t="n">
        <v>16</v>
      </c>
      <c r="C249" s="7" t="n">
        <v>0</v>
      </c>
    </row>
    <row r="250" spans="1:15">
      <c r="A250" t="s">
        <v>4</v>
      </c>
      <c r="B250" s="4" t="s">
        <v>5</v>
      </c>
      <c r="C250" s="4" t="s">
        <v>15</v>
      </c>
      <c r="D250" s="4" t="s">
        <v>6</v>
      </c>
    </row>
    <row r="251" spans="1:15">
      <c r="A251" t="n">
        <v>5073</v>
      </c>
      <c r="B251" s="9" t="n">
        <v>2</v>
      </c>
      <c r="C251" s="7" t="n">
        <v>10</v>
      </c>
      <c r="D251" s="7" t="s">
        <v>78</v>
      </c>
    </row>
    <row r="252" spans="1:15">
      <c r="A252" t="s">
        <v>4</v>
      </c>
      <c r="B252" s="4" t="s">
        <v>5</v>
      </c>
      <c r="C252" s="4" t="s">
        <v>10</v>
      </c>
    </row>
    <row r="253" spans="1:15">
      <c r="A253" t="n">
        <v>5092</v>
      </c>
      <c r="B253" s="30" t="n">
        <v>16</v>
      </c>
      <c r="C253" s="7" t="n">
        <v>0</v>
      </c>
    </row>
    <row r="254" spans="1:15">
      <c r="A254" t="s">
        <v>4</v>
      </c>
      <c r="B254" s="4" t="s">
        <v>5</v>
      </c>
      <c r="C254" s="4" t="s">
        <v>15</v>
      </c>
    </row>
    <row r="255" spans="1:15">
      <c r="A255" t="n">
        <v>5095</v>
      </c>
      <c r="B255" s="35" t="n">
        <v>23</v>
      </c>
      <c r="C255" s="7" t="n">
        <v>20</v>
      </c>
    </row>
    <row r="256" spans="1:15">
      <c r="A256" t="s">
        <v>4</v>
      </c>
      <c r="B256" s="4" t="s">
        <v>5</v>
      </c>
    </row>
    <row r="257" spans="1:4">
      <c r="A257" t="n">
        <v>5097</v>
      </c>
      <c r="B257" s="5" t="n">
        <v>1</v>
      </c>
    </row>
    <row r="258" spans="1:4" s="3" customFormat="1" customHeight="0">
      <c r="A258" s="3" t="s">
        <v>2</v>
      </c>
      <c r="B258" s="3" t="s">
        <v>79</v>
      </c>
    </row>
    <row r="259" spans="1:4">
      <c r="A259" t="s">
        <v>4</v>
      </c>
      <c r="B259" s="4" t="s">
        <v>5</v>
      </c>
      <c r="C259" s="4" t="s">
        <v>15</v>
      </c>
      <c r="D259" s="4" t="s">
        <v>10</v>
      </c>
    </row>
    <row r="260" spans="1:4">
      <c r="A260" t="n">
        <v>5100</v>
      </c>
      <c r="B260" s="28" t="n">
        <v>22</v>
      </c>
      <c r="C260" s="7" t="n">
        <v>20</v>
      </c>
      <c r="D260" s="7" t="n">
        <v>0</v>
      </c>
    </row>
    <row r="261" spans="1:4">
      <c r="A261" t="s">
        <v>4</v>
      </c>
      <c r="B261" s="4" t="s">
        <v>5</v>
      </c>
      <c r="C261" s="4" t="s">
        <v>10</v>
      </c>
    </row>
    <row r="262" spans="1:4">
      <c r="A262" t="n">
        <v>5104</v>
      </c>
      <c r="B262" s="30" t="n">
        <v>16</v>
      </c>
      <c r="C262" s="7" t="n">
        <v>500</v>
      </c>
    </row>
    <row r="263" spans="1:4">
      <c r="A263" t="s">
        <v>4</v>
      </c>
      <c r="B263" s="4" t="s">
        <v>5</v>
      </c>
      <c r="C263" s="4" t="s">
        <v>6</v>
      </c>
      <c r="D263" s="4" t="s">
        <v>6</v>
      </c>
    </row>
    <row r="264" spans="1:4">
      <c r="A264" t="n">
        <v>5107</v>
      </c>
      <c r="B264" s="36" t="n">
        <v>70</v>
      </c>
      <c r="C264" s="7" t="s">
        <v>28</v>
      </c>
      <c r="D264" s="7" t="s">
        <v>80</v>
      </c>
    </row>
    <row r="265" spans="1:4">
      <c r="A265" t="s">
        <v>4</v>
      </c>
      <c r="B265" s="4" t="s">
        <v>5</v>
      </c>
      <c r="C265" s="4" t="s">
        <v>10</v>
      </c>
    </row>
    <row r="266" spans="1:4">
      <c r="A266" t="n">
        <v>5120</v>
      </c>
      <c r="B266" s="30" t="n">
        <v>16</v>
      </c>
      <c r="C266" s="7" t="n">
        <v>1000</v>
      </c>
    </row>
    <row r="267" spans="1:4">
      <c r="A267" t="s">
        <v>4</v>
      </c>
      <c r="B267" s="4" t="s">
        <v>5</v>
      </c>
      <c r="C267" s="4" t="s">
        <v>15</v>
      </c>
      <c r="D267" s="4" t="s">
        <v>9</v>
      </c>
      <c r="E267" s="4" t="s">
        <v>15</v>
      </c>
      <c r="F267" s="4" t="s">
        <v>15</v>
      </c>
      <c r="G267" s="4" t="s">
        <v>9</v>
      </c>
      <c r="H267" s="4" t="s">
        <v>15</v>
      </c>
      <c r="I267" s="4" t="s">
        <v>9</v>
      </c>
      <c r="J267" s="4" t="s">
        <v>15</v>
      </c>
    </row>
    <row r="268" spans="1:4">
      <c r="A268" t="n">
        <v>5123</v>
      </c>
      <c r="B268" s="37" t="n">
        <v>33</v>
      </c>
      <c r="C268" s="7" t="n">
        <v>0</v>
      </c>
      <c r="D268" s="7" t="n">
        <v>2</v>
      </c>
      <c r="E268" s="7" t="n">
        <v>0</v>
      </c>
      <c r="F268" s="7" t="n">
        <v>0</v>
      </c>
      <c r="G268" s="7" t="n">
        <v>-1</v>
      </c>
      <c r="H268" s="7" t="n">
        <v>0</v>
      </c>
      <c r="I268" s="7" t="n">
        <v>-1</v>
      </c>
      <c r="J268" s="7" t="n">
        <v>0</v>
      </c>
    </row>
    <row r="269" spans="1:4">
      <c r="A269" t="s">
        <v>4</v>
      </c>
      <c r="B269" s="4" t="s">
        <v>5</v>
      </c>
    </row>
    <row r="270" spans="1:4">
      <c r="A270" t="n">
        <v>5141</v>
      </c>
      <c r="B270" s="5" t="n">
        <v>1</v>
      </c>
    </row>
    <row r="271" spans="1:4" s="3" customFormat="1" customHeight="0">
      <c r="A271" s="3" t="s">
        <v>2</v>
      </c>
      <c r="B271" s="3" t="s">
        <v>81</v>
      </c>
    </row>
    <row r="272" spans="1:4">
      <c r="A272" t="s">
        <v>4</v>
      </c>
      <c r="B272" s="4" t="s">
        <v>5</v>
      </c>
      <c r="C272" s="4" t="s">
        <v>15</v>
      </c>
      <c r="D272" s="4" t="s">
        <v>10</v>
      </c>
    </row>
    <row r="273" spans="1:10">
      <c r="A273" t="n">
        <v>5144</v>
      </c>
      <c r="B273" s="28" t="n">
        <v>22</v>
      </c>
      <c r="C273" s="7" t="n">
        <v>0</v>
      </c>
      <c r="D273" s="7" t="n">
        <v>0</v>
      </c>
    </row>
    <row r="274" spans="1:10">
      <c r="A274" t="s">
        <v>4</v>
      </c>
      <c r="B274" s="4" t="s">
        <v>5</v>
      </c>
      <c r="C274" s="4" t="s">
        <v>15</v>
      </c>
      <c r="D274" s="4" t="s">
        <v>10</v>
      </c>
      <c r="E274" s="4" t="s">
        <v>23</v>
      </c>
    </row>
    <row r="275" spans="1:10">
      <c r="A275" t="n">
        <v>5148</v>
      </c>
      <c r="B275" s="38" t="n">
        <v>58</v>
      </c>
      <c r="C275" s="7" t="n">
        <v>0</v>
      </c>
      <c r="D275" s="7" t="n">
        <v>0</v>
      </c>
      <c r="E275" s="7" t="n">
        <v>1</v>
      </c>
    </row>
    <row r="276" spans="1:10">
      <c r="A276" t="s">
        <v>4</v>
      </c>
      <c r="B276" s="4" t="s">
        <v>5</v>
      </c>
      <c r="C276" s="4" t="s">
        <v>15</v>
      </c>
    </row>
    <row r="277" spans="1:10">
      <c r="A277" t="n">
        <v>5156</v>
      </c>
      <c r="B277" s="24" t="n">
        <v>64</v>
      </c>
      <c r="C277" s="7" t="n">
        <v>7</v>
      </c>
    </row>
    <row r="278" spans="1:10">
      <c r="A278" t="s">
        <v>4</v>
      </c>
      <c r="B278" s="4" t="s">
        <v>5</v>
      </c>
      <c r="C278" s="4" t="s">
        <v>6</v>
      </c>
      <c r="D278" s="4" t="s">
        <v>6</v>
      </c>
    </row>
    <row r="279" spans="1:10">
      <c r="A279" t="n">
        <v>5158</v>
      </c>
      <c r="B279" s="36" t="n">
        <v>70</v>
      </c>
      <c r="C279" s="7" t="s">
        <v>28</v>
      </c>
      <c r="D279" s="7" t="s">
        <v>82</v>
      </c>
    </row>
    <row r="280" spans="1:10">
      <c r="A280" t="s">
        <v>4</v>
      </c>
      <c r="B280" s="4" t="s">
        <v>5</v>
      </c>
      <c r="C280" s="4" t="s">
        <v>15</v>
      </c>
      <c r="D280" s="4" t="s">
        <v>10</v>
      </c>
      <c r="E280" s="4" t="s">
        <v>23</v>
      </c>
    </row>
    <row r="281" spans="1:10">
      <c r="A281" t="n">
        <v>5173</v>
      </c>
      <c r="B281" s="38" t="n">
        <v>58</v>
      </c>
      <c r="C281" s="7" t="n">
        <v>100</v>
      </c>
      <c r="D281" s="7" t="n">
        <v>1000</v>
      </c>
      <c r="E281" s="7" t="n">
        <v>1</v>
      </c>
    </row>
    <row r="282" spans="1:10">
      <c r="A282" t="s">
        <v>4</v>
      </c>
      <c r="B282" s="4" t="s">
        <v>5</v>
      </c>
      <c r="C282" s="4" t="s">
        <v>15</v>
      </c>
      <c r="D282" s="4" t="s">
        <v>10</v>
      </c>
    </row>
    <row r="283" spans="1:10">
      <c r="A283" t="n">
        <v>5181</v>
      </c>
      <c r="B283" s="38" t="n">
        <v>58</v>
      </c>
      <c r="C283" s="7" t="n">
        <v>255</v>
      </c>
      <c r="D283" s="7" t="n">
        <v>0</v>
      </c>
    </row>
    <row r="284" spans="1:10">
      <c r="A284" t="s">
        <v>4</v>
      </c>
      <c r="B284" s="4" t="s">
        <v>5</v>
      </c>
      <c r="C284" s="4" t="s">
        <v>15</v>
      </c>
      <c r="D284" s="23" t="s">
        <v>67</v>
      </c>
      <c r="E284" s="4" t="s">
        <v>5</v>
      </c>
      <c r="F284" s="4" t="s">
        <v>15</v>
      </c>
      <c r="G284" s="4" t="s">
        <v>10</v>
      </c>
      <c r="H284" s="4" t="s">
        <v>9</v>
      </c>
      <c r="I284" s="23" t="s">
        <v>68</v>
      </c>
      <c r="J284" s="4" t="s">
        <v>15</v>
      </c>
      <c r="K284" s="4" t="s">
        <v>64</v>
      </c>
    </row>
    <row r="285" spans="1:10">
      <c r="A285" t="n">
        <v>5185</v>
      </c>
      <c r="B285" s="21" t="n">
        <v>5</v>
      </c>
      <c r="C285" s="7" t="n">
        <v>28</v>
      </c>
      <c r="D285" s="23" t="s">
        <v>3</v>
      </c>
      <c r="E285" s="29" t="n">
        <v>101</v>
      </c>
      <c r="F285" s="7" t="n">
        <v>2</v>
      </c>
      <c r="G285" s="7" t="n">
        <v>3214</v>
      </c>
      <c r="H285" s="7" t="n">
        <v>1</v>
      </c>
      <c r="I285" s="23" t="s">
        <v>3</v>
      </c>
      <c r="J285" s="7" t="n">
        <v>1</v>
      </c>
      <c r="K285" s="22" t="n">
        <f t="normal" ca="1">A299</f>
        <v>0</v>
      </c>
    </row>
    <row r="286" spans="1:10">
      <c r="A286" t="s">
        <v>4</v>
      </c>
      <c r="B286" s="4" t="s">
        <v>5</v>
      </c>
      <c r="C286" s="4" t="s">
        <v>15</v>
      </c>
      <c r="D286" s="4" t="s">
        <v>10</v>
      </c>
      <c r="E286" s="4" t="s">
        <v>9</v>
      </c>
    </row>
    <row r="287" spans="1:10">
      <c r="A287" t="n">
        <v>5200</v>
      </c>
      <c r="B287" s="29" t="n">
        <v>101</v>
      </c>
      <c r="C287" s="7" t="n">
        <v>0</v>
      </c>
      <c r="D287" s="7" t="n">
        <v>9</v>
      </c>
      <c r="E287" s="7" t="n">
        <v>1</v>
      </c>
    </row>
    <row r="288" spans="1:10">
      <c r="A288" t="s">
        <v>4</v>
      </c>
      <c r="B288" s="4" t="s">
        <v>5</v>
      </c>
      <c r="C288" s="4" t="s">
        <v>10</v>
      </c>
    </row>
    <row r="289" spans="1:11">
      <c r="A289" t="n">
        <v>5208</v>
      </c>
      <c r="B289" s="30" t="n">
        <v>16</v>
      </c>
      <c r="C289" s="7" t="n">
        <v>500</v>
      </c>
    </row>
    <row r="290" spans="1:11">
      <c r="A290" t="s">
        <v>4</v>
      </c>
      <c r="B290" s="4" t="s">
        <v>5</v>
      </c>
      <c r="C290" s="4" t="s">
        <v>15</v>
      </c>
      <c r="D290" s="4" t="s">
        <v>10</v>
      </c>
      <c r="E290" s="4" t="s">
        <v>23</v>
      </c>
      <c r="F290" s="4" t="s">
        <v>10</v>
      </c>
      <c r="G290" s="4" t="s">
        <v>9</v>
      </c>
      <c r="H290" s="4" t="s">
        <v>9</v>
      </c>
      <c r="I290" s="4" t="s">
        <v>10</v>
      </c>
      <c r="J290" s="4" t="s">
        <v>10</v>
      </c>
      <c r="K290" s="4" t="s">
        <v>9</v>
      </c>
      <c r="L290" s="4" t="s">
        <v>9</v>
      </c>
      <c r="M290" s="4" t="s">
        <v>9</v>
      </c>
      <c r="N290" s="4" t="s">
        <v>9</v>
      </c>
      <c r="O290" s="4" t="s">
        <v>6</v>
      </c>
    </row>
    <row r="291" spans="1:11">
      <c r="A291" t="n">
        <v>5211</v>
      </c>
      <c r="B291" s="13" t="n">
        <v>50</v>
      </c>
      <c r="C291" s="7" t="n">
        <v>0</v>
      </c>
      <c r="D291" s="7" t="n">
        <v>12010</v>
      </c>
      <c r="E291" s="7" t="n">
        <v>1</v>
      </c>
      <c r="F291" s="7" t="n">
        <v>0</v>
      </c>
      <c r="G291" s="7" t="n">
        <v>0</v>
      </c>
      <c r="H291" s="7" t="n">
        <v>0</v>
      </c>
      <c r="I291" s="7" t="n">
        <v>0</v>
      </c>
      <c r="J291" s="7" t="n">
        <v>65533</v>
      </c>
      <c r="K291" s="7" t="n">
        <v>0</v>
      </c>
      <c r="L291" s="7" t="n">
        <v>0</v>
      </c>
      <c r="M291" s="7" t="n">
        <v>0</v>
      </c>
      <c r="N291" s="7" t="n">
        <v>0</v>
      </c>
      <c r="O291" s="7" t="s">
        <v>18</v>
      </c>
    </row>
    <row r="292" spans="1:11">
      <c r="A292" t="s">
        <v>4</v>
      </c>
      <c r="B292" s="4" t="s">
        <v>5</v>
      </c>
      <c r="C292" s="4" t="s">
        <v>15</v>
      </c>
      <c r="D292" s="4" t="s">
        <v>10</v>
      </c>
      <c r="E292" s="4" t="s">
        <v>10</v>
      </c>
      <c r="F292" s="4" t="s">
        <v>10</v>
      </c>
      <c r="G292" s="4" t="s">
        <v>10</v>
      </c>
      <c r="H292" s="4" t="s">
        <v>15</v>
      </c>
    </row>
    <row r="293" spans="1:11">
      <c r="A293" t="n">
        <v>5250</v>
      </c>
      <c r="B293" s="31" t="n">
        <v>25</v>
      </c>
      <c r="C293" s="7" t="n">
        <v>5</v>
      </c>
      <c r="D293" s="7" t="n">
        <v>65535</v>
      </c>
      <c r="E293" s="7" t="n">
        <v>65535</v>
      </c>
      <c r="F293" s="7" t="n">
        <v>65535</v>
      </c>
      <c r="G293" s="7" t="n">
        <v>65535</v>
      </c>
      <c r="H293" s="7" t="n">
        <v>0</v>
      </c>
    </row>
    <row r="294" spans="1:11">
      <c r="A294" t="s">
        <v>4</v>
      </c>
      <c r="B294" s="4" t="s">
        <v>5</v>
      </c>
      <c r="C294" s="4" t="s">
        <v>10</v>
      </c>
      <c r="D294" s="4" t="s">
        <v>15</v>
      </c>
      <c r="E294" s="4" t="s">
        <v>74</v>
      </c>
      <c r="F294" s="4" t="s">
        <v>15</v>
      </c>
      <c r="G294" s="4" t="s">
        <v>15</v>
      </c>
      <c r="H294" s="4" t="s">
        <v>10</v>
      </c>
      <c r="I294" s="4" t="s">
        <v>15</v>
      </c>
      <c r="J294" s="4" t="s">
        <v>74</v>
      </c>
      <c r="K294" s="4" t="s">
        <v>15</v>
      </c>
      <c r="L294" s="4" t="s">
        <v>15</v>
      </c>
    </row>
    <row r="295" spans="1:11">
      <c r="A295" t="n">
        <v>5261</v>
      </c>
      <c r="B295" s="32" t="n">
        <v>24</v>
      </c>
      <c r="C295" s="7" t="n">
        <v>65534</v>
      </c>
      <c r="D295" s="7" t="n">
        <v>6</v>
      </c>
      <c r="E295" s="7" t="s">
        <v>83</v>
      </c>
      <c r="F295" s="7" t="n">
        <v>12</v>
      </c>
      <c r="G295" s="7" t="n">
        <v>16</v>
      </c>
      <c r="H295" s="7" t="n">
        <v>9</v>
      </c>
      <c r="I295" s="7" t="n">
        <v>7</v>
      </c>
      <c r="J295" s="7" t="s">
        <v>84</v>
      </c>
      <c r="K295" s="7" t="n">
        <v>2</v>
      </c>
      <c r="L295" s="7" t="n">
        <v>0</v>
      </c>
    </row>
    <row r="296" spans="1:11">
      <c r="A296" t="s">
        <v>4</v>
      </c>
      <c r="B296" s="4" t="s">
        <v>5</v>
      </c>
      <c r="C296" s="4" t="s">
        <v>64</v>
      </c>
    </row>
    <row r="297" spans="1:11">
      <c r="A297" t="n">
        <v>5282</v>
      </c>
      <c r="B297" s="25" t="n">
        <v>3</v>
      </c>
      <c r="C297" s="22" t="n">
        <f t="normal" ca="1">A309</f>
        <v>0</v>
      </c>
    </row>
    <row r="298" spans="1:11">
      <c r="A298" t="s">
        <v>4</v>
      </c>
      <c r="B298" s="4" t="s">
        <v>5</v>
      </c>
      <c r="C298" s="4" t="s">
        <v>15</v>
      </c>
      <c r="D298" s="4" t="s">
        <v>10</v>
      </c>
      <c r="E298" s="4" t="s">
        <v>9</v>
      </c>
    </row>
    <row r="299" spans="1:11">
      <c r="A299" t="n">
        <v>5287</v>
      </c>
      <c r="B299" s="29" t="n">
        <v>101</v>
      </c>
      <c r="C299" s="7" t="n">
        <v>0</v>
      </c>
      <c r="D299" s="7" t="n">
        <v>3214</v>
      </c>
      <c r="E299" s="7" t="n">
        <v>1</v>
      </c>
    </row>
    <row r="300" spans="1:11">
      <c r="A300" t="s">
        <v>4</v>
      </c>
      <c r="B300" s="4" t="s">
        <v>5</v>
      </c>
      <c r="C300" s="4" t="s">
        <v>10</v>
      </c>
    </row>
    <row r="301" spans="1:11">
      <c r="A301" t="n">
        <v>5295</v>
      </c>
      <c r="B301" s="30" t="n">
        <v>16</v>
      </c>
      <c r="C301" s="7" t="n">
        <v>500</v>
      </c>
    </row>
    <row r="302" spans="1:11">
      <c r="A302" t="s">
        <v>4</v>
      </c>
      <c r="B302" s="4" t="s">
        <v>5</v>
      </c>
      <c r="C302" s="4" t="s">
        <v>15</v>
      </c>
      <c r="D302" s="4" t="s">
        <v>10</v>
      </c>
      <c r="E302" s="4" t="s">
        <v>23</v>
      </c>
      <c r="F302" s="4" t="s">
        <v>10</v>
      </c>
      <c r="G302" s="4" t="s">
        <v>9</v>
      </c>
      <c r="H302" s="4" t="s">
        <v>9</v>
      </c>
      <c r="I302" s="4" t="s">
        <v>10</v>
      </c>
      <c r="J302" s="4" t="s">
        <v>10</v>
      </c>
      <c r="K302" s="4" t="s">
        <v>9</v>
      </c>
      <c r="L302" s="4" t="s">
        <v>9</v>
      </c>
      <c r="M302" s="4" t="s">
        <v>9</v>
      </c>
      <c r="N302" s="4" t="s">
        <v>9</v>
      </c>
      <c r="O302" s="4" t="s">
        <v>6</v>
      </c>
    </row>
    <row r="303" spans="1:11">
      <c r="A303" t="n">
        <v>5298</v>
      </c>
      <c r="B303" s="13" t="n">
        <v>50</v>
      </c>
      <c r="C303" s="7" t="n">
        <v>0</v>
      </c>
      <c r="D303" s="7" t="n">
        <v>12010</v>
      </c>
      <c r="E303" s="7" t="n">
        <v>1</v>
      </c>
      <c r="F303" s="7" t="n">
        <v>0</v>
      </c>
      <c r="G303" s="7" t="n">
        <v>0</v>
      </c>
      <c r="H303" s="7" t="n">
        <v>0</v>
      </c>
      <c r="I303" s="7" t="n">
        <v>0</v>
      </c>
      <c r="J303" s="7" t="n">
        <v>65533</v>
      </c>
      <c r="K303" s="7" t="n">
        <v>0</v>
      </c>
      <c r="L303" s="7" t="n">
        <v>0</v>
      </c>
      <c r="M303" s="7" t="n">
        <v>0</v>
      </c>
      <c r="N303" s="7" t="n">
        <v>0</v>
      </c>
      <c r="O303" s="7" t="s">
        <v>18</v>
      </c>
    </row>
    <row r="304" spans="1:11">
      <c r="A304" t="s">
        <v>4</v>
      </c>
      <c r="B304" s="4" t="s">
        <v>5</v>
      </c>
      <c r="C304" s="4" t="s">
        <v>15</v>
      </c>
      <c r="D304" s="4" t="s">
        <v>10</v>
      </c>
      <c r="E304" s="4" t="s">
        <v>10</v>
      </c>
      <c r="F304" s="4" t="s">
        <v>10</v>
      </c>
      <c r="G304" s="4" t="s">
        <v>10</v>
      </c>
      <c r="H304" s="4" t="s">
        <v>15</v>
      </c>
    </row>
    <row r="305" spans="1:15">
      <c r="A305" t="n">
        <v>5337</v>
      </c>
      <c r="B305" s="31" t="n">
        <v>25</v>
      </c>
      <c r="C305" s="7" t="n">
        <v>5</v>
      </c>
      <c r="D305" s="7" t="n">
        <v>65535</v>
      </c>
      <c r="E305" s="7" t="n">
        <v>65535</v>
      </c>
      <c r="F305" s="7" t="n">
        <v>65535</v>
      </c>
      <c r="G305" s="7" t="n">
        <v>65535</v>
      </c>
      <c r="H305" s="7" t="n">
        <v>0</v>
      </c>
    </row>
    <row r="306" spans="1:15">
      <c r="A306" t="s">
        <v>4</v>
      </c>
      <c r="B306" s="4" t="s">
        <v>5</v>
      </c>
      <c r="C306" s="4" t="s">
        <v>10</v>
      </c>
      <c r="D306" s="4" t="s">
        <v>15</v>
      </c>
      <c r="E306" s="4" t="s">
        <v>74</v>
      </c>
      <c r="F306" s="4" t="s">
        <v>15</v>
      </c>
      <c r="G306" s="4" t="s">
        <v>15</v>
      </c>
      <c r="H306" s="4" t="s">
        <v>10</v>
      </c>
      <c r="I306" s="4" t="s">
        <v>15</v>
      </c>
      <c r="J306" s="4" t="s">
        <v>74</v>
      </c>
      <c r="K306" s="4" t="s">
        <v>15</v>
      </c>
      <c r="L306" s="4" t="s">
        <v>15</v>
      </c>
    </row>
    <row r="307" spans="1:15">
      <c r="A307" t="n">
        <v>5348</v>
      </c>
      <c r="B307" s="32" t="n">
        <v>24</v>
      </c>
      <c r="C307" s="7" t="n">
        <v>65534</v>
      </c>
      <c r="D307" s="7" t="n">
        <v>6</v>
      </c>
      <c r="E307" s="7" t="s">
        <v>83</v>
      </c>
      <c r="F307" s="7" t="n">
        <v>12</v>
      </c>
      <c r="G307" s="7" t="n">
        <v>16</v>
      </c>
      <c r="H307" s="7" t="n">
        <v>3214</v>
      </c>
      <c r="I307" s="7" t="n">
        <v>7</v>
      </c>
      <c r="J307" s="7" t="s">
        <v>84</v>
      </c>
      <c r="K307" s="7" t="n">
        <v>2</v>
      </c>
      <c r="L307" s="7" t="n">
        <v>0</v>
      </c>
    </row>
    <row r="308" spans="1:15">
      <c r="A308" t="s">
        <v>4</v>
      </c>
      <c r="B308" s="4" t="s">
        <v>5</v>
      </c>
      <c r="C308" s="4" t="s">
        <v>15</v>
      </c>
      <c r="D308" s="4" t="s">
        <v>6</v>
      </c>
    </row>
    <row r="309" spans="1:15">
      <c r="A309" t="n">
        <v>5369</v>
      </c>
      <c r="B309" s="9" t="n">
        <v>2</v>
      </c>
      <c r="C309" s="7" t="n">
        <v>10</v>
      </c>
      <c r="D309" s="7" t="s">
        <v>85</v>
      </c>
    </row>
    <row r="310" spans="1:15">
      <c r="A310" t="s">
        <v>4</v>
      </c>
      <c r="B310" s="4" t="s">
        <v>5</v>
      </c>
    </row>
    <row r="311" spans="1:15">
      <c r="A311" t="n">
        <v>5386</v>
      </c>
      <c r="B311" s="33" t="n">
        <v>28</v>
      </c>
    </row>
    <row r="312" spans="1:15">
      <c r="A312" t="s">
        <v>4</v>
      </c>
      <c r="B312" s="4" t="s">
        <v>5</v>
      </c>
      <c r="C312" s="4" t="s">
        <v>15</v>
      </c>
    </row>
    <row r="313" spans="1:15">
      <c r="A313" t="n">
        <v>5387</v>
      </c>
      <c r="B313" s="34" t="n">
        <v>27</v>
      </c>
      <c r="C313" s="7" t="n">
        <v>0</v>
      </c>
    </row>
    <row r="314" spans="1:15">
      <c r="A314" t="s">
        <v>4</v>
      </c>
      <c r="B314" s="4" t="s">
        <v>5</v>
      </c>
      <c r="C314" s="4" t="s">
        <v>15</v>
      </c>
    </row>
    <row r="315" spans="1:15">
      <c r="A315" t="n">
        <v>5389</v>
      </c>
      <c r="B315" s="35" t="n">
        <v>23</v>
      </c>
      <c r="C315" s="7" t="n">
        <v>0</v>
      </c>
    </row>
    <row r="316" spans="1:15">
      <c r="A316" t="s">
        <v>4</v>
      </c>
      <c r="B316" s="4" t="s">
        <v>5</v>
      </c>
    </row>
    <row r="317" spans="1:15">
      <c r="A317" t="n">
        <v>5391</v>
      </c>
      <c r="B317" s="5" t="n">
        <v>1</v>
      </c>
    </row>
    <row r="318" spans="1:15" s="3" customFormat="1" customHeight="0">
      <c r="A318" s="3" t="s">
        <v>2</v>
      </c>
      <c r="B318" s="3" t="s">
        <v>86</v>
      </c>
    </row>
    <row r="319" spans="1:15">
      <c r="A319" t="s">
        <v>4</v>
      </c>
      <c r="B319" s="4" t="s">
        <v>5</v>
      </c>
      <c r="C319" s="4" t="s">
        <v>15</v>
      </c>
      <c r="D319" s="4" t="s">
        <v>15</v>
      </c>
      <c r="E319" s="4" t="s">
        <v>15</v>
      </c>
      <c r="F319" s="4" t="s">
        <v>15</v>
      </c>
    </row>
    <row r="320" spans="1:15">
      <c r="A320" t="n">
        <v>5392</v>
      </c>
      <c r="B320" s="8" t="n">
        <v>14</v>
      </c>
      <c r="C320" s="7" t="n">
        <v>2</v>
      </c>
      <c r="D320" s="7" t="n">
        <v>0</v>
      </c>
      <c r="E320" s="7" t="n">
        <v>0</v>
      </c>
      <c r="F320" s="7" t="n">
        <v>0</v>
      </c>
    </row>
    <row r="321" spans="1:12">
      <c r="A321" t="s">
        <v>4</v>
      </c>
      <c r="B321" s="4" t="s">
        <v>5</v>
      </c>
      <c r="C321" s="4" t="s">
        <v>15</v>
      </c>
      <c r="D321" s="4" t="s">
        <v>15</v>
      </c>
      <c r="E321" s="4" t="s">
        <v>15</v>
      </c>
      <c r="F321" s="4" t="s">
        <v>15</v>
      </c>
    </row>
    <row r="322" spans="1:12">
      <c r="A322" t="n">
        <v>5397</v>
      </c>
      <c r="B322" s="8" t="n">
        <v>14</v>
      </c>
      <c r="C322" s="7" t="n">
        <v>4</v>
      </c>
      <c r="D322" s="7" t="n">
        <v>0</v>
      </c>
      <c r="E322" s="7" t="n">
        <v>0</v>
      </c>
      <c r="F322" s="7" t="n">
        <v>0</v>
      </c>
    </row>
    <row r="323" spans="1:12">
      <c r="A323" t="s">
        <v>4</v>
      </c>
      <c r="B323" s="4" t="s">
        <v>5</v>
      </c>
      <c r="C323" s="4" t="s">
        <v>10</v>
      </c>
      <c r="D323" s="4" t="s">
        <v>23</v>
      </c>
      <c r="E323" s="4" t="s">
        <v>23</v>
      </c>
      <c r="F323" s="4" t="s">
        <v>23</v>
      </c>
      <c r="G323" s="4" t="s">
        <v>10</v>
      </c>
      <c r="H323" s="4" t="s">
        <v>10</v>
      </c>
    </row>
    <row r="324" spans="1:12">
      <c r="A324" t="n">
        <v>5402</v>
      </c>
      <c r="B324" s="39" t="n">
        <v>60</v>
      </c>
      <c r="C324" s="7" t="n">
        <v>61456</v>
      </c>
      <c r="D324" s="7" t="n">
        <v>0</v>
      </c>
      <c r="E324" s="7" t="n">
        <v>0</v>
      </c>
      <c r="F324" s="7" t="n">
        <v>0</v>
      </c>
      <c r="G324" s="7" t="n">
        <v>0</v>
      </c>
      <c r="H324" s="7" t="n">
        <v>1</v>
      </c>
    </row>
    <row r="325" spans="1:12">
      <c r="A325" t="s">
        <v>4</v>
      </c>
      <c r="B325" s="4" t="s">
        <v>5</v>
      </c>
      <c r="C325" s="4" t="s">
        <v>10</v>
      </c>
      <c r="D325" s="4" t="s">
        <v>23</v>
      </c>
      <c r="E325" s="4" t="s">
        <v>23</v>
      </c>
      <c r="F325" s="4" t="s">
        <v>23</v>
      </c>
      <c r="G325" s="4" t="s">
        <v>10</v>
      </c>
      <c r="H325" s="4" t="s">
        <v>10</v>
      </c>
    </row>
    <row r="326" spans="1:12">
      <c r="A326" t="n">
        <v>5421</v>
      </c>
      <c r="B326" s="39" t="n">
        <v>60</v>
      </c>
      <c r="C326" s="7" t="n">
        <v>61456</v>
      </c>
      <c r="D326" s="7" t="n">
        <v>0</v>
      </c>
      <c r="E326" s="7" t="n">
        <v>0</v>
      </c>
      <c r="F326" s="7" t="n">
        <v>0</v>
      </c>
      <c r="G326" s="7" t="n">
        <v>0</v>
      </c>
      <c r="H326" s="7" t="n">
        <v>0</v>
      </c>
    </row>
    <row r="327" spans="1:12">
      <c r="A327" t="s">
        <v>4</v>
      </c>
      <c r="B327" s="4" t="s">
        <v>5</v>
      </c>
      <c r="C327" s="4" t="s">
        <v>10</v>
      </c>
      <c r="D327" s="4" t="s">
        <v>10</v>
      </c>
      <c r="E327" s="4" t="s">
        <v>10</v>
      </c>
    </row>
    <row r="328" spans="1:12">
      <c r="A328" t="n">
        <v>5440</v>
      </c>
      <c r="B328" s="40" t="n">
        <v>61</v>
      </c>
      <c r="C328" s="7" t="n">
        <v>61456</v>
      </c>
      <c r="D328" s="7" t="n">
        <v>65533</v>
      </c>
      <c r="E328" s="7" t="n">
        <v>0</v>
      </c>
    </row>
    <row r="329" spans="1:12">
      <c r="A329" t="s">
        <v>4</v>
      </c>
      <c r="B329" s="4" t="s">
        <v>5</v>
      </c>
      <c r="C329" s="4" t="s">
        <v>10</v>
      </c>
      <c r="D329" s="4" t="s">
        <v>23</v>
      </c>
      <c r="E329" s="4" t="s">
        <v>9</v>
      </c>
      <c r="F329" s="4" t="s">
        <v>23</v>
      </c>
      <c r="G329" s="4" t="s">
        <v>23</v>
      </c>
      <c r="H329" s="4" t="s">
        <v>15</v>
      </c>
    </row>
    <row r="330" spans="1:12">
      <c r="A330" t="n">
        <v>5447</v>
      </c>
      <c r="B330" s="41" t="n">
        <v>100</v>
      </c>
      <c r="C330" s="7" t="n">
        <v>61456</v>
      </c>
      <c r="D330" s="7" t="n">
        <v>-57.3600006103516</v>
      </c>
      <c r="E330" s="7" t="n">
        <v>-1045010842</v>
      </c>
      <c r="F330" s="7" t="n">
        <v>168.720001220703</v>
      </c>
      <c r="G330" s="7" t="n">
        <v>10</v>
      </c>
      <c r="H330" s="7" t="n">
        <v>0</v>
      </c>
    </row>
    <row r="331" spans="1:12">
      <c r="A331" t="s">
        <v>4</v>
      </c>
      <c r="B331" s="4" t="s">
        <v>5</v>
      </c>
      <c r="C331" s="4" t="s">
        <v>10</v>
      </c>
    </row>
    <row r="332" spans="1:12">
      <c r="A332" t="n">
        <v>5467</v>
      </c>
      <c r="B332" s="42" t="n">
        <v>54</v>
      </c>
      <c r="C332" s="7" t="n">
        <v>61456</v>
      </c>
    </row>
    <row r="333" spans="1:12">
      <c r="A333" t="s">
        <v>4</v>
      </c>
      <c r="B333" s="4" t="s">
        <v>5</v>
      </c>
      <c r="C333" s="4" t="s">
        <v>15</v>
      </c>
      <c r="D333" s="4" t="s">
        <v>10</v>
      </c>
      <c r="E333" s="4" t="s">
        <v>23</v>
      </c>
    </row>
    <row r="334" spans="1:12">
      <c r="A334" t="n">
        <v>5470</v>
      </c>
      <c r="B334" s="38" t="n">
        <v>58</v>
      </c>
      <c r="C334" s="7" t="n">
        <v>0</v>
      </c>
      <c r="D334" s="7" t="n">
        <v>300</v>
      </c>
      <c r="E334" s="7" t="n">
        <v>1</v>
      </c>
    </row>
    <row r="335" spans="1:12">
      <c r="A335" t="s">
        <v>4</v>
      </c>
      <c r="B335" s="4" t="s">
        <v>5</v>
      </c>
      <c r="C335" s="4" t="s">
        <v>15</v>
      </c>
      <c r="D335" s="4" t="s">
        <v>10</v>
      </c>
    </row>
    <row r="336" spans="1:12">
      <c r="A336" t="n">
        <v>5478</v>
      </c>
      <c r="B336" s="38" t="n">
        <v>58</v>
      </c>
      <c r="C336" s="7" t="n">
        <v>255</v>
      </c>
      <c r="D336" s="7" t="n">
        <v>0</v>
      </c>
    </row>
    <row r="337" spans="1:8">
      <c r="A337" t="s">
        <v>4</v>
      </c>
      <c r="B337" s="4" t="s">
        <v>5</v>
      </c>
      <c r="C337" s="4" t="s">
        <v>15</v>
      </c>
      <c r="D337" s="4" t="s">
        <v>10</v>
      </c>
    </row>
    <row r="338" spans="1:8">
      <c r="A338" t="n">
        <v>5482</v>
      </c>
      <c r="B338" s="28" t="n">
        <v>22</v>
      </c>
      <c r="C338" s="7" t="n">
        <v>0</v>
      </c>
      <c r="D338" s="7" t="n">
        <v>0</v>
      </c>
    </row>
    <row r="339" spans="1:8">
      <c r="A339" t="s">
        <v>4</v>
      </c>
      <c r="B339" s="4" t="s">
        <v>5</v>
      </c>
      <c r="C339" s="4" t="s">
        <v>15</v>
      </c>
      <c r="D339" s="4" t="s">
        <v>6</v>
      </c>
    </row>
    <row r="340" spans="1:8">
      <c r="A340" t="n">
        <v>5486</v>
      </c>
      <c r="B340" s="9" t="n">
        <v>2</v>
      </c>
      <c r="C340" s="7" t="n">
        <v>10</v>
      </c>
      <c r="D340" s="7" t="s">
        <v>87</v>
      </c>
    </row>
    <row r="341" spans="1:8">
      <c r="A341" t="s">
        <v>4</v>
      </c>
      <c r="B341" s="4" t="s">
        <v>5</v>
      </c>
      <c r="C341" s="4" t="s">
        <v>15</v>
      </c>
      <c r="D341" s="4" t="s">
        <v>15</v>
      </c>
      <c r="E341" s="4" t="s">
        <v>23</v>
      </c>
      <c r="F341" s="4" t="s">
        <v>23</v>
      </c>
      <c r="G341" s="4" t="s">
        <v>23</v>
      </c>
      <c r="H341" s="4" t="s">
        <v>10</v>
      </c>
    </row>
    <row r="342" spans="1:8">
      <c r="A342" t="n">
        <v>5507</v>
      </c>
      <c r="B342" s="43" t="n">
        <v>45</v>
      </c>
      <c r="C342" s="7" t="n">
        <v>2</v>
      </c>
      <c r="D342" s="7" t="n">
        <v>3</v>
      </c>
      <c r="E342" s="7" t="n">
        <v>-47.6699981689453</v>
      </c>
      <c r="F342" s="7" t="n">
        <v>-19.2000007629395</v>
      </c>
      <c r="G342" s="7" t="n">
        <v>178.5</v>
      </c>
      <c r="H342" s="7" t="n">
        <v>0</v>
      </c>
    </row>
    <row r="343" spans="1:8">
      <c r="A343" t="s">
        <v>4</v>
      </c>
      <c r="B343" s="4" t="s">
        <v>5</v>
      </c>
      <c r="C343" s="4" t="s">
        <v>15</v>
      </c>
      <c r="D343" s="4" t="s">
        <v>15</v>
      </c>
      <c r="E343" s="4" t="s">
        <v>23</v>
      </c>
      <c r="F343" s="4" t="s">
        <v>23</v>
      </c>
      <c r="G343" s="4" t="s">
        <v>23</v>
      </c>
      <c r="H343" s="4" t="s">
        <v>10</v>
      </c>
      <c r="I343" s="4" t="s">
        <v>15</v>
      </c>
    </row>
    <row r="344" spans="1:8">
      <c r="A344" t="n">
        <v>5524</v>
      </c>
      <c r="B344" s="43" t="n">
        <v>45</v>
      </c>
      <c r="C344" s="7" t="n">
        <v>4</v>
      </c>
      <c r="D344" s="7" t="n">
        <v>3</v>
      </c>
      <c r="E344" s="7" t="n">
        <v>18.8099994659424</v>
      </c>
      <c r="F344" s="7" t="n">
        <v>29.1599998474121</v>
      </c>
      <c r="G344" s="7" t="n">
        <v>0</v>
      </c>
      <c r="H344" s="7" t="n">
        <v>0</v>
      </c>
      <c r="I344" s="7" t="n">
        <v>1</v>
      </c>
    </row>
    <row r="345" spans="1:8">
      <c r="A345" t="s">
        <v>4</v>
      </c>
      <c r="B345" s="4" t="s">
        <v>5</v>
      </c>
      <c r="C345" s="4" t="s">
        <v>15</v>
      </c>
      <c r="D345" s="4" t="s">
        <v>15</v>
      </c>
      <c r="E345" s="4" t="s">
        <v>23</v>
      </c>
      <c r="F345" s="4" t="s">
        <v>10</v>
      </c>
    </row>
    <row r="346" spans="1:8">
      <c r="A346" t="n">
        <v>5542</v>
      </c>
      <c r="B346" s="43" t="n">
        <v>45</v>
      </c>
      <c r="C346" s="7" t="n">
        <v>5</v>
      </c>
      <c r="D346" s="7" t="n">
        <v>3</v>
      </c>
      <c r="E346" s="7" t="n">
        <v>5.80000019073486</v>
      </c>
      <c r="F346" s="7" t="n">
        <v>0</v>
      </c>
    </row>
    <row r="347" spans="1:8">
      <c r="A347" t="s">
        <v>4</v>
      </c>
      <c r="B347" s="4" t="s">
        <v>5</v>
      </c>
      <c r="C347" s="4" t="s">
        <v>15</v>
      </c>
      <c r="D347" s="4" t="s">
        <v>10</v>
      </c>
    </row>
    <row r="348" spans="1:8">
      <c r="A348" t="n">
        <v>5551</v>
      </c>
      <c r="B348" s="43" t="n">
        <v>45</v>
      </c>
      <c r="C348" s="7" t="n">
        <v>7</v>
      </c>
      <c r="D348" s="7" t="n">
        <v>255</v>
      </c>
    </row>
    <row r="349" spans="1:8">
      <c r="A349" t="s">
        <v>4</v>
      </c>
      <c r="B349" s="4" t="s">
        <v>5</v>
      </c>
      <c r="C349" s="4" t="s">
        <v>15</v>
      </c>
      <c r="D349" s="4" t="s">
        <v>15</v>
      </c>
      <c r="E349" s="4" t="s">
        <v>9</v>
      </c>
      <c r="F349" s="4" t="s">
        <v>15</v>
      </c>
      <c r="G349" s="4" t="s">
        <v>15</v>
      </c>
      <c r="H349" s="4" t="s">
        <v>15</v>
      </c>
    </row>
    <row r="350" spans="1:8">
      <c r="A350" t="n">
        <v>5555</v>
      </c>
      <c r="B350" s="44" t="n">
        <v>18</v>
      </c>
      <c r="C350" s="7" t="n">
        <v>32</v>
      </c>
      <c r="D350" s="7" t="n">
        <v>0</v>
      </c>
      <c r="E350" s="7" t="n">
        <v>1</v>
      </c>
      <c r="F350" s="7" t="n">
        <v>14</v>
      </c>
      <c r="G350" s="7" t="n">
        <v>19</v>
      </c>
      <c r="H350" s="7" t="n">
        <v>1</v>
      </c>
    </row>
    <row r="351" spans="1:8">
      <c r="A351" t="s">
        <v>4</v>
      </c>
      <c r="B351" s="4" t="s">
        <v>5</v>
      </c>
      <c r="C351" s="4" t="s">
        <v>15</v>
      </c>
      <c r="D351" s="4" t="s">
        <v>9</v>
      </c>
      <c r="E351" s="4" t="s">
        <v>9</v>
      </c>
      <c r="F351" s="4" t="s">
        <v>9</v>
      </c>
      <c r="G351" s="4" t="s">
        <v>9</v>
      </c>
      <c r="H351" s="4" t="s">
        <v>9</v>
      </c>
      <c r="I351" s="4" t="s">
        <v>9</v>
      </c>
      <c r="J351" s="4" t="s">
        <v>9</v>
      </c>
      <c r="K351" s="4" t="s">
        <v>9</v>
      </c>
    </row>
    <row r="352" spans="1:8">
      <c r="A352" t="n">
        <v>5565</v>
      </c>
      <c r="B352" s="12" t="n">
        <v>74</v>
      </c>
      <c r="C352" s="7" t="n">
        <v>1</v>
      </c>
      <c r="D352" s="7" t="n">
        <v>10</v>
      </c>
      <c r="E352" s="7" t="n">
        <v>-1036092703</v>
      </c>
      <c r="F352" s="7" t="n">
        <v>-1046216704</v>
      </c>
      <c r="G352" s="7" t="n">
        <v>1127388938</v>
      </c>
      <c r="H352" s="7" t="n">
        <v>1131374182</v>
      </c>
      <c r="I352" s="7" t="n">
        <v>-1033539420</v>
      </c>
      <c r="J352" s="7" t="n">
        <v>-1045010842</v>
      </c>
      <c r="K352" s="7" t="n">
        <v>1126742098</v>
      </c>
    </row>
    <row r="353" spans="1:11">
      <c r="A353" t="s">
        <v>4</v>
      </c>
      <c r="B353" s="4" t="s">
        <v>5</v>
      </c>
      <c r="C353" s="4" t="s">
        <v>15</v>
      </c>
      <c r="D353" s="4" t="s">
        <v>10</v>
      </c>
    </row>
    <row r="354" spans="1:11">
      <c r="A354" t="n">
        <v>5599</v>
      </c>
      <c r="B354" s="38" t="n">
        <v>58</v>
      </c>
      <c r="C354" s="7" t="n">
        <v>255</v>
      </c>
      <c r="D354" s="7" t="n">
        <v>0</v>
      </c>
    </row>
    <row r="355" spans="1:11">
      <c r="A355" t="s">
        <v>4</v>
      </c>
      <c r="B355" s="4" t="s">
        <v>5</v>
      </c>
      <c r="C355" s="4" t="s">
        <v>15</v>
      </c>
      <c r="D355" s="4" t="s">
        <v>15</v>
      </c>
      <c r="E355" s="4" t="s">
        <v>10</v>
      </c>
    </row>
    <row r="356" spans="1:11">
      <c r="A356" t="n">
        <v>5603</v>
      </c>
      <c r="B356" s="43" t="n">
        <v>45</v>
      </c>
      <c r="C356" s="7" t="n">
        <v>8</v>
      </c>
      <c r="D356" s="7" t="n">
        <v>0</v>
      </c>
      <c r="E356" s="7" t="n">
        <v>0</v>
      </c>
    </row>
    <row r="357" spans="1:11">
      <c r="A357" t="s">
        <v>4</v>
      </c>
      <c r="B357" s="4" t="s">
        <v>5</v>
      </c>
      <c r="C357" s="4" t="s">
        <v>15</v>
      </c>
      <c r="D357" s="4" t="s">
        <v>10</v>
      </c>
      <c r="E357" s="4" t="s">
        <v>23</v>
      </c>
    </row>
    <row r="358" spans="1:11">
      <c r="A358" t="n">
        <v>5608</v>
      </c>
      <c r="B358" s="38" t="n">
        <v>58</v>
      </c>
      <c r="C358" s="7" t="n">
        <v>100</v>
      </c>
      <c r="D358" s="7" t="n">
        <v>300</v>
      </c>
      <c r="E358" s="7" t="n">
        <v>1</v>
      </c>
    </row>
    <row r="359" spans="1:11">
      <c r="A359" t="s">
        <v>4</v>
      </c>
      <c r="B359" s="4" t="s">
        <v>5</v>
      </c>
      <c r="C359" s="4" t="s">
        <v>15</v>
      </c>
      <c r="D359" s="4" t="s">
        <v>10</v>
      </c>
    </row>
    <row r="360" spans="1:11">
      <c r="A360" t="n">
        <v>5616</v>
      </c>
      <c r="B360" s="38" t="n">
        <v>58</v>
      </c>
      <c r="C360" s="7" t="n">
        <v>255</v>
      </c>
      <c r="D360" s="7" t="n">
        <v>0</v>
      </c>
    </row>
    <row r="361" spans="1:11">
      <c r="A361" t="s">
        <v>4</v>
      </c>
      <c r="B361" s="4" t="s">
        <v>5</v>
      </c>
      <c r="C361" s="4" t="s">
        <v>15</v>
      </c>
    </row>
    <row r="362" spans="1:11">
      <c r="A362" t="n">
        <v>5620</v>
      </c>
      <c r="B362" s="35" t="n">
        <v>23</v>
      </c>
      <c r="C362" s="7" t="n">
        <v>0</v>
      </c>
    </row>
    <row r="363" spans="1:11">
      <c r="A363" t="s">
        <v>4</v>
      </c>
      <c r="B363" s="4" t="s">
        <v>5</v>
      </c>
    </row>
    <row r="364" spans="1:11">
      <c r="A364" t="n">
        <v>5622</v>
      </c>
      <c r="B364" s="5" t="n">
        <v>1</v>
      </c>
    </row>
    <row r="365" spans="1:11" s="3" customFormat="1" customHeight="0">
      <c r="A365" s="3" t="s">
        <v>2</v>
      </c>
      <c r="B365" s="3" t="s">
        <v>88</v>
      </c>
    </row>
    <row r="366" spans="1:11">
      <c r="A366" t="s">
        <v>4</v>
      </c>
      <c r="B366" s="4" t="s">
        <v>5</v>
      </c>
      <c r="C366" s="4" t="s">
        <v>15</v>
      </c>
      <c r="D366" s="4" t="s">
        <v>15</v>
      </c>
      <c r="E366" s="4" t="s">
        <v>9</v>
      </c>
      <c r="F366" s="4" t="s">
        <v>15</v>
      </c>
      <c r="G366" s="4" t="s">
        <v>15</v>
      </c>
      <c r="H366" s="4" t="s">
        <v>64</v>
      </c>
    </row>
    <row r="367" spans="1:11">
      <c r="A367" t="n">
        <v>5624</v>
      </c>
      <c r="B367" s="21" t="n">
        <v>5</v>
      </c>
      <c r="C367" s="7" t="n">
        <v>34</v>
      </c>
      <c r="D367" s="7" t="n">
        <v>0</v>
      </c>
      <c r="E367" s="7" t="n">
        <v>2</v>
      </c>
      <c r="F367" s="7" t="n">
        <v>18</v>
      </c>
      <c r="G367" s="7" t="n">
        <v>1</v>
      </c>
      <c r="H367" s="22" t="n">
        <f t="normal" ca="1">A373</f>
        <v>0</v>
      </c>
    </row>
    <row r="368" spans="1:11">
      <c r="A368" t="s">
        <v>4</v>
      </c>
      <c r="B368" s="4" t="s">
        <v>5</v>
      </c>
      <c r="C368" s="4" t="s">
        <v>10</v>
      </c>
      <c r="D368" s="4" t="s">
        <v>15</v>
      </c>
      <c r="E368" s="4" t="s">
        <v>9</v>
      </c>
    </row>
    <row r="369" spans="1:8">
      <c r="A369" t="n">
        <v>5637</v>
      </c>
      <c r="B369" s="14" t="n">
        <v>106</v>
      </c>
      <c r="C369" s="7" t="n">
        <v>200</v>
      </c>
      <c r="D369" s="7" t="n">
        <v>0</v>
      </c>
      <c r="E369" s="7" t="n">
        <v>0</v>
      </c>
    </row>
    <row r="370" spans="1:8">
      <c r="A370" t="s">
        <v>4</v>
      </c>
      <c r="B370" s="4" t="s">
        <v>5</v>
      </c>
      <c r="C370" s="4" t="s">
        <v>64</v>
      </c>
    </row>
    <row r="371" spans="1:8">
      <c r="A371" t="n">
        <v>5645</v>
      </c>
      <c r="B371" s="25" t="n">
        <v>3</v>
      </c>
      <c r="C371" s="22" t="n">
        <f t="normal" ca="1">A375</f>
        <v>0</v>
      </c>
    </row>
    <row r="372" spans="1:8">
      <c r="A372" t="s">
        <v>4</v>
      </c>
      <c r="B372" s="4" t="s">
        <v>5</v>
      </c>
      <c r="C372" s="4" t="s">
        <v>10</v>
      </c>
      <c r="D372" s="4" t="s">
        <v>15</v>
      </c>
      <c r="E372" s="4" t="s">
        <v>9</v>
      </c>
    </row>
    <row r="373" spans="1:8">
      <c r="A373" t="n">
        <v>5650</v>
      </c>
      <c r="B373" s="14" t="n">
        <v>106</v>
      </c>
      <c r="C373" s="7" t="n">
        <v>201</v>
      </c>
      <c r="D373" s="7" t="n">
        <v>0</v>
      </c>
      <c r="E373" s="7" t="n">
        <v>0</v>
      </c>
    </row>
    <row r="374" spans="1:8">
      <c r="A374" t="s">
        <v>4</v>
      </c>
      <c r="B374" s="4" t="s">
        <v>5</v>
      </c>
    </row>
    <row r="375" spans="1:8">
      <c r="A375" t="n">
        <v>5658</v>
      </c>
      <c r="B375" s="5" t="n">
        <v>1</v>
      </c>
    </row>
    <row r="376" spans="1:8" s="3" customFormat="1" customHeight="0">
      <c r="A376" s="3" t="s">
        <v>2</v>
      </c>
      <c r="B376" s="3" t="s">
        <v>89</v>
      </c>
    </row>
    <row r="377" spans="1:8">
      <c r="A377" t="s">
        <v>4</v>
      </c>
      <c r="B377" s="4" t="s">
        <v>5</v>
      </c>
      <c r="C377" s="4" t="s">
        <v>10</v>
      </c>
      <c r="D377" s="4" t="s">
        <v>15</v>
      </c>
      <c r="E377" s="4" t="s">
        <v>9</v>
      </c>
    </row>
    <row r="378" spans="1:8">
      <c r="A378" t="n">
        <v>5660</v>
      </c>
      <c r="B378" s="14" t="n">
        <v>106</v>
      </c>
      <c r="C378" s="7" t="n">
        <v>62</v>
      </c>
      <c r="D378" s="7" t="n">
        <v>0</v>
      </c>
      <c r="E378" s="7" t="n">
        <v>0</v>
      </c>
    </row>
    <row r="379" spans="1:8">
      <c r="A379" t="s">
        <v>4</v>
      </c>
      <c r="B379" s="4" t="s">
        <v>5</v>
      </c>
      <c r="C379" s="4" t="s">
        <v>15</v>
      </c>
      <c r="D379" s="4" t="s">
        <v>6</v>
      </c>
      <c r="E379" s="4" t="s">
        <v>10</v>
      </c>
    </row>
    <row r="380" spans="1:8">
      <c r="A380" t="n">
        <v>5668</v>
      </c>
      <c r="B380" s="20" t="n">
        <v>62</v>
      </c>
      <c r="C380" s="7" t="n">
        <v>1</v>
      </c>
      <c r="D380" s="7" t="s">
        <v>65</v>
      </c>
      <c r="E380" s="7" t="n">
        <v>128</v>
      </c>
    </row>
    <row r="381" spans="1:8">
      <c r="A381" t="s">
        <v>4</v>
      </c>
      <c r="B381" s="4" t="s">
        <v>5</v>
      </c>
    </row>
    <row r="382" spans="1:8">
      <c r="A382" t="n">
        <v>5681</v>
      </c>
      <c r="B382" s="5" t="n">
        <v>1</v>
      </c>
    </row>
    <row r="383" spans="1:8" s="3" customFormat="1" customHeight="0">
      <c r="A383" s="3" t="s">
        <v>2</v>
      </c>
      <c r="B383" s="3" t="s">
        <v>90</v>
      </c>
    </row>
    <row r="384" spans="1:8">
      <c r="A384" t="s">
        <v>4</v>
      </c>
      <c r="B384" s="4" t="s">
        <v>5</v>
      </c>
      <c r="C384" s="4" t="s">
        <v>10</v>
      </c>
      <c r="D384" s="4" t="s">
        <v>15</v>
      </c>
      <c r="E384" s="4" t="s">
        <v>9</v>
      </c>
    </row>
    <row r="385" spans="1:5">
      <c r="A385" t="n">
        <v>5684</v>
      </c>
      <c r="B385" s="14" t="n">
        <v>106</v>
      </c>
      <c r="C385" s="7" t="n">
        <v>63</v>
      </c>
      <c r="D385" s="7" t="n">
        <v>0</v>
      </c>
      <c r="E385" s="7" t="n">
        <v>0</v>
      </c>
    </row>
    <row r="386" spans="1:5">
      <c r="A386" t="s">
        <v>4</v>
      </c>
      <c r="B386" s="4" t="s">
        <v>5</v>
      </c>
      <c r="C386" s="4" t="s">
        <v>15</v>
      </c>
      <c r="D386" s="4" t="s">
        <v>6</v>
      </c>
      <c r="E386" s="4" t="s">
        <v>10</v>
      </c>
    </row>
    <row r="387" spans="1:5">
      <c r="A387" t="n">
        <v>5692</v>
      </c>
      <c r="B387" s="20" t="n">
        <v>62</v>
      </c>
      <c r="C387" s="7" t="n">
        <v>1</v>
      </c>
      <c r="D387" s="7" t="s">
        <v>66</v>
      </c>
      <c r="E387" s="7" t="n">
        <v>128</v>
      </c>
    </row>
    <row r="388" spans="1:5">
      <c r="A388" t="s">
        <v>4</v>
      </c>
      <c r="B388" s="4" t="s">
        <v>5</v>
      </c>
    </row>
    <row r="389" spans="1:5">
      <c r="A389" t="n">
        <v>5705</v>
      </c>
      <c r="B389" s="5" t="n">
        <v>1</v>
      </c>
    </row>
    <row r="390" spans="1:5" s="3" customFormat="1" customHeight="0">
      <c r="A390" s="3" t="s">
        <v>2</v>
      </c>
      <c r="B390" s="3" t="s">
        <v>91</v>
      </c>
    </row>
    <row r="391" spans="1:5">
      <c r="A391" t="s">
        <v>4</v>
      </c>
      <c r="B391" s="4" t="s">
        <v>5</v>
      </c>
      <c r="C391" s="4" t="s">
        <v>15</v>
      </c>
      <c r="D391" s="4" t="s">
        <v>15</v>
      </c>
      <c r="E391" s="4" t="s">
        <v>10</v>
      </c>
      <c r="F391" s="4" t="s">
        <v>10</v>
      </c>
      <c r="G391" s="4" t="s">
        <v>10</v>
      </c>
      <c r="H391" s="4" t="s">
        <v>10</v>
      </c>
      <c r="I391" s="4" t="s">
        <v>10</v>
      </c>
      <c r="J391" s="4" t="s">
        <v>10</v>
      </c>
      <c r="K391" s="4" t="s">
        <v>10</v>
      </c>
      <c r="L391" s="4" t="s">
        <v>10</v>
      </c>
      <c r="M391" s="4" t="s">
        <v>10</v>
      </c>
      <c r="N391" s="4" t="s">
        <v>10</v>
      </c>
      <c r="O391" s="4" t="s">
        <v>10</v>
      </c>
      <c r="P391" s="4" t="s">
        <v>10</v>
      </c>
      <c r="Q391" s="4" t="s">
        <v>10</v>
      </c>
      <c r="R391" s="4" t="s">
        <v>10</v>
      </c>
      <c r="S391" s="4" t="s">
        <v>10</v>
      </c>
    </row>
    <row r="392" spans="1:5">
      <c r="A392" t="n">
        <v>5708</v>
      </c>
      <c r="B392" s="45" t="n">
        <v>161</v>
      </c>
      <c r="C392" s="7" t="n">
        <v>2</v>
      </c>
      <c r="D392" s="7" t="n">
        <v>3</v>
      </c>
      <c r="E392" s="7" t="n">
        <v>8956</v>
      </c>
      <c r="F392" s="7" t="n">
        <v>9724</v>
      </c>
      <c r="G392" s="7" t="n">
        <v>10225</v>
      </c>
      <c r="H392" s="7" t="n">
        <v>0</v>
      </c>
      <c r="I392" s="7" t="n">
        <v>0</v>
      </c>
      <c r="J392" s="7" t="n">
        <v>0</v>
      </c>
      <c r="K392" s="7" t="n">
        <v>0</v>
      </c>
      <c r="L392" s="7" t="n">
        <v>0</v>
      </c>
      <c r="M392" s="7" t="n">
        <v>0</v>
      </c>
      <c r="N392" s="7" t="n">
        <v>0</v>
      </c>
      <c r="O392" s="7" t="n">
        <v>0</v>
      </c>
      <c r="P392" s="7" t="n">
        <v>0</v>
      </c>
      <c r="Q392" s="7" t="n">
        <v>0</v>
      </c>
      <c r="R392" s="7" t="n">
        <v>0</v>
      </c>
      <c r="S392" s="7" t="n">
        <v>0</v>
      </c>
    </row>
    <row r="393" spans="1:5">
      <c r="A393" t="s">
        <v>4</v>
      </c>
      <c r="B393" s="4" t="s">
        <v>5</v>
      </c>
      <c r="C393" s="4" t="s">
        <v>15</v>
      </c>
      <c r="D393" s="4" t="s">
        <v>23</v>
      </c>
      <c r="E393" s="4" t="s">
        <v>23</v>
      </c>
      <c r="F393" s="4" t="s">
        <v>23</v>
      </c>
    </row>
    <row r="394" spans="1:5">
      <c r="A394" t="n">
        <v>5741</v>
      </c>
      <c r="B394" s="45" t="n">
        <v>161</v>
      </c>
      <c r="C394" s="7" t="n">
        <v>3</v>
      </c>
      <c r="D394" s="7" t="n">
        <v>1</v>
      </c>
      <c r="E394" s="7" t="n">
        <v>1.60000002384186</v>
      </c>
      <c r="F394" s="7" t="n">
        <v>0.0900000035762787</v>
      </c>
    </row>
    <row r="395" spans="1:5">
      <c r="A395" t="s">
        <v>4</v>
      </c>
      <c r="B395" s="4" t="s">
        <v>5</v>
      </c>
      <c r="C395" s="4" t="s">
        <v>15</v>
      </c>
      <c r="D395" s="4" t="s">
        <v>10</v>
      </c>
      <c r="E395" s="4" t="s">
        <v>15</v>
      </c>
      <c r="F395" s="4" t="s">
        <v>15</v>
      </c>
      <c r="G395" s="4" t="s">
        <v>15</v>
      </c>
      <c r="H395" s="4" t="s">
        <v>15</v>
      </c>
      <c r="I395" s="4" t="s">
        <v>15</v>
      </c>
      <c r="J395" s="4" t="s">
        <v>15</v>
      </c>
      <c r="K395" s="4" t="s">
        <v>15</v>
      </c>
      <c r="L395" s="4" t="s">
        <v>15</v>
      </c>
      <c r="M395" s="4" t="s">
        <v>15</v>
      </c>
      <c r="N395" s="4" t="s">
        <v>15</v>
      </c>
      <c r="O395" s="4" t="s">
        <v>15</v>
      </c>
      <c r="P395" s="4" t="s">
        <v>15</v>
      </c>
      <c r="Q395" s="4" t="s">
        <v>15</v>
      </c>
      <c r="R395" s="4" t="s">
        <v>15</v>
      </c>
      <c r="S395" s="4" t="s">
        <v>15</v>
      </c>
      <c r="T395" s="4" t="s">
        <v>15</v>
      </c>
    </row>
    <row r="396" spans="1:5">
      <c r="A396" t="n">
        <v>5755</v>
      </c>
      <c r="B396" s="45" t="n">
        <v>161</v>
      </c>
      <c r="C396" s="7" t="n">
        <v>0</v>
      </c>
      <c r="D396" s="7" t="n">
        <v>7500</v>
      </c>
      <c r="E396" s="7" t="n">
        <v>0</v>
      </c>
      <c r="F396" s="7" t="n">
        <v>1</v>
      </c>
      <c r="G396" s="7" t="n">
        <v>0</v>
      </c>
      <c r="H396" s="7" t="n">
        <v>0</v>
      </c>
      <c r="I396" s="7" t="n">
        <v>0</v>
      </c>
      <c r="J396" s="7" t="n">
        <v>0</v>
      </c>
      <c r="K396" s="7" t="n">
        <v>0</v>
      </c>
      <c r="L396" s="7" t="n">
        <v>0</v>
      </c>
      <c r="M396" s="7" t="n">
        <v>0</v>
      </c>
      <c r="N396" s="7" t="n">
        <v>0</v>
      </c>
      <c r="O396" s="7" t="n">
        <v>0</v>
      </c>
      <c r="P396" s="7" t="n">
        <v>0</v>
      </c>
      <c r="Q396" s="7" t="n">
        <v>0</v>
      </c>
      <c r="R396" s="7" t="n">
        <v>0</v>
      </c>
      <c r="S396" s="7" t="n">
        <v>0</v>
      </c>
      <c r="T396" s="7" t="n">
        <v>0</v>
      </c>
    </row>
    <row r="397" spans="1:5">
      <c r="A397" t="s">
        <v>4</v>
      </c>
      <c r="B397" s="4" t="s">
        <v>5</v>
      </c>
      <c r="C397" s="4" t="s">
        <v>15</v>
      </c>
      <c r="D397" s="4" t="s">
        <v>23</v>
      </c>
      <c r="E397" s="4" t="s">
        <v>23</v>
      </c>
      <c r="F397" s="4" t="s">
        <v>23</v>
      </c>
    </row>
    <row r="398" spans="1:5">
      <c r="A398" t="n">
        <v>5775</v>
      </c>
      <c r="B398" s="45" t="n">
        <v>161</v>
      </c>
      <c r="C398" s="7" t="n">
        <v>3</v>
      </c>
      <c r="D398" s="7" t="n">
        <v>1</v>
      </c>
      <c r="E398" s="7" t="n">
        <v>1.60000002384186</v>
      </c>
      <c r="F398" s="7" t="n">
        <v>0.0900000035762787</v>
      </c>
    </row>
    <row r="399" spans="1:5">
      <c r="A399" t="s">
        <v>4</v>
      </c>
      <c r="B399" s="4" t="s">
        <v>5</v>
      </c>
      <c r="C399" s="4" t="s">
        <v>15</v>
      </c>
      <c r="D399" s="4" t="s">
        <v>10</v>
      </c>
      <c r="E399" s="4" t="s">
        <v>15</v>
      </c>
      <c r="F399" s="4" t="s">
        <v>15</v>
      </c>
      <c r="G399" s="4" t="s">
        <v>15</v>
      </c>
      <c r="H399" s="4" t="s">
        <v>15</v>
      </c>
      <c r="I399" s="4" t="s">
        <v>15</v>
      </c>
      <c r="J399" s="4" t="s">
        <v>15</v>
      </c>
      <c r="K399" s="4" t="s">
        <v>15</v>
      </c>
      <c r="L399" s="4" t="s">
        <v>15</v>
      </c>
      <c r="M399" s="4" t="s">
        <v>15</v>
      </c>
      <c r="N399" s="4" t="s">
        <v>15</v>
      </c>
      <c r="O399" s="4" t="s">
        <v>15</v>
      </c>
      <c r="P399" s="4" t="s">
        <v>15</v>
      </c>
      <c r="Q399" s="4" t="s">
        <v>15</v>
      </c>
      <c r="R399" s="4" t="s">
        <v>15</v>
      </c>
      <c r="S399" s="4" t="s">
        <v>15</v>
      </c>
      <c r="T399" s="4" t="s">
        <v>15</v>
      </c>
    </row>
    <row r="400" spans="1:5">
      <c r="A400" t="n">
        <v>5789</v>
      </c>
      <c r="B400" s="45" t="n">
        <v>161</v>
      </c>
      <c r="C400" s="7" t="n">
        <v>0</v>
      </c>
      <c r="D400" s="7" t="n">
        <v>7501</v>
      </c>
      <c r="E400" s="7" t="n">
        <v>0</v>
      </c>
      <c r="F400" s="7" t="n">
        <v>1</v>
      </c>
      <c r="G400" s="7" t="n">
        <v>0</v>
      </c>
      <c r="H400" s="7" t="n">
        <v>0</v>
      </c>
      <c r="I400" s="7" t="n">
        <v>0</v>
      </c>
      <c r="J400" s="7" t="n">
        <v>0</v>
      </c>
      <c r="K400" s="7" t="n">
        <v>0</v>
      </c>
      <c r="L400" s="7" t="n">
        <v>0</v>
      </c>
      <c r="M400" s="7" t="n">
        <v>0</v>
      </c>
      <c r="N400" s="7" t="n">
        <v>0</v>
      </c>
      <c r="O400" s="7" t="n">
        <v>0</v>
      </c>
      <c r="P400" s="7" t="n">
        <v>0</v>
      </c>
      <c r="Q400" s="7" t="n">
        <v>0</v>
      </c>
      <c r="R400" s="7" t="n">
        <v>0</v>
      </c>
      <c r="S400" s="7" t="n">
        <v>0</v>
      </c>
      <c r="T400" s="7" t="n">
        <v>0</v>
      </c>
    </row>
    <row r="401" spans="1:20">
      <c r="A401" t="s">
        <v>4</v>
      </c>
      <c r="B401" s="4" t="s">
        <v>5</v>
      </c>
      <c r="C401" s="4" t="s">
        <v>15</v>
      </c>
    </row>
    <row r="402" spans="1:20">
      <c r="A402" t="n">
        <v>5809</v>
      </c>
      <c r="B402" s="45" t="n">
        <v>161</v>
      </c>
      <c r="C402" s="7" t="n">
        <v>1</v>
      </c>
    </row>
    <row r="403" spans="1:20">
      <c r="A403" t="s">
        <v>4</v>
      </c>
      <c r="B403" s="4" t="s">
        <v>5</v>
      </c>
    </row>
    <row r="404" spans="1:20">
      <c r="A404" t="n">
        <v>5811</v>
      </c>
      <c r="B404" s="5" t="n">
        <v>1</v>
      </c>
    </row>
    <row r="405" spans="1:20" s="3" customFormat="1" customHeight="0">
      <c r="A405" s="3" t="s">
        <v>2</v>
      </c>
      <c r="B405" s="3" t="s">
        <v>92</v>
      </c>
    </row>
    <row r="406" spans="1:20">
      <c r="A406" t="s">
        <v>4</v>
      </c>
      <c r="B406" s="4" t="s">
        <v>5</v>
      </c>
      <c r="C406" s="4" t="s">
        <v>15</v>
      </c>
      <c r="D406" s="4" t="s">
        <v>10</v>
      </c>
      <c r="E406" s="4" t="s">
        <v>15</v>
      </c>
      <c r="F406" s="4" t="s">
        <v>15</v>
      </c>
      <c r="G406" s="4" t="s">
        <v>15</v>
      </c>
      <c r="H406" s="4" t="s">
        <v>10</v>
      </c>
      <c r="I406" s="4" t="s">
        <v>64</v>
      </c>
      <c r="J406" s="4" t="s">
        <v>64</v>
      </c>
    </row>
    <row r="407" spans="1:20">
      <c r="A407" t="n">
        <v>5812</v>
      </c>
      <c r="B407" s="46" t="n">
        <v>6</v>
      </c>
      <c r="C407" s="7" t="n">
        <v>33</v>
      </c>
      <c r="D407" s="7" t="n">
        <v>65534</v>
      </c>
      <c r="E407" s="7" t="n">
        <v>9</v>
      </c>
      <c r="F407" s="7" t="n">
        <v>1</v>
      </c>
      <c r="G407" s="7" t="n">
        <v>1</v>
      </c>
      <c r="H407" s="7" t="n">
        <v>1</v>
      </c>
      <c r="I407" s="22" t="n">
        <f t="normal" ca="1">A409</f>
        <v>0</v>
      </c>
      <c r="J407" s="22" t="n">
        <f t="normal" ca="1">A421</f>
        <v>0</v>
      </c>
    </row>
    <row r="408" spans="1:20">
      <c r="A408" t="s">
        <v>4</v>
      </c>
      <c r="B408" s="4" t="s">
        <v>5</v>
      </c>
      <c r="C408" s="4" t="s">
        <v>10</v>
      </c>
      <c r="D408" s="4" t="s">
        <v>23</v>
      </c>
      <c r="E408" s="4" t="s">
        <v>23</v>
      </c>
      <c r="F408" s="4" t="s">
        <v>23</v>
      </c>
      <c r="G408" s="4" t="s">
        <v>23</v>
      </c>
    </row>
    <row r="409" spans="1:20">
      <c r="A409" t="n">
        <v>5829</v>
      </c>
      <c r="B409" s="47" t="n">
        <v>46</v>
      </c>
      <c r="C409" s="7" t="n">
        <v>65534</v>
      </c>
      <c r="D409" s="7" t="n">
        <v>-15.3400001525879</v>
      </c>
      <c r="E409" s="7" t="n">
        <v>-9</v>
      </c>
      <c r="F409" s="7" t="n">
        <v>-82.9000015258789</v>
      </c>
      <c r="G409" s="7" t="n">
        <v>360</v>
      </c>
    </row>
    <row r="410" spans="1:20">
      <c r="A410" t="s">
        <v>4</v>
      </c>
      <c r="B410" s="4" t="s">
        <v>5</v>
      </c>
      <c r="C410" s="4" t="s">
        <v>15</v>
      </c>
      <c r="D410" s="4" t="s">
        <v>10</v>
      </c>
      <c r="E410" s="4" t="s">
        <v>15</v>
      </c>
      <c r="F410" s="4" t="s">
        <v>6</v>
      </c>
      <c r="G410" s="4" t="s">
        <v>6</v>
      </c>
      <c r="H410" s="4" t="s">
        <v>6</v>
      </c>
      <c r="I410" s="4" t="s">
        <v>6</v>
      </c>
      <c r="J410" s="4" t="s">
        <v>6</v>
      </c>
      <c r="K410" s="4" t="s">
        <v>6</v>
      </c>
      <c r="L410" s="4" t="s">
        <v>6</v>
      </c>
      <c r="M410" s="4" t="s">
        <v>6</v>
      </c>
      <c r="N410" s="4" t="s">
        <v>6</v>
      </c>
      <c r="O410" s="4" t="s">
        <v>6</v>
      </c>
      <c r="P410" s="4" t="s">
        <v>6</v>
      </c>
      <c r="Q410" s="4" t="s">
        <v>6</v>
      </c>
      <c r="R410" s="4" t="s">
        <v>6</v>
      </c>
      <c r="S410" s="4" t="s">
        <v>6</v>
      </c>
      <c r="T410" s="4" t="s">
        <v>6</v>
      </c>
      <c r="U410" s="4" t="s">
        <v>6</v>
      </c>
    </row>
    <row r="411" spans="1:20">
      <c r="A411" t="n">
        <v>5848</v>
      </c>
      <c r="B411" s="48" t="n">
        <v>36</v>
      </c>
      <c r="C411" s="7" t="n">
        <v>8</v>
      </c>
      <c r="D411" s="7" t="n">
        <v>65534</v>
      </c>
      <c r="E411" s="7" t="n">
        <v>0</v>
      </c>
      <c r="F411" s="7" t="s">
        <v>93</v>
      </c>
      <c r="G411" s="7" t="s">
        <v>18</v>
      </c>
      <c r="H411" s="7" t="s">
        <v>18</v>
      </c>
      <c r="I411" s="7" t="s">
        <v>18</v>
      </c>
      <c r="J411" s="7" t="s">
        <v>18</v>
      </c>
      <c r="K411" s="7" t="s">
        <v>18</v>
      </c>
      <c r="L411" s="7" t="s">
        <v>18</v>
      </c>
      <c r="M411" s="7" t="s">
        <v>18</v>
      </c>
      <c r="N411" s="7" t="s">
        <v>18</v>
      </c>
      <c r="O411" s="7" t="s">
        <v>18</v>
      </c>
      <c r="P411" s="7" t="s">
        <v>18</v>
      </c>
      <c r="Q411" s="7" t="s">
        <v>18</v>
      </c>
      <c r="R411" s="7" t="s">
        <v>18</v>
      </c>
      <c r="S411" s="7" t="s">
        <v>18</v>
      </c>
      <c r="T411" s="7" t="s">
        <v>18</v>
      </c>
      <c r="U411" s="7" t="s">
        <v>18</v>
      </c>
    </row>
    <row r="412" spans="1:20">
      <c r="A412" t="s">
        <v>4</v>
      </c>
      <c r="B412" s="4" t="s">
        <v>5</v>
      </c>
      <c r="C412" s="4" t="s">
        <v>10</v>
      </c>
      <c r="D412" s="4" t="s">
        <v>15</v>
      </c>
      <c r="E412" s="4" t="s">
        <v>15</v>
      </c>
      <c r="F412" s="4" t="s">
        <v>6</v>
      </c>
    </row>
    <row r="413" spans="1:20">
      <c r="A413" t="n">
        <v>5878</v>
      </c>
      <c r="B413" s="49" t="n">
        <v>47</v>
      </c>
      <c r="C413" s="7" t="n">
        <v>65534</v>
      </c>
      <c r="D413" s="7" t="n">
        <v>0</v>
      </c>
      <c r="E413" s="7" t="n">
        <v>0</v>
      </c>
      <c r="F413" s="7" t="s">
        <v>94</v>
      </c>
    </row>
    <row r="414" spans="1:20">
      <c r="A414" t="s">
        <v>4</v>
      </c>
      <c r="B414" s="4" t="s">
        <v>5</v>
      </c>
      <c r="C414" s="4" t="s">
        <v>10</v>
      </c>
      <c r="D414" s="4" t="s">
        <v>15</v>
      </c>
      <c r="E414" s="4" t="s">
        <v>6</v>
      </c>
      <c r="F414" s="4" t="s">
        <v>23</v>
      </c>
      <c r="G414" s="4" t="s">
        <v>23</v>
      </c>
      <c r="H414" s="4" t="s">
        <v>23</v>
      </c>
    </row>
    <row r="415" spans="1:20">
      <c r="A415" t="n">
        <v>5900</v>
      </c>
      <c r="B415" s="50" t="n">
        <v>48</v>
      </c>
      <c r="C415" s="7" t="n">
        <v>65534</v>
      </c>
      <c r="D415" s="7" t="n">
        <v>0</v>
      </c>
      <c r="E415" s="7" t="s">
        <v>93</v>
      </c>
      <c r="F415" s="7" t="n">
        <v>0</v>
      </c>
      <c r="G415" s="7" t="n">
        <v>1</v>
      </c>
      <c r="H415" s="7" t="n">
        <v>0</v>
      </c>
    </row>
    <row r="416" spans="1:20">
      <c r="A416" t="s">
        <v>4</v>
      </c>
      <c r="B416" s="4" t="s">
        <v>5</v>
      </c>
      <c r="C416" s="4" t="s">
        <v>10</v>
      </c>
      <c r="D416" s="4" t="s">
        <v>9</v>
      </c>
    </row>
    <row r="417" spans="1:21">
      <c r="A417" t="n">
        <v>5926</v>
      </c>
      <c r="B417" s="51" t="n">
        <v>43</v>
      </c>
      <c r="C417" s="7" t="n">
        <v>65534</v>
      </c>
      <c r="D417" s="7" t="n">
        <v>64</v>
      </c>
    </row>
    <row r="418" spans="1:21">
      <c r="A418" t="s">
        <v>4</v>
      </c>
      <c r="B418" s="4" t="s">
        <v>5</v>
      </c>
      <c r="C418" s="4" t="s">
        <v>64</v>
      </c>
    </row>
    <row r="419" spans="1:21">
      <c r="A419" t="n">
        <v>5933</v>
      </c>
      <c r="B419" s="25" t="n">
        <v>3</v>
      </c>
      <c r="C419" s="22" t="n">
        <f t="normal" ca="1">A421</f>
        <v>0</v>
      </c>
    </row>
    <row r="420" spans="1:21">
      <c r="A420" t="s">
        <v>4</v>
      </c>
      <c r="B420" s="4" t="s">
        <v>5</v>
      </c>
    </row>
    <row r="421" spans="1:21">
      <c r="A421" t="n">
        <v>5938</v>
      </c>
      <c r="B421" s="5" t="n">
        <v>1</v>
      </c>
    </row>
    <row r="422" spans="1:21" s="3" customFormat="1" customHeight="0">
      <c r="A422" s="3" t="s">
        <v>2</v>
      </c>
      <c r="B422" s="3" t="s">
        <v>95</v>
      </c>
    </row>
    <row r="423" spans="1:21">
      <c r="A423" t="s">
        <v>4</v>
      </c>
      <c r="B423" s="4" t="s">
        <v>5</v>
      </c>
      <c r="C423" s="4" t="s">
        <v>15</v>
      </c>
      <c r="D423" s="4" t="s">
        <v>10</v>
      </c>
      <c r="E423" s="4" t="s">
        <v>15</v>
      </c>
      <c r="F423" s="4" t="s">
        <v>15</v>
      </c>
      <c r="G423" s="4" t="s">
        <v>15</v>
      </c>
      <c r="H423" s="4" t="s">
        <v>10</v>
      </c>
      <c r="I423" s="4" t="s">
        <v>64</v>
      </c>
      <c r="J423" s="4" t="s">
        <v>64</v>
      </c>
    </row>
    <row r="424" spans="1:21">
      <c r="A424" t="n">
        <v>5940</v>
      </c>
      <c r="B424" s="46" t="n">
        <v>6</v>
      </c>
      <c r="C424" s="7" t="n">
        <v>33</v>
      </c>
      <c r="D424" s="7" t="n">
        <v>65534</v>
      </c>
      <c r="E424" s="7" t="n">
        <v>9</v>
      </c>
      <c r="F424" s="7" t="n">
        <v>1</v>
      </c>
      <c r="G424" s="7" t="n">
        <v>1</v>
      </c>
      <c r="H424" s="7" t="n">
        <v>1</v>
      </c>
      <c r="I424" s="22" t="n">
        <f t="normal" ca="1">A426</f>
        <v>0</v>
      </c>
      <c r="J424" s="22" t="n">
        <f t="normal" ca="1">A438</f>
        <v>0</v>
      </c>
    </row>
    <row r="425" spans="1:21">
      <c r="A425" t="s">
        <v>4</v>
      </c>
      <c r="B425" s="4" t="s">
        <v>5</v>
      </c>
      <c r="C425" s="4" t="s">
        <v>10</v>
      </c>
      <c r="D425" s="4" t="s">
        <v>23</v>
      </c>
      <c r="E425" s="4" t="s">
        <v>23</v>
      </c>
      <c r="F425" s="4" t="s">
        <v>23</v>
      </c>
      <c r="G425" s="4" t="s">
        <v>23</v>
      </c>
    </row>
    <row r="426" spans="1:21">
      <c r="A426" t="n">
        <v>5957</v>
      </c>
      <c r="B426" s="47" t="n">
        <v>46</v>
      </c>
      <c r="C426" s="7" t="n">
        <v>65534</v>
      </c>
      <c r="D426" s="7" t="n">
        <v>-19.6499996185303</v>
      </c>
      <c r="E426" s="7" t="n">
        <v>-9</v>
      </c>
      <c r="F426" s="7" t="n">
        <v>-82.7900009155273</v>
      </c>
      <c r="G426" s="7" t="n">
        <v>360</v>
      </c>
    </row>
    <row r="427" spans="1:21">
      <c r="A427" t="s">
        <v>4</v>
      </c>
      <c r="B427" s="4" t="s">
        <v>5</v>
      </c>
      <c r="C427" s="4" t="s">
        <v>15</v>
      </c>
      <c r="D427" s="4" t="s">
        <v>10</v>
      </c>
      <c r="E427" s="4" t="s">
        <v>15</v>
      </c>
      <c r="F427" s="4" t="s">
        <v>6</v>
      </c>
      <c r="G427" s="4" t="s">
        <v>6</v>
      </c>
      <c r="H427" s="4" t="s">
        <v>6</v>
      </c>
      <c r="I427" s="4" t="s">
        <v>6</v>
      </c>
      <c r="J427" s="4" t="s">
        <v>6</v>
      </c>
      <c r="K427" s="4" t="s">
        <v>6</v>
      </c>
      <c r="L427" s="4" t="s">
        <v>6</v>
      </c>
      <c r="M427" s="4" t="s">
        <v>6</v>
      </c>
      <c r="N427" s="4" t="s">
        <v>6</v>
      </c>
      <c r="O427" s="4" t="s">
        <v>6</v>
      </c>
      <c r="P427" s="4" t="s">
        <v>6</v>
      </c>
      <c r="Q427" s="4" t="s">
        <v>6</v>
      </c>
      <c r="R427" s="4" t="s">
        <v>6</v>
      </c>
      <c r="S427" s="4" t="s">
        <v>6</v>
      </c>
      <c r="T427" s="4" t="s">
        <v>6</v>
      </c>
      <c r="U427" s="4" t="s">
        <v>6</v>
      </c>
    </row>
    <row r="428" spans="1:21">
      <c r="A428" t="n">
        <v>5976</v>
      </c>
      <c r="B428" s="48" t="n">
        <v>36</v>
      </c>
      <c r="C428" s="7" t="n">
        <v>8</v>
      </c>
      <c r="D428" s="7" t="n">
        <v>65534</v>
      </c>
      <c r="E428" s="7" t="n">
        <v>0</v>
      </c>
      <c r="F428" s="7" t="s">
        <v>93</v>
      </c>
      <c r="G428" s="7" t="s">
        <v>18</v>
      </c>
      <c r="H428" s="7" t="s">
        <v>18</v>
      </c>
      <c r="I428" s="7" t="s">
        <v>18</v>
      </c>
      <c r="J428" s="7" t="s">
        <v>18</v>
      </c>
      <c r="K428" s="7" t="s">
        <v>18</v>
      </c>
      <c r="L428" s="7" t="s">
        <v>18</v>
      </c>
      <c r="M428" s="7" t="s">
        <v>18</v>
      </c>
      <c r="N428" s="7" t="s">
        <v>18</v>
      </c>
      <c r="O428" s="7" t="s">
        <v>18</v>
      </c>
      <c r="P428" s="7" t="s">
        <v>18</v>
      </c>
      <c r="Q428" s="7" t="s">
        <v>18</v>
      </c>
      <c r="R428" s="7" t="s">
        <v>18</v>
      </c>
      <c r="S428" s="7" t="s">
        <v>18</v>
      </c>
      <c r="T428" s="7" t="s">
        <v>18</v>
      </c>
      <c r="U428" s="7" t="s">
        <v>18</v>
      </c>
    </row>
    <row r="429" spans="1:21">
      <c r="A429" t="s">
        <v>4</v>
      </c>
      <c r="B429" s="4" t="s">
        <v>5</v>
      </c>
      <c r="C429" s="4" t="s">
        <v>10</v>
      </c>
      <c r="D429" s="4" t="s">
        <v>15</v>
      </c>
      <c r="E429" s="4" t="s">
        <v>15</v>
      </c>
      <c r="F429" s="4" t="s">
        <v>6</v>
      </c>
    </row>
    <row r="430" spans="1:21">
      <c r="A430" t="n">
        <v>6006</v>
      </c>
      <c r="B430" s="49" t="n">
        <v>47</v>
      </c>
      <c r="C430" s="7" t="n">
        <v>65534</v>
      </c>
      <c r="D430" s="7" t="n">
        <v>0</v>
      </c>
      <c r="E430" s="7" t="n">
        <v>0</v>
      </c>
      <c r="F430" s="7" t="s">
        <v>94</v>
      </c>
    </row>
    <row r="431" spans="1:21">
      <c r="A431" t="s">
        <v>4</v>
      </c>
      <c r="B431" s="4" t="s">
        <v>5</v>
      </c>
      <c r="C431" s="4" t="s">
        <v>10</v>
      </c>
      <c r="D431" s="4" t="s">
        <v>15</v>
      </c>
      <c r="E431" s="4" t="s">
        <v>6</v>
      </c>
      <c r="F431" s="4" t="s">
        <v>23</v>
      </c>
      <c r="G431" s="4" t="s">
        <v>23</v>
      </c>
      <c r="H431" s="4" t="s">
        <v>23</v>
      </c>
    </row>
    <row r="432" spans="1:21">
      <c r="A432" t="n">
        <v>6028</v>
      </c>
      <c r="B432" s="50" t="n">
        <v>48</v>
      </c>
      <c r="C432" s="7" t="n">
        <v>65534</v>
      </c>
      <c r="D432" s="7" t="n">
        <v>0</v>
      </c>
      <c r="E432" s="7" t="s">
        <v>93</v>
      </c>
      <c r="F432" s="7" t="n">
        <v>0</v>
      </c>
      <c r="G432" s="7" t="n">
        <v>1</v>
      </c>
      <c r="H432" s="7" t="n">
        <v>0</v>
      </c>
    </row>
    <row r="433" spans="1:21">
      <c r="A433" t="s">
        <v>4</v>
      </c>
      <c r="B433" s="4" t="s">
        <v>5</v>
      </c>
      <c r="C433" s="4" t="s">
        <v>10</v>
      </c>
      <c r="D433" s="4" t="s">
        <v>9</v>
      </c>
    </row>
    <row r="434" spans="1:21">
      <c r="A434" t="n">
        <v>6054</v>
      </c>
      <c r="B434" s="51" t="n">
        <v>43</v>
      </c>
      <c r="C434" s="7" t="n">
        <v>65534</v>
      </c>
      <c r="D434" s="7" t="n">
        <v>64</v>
      </c>
    </row>
    <row r="435" spans="1:21">
      <c r="A435" t="s">
        <v>4</v>
      </c>
      <c r="B435" s="4" t="s">
        <v>5</v>
      </c>
      <c r="C435" s="4" t="s">
        <v>64</v>
      </c>
    </row>
    <row r="436" spans="1:21">
      <c r="A436" t="n">
        <v>6061</v>
      </c>
      <c r="B436" s="25" t="n">
        <v>3</v>
      </c>
      <c r="C436" s="22" t="n">
        <f t="normal" ca="1">A438</f>
        <v>0</v>
      </c>
    </row>
    <row r="437" spans="1:21">
      <c r="A437" t="s">
        <v>4</v>
      </c>
      <c r="B437" s="4" t="s">
        <v>5</v>
      </c>
    </row>
    <row r="438" spans="1:21">
      <c r="A438" t="n">
        <v>6066</v>
      </c>
      <c r="B438" s="5" t="n">
        <v>1</v>
      </c>
    </row>
    <row r="439" spans="1:21" s="3" customFormat="1" customHeight="0">
      <c r="A439" s="3" t="s">
        <v>2</v>
      </c>
      <c r="B439" s="3" t="s">
        <v>96</v>
      </c>
    </row>
    <row r="440" spans="1:21">
      <c r="A440" t="s">
        <v>4</v>
      </c>
      <c r="B440" s="4" t="s">
        <v>5</v>
      </c>
      <c r="C440" s="4" t="s">
        <v>15</v>
      </c>
      <c r="D440" s="4" t="s">
        <v>15</v>
      </c>
      <c r="E440" s="4" t="s">
        <v>15</v>
      </c>
      <c r="F440" s="4" t="s">
        <v>15</v>
      </c>
    </row>
    <row r="441" spans="1:21">
      <c r="A441" t="n">
        <v>6068</v>
      </c>
      <c r="B441" s="8" t="n">
        <v>14</v>
      </c>
      <c r="C441" s="7" t="n">
        <v>2</v>
      </c>
      <c r="D441" s="7" t="n">
        <v>0</v>
      </c>
      <c r="E441" s="7" t="n">
        <v>0</v>
      </c>
      <c r="F441" s="7" t="n">
        <v>0</v>
      </c>
    </row>
    <row r="442" spans="1:21">
      <c r="A442" t="s">
        <v>4</v>
      </c>
      <c r="B442" s="4" t="s">
        <v>5</v>
      </c>
      <c r="C442" s="4" t="s">
        <v>15</v>
      </c>
      <c r="D442" s="23" t="s">
        <v>67</v>
      </c>
      <c r="E442" s="4" t="s">
        <v>5</v>
      </c>
      <c r="F442" s="4" t="s">
        <v>15</v>
      </c>
      <c r="G442" s="4" t="s">
        <v>10</v>
      </c>
      <c r="H442" s="23" t="s">
        <v>68</v>
      </c>
      <c r="I442" s="4" t="s">
        <v>15</v>
      </c>
      <c r="J442" s="4" t="s">
        <v>9</v>
      </c>
      <c r="K442" s="4" t="s">
        <v>15</v>
      </c>
      <c r="L442" s="4" t="s">
        <v>15</v>
      </c>
      <c r="M442" s="23" t="s">
        <v>67</v>
      </c>
      <c r="N442" s="4" t="s">
        <v>5</v>
      </c>
      <c r="O442" s="4" t="s">
        <v>15</v>
      </c>
      <c r="P442" s="4" t="s">
        <v>10</v>
      </c>
      <c r="Q442" s="23" t="s">
        <v>68</v>
      </c>
      <c r="R442" s="4" t="s">
        <v>15</v>
      </c>
      <c r="S442" s="4" t="s">
        <v>9</v>
      </c>
      <c r="T442" s="4" t="s">
        <v>15</v>
      </c>
      <c r="U442" s="4" t="s">
        <v>15</v>
      </c>
      <c r="V442" s="4" t="s">
        <v>15</v>
      </c>
      <c r="W442" s="4" t="s">
        <v>64</v>
      </c>
    </row>
    <row r="443" spans="1:21">
      <c r="A443" t="n">
        <v>6073</v>
      </c>
      <c r="B443" s="21" t="n">
        <v>5</v>
      </c>
      <c r="C443" s="7" t="n">
        <v>28</v>
      </c>
      <c r="D443" s="23" t="s">
        <v>3</v>
      </c>
      <c r="E443" s="10" t="n">
        <v>162</v>
      </c>
      <c r="F443" s="7" t="n">
        <v>3</v>
      </c>
      <c r="G443" s="7" t="n">
        <v>4218</v>
      </c>
      <c r="H443" s="23" t="s">
        <v>3</v>
      </c>
      <c r="I443" s="7" t="n">
        <v>0</v>
      </c>
      <c r="J443" s="7" t="n">
        <v>1</v>
      </c>
      <c r="K443" s="7" t="n">
        <v>2</v>
      </c>
      <c r="L443" s="7" t="n">
        <v>28</v>
      </c>
      <c r="M443" s="23" t="s">
        <v>3</v>
      </c>
      <c r="N443" s="10" t="n">
        <v>162</v>
      </c>
      <c r="O443" s="7" t="n">
        <v>3</v>
      </c>
      <c r="P443" s="7" t="n">
        <v>4218</v>
      </c>
      <c r="Q443" s="23" t="s">
        <v>3</v>
      </c>
      <c r="R443" s="7" t="n">
        <v>0</v>
      </c>
      <c r="S443" s="7" t="n">
        <v>2</v>
      </c>
      <c r="T443" s="7" t="n">
        <v>2</v>
      </c>
      <c r="U443" s="7" t="n">
        <v>11</v>
      </c>
      <c r="V443" s="7" t="n">
        <v>1</v>
      </c>
      <c r="W443" s="22" t="n">
        <f t="normal" ca="1">A447</f>
        <v>0</v>
      </c>
    </row>
    <row r="444" spans="1:21">
      <c r="A444" t="s">
        <v>4</v>
      </c>
      <c r="B444" s="4" t="s">
        <v>5</v>
      </c>
      <c r="C444" s="4" t="s">
        <v>15</v>
      </c>
      <c r="D444" s="4" t="s">
        <v>10</v>
      </c>
      <c r="E444" s="4" t="s">
        <v>23</v>
      </c>
    </row>
    <row r="445" spans="1:21">
      <c r="A445" t="n">
        <v>6102</v>
      </c>
      <c r="B445" s="38" t="n">
        <v>58</v>
      </c>
      <c r="C445" s="7" t="n">
        <v>0</v>
      </c>
      <c r="D445" s="7" t="n">
        <v>0</v>
      </c>
      <c r="E445" s="7" t="n">
        <v>1</v>
      </c>
    </row>
    <row r="446" spans="1:21">
      <c r="A446" t="s">
        <v>4</v>
      </c>
      <c r="B446" s="4" t="s">
        <v>5</v>
      </c>
      <c r="C446" s="4" t="s">
        <v>15</v>
      </c>
      <c r="D446" s="23" t="s">
        <v>67</v>
      </c>
      <c r="E446" s="4" t="s">
        <v>5</v>
      </c>
      <c r="F446" s="4" t="s">
        <v>15</v>
      </c>
      <c r="G446" s="4" t="s">
        <v>10</v>
      </c>
      <c r="H446" s="23" t="s">
        <v>68</v>
      </c>
      <c r="I446" s="4" t="s">
        <v>15</v>
      </c>
      <c r="J446" s="4" t="s">
        <v>9</v>
      </c>
      <c r="K446" s="4" t="s">
        <v>15</v>
      </c>
      <c r="L446" s="4" t="s">
        <v>15</v>
      </c>
      <c r="M446" s="23" t="s">
        <v>67</v>
      </c>
      <c r="N446" s="4" t="s">
        <v>5</v>
      </c>
      <c r="O446" s="4" t="s">
        <v>15</v>
      </c>
      <c r="P446" s="4" t="s">
        <v>10</v>
      </c>
      <c r="Q446" s="23" t="s">
        <v>68</v>
      </c>
      <c r="R446" s="4" t="s">
        <v>15</v>
      </c>
      <c r="S446" s="4" t="s">
        <v>9</v>
      </c>
      <c r="T446" s="4" t="s">
        <v>15</v>
      </c>
      <c r="U446" s="4" t="s">
        <v>15</v>
      </c>
      <c r="V446" s="4" t="s">
        <v>15</v>
      </c>
      <c r="W446" s="4" t="s">
        <v>64</v>
      </c>
    </row>
    <row r="447" spans="1:21">
      <c r="A447" t="n">
        <v>6110</v>
      </c>
      <c r="B447" s="21" t="n">
        <v>5</v>
      </c>
      <c r="C447" s="7" t="n">
        <v>28</v>
      </c>
      <c r="D447" s="23" t="s">
        <v>3</v>
      </c>
      <c r="E447" s="10" t="n">
        <v>162</v>
      </c>
      <c r="F447" s="7" t="n">
        <v>3</v>
      </c>
      <c r="G447" s="7" t="n">
        <v>4218</v>
      </c>
      <c r="H447" s="23" t="s">
        <v>3</v>
      </c>
      <c r="I447" s="7" t="n">
        <v>0</v>
      </c>
      <c r="J447" s="7" t="n">
        <v>1</v>
      </c>
      <c r="K447" s="7" t="n">
        <v>3</v>
      </c>
      <c r="L447" s="7" t="n">
        <v>28</v>
      </c>
      <c r="M447" s="23" t="s">
        <v>3</v>
      </c>
      <c r="N447" s="10" t="n">
        <v>162</v>
      </c>
      <c r="O447" s="7" t="n">
        <v>3</v>
      </c>
      <c r="P447" s="7" t="n">
        <v>4218</v>
      </c>
      <c r="Q447" s="23" t="s">
        <v>3</v>
      </c>
      <c r="R447" s="7" t="n">
        <v>0</v>
      </c>
      <c r="S447" s="7" t="n">
        <v>2</v>
      </c>
      <c r="T447" s="7" t="n">
        <v>3</v>
      </c>
      <c r="U447" s="7" t="n">
        <v>9</v>
      </c>
      <c r="V447" s="7" t="n">
        <v>1</v>
      </c>
      <c r="W447" s="22" t="n">
        <f t="normal" ca="1">A457</f>
        <v>0</v>
      </c>
    </row>
    <row r="448" spans="1:21">
      <c r="A448" t="s">
        <v>4</v>
      </c>
      <c r="B448" s="4" t="s">
        <v>5</v>
      </c>
      <c r="C448" s="4" t="s">
        <v>15</v>
      </c>
      <c r="D448" s="23" t="s">
        <v>67</v>
      </c>
      <c r="E448" s="4" t="s">
        <v>5</v>
      </c>
      <c r="F448" s="4" t="s">
        <v>10</v>
      </c>
      <c r="G448" s="4" t="s">
        <v>15</v>
      </c>
      <c r="H448" s="4" t="s">
        <v>15</v>
      </c>
      <c r="I448" s="4" t="s">
        <v>6</v>
      </c>
      <c r="J448" s="23" t="s">
        <v>68</v>
      </c>
      <c r="K448" s="4" t="s">
        <v>15</v>
      </c>
      <c r="L448" s="4" t="s">
        <v>15</v>
      </c>
      <c r="M448" s="23" t="s">
        <v>67</v>
      </c>
      <c r="N448" s="4" t="s">
        <v>5</v>
      </c>
      <c r="O448" s="4" t="s">
        <v>15</v>
      </c>
      <c r="P448" s="23" t="s">
        <v>68</v>
      </c>
      <c r="Q448" s="4" t="s">
        <v>15</v>
      </c>
      <c r="R448" s="4" t="s">
        <v>9</v>
      </c>
      <c r="S448" s="4" t="s">
        <v>15</v>
      </c>
      <c r="T448" s="4" t="s">
        <v>15</v>
      </c>
      <c r="U448" s="4" t="s">
        <v>15</v>
      </c>
      <c r="V448" s="23" t="s">
        <v>67</v>
      </c>
      <c r="W448" s="4" t="s">
        <v>5</v>
      </c>
      <c r="X448" s="4" t="s">
        <v>15</v>
      </c>
      <c r="Y448" s="23" t="s">
        <v>68</v>
      </c>
      <c r="Z448" s="4" t="s">
        <v>15</v>
      </c>
      <c r="AA448" s="4" t="s">
        <v>9</v>
      </c>
      <c r="AB448" s="4" t="s">
        <v>15</v>
      </c>
      <c r="AC448" s="4" t="s">
        <v>15</v>
      </c>
      <c r="AD448" s="4" t="s">
        <v>15</v>
      </c>
      <c r="AE448" s="4" t="s">
        <v>64</v>
      </c>
    </row>
    <row r="449" spans="1:31">
      <c r="A449" t="n">
        <v>6139</v>
      </c>
      <c r="B449" s="21" t="n">
        <v>5</v>
      </c>
      <c r="C449" s="7" t="n">
        <v>28</v>
      </c>
      <c r="D449" s="23" t="s">
        <v>3</v>
      </c>
      <c r="E449" s="49" t="n">
        <v>47</v>
      </c>
      <c r="F449" s="7" t="n">
        <v>61456</v>
      </c>
      <c r="G449" s="7" t="n">
        <v>2</v>
      </c>
      <c r="H449" s="7" t="n">
        <v>0</v>
      </c>
      <c r="I449" s="7" t="s">
        <v>97</v>
      </c>
      <c r="J449" s="23" t="s">
        <v>3</v>
      </c>
      <c r="K449" s="7" t="n">
        <v>8</v>
      </c>
      <c r="L449" s="7" t="n">
        <v>28</v>
      </c>
      <c r="M449" s="23" t="s">
        <v>3</v>
      </c>
      <c r="N449" s="12" t="n">
        <v>74</v>
      </c>
      <c r="O449" s="7" t="n">
        <v>65</v>
      </c>
      <c r="P449" s="23" t="s">
        <v>3</v>
      </c>
      <c r="Q449" s="7" t="n">
        <v>0</v>
      </c>
      <c r="R449" s="7" t="n">
        <v>1</v>
      </c>
      <c r="S449" s="7" t="n">
        <v>3</v>
      </c>
      <c r="T449" s="7" t="n">
        <v>9</v>
      </c>
      <c r="U449" s="7" t="n">
        <v>28</v>
      </c>
      <c r="V449" s="23" t="s">
        <v>3</v>
      </c>
      <c r="W449" s="12" t="n">
        <v>74</v>
      </c>
      <c r="X449" s="7" t="n">
        <v>65</v>
      </c>
      <c r="Y449" s="23" t="s">
        <v>3</v>
      </c>
      <c r="Z449" s="7" t="n">
        <v>0</v>
      </c>
      <c r="AA449" s="7" t="n">
        <v>2</v>
      </c>
      <c r="AB449" s="7" t="n">
        <v>3</v>
      </c>
      <c r="AC449" s="7" t="n">
        <v>9</v>
      </c>
      <c r="AD449" s="7" t="n">
        <v>1</v>
      </c>
      <c r="AE449" s="22" t="n">
        <f t="normal" ca="1">A453</f>
        <v>0</v>
      </c>
    </row>
    <row r="450" spans="1:31">
      <c r="A450" t="s">
        <v>4</v>
      </c>
      <c r="B450" s="4" t="s">
        <v>5</v>
      </c>
      <c r="C450" s="4" t="s">
        <v>10</v>
      </c>
      <c r="D450" s="4" t="s">
        <v>15</v>
      </c>
      <c r="E450" s="4" t="s">
        <v>15</v>
      </c>
      <c r="F450" s="4" t="s">
        <v>6</v>
      </c>
    </row>
    <row r="451" spans="1:31">
      <c r="A451" t="n">
        <v>6187</v>
      </c>
      <c r="B451" s="49" t="n">
        <v>47</v>
      </c>
      <c r="C451" s="7" t="n">
        <v>61456</v>
      </c>
      <c r="D451" s="7" t="n">
        <v>0</v>
      </c>
      <c r="E451" s="7" t="n">
        <v>0</v>
      </c>
      <c r="F451" s="7" t="s">
        <v>98</v>
      </c>
    </row>
    <row r="452" spans="1:31">
      <c r="A452" t="s">
        <v>4</v>
      </c>
      <c r="B452" s="4" t="s">
        <v>5</v>
      </c>
      <c r="C452" s="4" t="s">
        <v>15</v>
      </c>
      <c r="D452" s="4" t="s">
        <v>10</v>
      </c>
      <c r="E452" s="4" t="s">
        <v>23</v>
      </c>
    </row>
    <row r="453" spans="1:31">
      <c r="A453" t="n">
        <v>6200</v>
      </c>
      <c r="B453" s="38" t="n">
        <v>58</v>
      </c>
      <c r="C453" s="7" t="n">
        <v>0</v>
      </c>
      <c r="D453" s="7" t="n">
        <v>300</v>
      </c>
      <c r="E453" s="7" t="n">
        <v>1</v>
      </c>
    </row>
    <row r="454" spans="1:31">
      <c r="A454" t="s">
        <v>4</v>
      </c>
      <c r="B454" s="4" t="s">
        <v>5</v>
      </c>
      <c r="C454" s="4" t="s">
        <v>15</v>
      </c>
      <c r="D454" s="4" t="s">
        <v>10</v>
      </c>
    </row>
    <row r="455" spans="1:31">
      <c r="A455" t="n">
        <v>6208</v>
      </c>
      <c r="B455" s="38" t="n">
        <v>58</v>
      </c>
      <c r="C455" s="7" t="n">
        <v>255</v>
      </c>
      <c r="D455" s="7" t="n">
        <v>0</v>
      </c>
    </row>
    <row r="456" spans="1:31">
      <c r="A456" t="s">
        <v>4</v>
      </c>
      <c r="B456" s="4" t="s">
        <v>5</v>
      </c>
      <c r="C456" s="4" t="s">
        <v>15</v>
      </c>
      <c r="D456" s="4" t="s">
        <v>15</v>
      </c>
      <c r="E456" s="4" t="s">
        <v>15</v>
      </c>
      <c r="F456" s="4" t="s">
        <v>15</v>
      </c>
    </row>
    <row r="457" spans="1:31">
      <c r="A457" t="n">
        <v>6212</v>
      </c>
      <c r="B457" s="8" t="n">
        <v>14</v>
      </c>
      <c r="C457" s="7" t="n">
        <v>0</v>
      </c>
      <c r="D457" s="7" t="n">
        <v>0</v>
      </c>
      <c r="E457" s="7" t="n">
        <v>0</v>
      </c>
      <c r="F457" s="7" t="n">
        <v>64</v>
      </c>
    </row>
    <row r="458" spans="1:31">
      <c r="A458" t="s">
        <v>4</v>
      </c>
      <c r="B458" s="4" t="s">
        <v>5</v>
      </c>
      <c r="C458" s="4" t="s">
        <v>15</v>
      </c>
      <c r="D458" s="4" t="s">
        <v>10</v>
      </c>
    </row>
    <row r="459" spans="1:31">
      <c r="A459" t="n">
        <v>6217</v>
      </c>
      <c r="B459" s="28" t="n">
        <v>22</v>
      </c>
      <c r="C459" s="7" t="n">
        <v>0</v>
      </c>
      <c r="D459" s="7" t="n">
        <v>4218</v>
      </c>
    </row>
    <row r="460" spans="1:31">
      <c r="A460" t="s">
        <v>4</v>
      </c>
      <c r="B460" s="4" t="s">
        <v>5</v>
      </c>
      <c r="C460" s="4" t="s">
        <v>15</v>
      </c>
      <c r="D460" s="4" t="s">
        <v>10</v>
      </c>
    </row>
    <row r="461" spans="1:31">
      <c r="A461" t="n">
        <v>6221</v>
      </c>
      <c r="B461" s="38" t="n">
        <v>58</v>
      </c>
      <c r="C461" s="7" t="n">
        <v>5</v>
      </c>
      <c r="D461" s="7" t="n">
        <v>300</v>
      </c>
    </row>
    <row r="462" spans="1:31">
      <c r="A462" t="s">
        <v>4</v>
      </c>
      <c r="B462" s="4" t="s">
        <v>5</v>
      </c>
      <c r="C462" s="4" t="s">
        <v>23</v>
      </c>
      <c r="D462" s="4" t="s">
        <v>10</v>
      </c>
    </row>
    <row r="463" spans="1:31">
      <c r="A463" t="n">
        <v>6225</v>
      </c>
      <c r="B463" s="52" t="n">
        <v>103</v>
      </c>
      <c r="C463" s="7" t="n">
        <v>0</v>
      </c>
      <c r="D463" s="7" t="n">
        <v>300</v>
      </c>
    </row>
    <row r="464" spans="1:31">
      <c r="A464" t="s">
        <v>4</v>
      </c>
      <c r="B464" s="4" t="s">
        <v>5</v>
      </c>
      <c r="C464" s="4" t="s">
        <v>15</v>
      </c>
    </row>
    <row r="465" spans="1:31">
      <c r="A465" t="n">
        <v>6232</v>
      </c>
      <c r="B465" s="24" t="n">
        <v>64</v>
      </c>
      <c r="C465" s="7" t="n">
        <v>7</v>
      </c>
    </row>
    <row r="466" spans="1:31">
      <c r="A466" t="s">
        <v>4</v>
      </c>
      <c r="B466" s="4" t="s">
        <v>5</v>
      </c>
      <c r="C466" s="4" t="s">
        <v>15</v>
      </c>
      <c r="D466" s="4" t="s">
        <v>10</v>
      </c>
    </row>
    <row r="467" spans="1:31">
      <c r="A467" t="n">
        <v>6234</v>
      </c>
      <c r="B467" s="53" t="n">
        <v>72</v>
      </c>
      <c r="C467" s="7" t="n">
        <v>5</v>
      </c>
      <c r="D467" s="7" t="n">
        <v>0</v>
      </c>
    </row>
    <row r="468" spans="1:31">
      <c r="A468" t="s">
        <v>4</v>
      </c>
      <c r="B468" s="4" t="s">
        <v>5</v>
      </c>
      <c r="C468" s="4" t="s">
        <v>15</v>
      </c>
      <c r="D468" s="23" t="s">
        <v>67</v>
      </c>
      <c r="E468" s="4" t="s">
        <v>5</v>
      </c>
      <c r="F468" s="4" t="s">
        <v>15</v>
      </c>
      <c r="G468" s="4" t="s">
        <v>10</v>
      </c>
      <c r="H468" s="23" t="s">
        <v>68</v>
      </c>
      <c r="I468" s="4" t="s">
        <v>15</v>
      </c>
      <c r="J468" s="4" t="s">
        <v>9</v>
      </c>
      <c r="K468" s="4" t="s">
        <v>15</v>
      </c>
      <c r="L468" s="4" t="s">
        <v>15</v>
      </c>
      <c r="M468" s="4" t="s">
        <v>64</v>
      </c>
    </row>
    <row r="469" spans="1:31">
      <c r="A469" t="n">
        <v>6238</v>
      </c>
      <c r="B469" s="21" t="n">
        <v>5</v>
      </c>
      <c r="C469" s="7" t="n">
        <v>28</v>
      </c>
      <c r="D469" s="23" t="s">
        <v>3</v>
      </c>
      <c r="E469" s="10" t="n">
        <v>162</v>
      </c>
      <c r="F469" s="7" t="n">
        <v>4</v>
      </c>
      <c r="G469" s="7" t="n">
        <v>4218</v>
      </c>
      <c r="H469" s="23" t="s">
        <v>3</v>
      </c>
      <c r="I469" s="7" t="n">
        <v>0</v>
      </c>
      <c r="J469" s="7" t="n">
        <v>1</v>
      </c>
      <c r="K469" s="7" t="n">
        <v>2</v>
      </c>
      <c r="L469" s="7" t="n">
        <v>1</v>
      </c>
      <c r="M469" s="22" t="n">
        <f t="normal" ca="1">A475</f>
        <v>0</v>
      </c>
    </row>
    <row r="470" spans="1:31">
      <c r="A470" t="s">
        <v>4</v>
      </c>
      <c r="B470" s="4" t="s">
        <v>5</v>
      </c>
      <c r="C470" s="4" t="s">
        <v>15</v>
      </c>
      <c r="D470" s="4" t="s">
        <v>6</v>
      </c>
    </row>
    <row r="471" spans="1:31">
      <c r="A471" t="n">
        <v>6255</v>
      </c>
      <c r="B471" s="9" t="n">
        <v>2</v>
      </c>
      <c r="C471" s="7" t="n">
        <v>10</v>
      </c>
      <c r="D471" s="7" t="s">
        <v>99</v>
      </c>
    </row>
    <row r="472" spans="1:31">
      <c r="A472" t="s">
        <v>4</v>
      </c>
      <c r="B472" s="4" t="s">
        <v>5</v>
      </c>
      <c r="C472" s="4" t="s">
        <v>10</v>
      </c>
    </row>
    <row r="473" spans="1:31">
      <c r="A473" t="n">
        <v>6272</v>
      </c>
      <c r="B473" s="30" t="n">
        <v>16</v>
      </c>
      <c r="C473" s="7" t="n">
        <v>0</v>
      </c>
    </row>
    <row r="474" spans="1:31">
      <c r="A474" t="s">
        <v>4</v>
      </c>
      <c r="B474" s="4" t="s">
        <v>5</v>
      </c>
      <c r="C474" s="4" t="s">
        <v>10</v>
      </c>
      <c r="D474" s="4" t="s">
        <v>6</v>
      </c>
      <c r="E474" s="4" t="s">
        <v>6</v>
      </c>
      <c r="F474" s="4" t="s">
        <v>6</v>
      </c>
      <c r="G474" s="4" t="s">
        <v>15</v>
      </c>
      <c r="H474" s="4" t="s">
        <v>9</v>
      </c>
      <c r="I474" s="4" t="s">
        <v>23</v>
      </c>
      <c r="J474" s="4" t="s">
        <v>23</v>
      </c>
      <c r="K474" s="4" t="s">
        <v>23</v>
      </c>
      <c r="L474" s="4" t="s">
        <v>23</v>
      </c>
      <c r="M474" s="4" t="s">
        <v>23</v>
      </c>
      <c r="N474" s="4" t="s">
        <v>23</v>
      </c>
      <c r="O474" s="4" t="s">
        <v>23</v>
      </c>
      <c r="P474" s="4" t="s">
        <v>6</v>
      </c>
      <c r="Q474" s="4" t="s">
        <v>6</v>
      </c>
      <c r="R474" s="4" t="s">
        <v>9</v>
      </c>
      <c r="S474" s="4" t="s">
        <v>15</v>
      </c>
      <c r="T474" s="4" t="s">
        <v>9</v>
      </c>
      <c r="U474" s="4" t="s">
        <v>9</v>
      </c>
      <c r="V474" s="4" t="s">
        <v>10</v>
      </c>
    </row>
    <row r="475" spans="1:31">
      <c r="A475" t="n">
        <v>6275</v>
      </c>
      <c r="B475" s="15" t="n">
        <v>19</v>
      </c>
      <c r="C475" s="7" t="n">
        <v>7032</v>
      </c>
      <c r="D475" s="7" t="s">
        <v>100</v>
      </c>
      <c r="E475" s="7" t="s">
        <v>101</v>
      </c>
      <c r="F475" s="7" t="s">
        <v>18</v>
      </c>
      <c r="G475" s="7" t="n">
        <v>0</v>
      </c>
      <c r="H475" s="7" t="n">
        <v>1</v>
      </c>
      <c r="I475" s="7" t="n">
        <v>0</v>
      </c>
      <c r="J475" s="7" t="n">
        <v>0</v>
      </c>
      <c r="K475" s="7" t="n">
        <v>0</v>
      </c>
      <c r="L475" s="7" t="n">
        <v>0</v>
      </c>
      <c r="M475" s="7" t="n">
        <v>1</v>
      </c>
      <c r="N475" s="7" t="n">
        <v>1.60000002384186</v>
      </c>
      <c r="O475" s="7" t="n">
        <v>0.0900000035762787</v>
      </c>
      <c r="P475" s="7" t="s">
        <v>18</v>
      </c>
      <c r="Q475" s="7" t="s">
        <v>18</v>
      </c>
      <c r="R475" s="7" t="n">
        <v>-1</v>
      </c>
      <c r="S475" s="7" t="n">
        <v>0</v>
      </c>
      <c r="T475" s="7" t="n">
        <v>0</v>
      </c>
      <c r="U475" s="7" t="n">
        <v>0</v>
      </c>
      <c r="V475" s="7" t="n">
        <v>0</v>
      </c>
    </row>
    <row r="476" spans="1:31">
      <c r="A476" t="s">
        <v>4</v>
      </c>
      <c r="B476" s="4" t="s">
        <v>5</v>
      </c>
      <c r="C476" s="4" t="s">
        <v>10</v>
      </c>
      <c r="D476" s="4" t="s">
        <v>6</v>
      </c>
      <c r="E476" s="4" t="s">
        <v>6</v>
      </c>
      <c r="F476" s="4" t="s">
        <v>6</v>
      </c>
      <c r="G476" s="4" t="s">
        <v>15</v>
      </c>
      <c r="H476" s="4" t="s">
        <v>9</v>
      </c>
      <c r="I476" s="4" t="s">
        <v>23</v>
      </c>
      <c r="J476" s="4" t="s">
        <v>23</v>
      </c>
      <c r="K476" s="4" t="s">
        <v>23</v>
      </c>
      <c r="L476" s="4" t="s">
        <v>23</v>
      </c>
      <c r="M476" s="4" t="s">
        <v>23</v>
      </c>
      <c r="N476" s="4" t="s">
        <v>23</v>
      </c>
      <c r="O476" s="4" t="s">
        <v>23</v>
      </c>
      <c r="P476" s="4" t="s">
        <v>6</v>
      </c>
      <c r="Q476" s="4" t="s">
        <v>6</v>
      </c>
      <c r="R476" s="4" t="s">
        <v>9</v>
      </c>
      <c r="S476" s="4" t="s">
        <v>15</v>
      </c>
      <c r="T476" s="4" t="s">
        <v>9</v>
      </c>
      <c r="U476" s="4" t="s">
        <v>9</v>
      </c>
      <c r="V476" s="4" t="s">
        <v>10</v>
      </c>
    </row>
    <row r="477" spans="1:31">
      <c r="A477" t="n">
        <v>6345</v>
      </c>
      <c r="B477" s="15" t="n">
        <v>19</v>
      </c>
      <c r="C477" s="7" t="n">
        <v>1590</v>
      </c>
      <c r="D477" s="7" t="s">
        <v>102</v>
      </c>
      <c r="E477" s="7" t="s">
        <v>103</v>
      </c>
      <c r="F477" s="7" t="s">
        <v>18</v>
      </c>
      <c r="G477" s="7" t="n">
        <v>0</v>
      </c>
      <c r="H477" s="7" t="n">
        <v>129</v>
      </c>
      <c r="I477" s="7" t="n">
        <v>0</v>
      </c>
      <c r="J477" s="7" t="n">
        <v>0</v>
      </c>
      <c r="K477" s="7" t="n">
        <v>0</v>
      </c>
      <c r="L477" s="7" t="n">
        <v>0</v>
      </c>
      <c r="M477" s="7" t="n">
        <v>0</v>
      </c>
      <c r="N477" s="7" t="n">
        <v>0</v>
      </c>
      <c r="O477" s="7" t="n">
        <v>0</v>
      </c>
      <c r="P477" s="7" t="s">
        <v>18</v>
      </c>
      <c r="Q477" s="7" t="s">
        <v>18</v>
      </c>
      <c r="R477" s="7" t="n">
        <v>-1</v>
      </c>
      <c r="S477" s="7" t="n">
        <v>0</v>
      </c>
      <c r="T477" s="7" t="n">
        <v>0</v>
      </c>
      <c r="U477" s="7" t="n">
        <v>0</v>
      </c>
      <c r="V477" s="7" t="n">
        <v>0</v>
      </c>
    </row>
    <row r="478" spans="1:31">
      <c r="A478" t="s">
        <v>4</v>
      </c>
      <c r="B478" s="4" t="s">
        <v>5</v>
      </c>
      <c r="C478" s="4" t="s">
        <v>10</v>
      </c>
      <c r="D478" s="4" t="s">
        <v>15</v>
      </c>
      <c r="E478" s="4" t="s">
        <v>15</v>
      </c>
      <c r="F478" s="4" t="s">
        <v>6</v>
      </c>
    </row>
    <row r="479" spans="1:31">
      <c r="A479" t="n">
        <v>6420</v>
      </c>
      <c r="B479" s="26" t="n">
        <v>20</v>
      </c>
      <c r="C479" s="7" t="n">
        <v>0</v>
      </c>
      <c r="D479" s="7" t="n">
        <v>3</v>
      </c>
      <c r="E479" s="7" t="n">
        <v>10</v>
      </c>
      <c r="F479" s="7" t="s">
        <v>104</v>
      </c>
    </row>
    <row r="480" spans="1:31">
      <c r="A480" t="s">
        <v>4</v>
      </c>
      <c r="B480" s="4" t="s">
        <v>5</v>
      </c>
      <c r="C480" s="4" t="s">
        <v>10</v>
      </c>
    </row>
    <row r="481" spans="1:22">
      <c r="A481" t="n">
        <v>6438</v>
      </c>
      <c r="B481" s="30" t="n">
        <v>16</v>
      </c>
      <c r="C481" s="7" t="n">
        <v>0</v>
      </c>
    </row>
    <row r="482" spans="1:22">
      <c r="A482" t="s">
        <v>4</v>
      </c>
      <c r="B482" s="4" t="s">
        <v>5</v>
      </c>
      <c r="C482" s="4" t="s">
        <v>10</v>
      </c>
      <c r="D482" s="4" t="s">
        <v>15</v>
      </c>
      <c r="E482" s="4" t="s">
        <v>15</v>
      </c>
      <c r="F482" s="4" t="s">
        <v>6</v>
      </c>
    </row>
    <row r="483" spans="1:22">
      <c r="A483" t="n">
        <v>6441</v>
      </c>
      <c r="B483" s="26" t="n">
        <v>20</v>
      </c>
      <c r="C483" s="7" t="n">
        <v>61489</v>
      </c>
      <c r="D483" s="7" t="n">
        <v>3</v>
      </c>
      <c r="E483" s="7" t="n">
        <v>10</v>
      </c>
      <c r="F483" s="7" t="s">
        <v>104</v>
      </c>
    </row>
    <row r="484" spans="1:22">
      <c r="A484" t="s">
        <v>4</v>
      </c>
      <c r="B484" s="4" t="s">
        <v>5</v>
      </c>
      <c r="C484" s="4" t="s">
        <v>10</v>
      </c>
    </row>
    <row r="485" spans="1:22">
      <c r="A485" t="n">
        <v>6459</v>
      </c>
      <c r="B485" s="30" t="n">
        <v>16</v>
      </c>
      <c r="C485" s="7" t="n">
        <v>0</v>
      </c>
    </row>
    <row r="486" spans="1:22">
      <c r="A486" t="s">
        <v>4</v>
      </c>
      <c r="B486" s="4" t="s">
        <v>5</v>
      </c>
      <c r="C486" s="4" t="s">
        <v>10</v>
      </c>
      <c r="D486" s="4" t="s">
        <v>15</v>
      </c>
      <c r="E486" s="4" t="s">
        <v>15</v>
      </c>
      <c r="F486" s="4" t="s">
        <v>6</v>
      </c>
    </row>
    <row r="487" spans="1:22">
      <c r="A487" t="n">
        <v>6462</v>
      </c>
      <c r="B487" s="26" t="n">
        <v>20</v>
      </c>
      <c r="C487" s="7" t="n">
        <v>61490</v>
      </c>
      <c r="D487" s="7" t="n">
        <v>3</v>
      </c>
      <c r="E487" s="7" t="n">
        <v>10</v>
      </c>
      <c r="F487" s="7" t="s">
        <v>104</v>
      </c>
    </row>
    <row r="488" spans="1:22">
      <c r="A488" t="s">
        <v>4</v>
      </c>
      <c r="B488" s="4" t="s">
        <v>5</v>
      </c>
      <c r="C488" s="4" t="s">
        <v>10</v>
      </c>
    </row>
    <row r="489" spans="1:22">
      <c r="A489" t="n">
        <v>6480</v>
      </c>
      <c r="B489" s="30" t="n">
        <v>16</v>
      </c>
      <c r="C489" s="7" t="n">
        <v>0</v>
      </c>
    </row>
    <row r="490" spans="1:22">
      <c r="A490" t="s">
        <v>4</v>
      </c>
      <c r="B490" s="4" t="s">
        <v>5</v>
      </c>
      <c r="C490" s="4" t="s">
        <v>10</v>
      </c>
      <c r="D490" s="4" t="s">
        <v>15</v>
      </c>
      <c r="E490" s="4" t="s">
        <v>15</v>
      </c>
      <c r="F490" s="4" t="s">
        <v>6</v>
      </c>
    </row>
    <row r="491" spans="1:22">
      <c r="A491" t="n">
        <v>6483</v>
      </c>
      <c r="B491" s="26" t="n">
        <v>20</v>
      </c>
      <c r="C491" s="7" t="n">
        <v>61488</v>
      </c>
      <c r="D491" s="7" t="n">
        <v>3</v>
      </c>
      <c r="E491" s="7" t="n">
        <v>10</v>
      </c>
      <c r="F491" s="7" t="s">
        <v>104</v>
      </c>
    </row>
    <row r="492" spans="1:22">
      <c r="A492" t="s">
        <v>4</v>
      </c>
      <c r="B492" s="4" t="s">
        <v>5</v>
      </c>
      <c r="C492" s="4" t="s">
        <v>10</v>
      </c>
    </row>
    <row r="493" spans="1:22">
      <c r="A493" t="n">
        <v>6501</v>
      </c>
      <c r="B493" s="30" t="n">
        <v>16</v>
      </c>
      <c r="C493" s="7" t="n">
        <v>0</v>
      </c>
    </row>
    <row r="494" spans="1:22">
      <c r="A494" t="s">
        <v>4</v>
      </c>
      <c r="B494" s="4" t="s">
        <v>5</v>
      </c>
      <c r="C494" s="4" t="s">
        <v>10</v>
      </c>
      <c r="D494" s="4" t="s">
        <v>15</v>
      </c>
      <c r="E494" s="4" t="s">
        <v>15</v>
      </c>
      <c r="F494" s="4" t="s">
        <v>6</v>
      </c>
    </row>
    <row r="495" spans="1:22">
      <c r="A495" t="n">
        <v>6504</v>
      </c>
      <c r="B495" s="26" t="n">
        <v>20</v>
      </c>
      <c r="C495" s="7" t="n">
        <v>7032</v>
      </c>
      <c r="D495" s="7" t="n">
        <v>3</v>
      </c>
      <c r="E495" s="7" t="n">
        <v>10</v>
      </c>
      <c r="F495" s="7" t="s">
        <v>104</v>
      </c>
    </row>
    <row r="496" spans="1:22">
      <c r="A496" t="s">
        <v>4</v>
      </c>
      <c r="B496" s="4" t="s">
        <v>5</v>
      </c>
      <c r="C496" s="4" t="s">
        <v>10</v>
      </c>
    </row>
    <row r="497" spans="1:6">
      <c r="A497" t="n">
        <v>6522</v>
      </c>
      <c r="B497" s="30" t="n">
        <v>16</v>
      </c>
      <c r="C497" s="7" t="n">
        <v>0</v>
      </c>
    </row>
    <row r="498" spans="1:6">
      <c r="A498" t="s">
        <v>4</v>
      </c>
      <c r="B498" s="4" t="s">
        <v>5</v>
      </c>
      <c r="C498" s="4" t="s">
        <v>10</v>
      </c>
      <c r="D498" s="4" t="s">
        <v>15</v>
      </c>
      <c r="E498" s="4" t="s">
        <v>15</v>
      </c>
      <c r="F498" s="4" t="s">
        <v>6</v>
      </c>
    </row>
    <row r="499" spans="1:6">
      <c r="A499" t="n">
        <v>6525</v>
      </c>
      <c r="B499" s="26" t="n">
        <v>20</v>
      </c>
      <c r="C499" s="7" t="n">
        <v>6</v>
      </c>
      <c r="D499" s="7" t="n">
        <v>3</v>
      </c>
      <c r="E499" s="7" t="n">
        <v>10</v>
      </c>
      <c r="F499" s="7" t="s">
        <v>104</v>
      </c>
    </row>
    <row r="500" spans="1:6">
      <c r="A500" t="s">
        <v>4</v>
      </c>
      <c r="B500" s="4" t="s">
        <v>5</v>
      </c>
      <c r="C500" s="4" t="s">
        <v>10</v>
      </c>
    </row>
    <row r="501" spans="1:6">
      <c r="A501" t="n">
        <v>6543</v>
      </c>
      <c r="B501" s="30" t="n">
        <v>16</v>
      </c>
      <c r="C501" s="7" t="n">
        <v>0</v>
      </c>
    </row>
    <row r="502" spans="1:6">
      <c r="A502" t="s">
        <v>4</v>
      </c>
      <c r="B502" s="4" t="s">
        <v>5</v>
      </c>
      <c r="C502" s="4" t="s">
        <v>10</v>
      </c>
      <c r="D502" s="4" t="s">
        <v>15</v>
      </c>
      <c r="E502" s="4" t="s">
        <v>15</v>
      </c>
      <c r="F502" s="4" t="s">
        <v>6</v>
      </c>
    </row>
    <row r="503" spans="1:6">
      <c r="A503" t="n">
        <v>6546</v>
      </c>
      <c r="B503" s="26" t="n">
        <v>20</v>
      </c>
      <c r="C503" s="7" t="n">
        <v>3</v>
      </c>
      <c r="D503" s="7" t="n">
        <v>3</v>
      </c>
      <c r="E503" s="7" t="n">
        <v>10</v>
      </c>
      <c r="F503" s="7" t="s">
        <v>104</v>
      </c>
    </row>
    <row r="504" spans="1:6">
      <c r="A504" t="s">
        <v>4</v>
      </c>
      <c r="B504" s="4" t="s">
        <v>5</v>
      </c>
      <c r="C504" s="4" t="s">
        <v>10</v>
      </c>
    </row>
    <row r="505" spans="1:6">
      <c r="A505" t="n">
        <v>6564</v>
      </c>
      <c r="B505" s="30" t="n">
        <v>16</v>
      </c>
      <c r="C505" s="7" t="n">
        <v>0</v>
      </c>
    </row>
    <row r="506" spans="1:6">
      <c r="A506" t="s">
        <v>4</v>
      </c>
      <c r="B506" s="4" t="s">
        <v>5</v>
      </c>
      <c r="C506" s="4" t="s">
        <v>10</v>
      </c>
      <c r="D506" s="4" t="s">
        <v>15</v>
      </c>
      <c r="E506" s="4" t="s">
        <v>15</v>
      </c>
      <c r="F506" s="4" t="s">
        <v>6</v>
      </c>
    </row>
    <row r="507" spans="1:6">
      <c r="A507" t="n">
        <v>6567</v>
      </c>
      <c r="B507" s="26" t="n">
        <v>20</v>
      </c>
      <c r="C507" s="7" t="n">
        <v>5</v>
      </c>
      <c r="D507" s="7" t="n">
        <v>3</v>
      </c>
      <c r="E507" s="7" t="n">
        <v>10</v>
      </c>
      <c r="F507" s="7" t="s">
        <v>104</v>
      </c>
    </row>
    <row r="508" spans="1:6">
      <c r="A508" t="s">
        <v>4</v>
      </c>
      <c r="B508" s="4" t="s">
        <v>5</v>
      </c>
      <c r="C508" s="4" t="s">
        <v>10</v>
      </c>
    </row>
    <row r="509" spans="1:6">
      <c r="A509" t="n">
        <v>6585</v>
      </c>
      <c r="B509" s="30" t="n">
        <v>16</v>
      </c>
      <c r="C509" s="7" t="n">
        <v>0</v>
      </c>
    </row>
    <row r="510" spans="1:6">
      <c r="A510" t="s">
        <v>4</v>
      </c>
      <c r="B510" s="4" t="s">
        <v>5</v>
      </c>
      <c r="C510" s="4" t="s">
        <v>10</v>
      </c>
      <c r="D510" s="4" t="s">
        <v>15</v>
      </c>
      <c r="E510" s="4" t="s">
        <v>15</v>
      </c>
      <c r="F510" s="4" t="s">
        <v>6</v>
      </c>
    </row>
    <row r="511" spans="1:6">
      <c r="A511" t="n">
        <v>6588</v>
      </c>
      <c r="B511" s="26" t="n">
        <v>20</v>
      </c>
      <c r="C511" s="7" t="n">
        <v>1590</v>
      </c>
      <c r="D511" s="7" t="n">
        <v>3</v>
      </c>
      <c r="E511" s="7" t="n">
        <v>10</v>
      </c>
      <c r="F511" s="7" t="s">
        <v>104</v>
      </c>
    </row>
    <row r="512" spans="1:6">
      <c r="A512" t="s">
        <v>4</v>
      </c>
      <c r="B512" s="4" t="s">
        <v>5</v>
      </c>
      <c r="C512" s="4" t="s">
        <v>10</v>
      </c>
    </row>
    <row r="513" spans="1:6">
      <c r="A513" t="n">
        <v>6606</v>
      </c>
      <c r="B513" s="30" t="n">
        <v>16</v>
      </c>
      <c r="C513" s="7" t="n">
        <v>0</v>
      </c>
    </row>
    <row r="514" spans="1:6">
      <c r="A514" t="s">
        <v>4</v>
      </c>
      <c r="B514" s="4" t="s">
        <v>5</v>
      </c>
      <c r="C514" s="4" t="s">
        <v>23</v>
      </c>
      <c r="D514" s="4" t="s">
        <v>23</v>
      </c>
      <c r="E514" s="4" t="s">
        <v>23</v>
      </c>
      <c r="F514" s="4" t="s">
        <v>23</v>
      </c>
      <c r="G514" s="4" t="s">
        <v>23</v>
      </c>
      <c r="H514" s="4" t="s">
        <v>10</v>
      </c>
    </row>
    <row r="515" spans="1:6">
      <c r="A515" t="n">
        <v>6609</v>
      </c>
      <c r="B515" s="54" t="n">
        <v>71</v>
      </c>
      <c r="C515" s="7" t="n">
        <v>1</v>
      </c>
      <c r="D515" s="7" t="n">
        <v>1</v>
      </c>
      <c r="E515" s="7" t="n">
        <v>1</v>
      </c>
      <c r="F515" s="7" t="n">
        <v>5</v>
      </c>
      <c r="G515" s="7" t="n">
        <v>1600</v>
      </c>
      <c r="H515" s="7" t="n">
        <v>0</v>
      </c>
    </row>
    <row r="516" spans="1:6">
      <c r="A516" t="s">
        <v>4</v>
      </c>
      <c r="B516" s="4" t="s">
        <v>5</v>
      </c>
      <c r="C516" s="4" t="s">
        <v>10</v>
      </c>
      <c r="D516" s="4" t="s">
        <v>23</v>
      </c>
      <c r="E516" s="4" t="s">
        <v>23</v>
      </c>
      <c r="F516" s="4" t="s">
        <v>23</v>
      </c>
      <c r="G516" s="4" t="s">
        <v>23</v>
      </c>
    </row>
    <row r="517" spans="1:6">
      <c r="A517" t="n">
        <v>6632</v>
      </c>
      <c r="B517" s="47" t="n">
        <v>46</v>
      </c>
      <c r="C517" s="7" t="n">
        <v>0</v>
      </c>
      <c r="D517" s="7" t="n">
        <v>-83.8499984741211</v>
      </c>
      <c r="E517" s="7" t="n">
        <v>-15.9799995422363</v>
      </c>
      <c r="F517" s="7" t="n">
        <v>273.130004882813</v>
      </c>
      <c r="G517" s="7" t="n">
        <v>90</v>
      </c>
    </row>
    <row r="518" spans="1:6">
      <c r="A518" t="s">
        <v>4</v>
      </c>
      <c r="B518" s="4" t="s">
        <v>5</v>
      </c>
      <c r="C518" s="4" t="s">
        <v>10</v>
      </c>
      <c r="D518" s="4" t="s">
        <v>23</v>
      </c>
      <c r="E518" s="4" t="s">
        <v>23</v>
      </c>
      <c r="F518" s="4" t="s">
        <v>23</v>
      </c>
      <c r="G518" s="4" t="s">
        <v>23</v>
      </c>
    </row>
    <row r="519" spans="1:6">
      <c r="A519" t="n">
        <v>6651</v>
      </c>
      <c r="B519" s="47" t="n">
        <v>46</v>
      </c>
      <c r="C519" s="7" t="n">
        <v>61489</v>
      </c>
      <c r="D519" s="7" t="n">
        <v>-84.9199981689453</v>
      </c>
      <c r="E519" s="7" t="n">
        <v>-15.9799995422363</v>
      </c>
      <c r="F519" s="7" t="n">
        <v>274.350006103516</v>
      </c>
      <c r="G519" s="7" t="n">
        <v>90</v>
      </c>
    </row>
    <row r="520" spans="1:6">
      <c r="A520" t="s">
        <v>4</v>
      </c>
      <c r="B520" s="4" t="s">
        <v>5</v>
      </c>
      <c r="C520" s="4" t="s">
        <v>10</v>
      </c>
      <c r="D520" s="4" t="s">
        <v>23</v>
      </c>
      <c r="E520" s="4" t="s">
        <v>23</v>
      </c>
      <c r="F520" s="4" t="s">
        <v>23</v>
      </c>
      <c r="G520" s="4" t="s">
        <v>23</v>
      </c>
    </row>
    <row r="521" spans="1:6">
      <c r="A521" t="n">
        <v>6670</v>
      </c>
      <c r="B521" s="47" t="n">
        <v>46</v>
      </c>
      <c r="C521" s="7" t="n">
        <v>61490</v>
      </c>
      <c r="D521" s="7" t="n">
        <v>-85.9199981689453</v>
      </c>
      <c r="E521" s="7" t="n">
        <v>-15.9799995422363</v>
      </c>
      <c r="F521" s="7" t="n">
        <v>272.489990234375</v>
      </c>
      <c r="G521" s="7" t="n">
        <v>90</v>
      </c>
    </row>
    <row r="522" spans="1:6">
      <c r="A522" t="s">
        <v>4</v>
      </c>
      <c r="B522" s="4" t="s">
        <v>5</v>
      </c>
      <c r="C522" s="4" t="s">
        <v>10</v>
      </c>
      <c r="D522" s="4" t="s">
        <v>23</v>
      </c>
      <c r="E522" s="4" t="s">
        <v>23</v>
      </c>
      <c r="F522" s="4" t="s">
        <v>23</v>
      </c>
      <c r="G522" s="4" t="s">
        <v>23</v>
      </c>
    </row>
    <row r="523" spans="1:6">
      <c r="A523" t="n">
        <v>6689</v>
      </c>
      <c r="B523" s="47" t="n">
        <v>46</v>
      </c>
      <c r="C523" s="7" t="n">
        <v>61488</v>
      </c>
      <c r="D523" s="7" t="n">
        <v>-86.8300018310547</v>
      </c>
      <c r="E523" s="7" t="n">
        <v>-15.9799995422363</v>
      </c>
      <c r="F523" s="7" t="n">
        <v>273.190002441406</v>
      </c>
      <c r="G523" s="7" t="n">
        <v>90</v>
      </c>
    </row>
    <row r="524" spans="1:6">
      <c r="A524" t="s">
        <v>4</v>
      </c>
      <c r="B524" s="4" t="s">
        <v>5</v>
      </c>
      <c r="C524" s="4" t="s">
        <v>10</v>
      </c>
      <c r="D524" s="4" t="s">
        <v>23</v>
      </c>
      <c r="E524" s="4" t="s">
        <v>23</v>
      </c>
      <c r="F524" s="4" t="s">
        <v>23</v>
      </c>
      <c r="G524" s="4" t="s">
        <v>23</v>
      </c>
    </row>
    <row r="525" spans="1:6">
      <c r="A525" t="n">
        <v>6708</v>
      </c>
      <c r="B525" s="47" t="n">
        <v>46</v>
      </c>
      <c r="C525" s="7" t="n">
        <v>3</v>
      </c>
      <c r="D525" s="7" t="n">
        <v>-85.5</v>
      </c>
      <c r="E525" s="7" t="n">
        <v>-15.9799995422363</v>
      </c>
      <c r="F525" s="7" t="n">
        <v>273.679992675781</v>
      </c>
      <c r="G525" s="7" t="n">
        <v>90</v>
      </c>
    </row>
    <row r="526" spans="1:6">
      <c r="A526" t="s">
        <v>4</v>
      </c>
      <c r="B526" s="4" t="s">
        <v>5</v>
      </c>
      <c r="C526" s="4" t="s">
        <v>10</v>
      </c>
      <c r="D526" s="4" t="s">
        <v>23</v>
      </c>
      <c r="E526" s="4" t="s">
        <v>23</v>
      </c>
      <c r="F526" s="4" t="s">
        <v>23</v>
      </c>
      <c r="G526" s="4" t="s">
        <v>23</v>
      </c>
    </row>
    <row r="527" spans="1:6">
      <c r="A527" t="n">
        <v>6727</v>
      </c>
      <c r="B527" s="47" t="n">
        <v>46</v>
      </c>
      <c r="C527" s="7" t="n">
        <v>5</v>
      </c>
      <c r="D527" s="7" t="n">
        <v>-84.6900024414063</v>
      </c>
      <c r="E527" s="7" t="n">
        <v>-15.9799995422363</v>
      </c>
      <c r="F527" s="7" t="n">
        <v>271.920013427734</v>
      </c>
      <c r="G527" s="7" t="n">
        <v>90</v>
      </c>
    </row>
    <row r="528" spans="1:6">
      <c r="A528" t="s">
        <v>4</v>
      </c>
      <c r="B528" s="4" t="s">
        <v>5</v>
      </c>
      <c r="C528" s="4" t="s">
        <v>10</v>
      </c>
      <c r="D528" s="4" t="s">
        <v>23</v>
      </c>
      <c r="E528" s="4" t="s">
        <v>23</v>
      </c>
      <c r="F528" s="4" t="s">
        <v>23</v>
      </c>
      <c r="G528" s="4" t="s">
        <v>23</v>
      </c>
    </row>
    <row r="529" spans="1:8">
      <c r="A529" t="n">
        <v>6746</v>
      </c>
      <c r="B529" s="47" t="n">
        <v>46</v>
      </c>
      <c r="C529" s="7" t="n">
        <v>7032</v>
      </c>
      <c r="D529" s="7" t="n">
        <v>-83.8600006103516</v>
      </c>
      <c r="E529" s="7" t="n">
        <v>-15.9799995422363</v>
      </c>
      <c r="F529" s="7" t="n">
        <v>272.109985351563</v>
      </c>
      <c r="G529" s="7" t="n">
        <v>90</v>
      </c>
    </row>
    <row r="530" spans="1:8">
      <c r="A530" t="s">
        <v>4</v>
      </c>
      <c r="B530" s="4" t="s">
        <v>5</v>
      </c>
      <c r="C530" s="4" t="s">
        <v>10</v>
      </c>
      <c r="D530" s="4" t="s">
        <v>23</v>
      </c>
      <c r="E530" s="4" t="s">
        <v>23</v>
      </c>
      <c r="F530" s="4" t="s">
        <v>23</v>
      </c>
      <c r="G530" s="4" t="s">
        <v>23</v>
      </c>
    </row>
    <row r="531" spans="1:8">
      <c r="A531" t="n">
        <v>6765</v>
      </c>
      <c r="B531" s="47" t="n">
        <v>46</v>
      </c>
      <c r="C531" s="7" t="n">
        <v>1590</v>
      </c>
      <c r="D531" s="7" t="n">
        <v>18.0799999237061</v>
      </c>
      <c r="E531" s="7" t="n">
        <v>21.1599998474121</v>
      </c>
      <c r="F531" s="7" t="n">
        <v>-224.389999389648</v>
      </c>
      <c r="G531" s="7" t="n">
        <v>90</v>
      </c>
    </row>
    <row r="532" spans="1:8">
      <c r="A532" t="s">
        <v>4</v>
      </c>
      <c r="B532" s="4" t="s">
        <v>5</v>
      </c>
      <c r="C532" s="4" t="s">
        <v>15</v>
      </c>
      <c r="D532" s="4" t="s">
        <v>15</v>
      </c>
      <c r="E532" s="4" t="s">
        <v>23</v>
      </c>
      <c r="F532" s="4" t="s">
        <v>23</v>
      </c>
      <c r="G532" s="4" t="s">
        <v>23</v>
      </c>
      <c r="H532" s="4" t="s">
        <v>10</v>
      </c>
    </row>
    <row r="533" spans="1:8">
      <c r="A533" t="n">
        <v>6784</v>
      </c>
      <c r="B533" s="43" t="n">
        <v>45</v>
      </c>
      <c r="C533" s="7" t="n">
        <v>2</v>
      </c>
      <c r="D533" s="7" t="n">
        <v>3</v>
      </c>
      <c r="E533" s="7" t="n">
        <v>-77.8199996948242</v>
      </c>
      <c r="F533" s="7" t="n">
        <v>-14.8299999237061</v>
      </c>
      <c r="G533" s="7" t="n">
        <v>274.100006103516</v>
      </c>
      <c r="H533" s="7" t="n">
        <v>0</v>
      </c>
    </row>
    <row r="534" spans="1:8">
      <c r="A534" t="s">
        <v>4</v>
      </c>
      <c r="B534" s="4" t="s">
        <v>5</v>
      </c>
      <c r="C534" s="4" t="s">
        <v>15</v>
      </c>
      <c r="D534" s="4" t="s">
        <v>15</v>
      </c>
      <c r="E534" s="4" t="s">
        <v>23</v>
      </c>
      <c r="F534" s="4" t="s">
        <v>23</v>
      </c>
      <c r="G534" s="4" t="s">
        <v>23</v>
      </c>
      <c r="H534" s="4" t="s">
        <v>10</v>
      </c>
      <c r="I534" s="4" t="s">
        <v>15</v>
      </c>
    </row>
    <row r="535" spans="1:8">
      <c r="A535" t="n">
        <v>6801</v>
      </c>
      <c r="B535" s="43" t="n">
        <v>45</v>
      </c>
      <c r="C535" s="7" t="n">
        <v>4</v>
      </c>
      <c r="D535" s="7" t="n">
        <v>3</v>
      </c>
      <c r="E535" s="7" t="n">
        <v>1.23000001907349</v>
      </c>
      <c r="F535" s="7" t="n">
        <v>82.3899993896484</v>
      </c>
      <c r="G535" s="7" t="n">
        <v>0</v>
      </c>
      <c r="H535" s="7" t="n">
        <v>0</v>
      </c>
      <c r="I535" s="7" t="n">
        <v>0</v>
      </c>
    </row>
    <row r="536" spans="1:8">
      <c r="A536" t="s">
        <v>4</v>
      </c>
      <c r="B536" s="4" t="s">
        <v>5</v>
      </c>
      <c r="C536" s="4" t="s">
        <v>15</v>
      </c>
      <c r="D536" s="4" t="s">
        <v>15</v>
      </c>
      <c r="E536" s="4" t="s">
        <v>23</v>
      </c>
      <c r="F536" s="4" t="s">
        <v>10</v>
      </c>
    </row>
    <row r="537" spans="1:8">
      <c r="A537" t="n">
        <v>6819</v>
      </c>
      <c r="B537" s="43" t="n">
        <v>45</v>
      </c>
      <c r="C537" s="7" t="n">
        <v>5</v>
      </c>
      <c r="D537" s="7" t="n">
        <v>3</v>
      </c>
      <c r="E537" s="7" t="n">
        <v>3.09999990463257</v>
      </c>
      <c r="F537" s="7" t="n">
        <v>0</v>
      </c>
    </row>
    <row r="538" spans="1:8">
      <c r="A538" t="s">
        <v>4</v>
      </c>
      <c r="B538" s="4" t="s">
        <v>5</v>
      </c>
      <c r="C538" s="4" t="s">
        <v>15</v>
      </c>
      <c r="D538" s="4" t="s">
        <v>15</v>
      </c>
      <c r="E538" s="4" t="s">
        <v>23</v>
      </c>
      <c r="F538" s="4" t="s">
        <v>10</v>
      </c>
    </row>
    <row r="539" spans="1:8">
      <c r="A539" t="n">
        <v>6828</v>
      </c>
      <c r="B539" s="43" t="n">
        <v>45</v>
      </c>
      <c r="C539" s="7" t="n">
        <v>11</v>
      </c>
      <c r="D539" s="7" t="n">
        <v>3</v>
      </c>
      <c r="E539" s="7" t="n">
        <v>32.5999984741211</v>
      </c>
      <c r="F539" s="7" t="n">
        <v>0</v>
      </c>
    </row>
    <row r="540" spans="1:8">
      <c r="A540" t="s">
        <v>4</v>
      </c>
      <c r="B540" s="4" t="s">
        <v>5</v>
      </c>
      <c r="C540" s="4" t="s">
        <v>15</v>
      </c>
    </row>
    <row r="541" spans="1:8">
      <c r="A541" t="n">
        <v>6837</v>
      </c>
      <c r="B541" s="55" t="n">
        <v>116</v>
      </c>
      <c r="C541" s="7" t="n">
        <v>0</v>
      </c>
    </row>
    <row r="542" spans="1:8">
      <c r="A542" t="s">
        <v>4</v>
      </c>
      <c r="B542" s="4" t="s">
        <v>5</v>
      </c>
      <c r="C542" s="4" t="s">
        <v>15</v>
      </c>
      <c r="D542" s="4" t="s">
        <v>10</v>
      </c>
    </row>
    <row r="543" spans="1:8">
      <c r="A543" t="n">
        <v>6839</v>
      </c>
      <c r="B543" s="55" t="n">
        <v>116</v>
      </c>
      <c r="C543" s="7" t="n">
        <v>2</v>
      </c>
      <c r="D543" s="7" t="n">
        <v>1</v>
      </c>
    </row>
    <row r="544" spans="1:8">
      <c r="A544" t="s">
        <v>4</v>
      </c>
      <c r="B544" s="4" t="s">
        <v>5</v>
      </c>
      <c r="C544" s="4" t="s">
        <v>15</v>
      </c>
      <c r="D544" s="4" t="s">
        <v>9</v>
      </c>
    </row>
    <row r="545" spans="1:9">
      <c r="A545" t="n">
        <v>6843</v>
      </c>
      <c r="B545" s="55" t="n">
        <v>116</v>
      </c>
      <c r="C545" s="7" t="n">
        <v>5</v>
      </c>
      <c r="D545" s="7" t="n">
        <v>1125515264</v>
      </c>
    </row>
    <row r="546" spans="1:9">
      <c r="A546" t="s">
        <v>4</v>
      </c>
      <c r="B546" s="4" t="s">
        <v>5</v>
      </c>
      <c r="C546" s="4" t="s">
        <v>15</v>
      </c>
      <c r="D546" s="4" t="s">
        <v>10</v>
      </c>
    </row>
    <row r="547" spans="1:9">
      <c r="A547" t="n">
        <v>6849</v>
      </c>
      <c r="B547" s="55" t="n">
        <v>116</v>
      </c>
      <c r="C547" s="7" t="n">
        <v>6</v>
      </c>
      <c r="D547" s="7" t="n">
        <v>1</v>
      </c>
    </row>
    <row r="548" spans="1:9">
      <c r="A548" t="s">
        <v>4</v>
      </c>
      <c r="B548" s="4" t="s">
        <v>5</v>
      </c>
      <c r="C548" s="4" t="s">
        <v>15</v>
      </c>
      <c r="D548" s="4" t="s">
        <v>15</v>
      </c>
      <c r="E548" s="4" t="s">
        <v>23</v>
      </c>
      <c r="F548" s="4" t="s">
        <v>23</v>
      </c>
      <c r="G548" s="4" t="s">
        <v>23</v>
      </c>
      <c r="H548" s="4" t="s">
        <v>10</v>
      </c>
    </row>
    <row r="549" spans="1:9">
      <c r="A549" t="n">
        <v>6853</v>
      </c>
      <c r="B549" s="43" t="n">
        <v>45</v>
      </c>
      <c r="C549" s="7" t="n">
        <v>2</v>
      </c>
      <c r="D549" s="7" t="n">
        <v>3</v>
      </c>
      <c r="E549" s="7" t="n">
        <v>-77.4199981689453</v>
      </c>
      <c r="F549" s="7" t="n">
        <v>-14.6099996566772</v>
      </c>
      <c r="G549" s="7" t="n">
        <v>273.320007324219</v>
      </c>
      <c r="H549" s="7" t="n">
        <v>7000</v>
      </c>
    </row>
    <row r="550" spans="1:9">
      <c r="A550" t="s">
        <v>4</v>
      </c>
      <c r="B550" s="4" t="s">
        <v>5</v>
      </c>
      <c r="C550" s="4" t="s">
        <v>15</v>
      </c>
      <c r="D550" s="4" t="s">
        <v>15</v>
      </c>
      <c r="E550" s="4" t="s">
        <v>23</v>
      </c>
      <c r="F550" s="4" t="s">
        <v>23</v>
      </c>
      <c r="G550" s="4" t="s">
        <v>23</v>
      </c>
      <c r="H550" s="4" t="s">
        <v>10</v>
      </c>
      <c r="I550" s="4" t="s">
        <v>15</v>
      </c>
    </row>
    <row r="551" spans="1:9">
      <c r="A551" t="n">
        <v>6870</v>
      </c>
      <c r="B551" s="43" t="n">
        <v>45</v>
      </c>
      <c r="C551" s="7" t="n">
        <v>4</v>
      </c>
      <c r="D551" s="7" t="n">
        <v>3</v>
      </c>
      <c r="E551" s="7" t="n">
        <v>359.5</v>
      </c>
      <c r="F551" s="7" t="n">
        <v>39.2000007629395</v>
      </c>
      <c r="G551" s="7" t="n">
        <v>0</v>
      </c>
      <c r="H551" s="7" t="n">
        <v>7000</v>
      </c>
      <c r="I551" s="7" t="n">
        <v>1</v>
      </c>
    </row>
    <row r="552" spans="1:9">
      <c r="A552" t="s">
        <v>4</v>
      </c>
      <c r="B552" s="4" t="s">
        <v>5</v>
      </c>
      <c r="C552" s="4" t="s">
        <v>15</v>
      </c>
      <c r="D552" s="4" t="s">
        <v>15</v>
      </c>
      <c r="E552" s="4" t="s">
        <v>23</v>
      </c>
      <c r="F552" s="4" t="s">
        <v>10</v>
      </c>
    </row>
    <row r="553" spans="1:9">
      <c r="A553" t="n">
        <v>6888</v>
      </c>
      <c r="B553" s="43" t="n">
        <v>45</v>
      </c>
      <c r="C553" s="7" t="n">
        <v>5</v>
      </c>
      <c r="D553" s="7" t="n">
        <v>3</v>
      </c>
      <c r="E553" s="7" t="n">
        <v>3.09999990463257</v>
      </c>
      <c r="F553" s="7" t="n">
        <v>7000</v>
      </c>
    </row>
    <row r="554" spans="1:9">
      <c r="A554" t="s">
        <v>4</v>
      </c>
      <c r="B554" s="4" t="s">
        <v>5</v>
      </c>
      <c r="C554" s="4" t="s">
        <v>15</v>
      </c>
      <c r="D554" s="4" t="s">
        <v>15</v>
      </c>
      <c r="E554" s="4" t="s">
        <v>23</v>
      </c>
      <c r="F554" s="4" t="s">
        <v>10</v>
      </c>
    </row>
    <row r="555" spans="1:9">
      <c r="A555" t="n">
        <v>6897</v>
      </c>
      <c r="B555" s="43" t="n">
        <v>45</v>
      </c>
      <c r="C555" s="7" t="n">
        <v>11</v>
      </c>
      <c r="D555" s="7" t="n">
        <v>3</v>
      </c>
      <c r="E555" s="7" t="n">
        <v>32.5999984741211</v>
      </c>
      <c r="F555" s="7" t="n">
        <v>7000</v>
      </c>
    </row>
    <row r="556" spans="1:9">
      <c r="A556" t="s">
        <v>4</v>
      </c>
      <c r="B556" s="4" t="s">
        <v>5</v>
      </c>
      <c r="C556" s="4" t="s">
        <v>10</v>
      </c>
      <c r="D556" s="4" t="s">
        <v>15</v>
      </c>
      <c r="E556" s="4" t="s">
        <v>15</v>
      </c>
      <c r="F556" s="4" t="s">
        <v>6</v>
      </c>
    </row>
    <row r="557" spans="1:9">
      <c r="A557" t="n">
        <v>6906</v>
      </c>
      <c r="B557" s="26" t="n">
        <v>20</v>
      </c>
      <c r="C557" s="7" t="n">
        <v>0</v>
      </c>
      <c r="D557" s="7" t="n">
        <v>2</v>
      </c>
      <c r="E557" s="7" t="n">
        <v>11</v>
      </c>
      <c r="F557" s="7" t="s">
        <v>105</v>
      </c>
    </row>
    <row r="558" spans="1:9">
      <c r="A558" t="s">
        <v>4</v>
      </c>
      <c r="B558" s="4" t="s">
        <v>5</v>
      </c>
      <c r="C558" s="4" t="s">
        <v>10</v>
      </c>
      <c r="D558" s="4" t="s">
        <v>15</v>
      </c>
      <c r="E558" s="4" t="s">
        <v>15</v>
      </c>
      <c r="F558" s="4" t="s">
        <v>6</v>
      </c>
    </row>
    <row r="559" spans="1:9">
      <c r="A559" t="n">
        <v>6930</v>
      </c>
      <c r="B559" s="26" t="n">
        <v>20</v>
      </c>
      <c r="C559" s="7" t="n">
        <v>61489</v>
      </c>
      <c r="D559" s="7" t="n">
        <v>2</v>
      </c>
      <c r="E559" s="7" t="n">
        <v>11</v>
      </c>
      <c r="F559" s="7" t="s">
        <v>106</v>
      </c>
    </row>
    <row r="560" spans="1:9">
      <c r="A560" t="s">
        <v>4</v>
      </c>
      <c r="B560" s="4" t="s">
        <v>5</v>
      </c>
      <c r="C560" s="4" t="s">
        <v>10</v>
      </c>
      <c r="D560" s="4" t="s">
        <v>15</v>
      </c>
      <c r="E560" s="4" t="s">
        <v>15</v>
      </c>
      <c r="F560" s="4" t="s">
        <v>6</v>
      </c>
    </row>
    <row r="561" spans="1:9">
      <c r="A561" t="n">
        <v>6957</v>
      </c>
      <c r="B561" s="26" t="n">
        <v>20</v>
      </c>
      <c r="C561" s="7" t="n">
        <v>61490</v>
      </c>
      <c r="D561" s="7" t="n">
        <v>2</v>
      </c>
      <c r="E561" s="7" t="n">
        <v>11</v>
      </c>
      <c r="F561" s="7" t="s">
        <v>107</v>
      </c>
    </row>
    <row r="562" spans="1:9">
      <c r="A562" t="s">
        <v>4</v>
      </c>
      <c r="B562" s="4" t="s">
        <v>5</v>
      </c>
      <c r="C562" s="4" t="s">
        <v>10</v>
      </c>
      <c r="D562" s="4" t="s">
        <v>15</v>
      </c>
      <c r="E562" s="4" t="s">
        <v>15</v>
      </c>
      <c r="F562" s="4" t="s">
        <v>6</v>
      </c>
    </row>
    <row r="563" spans="1:9">
      <c r="A563" t="n">
        <v>6984</v>
      </c>
      <c r="B563" s="26" t="n">
        <v>20</v>
      </c>
      <c r="C563" s="7" t="n">
        <v>61488</v>
      </c>
      <c r="D563" s="7" t="n">
        <v>2</v>
      </c>
      <c r="E563" s="7" t="n">
        <v>11</v>
      </c>
      <c r="F563" s="7" t="s">
        <v>108</v>
      </c>
    </row>
    <row r="564" spans="1:9">
      <c r="A564" t="s">
        <v>4</v>
      </c>
      <c r="B564" s="4" t="s">
        <v>5</v>
      </c>
      <c r="C564" s="4" t="s">
        <v>10</v>
      </c>
      <c r="D564" s="4" t="s">
        <v>15</v>
      </c>
      <c r="E564" s="4" t="s">
        <v>15</v>
      </c>
      <c r="F564" s="4" t="s">
        <v>6</v>
      </c>
    </row>
    <row r="565" spans="1:9">
      <c r="A565" t="n">
        <v>7010</v>
      </c>
      <c r="B565" s="26" t="n">
        <v>20</v>
      </c>
      <c r="C565" s="7" t="n">
        <v>5</v>
      </c>
      <c r="D565" s="7" t="n">
        <v>2</v>
      </c>
      <c r="E565" s="7" t="n">
        <v>11</v>
      </c>
      <c r="F565" s="7" t="s">
        <v>109</v>
      </c>
    </row>
    <row r="566" spans="1:9">
      <c r="A566" t="s">
        <v>4</v>
      </c>
      <c r="B566" s="4" t="s">
        <v>5</v>
      </c>
      <c r="C566" s="4" t="s">
        <v>10</v>
      </c>
      <c r="D566" s="4" t="s">
        <v>15</v>
      </c>
      <c r="E566" s="4" t="s">
        <v>15</v>
      </c>
      <c r="F566" s="4" t="s">
        <v>6</v>
      </c>
    </row>
    <row r="567" spans="1:9">
      <c r="A567" t="n">
        <v>7034</v>
      </c>
      <c r="B567" s="26" t="n">
        <v>20</v>
      </c>
      <c r="C567" s="7" t="n">
        <v>3</v>
      </c>
      <c r="D567" s="7" t="n">
        <v>2</v>
      </c>
      <c r="E567" s="7" t="n">
        <v>11</v>
      </c>
      <c r="F567" s="7" t="s">
        <v>110</v>
      </c>
    </row>
    <row r="568" spans="1:9">
      <c r="A568" t="s">
        <v>4</v>
      </c>
      <c r="B568" s="4" t="s">
        <v>5</v>
      </c>
      <c r="C568" s="4" t="s">
        <v>10</v>
      </c>
      <c r="D568" s="4" t="s">
        <v>15</v>
      </c>
      <c r="E568" s="4" t="s">
        <v>15</v>
      </c>
      <c r="F568" s="4" t="s">
        <v>6</v>
      </c>
    </row>
    <row r="569" spans="1:9">
      <c r="A569" t="n">
        <v>7059</v>
      </c>
      <c r="B569" s="26" t="n">
        <v>20</v>
      </c>
      <c r="C569" s="7" t="n">
        <v>7032</v>
      </c>
      <c r="D569" s="7" t="n">
        <v>2</v>
      </c>
      <c r="E569" s="7" t="n">
        <v>11</v>
      </c>
      <c r="F569" s="7" t="s">
        <v>111</v>
      </c>
    </row>
    <row r="570" spans="1:9">
      <c r="A570" t="s">
        <v>4</v>
      </c>
      <c r="B570" s="4" t="s">
        <v>5</v>
      </c>
      <c r="C570" s="4" t="s">
        <v>15</v>
      </c>
      <c r="D570" s="4" t="s">
        <v>10</v>
      </c>
      <c r="E570" s="4" t="s">
        <v>23</v>
      </c>
    </row>
    <row r="571" spans="1:9">
      <c r="A571" t="n">
        <v>7086</v>
      </c>
      <c r="B571" s="38" t="n">
        <v>58</v>
      </c>
      <c r="C571" s="7" t="n">
        <v>100</v>
      </c>
      <c r="D571" s="7" t="n">
        <v>1000</v>
      </c>
      <c r="E571" s="7" t="n">
        <v>1</v>
      </c>
    </row>
    <row r="572" spans="1:9">
      <c r="A572" t="s">
        <v>4</v>
      </c>
      <c r="B572" s="4" t="s">
        <v>5</v>
      </c>
      <c r="C572" s="4" t="s">
        <v>15</v>
      </c>
      <c r="D572" s="4" t="s">
        <v>10</v>
      </c>
    </row>
    <row r="573" spans="1:9">
      <c r="A573" t="n">
        <v>7094</v>
      </c>
      <c r="B573" s="38" t="n">
        <v>58</v>
      </c>
      <c r="C573" s="7" t="n">
        <v>255</v>
      </c>
      <c r="D573" s="7" t="n">
        <v>0</v>
      </c>
    </row>
    <row r="574" spans="1:9">
      <c r="A574" t="s">
        <v>4</v>
      </c>
      <c r="B574" s="4" t="s">
        <v>5</v>
      </c>
      <c r="C574" s="4" t="s">
        <v>10</v>
      </c>
      <c r="D574" s="4" t="s">
        <v>15</v>
      </c>
    </row>
    <row r="575" spans="1:9">
      <c r="A575" t="n">
        <v>7098</v>
      </c>
      <c r="B575" s="56" t="n">
        <v>56</v>
      </c>
      <c r="C575" s="7" t="n">
        <v>0</v>
      </c>
      <c r="D575" s="7" t="n">
        <v>0</v>
      </c>
    </row>
    <row r="576" spans="1:9">
      <c r="A576" t="s">
        <v>4</v>
      </c>
      <c r="B576" s="4" t="s">
        <v>5</v>
      </c>
      <c r="C576" s="4" t="s">
        <v>15</v>
      </c>
      <c r="D576" s="4" t="s">
        <v>10</v>
      </c>
      <c r="E576" s="4" t="s">
        <v>23</v>
      </c>
    </row>
    <row r="577" spans="1:6">
      <c r="A577" t="n">
        <v>7102</v>
      </c>
      <c r="B577" s="38" t="n">
        <v>58</v>
      </c>
      <c r="C577" s="7" t="n">
        <v>101</v>
      </c>
      <c r="D577" s="7" t="n">
        <v>500</v>
      </c>
      <c r="E577" s="7" t="n">
        <v>1</v>
      </c>
    </row>
    <row r="578" spans="1:6">
      <c r="A578" t="s">
        <v>4</v>
      </c>
      <c r="B578" s="4" t="s">
        <v>5</v>
      </c>
      <c r="C578" s="4" t="s">
        <v>15</v>
      </c>
      <c r="D578" s="4" t="s">
        <v>10</v>
      </c>
    </row>
    <row r="579" spans="1:6">
      <c r="A579" t="n">
        <v>7110</v>
      </c>
      <c r="B579" s="38" t="n">
        <v>58</v>
      </c>
      <c r="C579" s="7" t="n">
        <v>254</v>
      </c>
      <c r="D579" s="7" t="n">
        <v>0</v>
      </c>
    </row>
    <row r="580" spans="1:6">
      <c r="A580" t="s">
        <v>4</v>
      </c>
      <c r="B580" s="4" t="s">
        <v>5</v>
      </c>
      <c r="C580" s="4" t="s">
        <v>15</v>
      </c>
    </row>
    <row r="581" spans="1:6">
      <c r="A581" t="n">
        <v>7114</v>
      </c>
      <c r="B581" s="43" t="n">
        <v>45</v>
      </c>
      <c r="C581" s="7" t="n">
        <v>0</v>
      </c>
    </row>
    <row r="582" spans="1:6">
      <c r="A582" t="s">
        <v>4</v>
      </c>
      <c r="B582" s="4" t="s">
        <v>5</v>
      </c>
      <c r="C582" s="4" t="s">
        <v>15</v>
      </c>
      <c r="D582" s="4" t="s">
        <v>15</v>
      </c>
      <c r="E582" s="4" t="s">
        <v>23</v>
      </c>
      <c r="F582" s="4" t="s">
        <v>23</v>
      </c>
      <c r="G582" s="4" t="s">
        <v>23</v>
      </c>
      <c r="H582" s="4" t="s">
        <v>10</v>
      </c>
    </row>
    <row r="583" spans="1:6">
      <c r="A583" t="n">
        <v>7116</v>
      </c>
      <c r="B583" s="43" t="n">
        <v>45</v>
      </c>
      <c r="C583" s="7" t="n">
        <v>2</v>
      </c>
      <c r="D583" s="7" t="n">
        <v>3</v>
      </c>
      <c r="E583" s="7" t="n">
        <v>-76.0899963378906</v>
      </c>
      <c r="F583" s="7" t="n">
        <v>-12.7799997329712</v>
      </c>
      <c r="G583" s="7" t="n">
        <v>266.760009765625</v>
      </c>
      <c r="H583" s="7" t="n">
        <v>0</v>
      </c>
    </row>
    <row r="584" spans="1:6">
      <c r="A584" t="s">
        <v>4</v>
      </c>
      <c r="B584" s="4" t="s">
        <v>5</v>
      </c>
      <c r="C584" s="4" t="s">
        <v>15</v>
      </c>
      <c r="D584" s="4" t="s">
        <v>15</v>
      </c>
      <c r="E584" s="4" t="s">
        <v>23</v>
      </c>
      <c r="F584" s="4" t="s">
        <v>23</v>
      </c>
      <c r="G584" s="4" t="s">
        <v>23</v>
      </c>
      <c r="H584" s="4" t="s">
        <v>10</v>
      </c>
      <c r="I584" s="4" t="s">
        <v>15</v>
      </c>
    </row>
    <row r="585" spans="1:6">
      <c r="A585" t="n">
        <v>7133</v>
      </c>
      <c r="B585" s="43" t="n">
        <v>45</v>
      </c>
      <c r="C585" s="7" t="n">
        <v>4</v>
      </c>
      <c r="D585" s="7" t="n">
        <v>3</v>
      </c>
      <c r="E585" s="7" t="n">
        <v>359.299987792969</v>
      </c>
      <c r="F585" s="7" t="n">
        <v>352.529998779297</v>
      </c>
      <c r="G585" s="7" t="n">
        <v>0</v>
      </c>
      <c r="H585" s="7" t="n">
        <v>0</v>
      </c>
      <c r="I585" s="7" t="n">
        <v>0</v>
      </c>
    </row>
    <row r="586" spans="1:6">
      <c r="A586" t="s">
        <v>4</v>
      </c>
      <c r="B586" s="4" t="s">
        <v>5</v>
      </c>
      <c r="C586" s="4" t="s">
        <v>15</v>
      </c>
      <c r="D586" s="4" t="s">
        <v>15</v>
      </c>
      <c r="E586" s="4" t="s">
        <v>23</v>
      </c>
      <c r="F586" s="4" t="s">
        <v>10</v>
      </c>
    </row>
    <row r="587" spans="1:6">
      <c r="A587" t="n">
        <v>7151</v>
      </c>
      <c r="B587" s="43" t="n">
        <v>45</v>
      </c>
      <c r="C587" s="7" t="n">
        <v>5</v>
      </c>
      <c r="D587" s="7" t="n">
        <v>3</v>
      </c>
      <c r="E587" s="7" t="n">
        <v>3.09999990463257</v>
      </c>
      <c r="F587" s="7" t="n">
        <v>0</v>
      </c>
    </row>
    <row r="588" spans="1:6">
      <c r="A588" t="s">
        <v>4</v>
      </c>
      <c r="B588" s="4" t="s">
        <v>5</v>
      </c>
      <c r="C588" s="4" t="s">
        <v>15</v>
      </c>
      <c r="D588" s="4" t="s">
        <v>15</v>
      </c>
      <c r="E588" s="4" t="s">
        <v>23</v>
      </c>
      <c r="F588" s="4" t="s">
        <v>10</v>
      </c>
    </row>
    <row r="589" spans="1:6">
      <c r="A589" t="n">
        <v>7160</v>
      </c>
      <c r="B589" s="43" t="n">
        <v>45</v>
      </c>
      <c r="C589" s="7" t="n">
        <v>11</v>
      </c>
      <c r="D589" s="7" t="n">
        <v>3</v>
      </c>
      <c r="E589" s="7" t="n">
        <v>32.5999984741211</v>
      </c>
      <c r="F589" s="7" t="n">
        <v>0</v>
      </c>
    </row>
    <row r="590" spans="1:6">
      <c r="A590" t="s">
        <v>4</v>
      </c>
      <c r="B590" s="4" t="s">
        <v>5</v>
      </c>
      <c r="C590" s="4" t="s">
        <v>15</v>
      </c>
      <c r="D590" s="4" t="s">
        <v>15</v>
      </c>
      <c r="E590" s="4" t="s">
        <v>23</v>
      </c>
      <c r="F590" s="4" t="s">
        <v>23</v>
      </c>
      <c r="G590" s="4" t="s">
        <v>23</v>
      </c>
      <c r="H590" s="4" t="s">
        <v>10</v>
      </c>
    </row>
    <row r="591" spans="1:6">
      <c r="A591" t="n">
        <v>7169</v>
      </c>
      <c r="B591" s="43" t="n">
        <v>45</v>
      </c>
      <c r="C591" s="7" t="n">
        <v>2</v>
      </c>
      <c r="D591" s="7" t="n">
        <v>3</v>
      </c>
      <c r="E591" s="7" t="n">
        <v>-78.5100021362305</v>
      </c>
      <c r="F591" s="7" t="n">
        <v>-14.5900001525879</v>
      </c>
      <c r="G591" s="7" t="n">
        <v>273.100006103516</v>
      </c>
      <c r="H591" s="7" t="n">
        <v>6000</v>
      </c>
    </row>
    <row r="592" spans="1:6">
      <c r="A592" t="s">
        <v>4</v>
      </c>
      <c r="B592" s="4" t="s">
        <v>5</v>
      </c>
      <c r="C592" s="4" t="s">
        <v>15</v>
      </c>
      <c r="D592" s="4" t="s">
        <v>15</v>
      </c>
      <c r="E592" s="4" t="s">
        <v>23</v>
      </c>
      <c r="F592" s="4" t="s">
        <v>23</v>
      </c>
      <c r="G592" s="4" t="s">
        <v>23</v>
      </c>
      <c r="H592" s="4" t="s">
        <v>10</v>
      </c>
      <c r="I592" s="4" t="s">
        <v>15</v>
      </c>
    </row>
    <row r="593" spans="1:9">
      <c r="A593" t="n">
        <v>7186</v>
      </c>
      <c r="B593" s="43" t="n">
        <v>45</v>
      </c>
      <c r="C593" s="7" t="n">
        <v>4</v>
      </c>
      <c r="D593" s="7" t="n">
        <v>3</v>
      </c>
      <c r="E593" s="7" t="n">
        <v>9.85999965667725</v>
      </c>
      <c r="F593" s="7" t="n">
        <v>349.549987792969</v>
      </c>
      <c r="G593" s="7" t="n">
        <v>0</v>
      </c>
      <c r="H593" s="7" t="n">
        <v>6000</v>
      </c>
      <c r="I593" s="7" t="n">
        <v>1</v>
      </c>
    </row>
    <row r="594" spans="1:9">
      <c r="A594" t="s">
        <v>4</v>
      </c>
      <c r="B594" s="4" t="s">
        <v>5</v>
      </c>
      <c r="C594" s="4" t="s">
        <v>15</v>
      </c>
      <c r="D594" s="4" t="s">
        <v>15</v>
      </c>
      <c r="E594" s="4" t="s">
        <v>23</v>
      </c>
      <c r="F594" s="4" t="s">
        <v>10</v>
      </c>
    </row>
    <row r="595" spans="1:9">
      <c r="A595" t="n">
        <v>7204</v>
      </c>
      <c r="B595" s="43" t="n">
        <v>45</v>
      </c>
      <c r="C595" s="7" t="n">
        <v>5</v>
      </c>
      <c r="D595" s="7" t="n">
        <v>3</v>
      </c>
      <c r="E595" s="7" t="n">
        <v>3.5</v>
      </c>
      <c r="F595" s="7" t="n">
        <v>6000</v>
      </c>
    </row>
    <row r="596" spans="1:9">
      <c r="A596" t="s">
        <v>4</v>
      </c>
      <c r="B596" s="4" t="s">
        <v>5</v>
      </c>
      <c r="C596" s="4" t="s">
        <v>15</v>
      </c>
      <c r="D596" s="4" t="s">
        <v>15</v>
      </c>
      <c r="E596" s="4" t="s">
        <v>23</v>
      </c>
      <c r="F596" s="4" t="s">
        <v>10</v>
      </c>
    </row>
    <row r="597" spans="1:9">
      <c r="A597" t="n">
        <v>7213</v>
      </c>
      <c r="B597" s="43" t="n">
        <v>45</v>
      </c>
      <c r="C597" s="7" t="n">
        <v>11</v>
      </c>
      <c r="D597" s="7" t="n">
        <v>3</v>
      </c>
      <c r="E597" s="7" t="n">
        <v>32.5999984741211</v>
      </c>
      <c r="F597" s="7" t="n">
        <v>6000</v>
      </c>
    </row>
    <row r="598" spans="1:9">
      <c r="A598" t="s">
        <v>4</v>
      </c>
      <c r="B598" s="4" t="s">
        <v>5</v>
      </c>
      <c r="C598" s="4" t="s">
        <v>15</v>
      </c>
      <c r="D598" s="4" t="s">
        <v>10</v>
      </c>
      <c r="E598" s="4" t="s">
        <v>10</v>
      </c>
      <c r="F598" s="4" t="s">
        <v>9</v>
      </c>
    </row>
    <row r="599" spans="1:9">
      <c r="A599" t="n">
        <v>7222</v>
      </c>
      <c r="B599" s="57" t="n">
        <v>84</v>
      </c>
      <c r="C599" s="7" t="n">
        <v>0</v>
      </c>
      <c r="D599" s="7" t="n">
        <v>0</v>
      </c>
      <c r="E599" s="7" t="n">
        <v>0</v>
      </c>
      <c r="F599" s="7" t="n">
        <v>1045220557</v>
      </c>
    </row>
    <row r="600" spans="1:9">
      <c r="A600" t="s">
        <v>4</v>
      </c>
      <c r="B600" s="4" t="s">
        <v>5</v>
      </c>
      <c r="C600" s="4" t="s">
        <v>15</v>
      </c>
    </row>
    <row r="601" spans="1:9">
      <c r="A601" t="n">
        <v>7232</v>
      </c>
      <c r="B601" s="55" t="n">
        <v>116</v>
      </c>
      <c r="C601" s="7" t="n">
        <v>1</v>
      </c>
    </row>
    <row r="602" spans="1:9">
      <c r="A602" t="s">
        <v>4</v>
      </c>
      <c r="B602" s="4" t="s">
        <v>5</v>
      </c>
      <c r="C602" s="4" t="s">
        <v>10</v>
      </c>
      <c r="D602" s="4" t="s">
        <v>23</v>
      </c>
      <c r="E602" s="4" t="s">
        <v>23</v>
      </c>
      <c r="F602" s="4" t="s">
        <v>23</v>
      </c>
      <c r="G602" s="4" t="s">
        <v>10</v>
      </c>
      <c r="H602" s="4" t="s">
        <v>10</v>
      </c>
    </row>
    <row r="603" spans="1:9">
      <c r="A603" t="n">
        <v>7234</v>
      </c>
      <c r="B603" s="39" t="n">
        <v>60</v>
      </c>
      <c r="C603" s="7" t="n">
        <v>0</v>
      </c>
      <c r="D603" s="7" t="n">
        <v>0</v>
      </c>
      <c r="E603" s="7" t="n">
        <v>0</v>
      </c>
      <c r="F603" s="7" t="n">
        <v>0</v>
      </c>
      <c r="G603" s="7" t="n">
        <v>0</v>
      </c>
      <c r="H603" s="7" t="n">
        <v>1</v>
      </c>
    </row>
    <row r="604" spans="1:9">
      <c r="A604" t="s">
        <v>4</v>
      </c>
      <c r="B604" s="4" t="s">
        <v>5</v>
      </c>
      <c r="C604" s="4" t="s">
        <v>10</v>
      </c>
      <c r="D604" s="4" t="s">
        <v>23</v>
      </c>
      <c r="E604" s="4" t="s">
        <v>23</v>
      </c>
      <c r="F604" s="4" t="s">
        <v>23</v>
      </c>
      <c r="G604" s="4" t="s">
        <v>10</v>
      </c>
      <c r="H604" s="4" t="s">
        <v>10</v>
      </c>
    </row>
    <row r="605" spans="1:9">
      <c r="A605" t="n">
        <v>7253</v>
      </c>
      <c r="B605" s="39" t="n">
        <v>60</v>
      </c>
      <c r="C605" s="7" t="n">
        <v>0</v>
      </c>
      <c r="D605" s="7" t="n">
        <v>0</v>
      </c>
      <c r="E605" s="7" t="n">
        <v>0</v>
      </c>
      <c r="F605" s="7" t="n">
        <v>0</v>
      </c>
      <c r="G605" s="7" t="n">
        <v>0</v>
      </c>
      <c r="H605" s="7" t="n">
        <v>0</v>
      </c>
    </row>
    <row r="606" spans="1:9">
      <c r="A606" t="s">
        <v>4</v>
      </c>
      <c r="B606" s="4" t="s">
        <v>5</v>
      </c>
      <c r="C606" s="4" t="s">
        <v>10</v>
      </c>
      <c r="D606" s="4" t="s">
        <v>10</v>
      </c>
      <c r="E606" s="4" t="s">
        <v>10</v>
      </c>
    </row>
    <row r="607" spans="1:9">
      <c r="A607" t="n">
        <v>7272</v>
      </c>
      <c r="B607" s="40" t="n">
        <v>61</v>
      </c>
      <c r="C607" s="7" t="n">
        <v>0</v>
      </c>
      <c r="D607" s="7" t="n">
        <v>65533</v>
      </c>
      <c r="E607" s="7" t="n">
        <v>0</v>
      </c>
    </row>
    <row r="608" spans="1:9">
      <c r="A608" t="s">
        <v>4</v>
      </c>
      <c r="B608" s="4" t="s">
        <v>5</v>
      </c>
      <c r="C608" s="4" t="s">
        <v>10</v>
      </c>
      <c r="D608" s="4" t="s">
        <v>23</v>
      </c>
      <c r="E608" s="4" t="s">
        <v>23</v>
      </c>
      <c r="F608" s="4" t="s">
        <v>23</v>
      </c>
      <c r="G608" s="4" t="s">
        <v>10</v>
      </c>
      <c r="H608" s="4" t="s">
        <v>10</v>
      </c>
    </row>
    <row r="609" spans="1:9">
      <c r="A609" t="n">
        <v>7279</v>
      </c>
      <c r="B609" s="39" t="n">
        <v>60</v>
      </c>
      <c r="C609" s="7" t="n">
        <v>61489</v>
      </c>
      <c r="D609" s="7" t="n">
        <v>0</v>
      </c>
      <c r="E609" s="7" t="n">
        <v>0</v>
      </c>
      <c r="F609" s="7" t="n">
        <v>0</v>
      </c>
      <c r="G609" s="7" t="n">
        <v>0</v>
      </c>
      <c r="H609" s="7" t="n">
        <v>1</v>
      </c>
    </row>
    <row r="610" spans="1:9">
      <c r="A610" t="s">
        <v>4</v>
      </c>
      <c r="B610" s="4" t="s">
        <v>5</v>
      </c>
      <c r="C610" s="4" t="s">
        <v>10</v>
      </c>
      <c r="D610" s="4" t="s">
        <v>23</v>
      </c>
      <c r="E610" s="4" t="s">
        <v>23</v>
      </c>
      <c r="F610" s="4" t="s">
        <v>23</v>
      </c>
      <c r="G610" s="4" t="s">
        <v>10</v>
      </c>
      <c r="H610" s="4" t="s">
        <v>10</v>
      </c>
    </row>
    <row r="611" spans="1:9">
      <c r="A611" t="n">
        <v>7298</v>
      </c>
      <c r="B611" s="39" t="n">
        <v>60</v>
      </c>
      <c r="C611" s="7" t="n">
        <v>61489</v>
      </c>
      <c r="D611" s="7" t="n">
        <v>0</v>
      </c>
      <c r="E611" s="7" t="n">
        <v>0</v>
      </c>
      <c r="F611" s="7" t="n">
        <v>0</v>
      </c>
      <c r="G611" s="7" t="n">
        <v>0</v>
      </c>
      <c r="H611" s="7" t="n">
        <v>0</v>
      </c>
    </row>
    <row r="612" spans="1:9">
      <c r="A612" t="s">
        <v>4</v>
      </c>
      <c r="B612" s="4" t="s">
        <v>5</v>
      </c>
      <c r="C612" s="4" t="s">
        <v>10</v>
      </c>
      <c r="D612" s="4" t="s">
        <v>10</v>
      </c>
      <c r="E612" s="4" t="s">
        <v>10</v>
      </c>
    </row>
    <row r="613" spans="1:9">
      <c r="A613" t="n">
        <v>7317</v>
      </c>
      <c r="B613" s="40" t="n">
        <v>61</v>
      </c>
      <c r="C613" s="7" t="n">
        <v>61489</v>
      </c>
      <c r="D613" s="7" t="n">
        <v>65533</v>
      </c>
      <c r="E613" s="7" t="n">
        <v>0</v>
      </c>
    </row>
    <row r="614" spans="1:9">
      <c r="A614" t="s">
        <v>4</v>
      </c>
      <c r="B614" s="4" t="s">
        <v>5</v>
      </c>
      <c r="C614" s="4" t="s">
        <v>10</v>
      </c>
      <c r="D614" s="4" t="s">
        <v>23</v>
      </c>
      <c r="E614" s="4" t="s">
        <v>23</v>
      </c>
      <c r="F614" s="4" t="s">
        <v>23</v>
      </c>
      <c r="G614" s="4" t="s">
        <v>10</v>
      </c>
      <c r="H614" s="4" t="s">
        <v>10</v>
      </c>
    </row>
    <row r="615" spans="1:9">
      <c r="A615" t="n">
        <v>7324</v>
      </c>
      <c r="B615" s="39" t="n">
        <v>60</v>
      </c>
      <c r="C615" s="7" t="n">
        <v>61490</v>
      </c>
      <c r="D615" s="7" t="n">
        <v>0</v>
      </c>
      <c r="E615" s="7" t="n">
        <v>0</v>
      </c>
      <c r="F615" s="7" t="n">
        <v>0</v>
      </c>
      <c r="G615" s="7" t="n">
        <v>0</v>
      </c>
      <c r="H615" s="7" t="n">
        <v>1</v>
      </c>
    </row>
    <row r="616" spans="1:9">
      <c r="A616" t="s">
        <v>4</v>
      </c>
      <c r="B616" s="4" t="s">
        <v>5</v>
      </c>
      <c r="C616" s="4" t="s">
        <v>10</v>
      </c>
      <c r="D616" s="4" t="s">
        <v>23</v>
      </c>
      <c r="E616" s="4" t="s">
        <v>23</v>
      </c>
      <c r="F616" s="4" t="s">
        <v>23</v>
      </c>
      <c r="G616" s="4" t="s">
        <v>10</v>
      </c>
      <c r="H616" s="4" t="s">
        <v>10</v>
      </c>
    </row>
    <row r="617" spans="1:9">
      <c r="A617" t="n">
        <v>7343</v>
      </c>
      <c r="B617" s="39" t="n">
        <v>60</v>
      </c>
      <c r="C617" s="7" t="n">
        <v>61490</v>
      </c>
      <c r="D617" s="7" t="n">
        <v>0</v>
      </c>
      <c r="E617" s="7" t="n">
        <v>0</v>
      </c>
      <c r="F617" s="7" t="n">
        <v>0</v>
      </c>
      <c r="G617" s="7" t="n">
        <v>0</v>
      </c>
      <c r="H617" s="7" t="n">
        <v>0</v>
      </c>
    </row>
    <row r="618" spans="1:9">
      <c r="A618" t="s">
        <v>4</v>
      </c>
      <c r="B618" s="4" t="s">
        <v>5</v>
      </c>
      <c r="C618" s="4" t="s">
        <v>10</v>
      </c>
      <c r="D618" s="4" t="s">
        <v>10</v>
      </c>
      <c r="E618" s="4" t="s">
        <v>10</v>
      </c>
    </row>
    <row r="619" spans="1:9">
      <c r="A619" t="n">
        <v>7362</v>
      </c>
      <c r="B619" s="40" t="n">
        <v>61</v>
      </c>
      <c r="C619" s="7" t="n">
        <v>61490</v>
      </c>
      <c r="D619" s="7" t="n">
        <v>65533</v>
      </c>
      <c r="E619" s="7" t="n">
        <v>0</v>
      </c>
    </row>
    <row r="620" spans="1:9">
      <c r="A620" t="s">
        <v>4</v>
      </c>
      <c r="B620" s="4" t="s">
        <v>5</v>
      </c>
      <c r="C620" s="4" t="s">
        <v>10</v>
      </c>
      <c r="D620" s="4" t="s">
        <v>23</v>
      </c>
      <c r="E620" s="4" t="s">
        <v>23</v>
      </c>
      <c r="F620" s="4" t="s">
        <v>23</v>
      </c>
      <c r="G620" s="4" t="s">
        <v>10</v>
      </c>
      <c r="H620" s="4" t="s">
        <v>10</v>
      </c>
    </row>
    <row r="621" spans="1:9">
      <c r="A621" t="n">
        <v>7369</v>
      </c>
      <c r="B621" s="39" t="n">
        <v>60</v>
      </c>
      <c r="C621" s="7" t="n">
        <v>61488</v>
      </c>
      <c r="D621" s="7" t="n">
        <v>0</v>
      </c>
      <c r="E621" s="7" t="n">
        <v>0</v>
      </c>
      <c r="F621" s="7" t="n">
        <v>0</v>
      </c>
      <c r="G621" s="7" t="n">
        <v>0</v>
      </c>
      <c r="H621" s="7" t="n">
        <v>1</v>
      </c>
    </row>
    <row r="622" spans="1:9">
      <c r="A622" t="s">
        <v>4</v>
      </c>
      <c r="B622" s="4" t="s">
        <v>5</v>
      </c>
      <c r="C622" s="4" t="s">
        <v>10</v>
      </c>
      <c r="D622" s="4" t="s">
        <v>23</v>
      </c>
      <c r="E622" s="4" t="s">
        <v>23</v>
      </c>
      <c r="F622" s="4" t="s">
        <v>23</v>
      </c>
      <c r="G622" s="4" t="s">
        <v>10</v>
      </c>
      <c r="H622" s="4" t="s">
        <v>10</v>
      </c>
    </row>
    <row r="623" spans="1:9">
      <c r="A623" t="n">
        <v>7388</v>
      </c>
      <c r="B623" s="39" t="n">
        <v>60</v>
      </c>
      <c r="C623" s="7" t="n">
        <v>61488</v>
      </c>
      <c r="D623" s="7" t="n">
        <v>0</v>
      </c>
      <c r="E623" s="7" t="n">
        <v>0</v>
      </c>
      <c r="F623" s="7" t="n">
        <v>0</v>
      </c>
      <c r="G623" s="7" t="n">
        <v>0</v>
      </c>
      <c r="H623" s="7" t="n">
        <v>0</v>
      </c>
    </row>
    <row r="624" spans="1:9">
      <c r="A624" t="s">
        <v>4</v>
      </c>
      <c r="B624" s="4" t="s">
        <v>5</v>
      </c>
      <c r="C624" s="4" t="s">
        <v>10</v>
      </c>
      <c r="D624" s="4" t="s">
        <v>10</v>
      </c>
      <c r="E624" s="4" t="s">
        <v>10</v>
      </c>
    </row>
    <row r="625" spans="1:8">
      <c r="A625" t="n">
        <v>7407</v>
      </c>
      <c r="B625" s="40" t="n">
        <v>61</v>
      </c>
      <c r="C625" s="7" t="n">
        <v>61488</v>
      </c>
      <c r="D625" s="7" t="n">
        <v>65533</v>
      </c>
      <c r="E625" s="7" t="n">
        <v>0</v>
      </c>
    </row>
    <row r="626" spans="1:8">
      <c r="A626" t="s">
        <v>4</v>
      </c>
      <c r="B626" s="4" t="s">
        <v>5</v>
      </c>
      <c r="C626" s="4" t="s">
        <v>10</v>
      </c>
      <c r="D626" s="4" t="s">
        <v>23</v>
      </c>
      <c r="E626" s="4" t="s">
        <v>23</v>
      </c>
      <c r="F626" s="4" t="s">
        <v>23</v>
      </c>
      <c r="G626" s="4" t="s">
        <v>10</v>
      </c>
      <c r="H626" s="4" t="s">
        <v>10</v>
      </c>
    </row>
    <row r="627" spans="1:8">
      <c r="A627" t="n">
        <v>7414</v>
      </c>
      <c r="B627" s="39" t="n">
        <v>60</v>
      </c>
      <c r="C627" s="7" t="n">
        <v>5</v>
      </c>
      <c r="D627" s="7" t="n">
        <v>0</v>
      </c>
      <c r="E627" s="7" t="n">
        <v>0</v>
      </c>
      <c r="F627" s="7" t="n">
        <v>0</v>
      </c>
      <c r="G627" s="7" t="n">
        <v>0</v>
      </c>
      <c r="H627" s="7" t="n">
        <v>1</v>
      </c>
    </row>
    <row r="628" spans="1:8">
      <c r="A628" t="s">
        <v>4</v>
      </c>
      <c r="B628" s="4" t="s">
        <v>5</v>
      </c>
      <c r="C628" s="4" t="s">
        <v>10</v>
      </c>
      <c r="D628" s="4" t="s">
        <v>23</v>
      </c>
      <c r="E628" s="4" t="s">
        <v>23</v>
      </c>
      <c r="F628" s="4" t="s">
        <v>23</v>
      </c>
      <c r="G628" s="4" t="s">
        <v>10</v>
      </c>
      <c r="H628" s="4" t="s">
        <v>10</v>
      </c>
    </row>
    <row r="629" spans="1:8">
      <c r="A629" t="n">
        <v>7433</v>
      </c>
      <c r="B629" s="39" t="n">
        <v>60</v>
      </c>
      <c r="C629" s="7" t="n">
        <v>5</v>
      </c>
      <c r="D629" s="7" t="n">
        <v>0</v>
      </c>
      <c r="E629" s="7" t="n">
        <v>0</v>
      </c>
      <c r="F629" s="7" t="n">
        <v>0</v>
      </c>
      <c r="G629" s="7" t="n">
        <v>0</v>
      </c>
      <c r="H629" s="7" t="n">
        <v>0</v>
      </c>
    </row>
    <row r="630" spans="1:8">
      <c r="A630" t="s">
        <v>4</v>
      </c>
      <c r="B630" s="4" t="s">
        <v>5</v>
      </c>
      <c r="C630" s="4" t="s">
        <v>10</v>
      </c>
      <c r="D630" s="4" t="s">
        <v>10</v>
      </c>
      <c r="E630" s="4" t="s">
        <v>10</v>
      </c>
    </row>
    <row r="631" spans="1:8">
      <c r="A631" t="n">
        <v>7452</v>
      </c>
      <c r="B631" s="40" t="n">
        <v>61</v>
      </c>
      <c r="C631" s="7" t="n">
        <v>5</v>
      </c>
      <c r="D631" s="7" t="n">
        <v>65533</v>
      </c>
      <c r="E631" s="7" t="n">
        <v>0</v>
      </c>
    </row>
    <row r="632" spans="1:8">
      <c r="A632" t="s">
        <v>4</v>
      </c>
      <c r="B632" s="4" t="s">
        <v>5</v>
      </c>
      <c r="C632" s="4" t="s">
        <v>10</v>
      </c>
      <c r="D632" s="4" t="s">
        <v>23</v>
      </c>
      <c r="E632" s="4" t="s">
        <v>23</v>
      </c>
      <c r="F632" s="4" t="s">
        <v>23</v>
      </c>
      <c r="G632" s="4" t="s">
        <v>10</v>
      </c>
      <c r="H632" s="4" t="s">
        <v>10</v>
      </c>
    </row>
    <row r="633" spans="1:8">
      <c r="A633" t="n">
        <v>7459</v>
      </c>
      <c r="B633" s="39" t="n">
        <v>60</v>
      </c>
      <c r="C633" s="7" t="n">
        <v>3</v>
      </c>
      <c r="D633" s="7" t="n">
        <v>0</v>
      </c>
      <c r="E633" s="7" t="n">
        <v>0</v>
      </c>
      <c r="F633" s="7" t="n">
        <v>0</v>
      </c>
      <c r="G633" s="7" t="n">
        <v>0</v>
      </c>
      <c r="H633" s="7" t="n">
        <v>1</v>
      </c>
    </row>
    <row r="634" spans="1:8">
      <c r="A634" t="s">
        <v>4</v>
      </c>
      <c r="B634" s="4" t="s">
        <v>5</v>
      </c>
      <c r="C634" s="4" t="s">
        <v>10</v>
      </c>
      <c r="D634" s="4" t="s">
        <v>23</v>
      </c>
      <c r="E634" s="4" t="s">
        <v>23</v>
      </c>
      <c r="F634" s="4" t="s">
        <v>23</v>
      </c>
      <c r="G634" s="4" t="s">
        <v>10</v>
      </c>
      <c r="H634" s="4" t="s">
        <v>10</v>
      </c>
    </row>
    <row r="635" spans="1:8">
      <c r="A635" t="n">
        <v>7478</v>
      </c>
      <c r="B635" s="39" t="n">
        <v>60</v>
      </c>
      <c r="C635" s="7" t="n">
        <v>3</v>
      </c>
      <c r="D635" s="7" t="n">
        <v>0</v>
      </c>
      <c r="E635" s="7" t="n">
        <v>0</v>
      </c>
      <c r="F635" s="7" t="n">
        <v>0</v>
      </c>
      <c r="G635" s="7" t="n">
        <v>0</v>
      </c>
      <c r="H635" s="7" t="n">
        <v>0</v>
      </c>
    </row>
    <row r="636" spans="1:8">
      <c r="A636" t="s">
        <v>4</v>
      </c>
      <c r="B636" s="4" t="s">
        <v>5</v>
      </c>
      <c r="C636" s="4" t="s">
        <v>10</v>
      </c>
      <c r="D636" s="4" t="s">
        <v>10</v>
      </c>
      <c r="E636" s="4" t="s">
        <v>10</v>
      </c>
    </row>
    <row r="637" spans="1:8">
      <c r="A637" t="n">
        <v>7497</v>
      </c>
      <c r="B637" s="40" t="n">
        <v>61</v>
      </c>
      <c r="C637" s="7" t="n">
        <v>3</v>
      </c>
      <c r="D637" s="7" t="n">
        <v>65533</v>
      </c>
      <c r="E637" s="7" t="n">
        <v>0</v>
      </c>
    </row>
    <row r="638" spans="1:8">
      <c r="A638" t="s">
        <v>4</v>
      </c>
      <c r="B638" s="4" t="s">
        <v>5</v>
      </c>
      <c r="C638" s="4" t="s">
        <v>10</v>
      </c>
      <c r="D638" s="4" t="s">
        <v>23</v>
      </c>
      <c r="E638" s="4" t="s">
        <v>23</v>
      </c>
      <c r="F638" s="4" t="s">
        <v>23</v>
      </c>
      <c r="G638" s="4" t="s">
        <v>10</v>
      </c>
      <c r="H638" s="4" t="s">
        <v>10</v>
      </c>
    </row>
    <row r="639" spans="1:8">
      <c r="A639" t="n">
        <v>7504</v>
      </c>
      <c r="B639" s="39" t="n">
        <v>60</v>
      </c>
      <c r="C639" s="7" t="n">
        <v>7032</v>
      </c>
      <c r="D639" s="7" t="n">
        <v>0</v>
      </c>
      <c r="E639" s="7" t="n">
        <v>0</v>
      </c>
      <c r="F639" s="7" t="n">
        <v>0</v>
      </c>
      <c r="G639" s="7" t="n">
        <v>0</v>
      </c>
      <c r="H639" s="7" t="n">
        <v>1</v>
      </c>
    </row>
    <row r="640" spans="1:8">
      <c r="A640" t="s">
        <v>4</v>
      </c>
      <c r="B640" s="4" t="s">
        <v>5</v>
      </c>
      <c r="C640" s="4" t="s">
        <v>10</v>
      </c>
      <c r="D640" s="4" t="s">
        <v>23</v>
      </c>
      <c r="E640" s="4" t="s">
        <v>23</v>
      </c>
      <c r="F640" s="4" t="s">
        <v>23</v>
      </c>
      <c r="G640" s="4" t="s">
        <v>10</v>
      </c>
      <c r="H640" s="4" t="s">
        <v>10</v>
      </c>
    </row>
    <row r="641" spans="1:8">
      <c r="A641" t="n">
        <v>7523</v>
      </c>
      <c r="B641" s="39" t="n">
        <v>60</v>
      </c>
      <c r="C641" s="7" t="n">
        <v>7032</v>
      </c>
      <c r="D641" s="7" t="n">
        <v>0</v>
      </c>
      <c r="E641" s="7" t="n">
        <v>0</v>
      </c>
      <c r="F641" s="7" t="n">
        <v>0</v>
      </c>
      <c r="G641" s="7" t="n">
        <v>0</v>
      </c>
      <c r="H641" s="7" t="n">
        <v>0</v>
      </c>
    </row>
    <row r="642" spans="1:8">
      <c r="A642" t="s">
        <v>4</v>
      </c>
      <c r="B642" s="4" t="s">
        <v>5</v>
      </c>
      <c r="C642" s="4" t="s">
        <v>10</v>
      </c>
      <c r="D642" s="4" t="s">
        <v>10</v>
      </c>
      <c r="E642" s="4" t="s">
        <v>10</v>
      </c>
    </row>
    <row r="643" spans="1:8">
      <c r="A643" t="n">
        <v>7542</v>
      </c>
      <c r="B643" s="40" t="n">
        <v>61</v>
      </c>
      <c r="C643" s="7" t="n">
        <v>7032</v>
      </c>
      <c r="D643" s="7" t="n">
        <v>65533</v>
      </c>
      <c r="E643" s="7" t="n">
        <v>0</v>
      </c>
    </row>
    <row r="644" spans="1:8">
      <c r="A644" t="s">
        <v>4</v>
      </c>
      <c r="B644" s="4" t="s">
        <v>5</v>
      </c>
      <c r="C644" s="4" t="s">
        <v>15</v>
      </c>
      <c r="D644" s="4" t="s">
        <v>10</v>
      </c>
    </row>
    <row r="645" spans="1:8">
      <c r="A645" t="n">
        <v>7549</v>
      </c>
      <c r="B645" s="38" t="n">
        <v>58</v>
      </c>
      <c r="C645" s="7" t="n">
        <v>255</v>
      </c>
      <c r="D645" s="7" t="n">
        <v>0</v>
      </c>
    </row>
    <row r="646" spans="1:8">
      <c r="A646" t="s">
        <v>4</v>
      </c>
      <c r="B646" s="4" t="s">
        <v>5</v>
      </c>
      <c r="C646" s="4" t="s">
        <v>10</v>
      </c>
      <c r="D646" s="4" t="s">
        <v>23</v>
      </c>
      <c r="E646" s="4" t="s">
        <v>9</v>
      </c>
      <c r="F646" s="4" t="s">
        <v>23</v>
      </c>
      <c r="G646" s="4" t="s">
        <v>23</v>
      </c>
      <c r="H646" s="4" t="s">
        <v>15</v>
      </c>
    </row>
    <row r="647" spans="1:8">
      <c r="A647" t="n">
        <v>7553</v>
      </c>
      <c r="B647" s="41" t="n">
        <v>100</v>
      </c>
      <c r="C647" s="7" t="n">
        <v>0</v>
      </c>
      <c r="D647" s="7" t="n">
        <v>-75.7200012207031</v>
      </c>
      <c r="E647" s="7" t="n">
        <v>-1048628429</v>
      </c>
      <c r="F647" s="7" t="n">
        <v>257.600006103516</v>
      </c>
      <c r="G647" s="7" t="n">
        <v>0</v>
      </c>
      <c r="H647" s="7" t="n">
        <v>0</v>
      </c>
    </row>
    <row r="648" spans="1:8">
      <c r="A648" t="s">
        <v>4</v>
      </c>
      <c r="B648" s="4" t="s">
        <v>5</v>
      </c>
      <c r="C648" s="4" t="s">
        <v>10</v>
      </c>
      <c r="D648" s="4" t="s">
        <v>23</v>
      </c>
      <c r="E648" s="4" t="s">
        <v>9</v>
      </c>
      <c r="F648" s="4" t="s">
        <v>23</v>
      </c>
      <c r="G648" s="4" t="s">
        <v>23</v>
      </c>
      <c r="H648" s="4" t="s">
        <v>15</v>
      </c>
    </row>
    <row r="649" spans="1:8">
      <c r="A649" t="n">
        <v>7573</v>
      </c>
      <c r="B649" s="41" t="n">
        <v>100</v>
      </c>
      <c r="C649" s="7" t="n">
        <v>61489</v>
      </c>
      <c r="D649" s="7" t="n">
        <v>-75.7200012207031</v>
      </c>
      <c r="E649" s="7" t="n">
        <v>-1048628429</v>
      </c>
      <c r="F649" s="7" t="n">
        <v>257.600006103516</v>
      </c>
      <c r="G649" s="7" t="n">
        <v>0</v>
      </c>
      <c r="H649" s="7" t="n">
        <v>0</v>
      </c>
    </row>
    <row r="650" spans="1:8">
      <c r="A650" t="s">
        <v>4</v>
      </c>
      <c r="B650" s="4" t="s">
        <v>5</v>
      </c>
      <c r="C650" s="4" t="s">
        <v>10</v>
      </c>
      <c r="D650" s="4" t="s">
        <v>23</v>
      </c>
      <c r="E650" s="4" t="s">
        <v>9</v>
      </c>
      <c r="F650" s="4" t="s">
        <v>23</v>
      </c>
      <c r="G650" s="4" t="s">
        <v>23</v>
      </c>
      <c r="H650" s="4" t="s">
        <v>15</v>
      </c>
    </row>
    <row r="651" spans="1:8">
      <c r="A651" t="n">
        <v>7593</v>
      </c>
      <c r="B651" s="41" t="n">
        <v>100</v>
      </c>
      <c r="C651" s="7" t="n">
        <v>61490</v>
      </c>
      <c r="D651" s="7" t="n">
        <v>-75.7200012207031</v>
      </c>
      <c r="E651" s="7" t="n">
        <v>-1048628429</v>
      </c>
      <c r="F651" s="7" t="n">
        <v>257.600006103516</v>
      </c>
      <c r="G651" s="7" t="n">
        <v>0</v>
      </c>
      <c r="H651" s="7" t="n">
        <v>0</v>
      </c>
    </row>
    <row r="652" spans="1:8">
      <c r="A652" t="s">
        <v>4</v>
      </c>
      <c r="B652" s="4" t="s">
        <v>5</v>
      </c>
      <c r="C652" s="4" t="s">
        <v>10</v>
      </c>
      <c r="D652" s="4" t="s">
        <v>23</v>
      </c>
      <c r="E652" s="4" t="s">
        <v>9</v>
      </c>
      <c r="F652" s="4" t="s">
        <v>23</v>
      </c>
      <c r="G652" s="4" t="s">
        <v>23</v>
      </c>
      <c r="H652" s="4" t="s">
        <v>15</v>
      </c>
    </row>
    <row r="653" spans="1:8">
      <c r="A653" t="n">
        <v>7613</v>
      </c>
      <c r="B653" s="41" t="n">
        <v>100</v>
      </c>
      <c r="C653" s="7" t="n">
        <v>61488</v>
      </c>
      <c r="D653" s="7" t="n">
        <v>-75.7200012207031</v>
      </c>
      <c r="E653" s="7" t="n">
        <v>-1048628429</v>
      </c>
      <c r="F653" s="7" t="n">
        <v>257.600006103516</v>
      </c>
      <c r="G653" s="7" t="n">
        <v>0</v>
      </c>
      <c r="H653" s="7" t="n">
        <v>0</v>
      </c>
    </row>
    <row r="654" spans="1:8">
      <c r="A654" t="s">
        <v>4</v>
      </c>
      <c r="B654" s="4" t="s">
        <v>5</v>
      </c>
      <c r="C654" s="4" t="s">
        <v>10</v>
      </c>
      <c r="D654" s="4" t="s">
        <v>23</v>
      </c>
      <c r="E654" s="4" t="s">
        <v>9</v>
      </c>
      <c r="F654" s="4" t="s">
        <v>23</v>
      </c>
      <c r="G654" s="4" t="s">
        <v>23</v>
      </c>
      <c r="H654" s="4" t="s">
        <v>15</v>
      </c>
    </row>
    <row r="655" spans="1:8">
      <c r="A655" t="n">
        <v>7633</v>
      </c>
      <c r="B655" s="41" t="n">
        <v>100</v>
      </c>
      <c r="C655" s="7" t="n">
        <v>3</v>
      </c>
      <c r="D655" s="7" t="n">
        <v>-75.7200012207031</v>
      </c>
      <c r="E655" s="7" t="n">
        <v>-1048628429</v>
      </c>
      <c r="F655" s="7" t="n">
        <v>257.600006103516</v>
      </c>
      <c r="G655" s="7" t="n">
        <v>0</v>
      </c>
      <c r="H655" s="7" t="n">
        <v>0</v>
      </c>
    </row>
    <row r="656" spans="1:8">
      <c r="A656" t="s">
        <v>4</v>
      </c>
      <c r="B656" s="4" t="s">
        <v>5</v>
      </c>
      <c r="C656" s="4" t="s">
        <v>10</v>
      </c>
      <c r="D656" s="4" t="s">
        <v>23</v>
      </c>
      <c r="E656" s="4" t="s">
        <v>9</v>
      </c>
      <c r="F656" s="4" t="s">
        <v>23</v>
      </c>
      <c r="G656" s="4" t="s">
        <v>23</v>
      </c>
      <c r="H656" s="4" t="s">
        <v>15</v>
      </c>
    </row>
    <row r="657" spans="1:8">
      <c r="A657" t="n">
        <v>7653</v>
      </c>
      <c r="B657" s="41" t="n">
        <v>100</v>
      </c>
      <c r="C657" s="7" t="n">
        <v>5</v>
      </c>
      <c r="D657" s="7" t="n">
        <v>-75.7200012207031</v>
      </c>
      <c r="E657" s="7" t="n">
        <v>-1048628429</v>
      </c>
      <c r="F657" s="7" t="n">
        <v>257.600006103516</v>
      </c>
      <c r="G657" s="7" t="n">
        <v>0</v>
      </c>
      <c r="H657" s="7" t="n">
        <v>0</v>
      </c>
    </row>
    <row r="658" spans="1:8">
      <c r="A658" t="s">
        <v>4</v>
      </c>
      <c r="B658" s="4" t="s">
        <v>5</v>
      </c>
      <c r="C658" s="4" t="s">
        <v>10</v>
      </c>
      <c r="D658" s="4" t="s">
        <v>23</v>
      </c>
      <c r="E658" s="4" t="s">
        <v>9</v>
      </c>
      <c r="F658" s="4" t="s">
        <v>23</v>
      </c>
      <c r="G658" s="4" t="s">
        <v>23</v>
      </c>
      <c r="H658" s="4" t="s">
        <v>15</v>
      </c>
    </row>
    <row r="659" spans="1:8">
      <c r="A659" t="n">
        <v>7673</v>
      </c>
      <c r="B659" s="41" t="n">
        <v>100</v>
      </c>
      <c r="C659" s="7" t="n">
        <v>7032</v>
      </c>
      <c r="D659" s="7" t="n">
        <v>-75.7200012207031</v>
      </c>
      <c r="E659" s="7" t="n">
        <v>-1048628429</v>
      </c>
      <c r="F659" s="7" t="n">
        <v>257.600006103516</v>
      </c>
      <c r="G659" s="7" t="n">
        <v>0</v>
      </c>
      <c r="H659" s="7" t="n">
        <v>0</v>
      </c>
    </row>
    <row r="660" spans="1:8">
      <c r="A660" t="s">
        <v>4</v>
      </c>
      <c r="B660" s="4" t="s">
        <v>5</v>
      </c>
      <c r="C660" s="4" t="s">
        <v>10</v>
      </c>
    </row>
    <row r="661" spans="1:8">
      <c r="A661" t="n">
        <v>7693</v>
      </c>
      <c r="B661" s="30" t="n">
        <v>16</v>
      </c>
      <c r="C661" s="7" t="n">
        <v>5500</v>
      </c>
    </row>
    <row r="662" spans="1:8">
      <c r="A662" t="s">
        <v>4</v>
      </c>
      <c r="B662" s="4" t="s">
        <v>5</v>
      </c>
      <c r="C662" s="4" t="s">
        <v>15</v>
      </c>
      <c r="D662" s="4" t="s">
        <v>10</v>
      </c>
      <c r="E662" s="4" t="s">
        <v>10</v>
      </c>
      <c r="F662" s="4" t="s">
        <v>9</v>
      </c>
    </row>
    <row r="663" spans="1:8">
      <c r="A663" t="n">
        <v>7696</v>
      </c>
      <c r="B663" s="57" t="n">
        <v>84</v>
      </c>
      <c r="C663" s="7" t="n">
        <v>1</v>
      </c>
      <c r="D663" s="7" t="n">
        <v>0</v>
      </c>
      <c r="E663" s="7" t="n">
        <v>500</v>
      </c>
      <c r="F663" s="7" t="n">
        <v>0</v>
      </c>
    </row>
    <row r="664" spans="1:8">
      <c r="A664" t="s">
        <v>4</v>
      </c>
      <c r="B664" s="4" t="s">
        <v>5</v>
      </c>
      <c r="C664" s="4" t="s">
        <v>15</v>
      </c>
      <c r="D664" s="4" t="s">
        <v>10</v>
      </c>
    </row>
    <row r="665" spans="1:8">
      <c r="A665" t="n">
        <v>7706</v>
      </c>
      <c r="B665" s="43" t="n">
        <v>45</v>
      </c>
      <c r="C665" s="7" t="n">
        <v>7</v>
      </c>
      <c r="D665" s="7" t="n">
        <v>255</v>
      </c>
    </row>
    <row r="666" spans="1:8">
      <c r="A666" t="s">
        <v>4</v>
      </c>
      <c r="B666" s="4" t="s">
        <v>5</v>
      </c>
      <c r="C666" s="4" t="s">
        <v>10</v>
      </c>
      <c r="D666" s="4" t="s">
        <v>23</v>
      </c>
      <c r="E666" s="4" t="s">
        <v>23</v>
      </c>
      <c r="F666" s="4" t="s">
        <v>15</v>
      </c>
    </row>
    <row r="667" spans="1:8">
      <c r="A667" t="n">
        <v>7710</v>
      </c>
      <c r="B667" s="58" t="n">
        <v>52</v>
      </c>
      <c r="C667" s="7" t="n">
        <v>0</v>
      </c>
      <c r="D667" s="7" t="n">
        <v>273.700012207031</v>
      </c>
      <c r="E667" s="7" t="n">
        <v>10</v>
      </c>
      <c r="F667" s="7" t="n">
        <v>0</v>
      </c>
    </row>
    <row r="668" spans="1:8">
      <c r="A668" t="s">
        <v>4</v>
      </c>
      <c r="B668" s="4" t="s">
        <v>5</v>
      </c>
      <c r="C668" s="4" t="s">
        <v>10</v>
      </c>
    </row>
    <row r="669" spans="1:8">
      <c r="A669" t="n">
        <v>7722</v>
      </c>
      <c r="B669" s="30" t="n">
        <v>16</v>
      </c>
      <c r="C669" s="7" t="n">
        <v>100</v>
      </c>
    </row>
    <row r="670" spans="1:8">
      <c r="A670" t="s">
        <v>4</v>
      </c>
      <c r="B670" s="4" t="s">
        <v>5</v>
      </c>
      <c r="C670" s="4" t="s">
        <v>10</v>
      </c>
      <c r="D670" s="4" t="s">
        <v>23</v>
      </c>
      <c r="E670" s="4" t="s">
        <v>23</v>
      </c>
      <c r="F670" s="4" t="s">
        <v>15</v>
      </c>
    </row>
    <row r="671" spans="1:8">
      <c r="A671" t="n">
        <v>7725</v>
      </c>
      <c r="B671" s="58" t="n">
        <v>52</v>
      </c>
      <c r="C671" s="7" t="n">
        <v>61489</v>
      </c>
      <c r="D671" s="7" t="n">
        <v>138.699996948242</v>
      </c>
      <c r="E671" s="7" t="n">
        <v>10</v>
      </c>
      <c r="F671" s="7" t="n">
        <v>0</v>
      </c>
    </row>
    <row r="672" spans="1:8">
      <c r="A672" t="s">
        <v>4</v>
      </c>
      <c r="B672" s="4" t="s">
        <v>5</v>
      </c>
      <c r="C672" s="4" t="s">
        <v>10</v>
      </c>
      <c r="D672" s="4" t="s">
        <v>23</v>
      </c>
      <c r="E672" s="4" t="s">
        <v>23</v>
      </c>
      <c r="F672" s="4" t="s">
        <v>15</v>
      </c>
    </row>
    <row r="673" spans="1:8">
      <c r="A673" t="n">
        <v>7737</v>
      </c>
      <c r="B673" s="58" t="n">
        <v>52</v>
      </c>
      <c r="C673" s="7" t="n">
        <v>61490</v>
      </c>
      <c r="D673" s="7" t="n">
        <v>81.4000015258789</v>
      </c>
      <c r="E673" s="7" t="n">
        <v>10</v>
      </c>
      <c r="F673" s="7" t="n">
        <v>0</v>
      </c>
    </row>
    <row r="674" spans="1:8">
      <c r="A674" t="s">
        <v>4</v>
      </c>
      <c r="B674" s="4" t="s">
        <v>5</v>
      </c>
      <c r="C674" s="4" t="s">
        <v>10</v>
      </c>
    </row>
    <row r="675" spans="1:8">
      <c r="A675" t="n">
        <v>7749</v>
      </c>
      <c r="B675" s="30" t="n">
        <v>16</v>
      </c>
      <c r="C675" s="7" t="n">
        <v>100</v>
      </c>
    </row>
    <row r="676" spans="1:8">
      <c r="A676" t="s">
        <v>4</v>
      </c>
      <c r="B676" s="4" t="s">
        <v>5</v>
      </c>
      <c r="C676" s="4" t="s">
        <v>10</v>
      </c>
      <c r="D676" s="4" t="s">
        <v>23</v>
      </c>
      <c r="E676" s="4" t="s">
        <v>23</v>
      </c>
      <c r="F676" s="4" t="s">
        <v>15</v>
      </c>
    </row>
    <row r="677" spans="1:8">
      <c r="A677" t="n">
        <v>7752</v>
      </c>
      <c r="B677" s="58" t="n">
        <v>52</v>
      </c>
      <c r="C677" s="7" t="n">
        <v>61488</v>
      </c>
      <c r="D677" s="7" t="n">
        <v>86.0999984741211</v>
      </c>
      <c r="E677" s="7" t="n">
        <v>10</v>
      </c>
      <c r="F677" s="7" t="n">
        <v>0</v>
      </c>
    </row>
    <row r="678" spans="1:8">
      <c r="A678" t="s">
        <v>4</v>
      </c>
      <c r="B678" s="4" t="s">
        <v>5</v>
      </c>
      <c r="C678" s="4" t="s">
        <v>10</v>
      </c>
      <c r="D678" s="4" t="s">
        <v>23</v>
      </c>
      <c r="E678" s="4" t="s">
        <v>23</v>
      </c>
      <c r="F678" s="4" t="s">
        <v>15</v>
      </c>
    </row>
    <row r="679" spans="1:8">
      <c r="A679" t="n">
        <v>7764</v>
      </c>
      <c r="B679" s="58" t="n">
        <v>52</v>
      </c>
      <c r="C679" s="7" t="n">
        <v>3</v>
      </c>
      <c r="D679" s="7" t="n">
        <v>112.900001525879</v>
      </c>
      <c r="E679" s="7" t="n">
        <v>10</v>
      </c>
      <c r="F679" s="7" t="n">
        <v>0</v>
      </c>
    </row>
    <row r="680" spans="1:8">
      <c r="A680" t="s">
        <v>4</v>
      </c>
      <c r="B680" s="4" t="s">
        <v>5</v>
      </c>
      <c r="C680" s="4" t="s">
        <v>10</v>
      </c>
    </row>
    <row r="681" spans="1:8">
      <c r="A681" t="n">
        <v>7776</v>
      </c>
      <c r="B681" s="30" t="n">
        <v>16</v>
      </c>
      <c r="C681" s="7" t="n">
        <v>100</v>
      </c>
    </row>
    <row r="682" spans="1:8">
      <c r="A682" t="s">
        <v>4</v>
      </c>
      <c r="B682" s="4" t="s">
        <v>5</v>
      </c>
      <c r="C682" s="4" t="s">
        <v>10</v>
      </c>
      <c r="D682" s="4" t="s">
        <v>23</v>
      </c>
      <c r="E682" s="4" t="s">
        <v>23</v>
      </c>
      <c r="F682" s="4" t="s">
        <v>15</v>
      </c>
    </row>
    <row r="683" spans="1:8">
      <c r="A683" t="n">
        <v>7779</v>
      </c>
      <c r="B683" s="58" t="n">
        <v>52</v>
      </c>
      <c r="C683" s="7" t="n">
        <v>5</v>
      </c>
      <c r="D683" s="7" t="n">
        <v>47</v>
      </c>
      <c r="E683" s="7" t="n">
        <v>10</v>
      </c>
      <c r="F683" s="7" t="n">
        <v>0</v>
      </c>
    </row>
    <row r="684" spans="1:8">
      <c r="A684" t="s">
        <v>4</v>
      </c>
      <c r="B684" s="4" t="s">
        <v>5</v>
      </c>
      <c r="C684" s="4" t="s">
        <v>10</v>
      </c>
      <c r="D684" s="4" t="s">
        <v>23</v>
      </c>
      <c r="E684" s="4" t="s">
        <v>23</v>
      </c>
      <c r="F684" s="4" t="s">
        <v>15</v>
      </c>
    </row>
    <row r="685" spans="1:8">
      <c r="A685" t="n">
        <v>7791</v>
      </c>
      <c r="B685" s="58" t="n">
        <v>52</v>
      </c>
      <c r="C685" s="7" t="n">
        <v>7032</v>
      </c>
      <c r="D685" s="7" t="n">
        <v>306.799987792969</v>
      </c>
      <c r="E685" s="7" t="n">
        <v>10</v>
      </c>
      <c r="F685" s="7" t="n">
        <v>0</v>
      </c>
    </row>
    <row r="686" spans="1:8">
      <c r="A686" t="s">
        <v>4</v>
      </c>
      <c r="B686" s="4" t="s">
        <v>5</v>
      </c>
      <c r="C686" s="4" t="s">
        <v>10</v>
      </c>
    </row>
    <row r="687" spans="1:8">
      <c r="A687" t="n">
        <v>7803</v>
      </c>
      <c r="B687" s="30" t="n">
        <v>16</v>
      </c>
      <c r="C687" s="7" t="n">
        <v>100</v>
      </c>
    </row>
    <row r="688" spans="1:8">
      <c r="A688" t="s">
        <v>4</v>
      </c>
      <c r="B688" s="4" t="s">
        <v>5</v>
      </c>
      <c r="C688" s="4" t="s">
        <v>10</v>
      </c>
    </row>
    <row r="689" spans="1:6">
      <c r="A689" t="n">
        <v>7806</v>
      </c>
      <c r="B689" s="42" t="n">
        <v>54</v>
      </c>
      <c r="C689" s="7" t="n">
        <v>0</v>
      </c>
    </row>
    <row r="690" spans="1:6">
      <c r="A690" t="s">
        <v>4</v>
      </c>
      <c r="B690" s="4" t="s">
        <v>5</v>
      </c>
      <c r="C690" s="4" t="s">
        <v>10</v>
      </c>
    </row>
    <row r="691" spans="1:6">
      <c r="A691" t="n">
        <v>7809</v>
      </c>
      <c r="B691" s="42" t="n">
        <v>54</v>
      </c>
      <c r="C691" s="7" t="n">
        <v>61489</v>
      </c>
    </row>
    <row r="692" spans="1:6">
      <c r="A692" t="s">
        <v>4</v>
      </c>
      <c r="B692" s="4" t="s">
        <v>5</v>
      </c>
      <c r="C692" s="4" t="s">
        <v>10</v>
      </c>
    </row>
    <row r="693" spans="1:6">
      <c r="A693" t="n">
        <v>7812</v>
      </c>
      <c r="B693" s="42" t="n">
        <v>54</v>
      </c>
      <c r="C693" s="7" t="n">
        <v>61490</v>
      </c>
    </row>
    <row r="694" spans="1:6">
      <c r="A694" t="s">
        <v>4</v>
      </c>
      <c r="B694" s="4" t="s">
        <v>5</v>
      </c>
      <c r="C694" s="4" t="s">
        <v>10</v>
      </c>
    </row>
    <row r="695" spans="1:6">
      <c r="A695" t="n">
        <v>7815</v>
      </c>
      <c r="B695" s="42" t="n">
        <v>54</v>
      </c>
      <c r="C695" s="7" t="n">
        <v>61488</v>
      </c>
    </row>
    <row r="696" spans="1:6">
      <c r="A696" t="s">
        <v>4</v>
      </c>
      <c r="B696" s="4" t="s">
        <v>5</v>
      </c>
      <c r="C696" s="4" t="s">
        <v>10</v>
      </c>
    </row>
    <row r="697" spans="1:6">
      <c r="A697" t="n">
        <v>7818</v>
      </c>
      <c r="B697" s="42" t="n">
        <v>54</v>
      </c>
      <c r="C697" s="7" t="n">
        <v>5</v>
      </c>
    </row>
    <row r="698" spans="1:6">
      <c r="A698" t="s">
        <v>4</v>
      </c>
      <c r="B698" s="4" t="s">
        <v>5</v>
      </c>
      <c r="C698" s="4" t="s">
        <v>10</v>
      </c>
    </row>
    <row r="699" spans="1:6">
      <c r="A699" t="n">
        <v>7821</v>
      </c>
      <c r="B699" s="42" t="n">
        <v>54</v>
      </c>
      <c r="C699" s="7" t="n">
        <v>3</v>
      </c>
    </row>
    <row r="700" spans="1:6">
      <c r="A700" t="s">
        <v>4</v>
      </c>
      <c r="B700" s="4" t="s">
        <v>5</v>
      </c>
      <c r="C700" s="4" t="s">
        <v>10</v>
      </c>
    </row>
    <row r="701" spans="1:6">
      <c r="A701" t="n">
        <v>7824</v>
      </c>
      <c r="B701" s="42" t="n">
        <v>54</v>
      </c>
      <c r="C701" s="7" t="n">
        <v>7032</v>
      </c>
    </row>
    <row r="702" spans="1:6">
      <c r="A702" t="s">
        <v>4</v>
      </c>
      <c r="B702" s="4" t="s">
        <v>5</v>
      </c>
      <c r="C702" s="4" t="s">
        <v>15</v>
      </c>
      <c r="D702" s="4" t="s">
        <v>10</v>
      </c>
      <c r="E702" s="4" t="s">
        <v>6</v>
      </c>
    </row>
    <row r="703" spans="1:6">
      <c r="A703" t="n">
        <v>7827</v>
      </c>
      <c r="B703" s="59" t="n">
        <v>51</v>
      </c>
      <c r="C703" s="7" t="n">
        <v>4</v>
      </c>
      <c r="D703" s="7" t="n">
        <v>3</v>
      </c>
      <c r="E703" s="7" t="s">
        <v>112</v>
      </c>
    </row>
    <row r="704" spans="1:6">
      <c r="A704" t="s">
        <v>4</v>
      </c>
      <c r="B704" s="4" t="s">
        <v>5</v>
      </c>
      <c r="C704" s="4" t="s">
        <v>10</v>
      </c>
    </row>
    <row r="705" spans="1:5">
      <c r="A705" t="n">
        <v>7841</v>
      </c>
      <c r="B705" s="30" t="n">
        <v>16</v>
      </c>
      <c r="C705" s="7" t="n">
        <v>0</v>
      </c>
    </row>
    <row r="706" spans="1:5">
      <c r="A706" t="s">
        <v>4</v>
      </c>
      <c r="B706" s="4" t="s">
        <v>5</v>
      </c>
      <c r="C706" s="4" t="s">
        <v>10</v>
      </c>
      <c r="D706" s="4" t="s">
        <v>74</v>
      </c>
      <c r="E706" s="4" t="s">
        <v>15</v>
      </c>
      <c r="F706" s="4" t="s">
        <v>15</v>
      </c>
      <c r="G706" s="4" t="s">
        <v>74</v>
      </c>
      <c r="H706" s="4" t="s">
        <v>15</v>
      </c>
      <c r="I706" s="4" t="s">
        <v>15</v>
      </c>
    </row>
    <row r="707" spans="1:5">
      <c r="A707" t="n">
        <v>7844</v>
      </c>
      <c r="B707" s="60" t="n">
        <v>26</v>
      </c>
      <c r="C707" s="7" t="n">
        <v>3</v>
      </c>
      <c r="D707" s="7" t="s">
        <v>113</v>
      </c>
      <c r="E707" s="7" t="n">
        <v>2</v>
      </c>
      <c r="F707" s="7" t="n">
        <v>3</v>
      </c>
      <c r="G707" s="7" t="s">
        <v>114</v>
      </c>
      <c r="H707" s="7" t="n">
        <v>2</v>
      </c>
      <c r="I707" s="7" t="n">
        <v>0</v>
      </c>
    </row>
    <row r="708" spans="1:5">
      <c r="A708" t="s">
        <v>4</v>
      </c>
      <c r="B708" s="4" t="s">
        <v>5</v>
      </c>
    </row>
    <row r="709" spans="1:5">
      <c r="A709" t="n">
        <v>7975</v>
      </c>
      <c r="B709" s="33" t="n">
        <v>28</v>
      </c>
    </row>
    <row r="710" spans="1:5">
      <c r="A710" t="s">
        <v>4</v>
      </c>
      <c r="B710" s="4" t="s">
        <v>5</v>
      </c>
      <c r="C710" s="4" t="s">
        <v>15</v>
      </c>
      <c r="D710" s="4" t="s">
        <v>10</v>
      </c>
      <c r="E710" s="4" t="s">
        <v>6</v>
      </c>
    </row>
    <row r="711" spans="1:5">
      <c r="A711" t="n">
        <v>7976</v>
      </c>
      <c r="B711" s="59" t="n">
        <v>51</v>
      </c>
      <c r="C711" s="7" t="n">
        <v>4</v>
      </c>
      <c r="D711" s="7" t="n">
        <v>0</v>
      </c>
      <c r="E711" s="7" t="s">
        <v>115</v>
      </c>
    </row>
    <row r="712" spans="1:5">
      <c r="A712" t="s">
        <v>4</v>
      </c>
      <c r="B712" s="4" t="s">
        <v>5</v>
      </c>
      <c r="C712" s="4" t="s">
        <v>10</v>
      </c>
    </row>
    <row r="713" spans="1:5">
      <c r="A713" t="n">
        <v>7990</v>
      </c>
      <c r="B713" s="30" t="n">
        <v>16</v>
      </c>
      <c r="C713" s="7" t="n">
        <v>0</v>
      </c>
    </row>
    <row r="714" spans="1:5">
      <c r="A714" t="s">
        <v>4</v>
      </c>
      <c r="B714" s="4" t="s">
        <v>5</v>
      </c>
      <c r="C714" s="4" t="s">
        <v>10</v>
      </c>
      <c r="D714" s="4" t="s">
        <v>74</v>
      </c>
      <c r="E714" s="4" t="s">
        <v>15</v>
      </c>
      <c r="F714" s="4" t="s">
        <v>15</v>
      </c>
      <c r="G714" s="4" t="s">
        <v>74</v>
      </c>
      <c r="H714" s="4" t="s">
        <v>15</v>
      </c>
      <c r="I714" s="4" t="s">
        <v>15</v>
      </c>
    </row>
    <row r="715" spans="1:5">
      <c r="A715" t="n">
        <v>7993</v>
      </c>
      <c r="B715" s="60" t="n">
        <v>26</v>
      </c>
      <c r="C715" s="7" t="n">
        <v>0</v>
      </c>
      <c r="D715" s="7" t="s">
        <v>116</v>
      </c>
      <c r="E715" s="7" t="n">
        <v>2</v>
      </c>
      <c r="F715" s="7" t="n">
        <v>3</v>
      </c>
      <c r="G715" s="7" t="s">
        <v>117</v>
      </c>
      <c r="H715" s="7" t="n">
        <v>2</v>
      </c>
      <c r="I715" s="7" t="n">
        <v>0</v>
      </c>
    </row>
    <row r="716" spans="1:5">
      <c r="A716" t="s">
        <v>4</v>
      </c>
      <c r="B716" s="4" t="s">
        <v>5</v>
      </c>
    </row>
    <row r="717" spans="1:5">
      <c r="A717" t="n">
        <v>8156</v>
      </c>
      <c r="B717" s="33" t="n">
        <v>28</v>
      </c>
    </row>
    <row r="718" spans="1:5">
      <c r="A718" t="s">
        <v>4</v>
      </c>
      <c r="B718" s="4" t="s">
        <v>5</v>
      </c>
      <c r="C718" s="4" t="s">
        <v>15</v>
      </c>
      <c r="D718" s="23" t="s">
        <v>67</v>
      </c>
      <c r="E718" s="4" t="s">
        <v>5</v>
      </c>
      <c r="F718" s="4" t="s">
        <v>15</v>
      </c>
      <c r="G718" s="4" t="s">
        <v>10</v>
      </c>
      <c r="H718" s="23" t="s">
        <v>68</v>
      </c>
      <c r="I718" s="4" t="s">
        <v>15</v>
      </c>
      <c r="J718" s="4" t="s">
        <v>64</v>
      </c>
    </row>
    <row r="719" spans="1:5">
      <c r="A719" t="n">
        <v>8157</v>
      </c>
      <c r="B719" s="21" t="n">
        <v>5</v>
      </c>
      <c r="C719" s="7" t="n">
        <v>28</v>
      </c>
      <c r="D719" s="23" t="s">
        <v>3</v>
      </c>
      <c r="E719" s="24" t="n">
        <v>64</v>
      </c>
      <c r="F719" s="7" t="n">
        <v>5</v>
      </c>
      <c r="G719" s="7" t="n">
        <v>16</v>
      </c>
      <c r="H719" s="23" t="s">
        <v>3</v>
      </c>
      <c r="I719" s="7" t="n">
        <v>1</v>
      </c>
      <c r="J719" s="22" t="n">
        <f t="normal" ca="1">A731</f>
        <v>0</v>
      </c>
    </row>
    <row r="720" spans="1:5">
      <c r="A720" t="s">
        <v>4</v>
      </c>
      <c r="B720" s="4" t="s">
        <v>5</v>
      </c>
      <c r="C720" s="4" t="s">
        <v>15</v>
      </c>
      <c r="D720" s="4" t="s">
        <v>10</v>
      </c>
      <c r="E720" s="4" t="s">
        <v>6</v>
      </c>
    </row>
    <row r="721" spans="1:10">
      <c r="A721" t="n">
        <v>8168</v>
      </c>
      <c r="B721" s="59" t="n">
        <v>51</v>
      </c>
      <c r="C721" s="7" t="n">
        <v>4</v>
      </c>
      <c r="D721" s="7" t="n">
        <v>16</v>
      </c>
      <c r="E721" s="7" t="s">
        <v>118</v>
      </c>
    </row>
    <row r="722" spans="1:10">
      <c r="A722" t="s">
        <v>4</v>
      </c>
      <c r="B722" s="4" t="s">
        <v>5</v>
      </c>
      <c r="C722" s="4" t="s">
        <v>10</v>
      </c>
    </row>
    <row r="723" spans="1:10">
      <c r="A723" t="n">
        <v>8182</v>
      </c>
      <c r="B723" s="30" t="n">
        <v>16</v>
      </c>
      <c r="C723" s="7" t="n">
        <v>0</v>
      </c>
    </row>
    <row r="724" spans="1:10">
      <c r="A724" t="s">
        <v>4</v>
      </c>
      <c r="B724" s="4" t="s">
        <v>5</v>
      </c>
      <c r="C724" s="4" t="s">
        <v>10</v>
      </c>
      <c r="D724" s="4" t="s">
        <v>74</v>
      </c>
      <c r="E724" s="4" t="s">
        <v>15</v>
      </c>
      <c r="F724" s="4" t="s">
        <v>15</v>
      </c>
      <c r="G724" s="4" t="s">
        <v>74</v>
      </c>
      <c r="H724" s="4" t="s">
        <v>15</v>
      </c>
      <c r="I724" s="4" t="s">
        <v>15</v>
      </c>
      <c r="J724" s="4" t="s">
        <v>74</v>
      </c>
      <c r="K724" s="4" t="s">
        <v>15</v>
      </c>
      <c r="L724" s="4" t="s">
        <v>15</v>
      </c>
    </row>
    <row r="725" spans="1:10">
      <c r="A725" t="n">
        <v>8185</v>
      </c>
      <c r="B725" s="60" t="n">
        <v>26</v>
      </c>
      <c r="C725" s="7" t="n">
        <v>16</v>
      </c>
      <c r="D725" s="7" t="s">
        <v>119</v>
      </c>
      <c r="E725" s="7" t="n">
        <v>2</v>
      </c>
      <c r="F725" s="7" t="n">
        <v>3</v>
      </c>
      <c r="G725" s="7" t="s">
        <v>120</v>
      </c>
      <c r="H725" s="7" t="n">
        <v>2</v>
      </c>
      <c r="I725" s="7" t="n">
        <v>3</v>
      </c>
      <c r="J725" s="7" t="s">
        <v>121</v>
      </c>
      <c r="K725" s="7" t="n">
        <v>2</v>
      </c>
      <c r="L725" s="7" t="n">
        <v>0</v>
      </c>
    </row>
    <row r="726" spans="1:10">
      <c r="A726" t="s">
        <v>4</v>
      </c>
      <c r="B726" s="4" t="s">
        <v>5</v>
      </c>
    </row>
    <row r="727" spans="1:10">
      <c r="A727" t="n">
        <v>8398</v>
      </c>
      <c r="B727" s="33" t="n">
        <v>28</v>
      </c>
    </row>
    <row r="728" spans="1:10">
      <c r="A728" t="s">
        <v>4</v>
      </c>
      <c r="B728" s="4" t="s">
        <v>5</v>
      </c>
      <c r="C728" s="4" t="s">
        <v>64</v>
      </c>
    </row>
    <row r="729" spans="1:10">
      <c r="A729" t="n">
        <v>8399</v>
      </c>
      <c r="B729" s="25" t="n">
        <v>3</v>
      </c>
      <c r="C729" s="22" t="n">
        <f t="normal" ca="1">A753</f>
        <v>0</v>
      </c>
    </row>
    <row r="730" spans="1:10">
      <c r="A730" t="s">
        <v>4</v>
      </c>
      <c r="B730" s="4" t="s">
        <v>5</v>
      </c>
      <c r="C730" s="4" t="s">
        <v>15</v>
      </c>
      <c r="D730" s="23" t="s">
        <v>67</v>
      </c>
      <c r="E730" s="4" t="s">
        <v>5</v>
      </c>
      <c r="F730" s="4" t="s">
        <v>15</v>
      </c>
      <c r="G730" s="4" t="s">
        <v>10</v>
      </c>
      <c r="H730" s="23" t="s">
        <v>68</v>
      </c>
      <c r="I730" s="4" t="s">
        <v>15</v>
      </c>
      <c r="J730" s="4" t="s">
        <v>64</v>
      </c>
    </row>
    <row r="731" spans="1:10">
      <c r="A731" t="n">
        <v>8404</v>
      </c>
      <c r="B731" s="21" t="n">
        <v>5</v>
      </c>
      <c r="C731" s="7" t="n">
        <v>28</v>
      </c>
      <c r="D731" s="23" t="s">
        <v>3</v>
      </c>
      <c r="E731" s="24" t="n">
        <v>64</v>
      </c>
      <c r="F731" s="7" t="n">
        <v>5</v>
      </c>
      <c r="G731" s="7" t="n">
        <v>15</v>
      </c>
      <c r="H731" s="23" t="s">
        <v>3</v>
      </c>
      <c r="I731" s="7" t="n">
        <v>1</v>
      </c>
      <c r="J731" s="22" t="n">
        <f t="normal" ca="1">A743</f>
        <v>0</v>
      </c>
    </row>
    <row r="732" spans="1:10">
      <c r="A732" t="s">
        <v>4</v>
      </c>
      <c r="B732" s="4" t="s">
        <v>5</v>
      </c>
      <c r="C732" s="4" t="s">
        <v>15</v>
      </c>
      <c r="D732" s="4" t="s">
        <v>10</v>
      </c>
      <c r="E732" s="4" t="s">
        <v>6</v>
      </c>
    </row>
    <row r="733" spans="1:10">
      <c r="A733" t="n">
        <v>8415</v>
      </c>
      <c r="B733" s="59" t="n">
        <v>51</v>
      </c>
      <c r="C733" s="7" t="n">
        <v>4</v>
      </c>
      <c r="D733" s="7" t="n">
        <v>15</v>
      </c>
      <c r="E733" s="7" t="s">
        <v>122</v>
      </c>
    </row>
    <row r="734" spans="1:10">
      <c r="A734" t="s">
        <v>4</v>
      </c>
      <c r="B734" s="4" t="s">
        <v>5</v>
      </c>
      <c r="C734" s="4" t="s">
        <v>10</v>
      </c>
    </row>
    <row r="735" spans="1:10">
      <c r="A735" t="n">
        <v>8429</v>
      </c>
      <c r="B735" s="30" t="n">
        <v>16</v>
      </c>
      <c r="C735" s="7" t="n">
        <v>0</v>
      </c>
    </row>
    <row r="736" spans="1:10">
      <c r="A736" t="s">
        <v>4</v>
      </c>
      <c r="B736" s="4" t="s">
        <v>5</v>
      </c>
      <c r="C736" s="4" t="s">
        <v>10</v>
      </c>
      <c r="D736" s="4" t="s">
        <v>74</v>
      </c>
      <c r="E736" s="4" t="s">
        <v>15</v>
      </c>
      <c r="F736" s="4" t="s">
        <v>15</v>
      </c>
      <c r="G736" s="4" t="s">
        <v>74</v>
      </c>
      <c r="H736" s="4" t="s">
        <v>15</v>
      </c>
      <c r="I736" s="4" t="s">
        <v>15</v>
      </c>
      <c r="J736" s="4" t="s">
        <v>74</v>
      </c>
      <c r="K736" s="4" t="s">
        <v>15</v>
      </c>
      <c r="L736" s="4" t="s">
        <v>15</v>
      </c>
    </row>
    <row r="737" spans="1:12">
      <c r="A737" t="n">
        <v>8432</v>
      </c>
      <c r="B737" s="60" t="n">
        <v>26</v>
      </c>
      <c r="C737" s="7" t="n">
        <v>15</v>
      </c>
      <c r="D737" s="7" t="s">
        <v>123</v>
      </c>
      <c r="E737" s="7" t="n">
        <v>2</v>
      </c>
      <c r="F737" s="7" t="n">
        <v>3</v>
      </c>
      <c r="G737" s="7" t="s">
        <v>124</v>
      </c>
      <c r="H737" s="7" t="n">
        <v>2</v>
      </c>
      <c r="I737" s="7" t="n">
        <v>3</v>
      </c>
      <c r="J737" s="7" t="s">
        <v>125</v>
      </c>
      <c r="K737" s="7" t="n">
        <v>2</v>
      </c>
      <c r="L737" s="7" t="n">
        <v>0</v>
      </c>
    </row>
    <row r="738" spans="1:12">
      <c r="A738" t="s">
        <v>4</v>
      </c>
      <c r="B738" s="4" t="s">
        <v>5</v>
      </c>
    </row>
    <row r="739" spans="1:12">
      <c r="A739" t="n">
        <v>8644</v>
      </c>
      <c r="B739" s="33" t="n">
        <v>28</v>
      </c>
    </row>
    <row r="740" spans="1:12">
      <c r="A740" t="s">
        <v>4</v>
      </c>
      <c r="B740" s="4" t="s">
        <v>5</v>
      </c>
      <c r="C740" s="4" t="s">
        <v>64</v>
      </c>
    </row>
    <row r="741" spans="1:12">
      <c r="A741" t="n">
        <v>8645</v>
      </c>
      <c r="B741" s="25" t="n">
        <v>3</v>
      </c>
      <c r="C741" s="22" t="n">
        <f t="normal" ca="1">A753</f>
        <v>0</v>
      </c>
    </row>
    <row r="742" spans="1:12">
      <c r="A742" t="s">
        <v>4</v>
      </c>
      <c r="B742" s="4" t="s">
        <v>5</v>
      </c>
      <c r="C742" s="4" t="s">
        <v>15</v>
      </c>
      <c r="D742" s="23" t="s">
        <v>67</v>
      </c>
      <c r="E742" s="4" t="s">
        <v>5</v>
      </c>
      <c r="F742" s="4" t="s">
        <v>15</v>
      </c>
      <c r="G742" s="4" t="s">
        <v>10</v>
      </c>
      <c r="H742" s="23" t="s">
        <v>68</v>
      </c>
      <c r="I742" s="4" t="s">
        <v>15</v>
      </c>
      <c r="J742" s="4" t="s">
        <v>64</v>
      </c>
    </row>
    <row r="743" spans="1:12">
      <c r="A743" t="n">
        <v>8650</v>
      </c>
      <c r="B743" s="21" t="n">
        <v>5</v>
      </c>
      <c r="C743" s="7" t="n">
        <v>28</v>
      </c>
      <c r="D743" s="23" t="s">
        <v>3</v>
      </c>
      <c r="E743" s="24" t="n">
        <v>64</v>
      </c>
      <c r="F743" s="7" t="n">
        <v>5</v>
      </c>
      <c r="G743" s="7" t="n">
        <v>14</v>
      </c>
      <c r="H743" s="23" t="s">
        <v>3</v>
      </c>
      <c r="I743" s="7" t="n">
        <v>1</v>
      </c>
      <c r="J743" s="22" t="n">
        <f t="normal" ca="1">A753</f>
        <v>0</v>
      </c>
    </row>
    <row r="744" spans="1:12">
      <c r="A744" t="s">
        <v>4</v>
      </c>
      <c r="B744" s="4" t="s">
        <v>5</v>
      </c>
      <c r="C744" s="4" t="s">
        <v>15</v>
      </c>
      <c r="D744" s="4" t="s">
        <v>10</v>
      </c>
      <c r="E744" s="4" t="s">
        <v>6</v>
      </c>
    </row>
    <row r="745" spans="1:12">
      <c r="A745" t="n">
        <v>8661</v>
      </c>
      <c r="B745" s="59" t="n">
        <v>51</v>
      </c>
      <c r="C745" s="7" t="n">
        <v>4</v>
      </c>
      <c r="D745" s="7" t="n">
        <v>14</v>
      </c>
      <c r="E745" s="7" t="s">
        <v>118</v>
      </c>
    </row>
    <row r="746" spans="1:12">
      <c r="A746" t="s">
        <v>4</v>
      </c>
      <c r="B746" s="4" t="s">
        <v>5</v>
      </c>
      <c r="C746" s="4" t="s">
        <v>10</v>
      </c>
    </row>
    <row r="747" spans="1:12">
      <c r="A747" t="n">
        <v>8675</v>
      </c>
      <c r="B747" s="30" t="n">
        <v>16</v>
      </c>
      <c r="C747" s="7" t="n">
        <v>0</v>
      </c>
    </row>
    <row r="748" spans="1:12">
      <c r="A748" t="s">
        <v>4</v>
      </c>
      <c r="B748" s="4" t="s">
        <v>5</v>
      </c>
      <c r="C748" s="4" t="s">
        <v>10</v>
      </c>
      <c r="D748" s="4" t="s">
        <v>74</v>
      </c>
      <c r="E748" s="4" t="s">
        <v>15</v>
      </c>
      <c r="F748" s="4" t="s">
        <v>15</v>
      </c>
      <c r="G748" s="4" t="s">
        <v>74</v>
      </c>
      <c r="H748" s="4" t="s">
        <v>15</v>
      </c>
      <c r="I748" s="4" t="s">
        <v>15</v>
      </c>
      <c r="J748" s="4" t="s">
        <v>74</v>
      </c>
      <c r="K748" s="4" t="s">
        <v>15</v>
      </c>
      <c r="L748" s="4" t="s">
        <v>15</v>
      </c>
    </row>
    <row r="749" spans="1:12">
      <c r="A749" t="n">
        <v>8678</v>
      </c>
      <c r="B749" s="60" t="n">
        <v>26</v>
      </c>
      <c r="C749" s="7" t="n">
        <v>14</v>
      </c>
      <c r="D749" s="7" t="s">
        <v>126</v>
      </c>
      <c r="E749" s="7" t="n">
        <v>2</v>
      </c>
      <c r="F749" s="7" t="n">
        <v>3</v>
      </c>
      <c r="G749" s="7" t="s">
        <v>127</v>
      </c>
      <c r="H749" s="7" t="n">
        <v>2</v>
      </c>
      <c r="I749" s="7" t="n">
        <v>3</v>
      </c>
      <c r="J749" s="7" t="s">
        <v>128</v>
      </c>
      <c r="K749" s="7" t="n">
        <v>2</v>
      </c>
      <c r="L749" s="7" t="n">
        <v>0</v>
      </c>
    </row>
    <row r="750" spans="1:12">
      <c r="A750" t="s">
        <v>4</v>
      </c>
      <c r="B750" s="4" t="s">
        <v>5</v>
      </c>
    </row>
    <row r="751" spans="1:12">
      <c r="A751" t="n">
        <v>8870</v>
      </c>
      <c r="B751" s="33" t="n">
        <v>28</v>
      </c>
    </row>
    <row r="752" spans="1:12">
      <c r="A752" t="s">
        <v>4</v>
      </c>
      <c r="B752" s="4" t="s">
        <v>5</v>
      </c>
      <c r="C752" s="4" t="s">
        <v>15</v>
      </c>
      <c r="D752" s="23" t="s">
        <v>67</v>
      </c>
      <c r="E752" s="4" t="s">
        <v>5</v>
      </c>
      <c r="F752" s="4" t="s">
        <v>15</v>
      </c>
      <c r="G752" s="4" t="s">
        <v>10</v>
      </c>
      <c r="H752" s="23" t="s">
        <v>68</v>
      </c>
      <c r="I752" s="4" t="s">
        <v>15</v>
      </c>
      <c r="J752" s="4" t="s">
        <v>64</v>
      </c>
    </row>
    <row r="753" spans="1:12">
      <c r="A753" t="n">
        <v>8871</v>
      </c>
      <c r="B753" s="21" t="n">
        <v>5</v>
      </c>
      <c r="C753" s="7" t="n">
        <v>28</v>
      </c>
      <c r="D753" s="23" t="s">
        <v>3</v>
      </c>
      <c r="E753" s="24" t="n">
        <v>64</v>
      </c>
      <c r="F753" s="7" t="n">
        <v>5</v>
      </c>
      <c r="G753" s="7" t="n">
        <v>7</v>
      </c>
      <c r="H753" s="23" t="s">
        <v>3</v>
      </c>
      <c r="I753" s="7" t="n">
        <v>1</v>
      </c>
      <c r="J753" s="22" t="n">
        <f t="normal" ca="1">A765</f>
        <v>0</v>
      </c>
    </row>
    <row r="754" spans="1:12">
      <c r="A754" t="s">
        <v>4</v>
      </c>
      <c r="B754" s="4" t="s">
        <v>5</v>
      </c>
      <c r="C754" s="4" t="s">
        <v>15</v>
      </c>
      <c r="D754" s="4" t="s">
        <v>10</v>
      </c>
      <c r="E754" s="4" t="s">
        <v>6</v>
      </c>
    </row>
    <row r="755" spans="1:12">
      <c r="A755" t="n">
        <v>8882</v>
      </c>
      <c r="B755" s="59" t="n">
        <v>51</v>
      </c>
      <c r="C755" s="7" t="n">
        <v>4</v>
      </c>
      <c r="D755" s="7" t="n">
        <v>7</v>
      </c>
      <c r="E755" s="7" t="s">
        <v>129</v>
      </c>
    </row>
    <row r="756" spans="1:12">
      <c r="A756" t="s">
        <v>4</v>
      </c>
      <c r="B756" s="4" t="s">
        <v>5</v>
      </c>
      <c r="C756" s="4" t="s">
        <v>10</v>
      </c>
    </row>
    <row r="757" spans="1:12">
      <c r="A757" t="n">
        <v>8895</v>
      </c>
      <c r="B757" s="30" t="n">
        <v>16</v>
      </c>
      <c r="C757" s="7" t="n">
        <v>0</v>
      </c>
    </row>
    <row r="758" spans="1:12">
      <c r="A758" t="s">
        <v>4</v>
      </c>
      <c r="B758" s="4" t="s">
        <v>5</v>
      </c>
      <c r="C758" s="4" t="s">
        <v>10</v>
      </c>
      <c r="D758" s="4" t="s">
        <v>74</v>
      </c>
      <c r="E758" s="4" t="s">
        <v>15</v>
      </c>
      <c r="F758" s="4" t="s">
        <v>15</v>
      </c>
    </row>
    <row r="759" spans="1:12">
      <c r="A759" t="n">
        <v>8898</v>
      </c>
      <c r="B759" s="60" t="n">
        <v>26</v>
      </c>
      <c r="C759" s="7" t="n">
        <v>7</v>
      </c>
      <c r="D759" s="7" t="s">
        <v>130</v>
      </c>
      <c r="E759" s="7" t="n">
        <v>2</v>
      </c>
      <c r="F759" s="7" t="n">
        <v>0</v>
      </c>
    </row>
    <row r="760" spans="1:12">
      <c r="A760" t="s">
        <v>4</v>
      </c>
      <c r="B760" s="4" t="s">
        <v>5</v>
      </c>
    </row>
    <row r="761" spans="1:12">
      <c r="A761" t="n">
        <v>8911</v>
      </c>
      <c r="B761" s="33" t="n">
        <v>28</v>
      </c>
    </row>
    <row r="762" spans="1:12">
      <c r="A762" t="s">
        <v>4</v>
      </c>
      <c r="B762" s="4" t="s">
        <v>5</v>
      </c>
      <c r="C762" s="4" t="s">
        <v>64</v>
      </c>
    </row>
    <row r="763" spans="1:12">
      <c r="A763" t="n">
        <v>8912</v>
      </c>
      <c r="B763" s="25" t="n">
        <v>3</v>
      </c>
      <c r="C763" s="22" t="n">
        <f t="normal" ca="1">A775</f>
        <v>0</v>
      </c>
    </row>
    <row r="764" spans="1:12">
      <c r="A764" t="s">
        <v>4</v>
      </c>
      <c r="B764" s="4" t="s">
        <v>5</v>
      </c>
      <c r="C764" s="4" t="s">
        <v>15</v>
      </c>
      <c r="D764" s="23" t="s">
        <v>67</v>
      </c>
      <c r="E764" s="4" t="s">
        <v>5</v>
      </c>
      <c r="F764" s="4" t="s">
        <v>15</v>
      </c>
      <c r="G764" s="4" t="s">
        <v>10</v>
      </c>
      <c r="H764" s="23" t="s">
        <v>68</v>
      </c>
      <c r="I764" s="4" t="s">
        <v>15</v>
      </c>
      <c r="J764" s="4" t="s">
        <v>64</v>
      </c>
    </row>
    <row r="765" spans="1:12">
      <c r="A765" t="n">
        <v>8917</v>
      </c>
      <c r="B765" s="21" t="n">
        <v>5</v>
      </c>
      <c r="C765" s="7" t="n">
        <v>28</v>
      </c>
      <c r="D765" s="23" t="s">
        <v>3</v>
      </c>
      <c r="E765" s="24" t="n">
        <v>64</v>
      </c>
      <c r="F765" s="7" t="n">
        <v>5</v>
      </c>
      <c r="G765" s="7" t="n">
        <v>1</v>
      </c>
      <c r="H765" s="23" t="s">
        <v>3</v>
      </c>
      <c r="I765" s="7" t="n">
        <v>1</v>
      </c>
      <c r="J765" s="22" t="n">
        <f t="normal" ca="1">A775</f>
        <v>0</v>
      </c>
    </row>
    <row r="766" spans="1:12">
      <c r="A766" t="s">
        <v>4</v>
      </c>
      <c r="B766" s="4" t="s">
        <v>5</v>
      </c>
      <c r="C766" s="4" t="s">
        <v>15</v>
      </c>
      <c r="D766" s="4" t="s">
        <v>10</v>
      </c>
      <c r="E766" s="4" t="s">
        <v>6</v>
      </c>
    </row>
    <row r="767" spans="1:12">
      <c r="A767" t="n">
        <v>8928</v>
      </c>
      <c r="B767" s="59" t="n">
        <v>51</v>
      </c>
      <c r="C767" s="7" t="n">
        <v>4</v>
      </c>
      <c r="D767" s="7" t="n">
        <v>1</v>
      </c>
      <c r="E767" s="7" t="s">
        <v>129</v>
      </c>
    </row>
    <row r="768" spans="1:12">
      <c r="A768" t="s">
        <v>4</v>
      </c>
      <c r="B768" s="4" t="s">
        <v>5</v>
      </c>
      <c r="C768" s="4" t="s">
        <v>10</v>
      </c>
    </row>
    <row r="769" spans="1:10">
      <c r="A769" t="n">
        <v>8941</v>
      </c>
      <c r="B769" s="30" t="n">
        <v>16</v>
      </c>
      <c r="C769" s="7" t="n">
        <v>0</v>
      </c>
    </row>
    <row r="770" spans="1:10">
      <c r="A770" t="s">
        <v>4</v>
      </c>
      <c r="B770" s="4" t="s">
        <v>5</v>
      </c>
      <c r="C770" s="4" t="s">
        <v>10</v>
      </c>
      <c r="D770" s="4" t="s">
        <v>74</v>
      </c>
      <c r="E770" s="4" t="s">
        <v>15</v>
      </c>
      <c r="F770" s="4" t="s">
        <v>15</v>
      </c>
    </row>
    <row r="771" spans="1:10">
      <c r="A771" t="n">
        <v>8944</v>
      </c>
      <c r="B771" s="60" t="n">
        <v>26</v>
      </c>
      <c r="C771" s="7" t="n">
        <v>1</v>
      </c>
      <c r="D771" s="7" t="s">
        <v>131</v>
      </c>
      <c r="E771" s="7" t="n">
        <v>2</v>
      </c>
      <c r="F771" s="7" t="n">
        <v>0</v>
      </c>
    </row>
    <row r="772" spans="1:10">
      <c r="A772" t="s">
        <v>4</v>
      </c>
      <c r="B772" s="4" t="s">
        <v>5</v>
      </c>
    </row>
    <row r="773" spans="1:10">
      <c r="A773" t="n">
        <v>8959</v>
      </c>
      <c r="B773" s="33" t="n">
        <v>28</v>
      </c>
    </row>
    <row r="774" spans="1:10">
      <c r="A774" t="s">
        <v>4</v>
      </c>
      <c r="B774" s="4" t="s">
        <v>5</v>
      </c>
      <c r="C774" s="4" t="s">
        <v>15</v>
      </c>
      <c r="D774" s="23" t="s">
        <v>67</v>
      </c>
      <c r="E774" s="4" t="s">
        <v>5</v>
      </c>
      <c r="F774" s="4" t="s">
        <v>15</v>
      </c>
      <c r="G774" s="4" t="s">
        <v>10</v>
      </c>
      <c r="H774" s="23" t="s">
        <v>68</v>
      </c>
      <c r="I774" s="4" t="s">
        <v>15</v>
      </c>
      <c r="J774" s="4" t="s">
        <v>64</v>
      </c>
    </row>
    <row r="775" spans="1:10">
      <c r="A775" t="n">
        <v>8960</v>
      </c>
      <c r="B775" s="21" t="n">
        <v>5</v>
      </c>
      <c r="C775" s="7" t="n">
        <v>28</v>
      </c>
      <c r="D775" s="23" t="s">
        <v>3</v>
      </c>
      <c r="E775" s="24" t="n">
        <v>64</v>
      </c>
      <c r="F775" s="7" t="n">
        <v>5</v>
      </c>
      <c r="G775" s="7" t="n">
        <v>4</v>
      </c>
      <c r="H775" s="23" t="s">
        <v>3</v>
      </c>
      <c r="I775" s="7" t="n">
        <v>1</v>
      </c>
      <c r="J775" s="22" t="n">
        <f t="normal" ca="1">A787</f>
        <v>0</v>
      </c>
    </row>
    <row r="776" spans="1:10">
      <c r="A776" t="s">
        <v>4</v>
      </c>
      <c r="B776" s="4" t="s">
        <v>5</v>
      </c>
      <c r="C776" s="4" t="s">
        <v>15</v>
      </c>
      <c r="D776" s="4" t="s">
        <v>10</v>
      </c>
      <c r="E776" s="4" t="s">
        <v>6</v>
      </c>
    </row>
    <row r="777" spans="1:10">
      <c r="A777" t="n">
        <v>8971</v>
      </c>
      <c r="B777" s="59" t="n">
        <v>51</v>
      </c>
      <c r="C777" s="7" t="n">
        <v>4</v>
      </c>
      <c r="D777" s="7" t="n">
        <v>4</v>
      </c>
      <c r="E777" s="7" t="s">
        <v>132</v>
      </c>
    </row>
    <row r="778" spans="1:10">
      <c r="A778" t="s">
        <v>4</v>
      </c>
      <c r="B778" s="4" t="s">
        <v>5</v>
      </c>
      <c r="C778" s="4" t="s">
        <v>10</v>
      </c>
    </row>
    <row r="779" spans="1:10">
      <c r="A779" t="n">
        <v>8984</v>
      </c>
      <c r="B779" s="30" t="n">
        <v>16</v>
      </c>
      <c r="C779" s="7" t="n">
        <v>0</v>
      </c>
    </row>
    <row r="780" spans="1:10">
      <c r="A780" t="s">
        <v>4</v>
      </c>
      <c r="B780" s="4" t="s">
        <v>5</v>
      </c>
      <c r="C780" s="4" t="s">
        <v>10</v>
      </c>
      <c r="D780" s="4" t="s">
        <v>74</v>
      </c>
      <c r="E780" s="4" t="s">
        <v>15</v>
      </c>
      <c r="F780" s="4" t="s">
        <v>15</v>
      </c>
    </row>
    <row r="781" spans="1:10">
      <c r="A781" t="n">
        <v>8987</v>
      </c>
      <c r="B781" s="60" t="n">
        <v>26</v>
      </c>
      <c r="C781" s="7" t="n">
        <v>4</v>
      </c>
      <c r="D781" s="7" t="s">
        <v>133</v>
      </c>
      <c r="E781" s="7" t="n">
        <v>2</v>
      </c>
      <c r="F781" s="7" t="n">
        <v>0</v>
      </c>
    </row>
    <row r="782" spans="1:10">
      <c r="A782" t="s">
        <v>4</v>
      </c>
      <c r="B782" s="4" t="s">
        <v>5</v>
      </c>
    </row>
    <row r="783" spans="1:10">
      <c r="A783" t="n">
        <v>9063</v>
      </c>
      <c r="B783" s="33" t="n">
        <v>28</v>
      </c>
    </row>
    <row r="784" spans="1:10">
      <c r="A784" t="s">
        <v>4</v>
      </c>
      <c r="B784" s="4" t="s">
        <v>5</v>
      </c>
      <c r="C784" s="4" t="s">
        <v>64</v>
      </c>
    </row>
    <row r="785" spans="1:10">
      <c r="A785" t="n">
        <v>9064</v>
      </c>
      <c r="B785" s="25" t="n">
        <v>3</v>
      </c>
      <c r="C785" s="22" t="n">
        <f t="normal" ca="1">A797</f>
        <v>0</v>
      </c>
    </row>
    <row r="786" spans="1:10">
      <c r="A786" t="s">
        <v>4</v>
      </c>
      <c r="B786" s="4" t="s">
        <v>5</v>
      </c>
      <c r="C786" s="4" t="s">
        <v>15</v>
      </c>
      <c r="D786" s="23" t="s">
        <v>67</v>
      </c>
      <c r="E786" s="4" t="s">
        <v>5</v>
      </c>
      <c r="F786" s="4" t="s">
        <v>15</v>
      </c>
      <c r="G786" s="4" t="s">
        <v>10</v>
      </c>
      <c r="H786" s="23" t="s">
        <v>68</v>
      </c>
      <c r="I786" s="4" t="s">
        <v>15</v>
      </c>
      <c r="J786" s="4" t="s">
        <v>64</v>
      </c>
    </row>
    <row r="787" spans="1:10">
      <c r="A787" t="n">
        <v>9069</v>
      </c>
      <c r="B787" s="21" t="n">
        <v>5</v>
      </c>
      <c r="C787" s="7" t="n">
        <v>28</v>
      </c>
      <c r="D787" s="23" t="s">
        <v>3</v>
      </c>
      <c r="E787" s="24" t="n">
        <v>64</v>
      </c>
      <c r="F787" s="7" t="n">
        <v>5</v>
      </c>
      <c r="G787" s="7" t="n">
        <v>9</v>
      </c>
      <c r="H787" s="23" t="s">
        <v>3</v>
      </c>
      <c r="I787" s="7" t="n">
        <v>1</v>
      </c>
      <c r="J787" s="22" t="n">
        <f t="normal" ca="1">A797</f>
        <v>0</v>
      </c>
    </row>
    <row r="788" spans="1:10">
      <c r="A788" t="s">
        <v>4</v>
      </c>
      <c r="B788" s="4" t="s">
        <v>5</v>
      </c>
      <c r="C788" s="4" t="s">
        <v>15</v>
      </c>
      <c r="D788" s="4" t="s">
        <v>10</v>
      </c>
      <c r="E788" s="4" t="s">
        <v>6</v>
      </c>
    </row>
    <row r="789" spans="1:10">
      <c r="A789" t="n">
        <v>9080</v>
      </c>
      <c r="B789" s="59" t="n">
        <v>51</v>
      </c>
      <c r="C789" s="7" t="n">
        <v>4</v>
      </c>
      <c r="D789" s="7" t="n">
        <v>9</v>
      </c>
      <c r="E789" s="7" t="s">
        <v>134</v>
      </c>
    </row>
    <row r="790" spans="1:10">
      <c r="A790" t="s">
        <v>4</v>
      </c>
      <c r="B790" s="4" t="s">
        <v>5</v>
      </c>
      <c r="C790" s="4" t="s">
        <v>10</v>
      </c>
    </row>
    <row r="791" spans="1:10">
      <c r="A791" t="n">
        <v>9094</v>
      </c>
      <c r="B791" s="30" t="n">
        <v>16</v>
      </c>
      <c r="C791" s="7" t="n">
        <v>0</v>
      </c>
    </row>
    <row r="792" spans="1:10">
      <c r="A792" t="s">
        <v>4</v>
      </c>
      <c r="B792" s="4" t="s">
        <v>5</v>
      </c>
      <c r="C792" s="4" t="s">
        <v>10</v>
      </c>
      <c r="D792" s="4" t="s">
        <v>74</v>
      </c>
      <c r="E792" s="4" t="s">
        <v>15</v>
      </c>
      <c r="F792" s="4" t="s">
        <v>15</v>
      </c>
    </row>
    <row r="793" spans="1:10">
      <c r="A793" t="n">
        <v>9097</v>
      </c>
      <c r="B793" s="60" t="n">
        <v>26</v>
      </c>
      <c r="C793" s="7" t="n">
        <v>9</v>
      </c>
      <c r="D793" s="7" t="s">
        <v>135</v>
      </c>
      <c r="E793" s="7" t="n">
        <v>2</v>
      </c>
      <c r="F793" s="7" t="n">
        <v>0</v>
      </c>
    </row>
    <row r="794" spans="1:10">
      <c r="A794" t="s">
        <v>4</v>
      </c>
      <c r="B794" s="4" t="s">
        <v>5</v>
      </c>
    </row>
    <row r="795" spans="1:10">
      <c r="A795" t="n">
        <v>9160</v>
      </c>
      <c r="B795" s="33" t="n">
        <v>28</v>
      </c>
    </row>
    <row r="796" spans="1:10">
      <c r="A796" t="s">
        <v>4</v>
      </c>
      <c r="B796" s="4" t="s">
        <v>5</v>
      </c>
      <c r="C796" s="4" t="s">
        <v>15</v>
      </c>
      <c r="D796" s="23" t="s">
        <v>67</v>
      </c>
      <c r="E796" s="4" t="s">
        <v>5</v>
      </c>
      <c r="F796" s="4" t="s">
        <v>15</v>
      </c>
      <c r="G796" s="4" t="s">
        <v>10</v>
      </c>
      <c r="H796" s="23" t="s">
        <v>68</v>
      </c>
      <c r="I796" s="4" t="s">
        <v>15</v>
      </c>
      <c r="J796" s="4" t="s">
        <v>64</v>
      </c>
    </row>
    <row r="797" spans="1:10">
      <c r="A797" t="n">
        <v>9161</v>
      </c>
      <c r="B797" s="21" t="n">
        <v>5</v>
      </c>
      <c r="C797" s="7" t="n">
        <v>28</v>
      </c>
      <c r="D797" s="23" t="s">
        <v>3</v>
      </c>
      <c r="E797" s="24" t="n">
        <v>64</v>
      </c>
      <c r="F797" s="7" t="n">
        <v>5</v>
      </c>
      <c r="G797" s="7" t="n">
        <v>2</v>
      </c>
      <c r="H797" s="23" t="s">
        <v>3</v>
      </c>
      <c r="I797" s="7" t="n">
        <v>1</v>
      </c>
      <c r="J797" s="22" t="n">
        <f t="normal" ca="1">A809</f>
        <v>0</v>
      </c>
    </row>
    <row r="798" spans="1:10">
      <c r="A798" t="s">
        <v>4</v>
      </c>
      <c r="B798" s="4" t="s">
        <v>5</v>
      </c>
      <c r="C798" s="4" t="s">
        <v>15</v>
      </c>
      <c r="D798" s="4" t="s">
        <v>10</v>
      </c>
      <c r="E798" s="4" t="s">
        <v>6</v>
      </c>
    </row>
    <row r="799" spans="1:10">
      <c r="A799" t="n">
        <v>9172</v>
      </c>
      <c r="B799" s="59" t="n">
        <v>51</v>
      </c>
      <c r="C799" s="7" t="n">
        <v>4</v>
      </c>
      <c r="D799" s="7" t="n">
        <v>2</v>
      </c>
      <c r="E799" s="7" t="s">
        <v>136</v>
      </c>
    </row>
    <row r="800" spans="1:10">
      <c r="A800" t="s">
        <v>4</v>
      </c>
      <c r="B800" s="4" t="s">
        <v>5</v>
      </c>
      <c r="C800" s="4" t="s">
        <v>10</v>
      </c>
    </row>
    <row r="801" spans="1:10">
      <c r="A801" t="n">
        <v>9185</v>
      </c>
      <c r="B801" s="30" t="n">
        <v>16</v>
      </c>
      <c r="C801" s="7" t="n">
        <v>0</v>
      </c>
    </row>
    <row r="802" spans="1:10">
      <c r="A802" t="s">
        <v>4</v>
      </c>
      <c r="B802" s="4" t="s">
        <v>5</v>
      </c>
      <c r="C802" s="4" t="s">
        <v>10</v>
      </c>
      <c r="D802" s="4" t="s">
        <v>74</v>
      </c>
      <c r="E802" s="4" t="s">
        <v>15</v>
      </c>
      <c r="F802" s="4" t="s">
        <v>15</v>
      </c>
    </row>
    <row r="803" spans="1:10">
      <c r="A803" t="n">
        <v>9188</v>
      </c>
      <c r="B803" s="60" t="n">
        <v>26</v>
      </c>
      <c r="C803" s="7" t="n">
        <v>2</v>
      </c>
      <c r="D803" s="7" t="s">
        <v>137</v>
      </c>
      <c r="E803" s="7" t="n">
        <v>2</v>
      </c>
      <c r="F803" s="7" t="n">
        <v>0</v>
      </c>
    </row>
    <row r="804" spans="1:10">
      <c r="A804" t="s">
        <v>4</v>
      </c>
      <c r="B804" s="4" t="s">
        <v>5</v>
      </c>
    </row>
    <row r="805" spans="1:10">
      <c r="A805" t="n">
        <v>9228</v>
      </c>
      <c r="B805" s="33" t="n">
        <v>28</v>
      </c>
    </row>
    <row r="806" spans="1:10">
      <c r="A806" t="s">
        <v>4</v>
      </c>
      <c r="B806" s="4" t="s">
        <v>5</v>
      </c>
      <c r="C806" s="4" t="s">
        <v>64</v>
      </c>
    </row>
    <row r="807" spans="1:10">
      <c r="A807" t="n">
        <v>9229</v>
      </c>
      <c r="B807" s="25" t="n">
        <v>3</v>
      </c>
      <c r="C807" s="22" t="n">
        <f t="normal" ca="1">A829</f>
        <v>0</v>
      </c>
    </row>
    <row r="808" spans="1:10">
      <c r="A808" t="s">
        <v>4</v>
      </c>
      <c r="B808" s="4" t="s">
        <v>5</v>
      </c>
      <c r="C808" s="4" t="s">
        <v>15</v>
      </c>
      <c r="D808" s="23" t="s">
        <v>67</v>
      </c>
      <c r="E808" s="4" t="s">
        <v>5</v>
      </c>
      <c r="F808" s="4" t="s">
        <v>15</v>
      </c>
      <c r="G808" s="4" t="s">
        <v>10</v>
      </c>
      <c r="H808" s="23" t="s">
        <v>68</v>
      </c>
      <c r="I808" s="4" t="s">
        <v>15</v>
      </c>
      <c r="J808" s="4" t="s">
        <v>64</v>
      </c>
    </row>
    <row r="809" spans="1:10">
      <c r="A809" t="n">
        <v>9234</v>
      </c>
      <c r="B809" s="21" t="n">
        <v>5</v>
      </c>
      <c r="C809" s="7" t="n">
        <v>28</v>
      </c>
      <c r="D809" s="23" t="s">
        <v>3</v>
      </c>
      <c r="E809" s="24" t="n">
        <v>64</v>
      </c>
      <c r="F809" s="7" t="n">
        <v>5</v>
      </c>
      <c r="G809" s="7" t="n">
        <v>8</v>
      </c>
      <c r="H809" s="23" t="s">
        <v>3</v>
      </c>
      <c r="I809" s="7" t="n">
        <v>1</v>
      </c>
      <c r="J809" s="22" t="n">
        <f t="normal" ca="1">A821</f>
        <v>0</v>
      </c>
    </row>
    <row r="810" spans="1:10">
      <c r="A810" t="s">
        <v>4</v>
      </c>
      <c r="B810" s="4" t="s">
        <v>5</v>
      </c>
      <c r="C810" s="4" t="s">
        <v>15</v>
      </c>
      <c r="D810" s="4" t="s">
        <v>10</v>
      </c>
      <c r="E810" s="4" t="s">
        <v>6</v>
      </c>
    </row>
    <row r="811" spans="1:10">
      <c r="A811" t="n">
        <v>9245</v>
      </c>
      <c r="B811" s="59" t="n">
        <v>51</v>
      </c>
      <c r="C811" s="7" t="n">
        <v>4</v>
      </c>
      <c r="D811" s="7" t="n">
        <v>8</v>
      </c>
      <c r="E811" s="7" t="s">
        <v>138</v>
      </c>
    </row>
    <row r="812" spans="1:10">
      <c r="A812" t="s">
        <v>4</v>
      </c>
      <c r="B812" s="4" t="s">
        <v>5</v>
      </c>
      <c r="C812" s="4" t="s">
        <v>10</v>
      </c>
    </row>
    <row r="813" spans="1:10">
      <c r="A813" t="n">
        <v>9258</v>
      </c>
      <c r="B813" s="30" t="n">
        <v>16</v>
      </c>
      <c r="C813" s="7" t="n">
        <v>0</v>
      </c>
    </row>
    <row r="814" spans="1:10">
      <c r="A814" t="s">
        <v>4</v>
      </c>
      <c r="B814" s="4" t="s">
        <v>5</v>
      </c>
      <c r="C814" s="4" t="s">
        <v>10</v>
      </c>
      <c r="D814" s="4" t="s">
        <v>74</v>
      </c>
      <c r="E814" s="4" t="s">
        <v>15</v>
      </c>
      <c r="F814" s="4" t="s">
        <v>15</v>
      </c>
    </row>
    <row r="815" spans="1:10">
      <c r="A815" t="n">
        <v>9261</v>
      </c>
      <c r="B815" s="60" t="n">
        <v>26</v>
      </c>
      <c r="C815" s="7" t="n">
        <v>8</v>
      </c>
      <c r="D815" s="7" t="s">
        <v>137</v>
      </c>
      <c r="E815" s="7" t="n">
        <v>2</v>
      </c>
      <c r="F815" s="7" t="n">
        <v>0</v>
      </c>
    </row>
    <row r="816" spans="1:10">
      <c r="A816" t="s">
        <v>4</v>
      </c>
      <c r="B816" s="4" t="s">
        <v>5</v>
      </c>
    </row>
    <row r="817" spans="1:10">
      <c r="A817" t="n">
        <v>9301</v>
      </c>
      <c r="B817" s="33" t="n">
        <v>28</v>
      </c>
    </row>
    <row r="818" spans="1:10">
      <c r="A818" t="s">
        <v>4</v>
      </c>
      <c r="B818" s="4" t="s">
        <v>5</v>
      </c>
      <c r="C818" s="4" t="s">
        <v>64</v>
      </c>
    </row>
    <row r="819" spans="1:10">
      <c r="A819" t="n">
        <v>9302</v>
      </c>
      <c r="B819" s="25" t="n">
        <v>3</v>
      </c>
      <c r="C819" s="22" t="n">
        <f t="normal" ca="1">A829</f>
        <v>0</v>
      </c>
    </row>
    <row r="820" spans="1:10">
      <c r="A820" t="s">
        <v>4</v>
      </c>
      <c r="B820" s="4" t="s">
        <v>5</v>
      </c>
      <c r="C820" s="4" t="s">
        <v>15</v>
      </c>
      <c r="D820" s="4" t="s">
        <v>10</v>
      </c>
      <c r="E820" s="4" t="s">
        <v>6</v>
      </c>
    </row>
    <row r="821" spans="1:10">
      <c r="A821" t="n">
        <v>9307</v>
      </c>
      <c r="B821" s="59" t="n">
        <v>51</v>
      </c>
      <c r="C821" s="7" t="n">
        <v>4</v>
      </c>
      <c r="D821" s="7" t="n">
        <v>0</v>
      </c>
      <c r="E821" s="7" t="s">
        <v>138</v>
      </c>
    </row>
    <row r="822" spans="1:10">
      <c r="A822" t="s">
        <v>4</v>
      </c>
      <c r="B822" s="4" t="s">
        <v>5</v>
      </c>
      <c r="C822" s="4" t="s">
        <v>10</v>
      </c>
    </row>
    <row r="823" spans="1:10">
      <c r="A823" t="n">
        <v>9320</v>
      </c>
      <c r="B823" s="30" t="n">
        <v>16</v>
      </c>
      <c r="C823" s="7" t="n">
        <v>0</v>
      </c>
    </row>
    <row r="824" spans="1:10">
      <c r="A824" t="s">
        <v>4</v>
      </c>
      <c r="B824" s="4" t="s">
        <v>5</v>
      </c>
      <c r="C824" s="4" t="s">
        <v>10</v>
      </c>
      <c r="D824" s="4" t="s">
        <v>74</v>
      </c>
      <c r="E824" s="4" t="s">
        <v>15</v>
      </c>
      <c r="F824" s="4" t="s">
        <v>15</v>
      </c>
    </row>
    <row r="825" spans="1:10">
      <c r="A825" t="n">
        <v>9323</v>
      </c>
      <c r="B825" s="60" t="n">
        <v>26</v>
      </c>
      <c r="C825" s="7" t="n">
        <v>0</v>
      </c>
      <c r="D825" s="7" t="s">
        <v>139</v>
      </c>
      <c r="E825" s="7" t="n">
        <v>2</v>
      </c>
      <c r="F825" s="7" t="n">
        <v>0</v>
      </c>
    </row>
    <row r="826" spans="1:10">
      <c r="A826" t="s">
        <v>4</v>
      </c>
      <c r="B826" s="4" t="s">
        <v>5</v>
      </c>
    </row>
    <row r="827" spans="1:10">
      <c r="A827" t="n">
        <v>9362</v>
      </c>
      <c r="B827" s="33" t="n">
        <v>28</v>
      </c>
    </row>
    <row r="828" spans="1:10">
      <c r="A828" t="s">
        <v>4</v>
      </c>
      <c r="B828" s="4" t="s">
        <v>5</v>
      </c>
      <c r="C828" s="4" t="s">
        <v>10</v>
      </c>
      <c r="D828" s="4" t="s">
        <v>15</v>
      </c>
    </row>
    <row r="829" spans="1:10">
      <c r="A829" t="n">
        <v>9363</v>
      </c>
      <c r="B829" s="61" t="n">
        <v>89</v>
      </c>
      <c r="C829" s="7" t="n">
        <v>65533</v>
      </c>
      <c r="D829" s="7" t="n">
        <v>1</v>
      </c>
    </row>
    <row r="830" spans="1:10">
      <c r="A830" t="s">
        <v>4</v>
      </c>
      <c r="B830" s="4" t="s">
        <v>5</v>
      </c>
      <c r="C830" s="4" t="s">
        <v>15</v>
      </c>
      <c r="D830" s="4" t="s">
        <v>10</v>
      </c>
      <c r="E830" s="4" t="s">
        <v>23</v>
      </c>
    </row>
    <row r="831" spans="1:10">
      <c r="A831" t="n">
        <v>9367</v>
      </c>
      <c r="B831" s="38" t="n">
        <v>58</v>
      </c>
      <c r="C831" s="7" t="n">
        <v>101</v>
      </c>
      <c r="D831" s="7" t="n">
        <v>300</v>
      </c>
      <c r="E831" s="7" t="n">
        <v>1</v>
      </c>
    </row>
    <row r="832" spans="1:10">
      <c r="A832" t="s">
        <v>4</v>
      </c>
      <c r="B832" s="4" t="s">
        <v>5</v>
      </c>
      <c r="C832" s="4" t="s">
        <v>15</v>
      </c>
      <c r="D832" s="4" t="s">
        <v>10</v>
      </c>
    </row>
    <row r="833" spans="1:6">
      <c r="A833" t="n">
        <v>9375</v>
      </c>
      <c r="B833" s="38" t="n">
        <v>58</v>
      </c>
      <c r="C833" s="7" t="n">
        <v>254</v>
      </c>
      <c r="D833" s="7" t="n">
        <v>0</v>
      </c>
    </row>
    <row r="834" spans="1:6">
      <c r="A834" t="s">
        <v>4</v>
      </c>
      <c r="B834" s="4" t="s">
        <v>5</v>
      </c>
      <c r="C834" s="4" t="s">
        <v>15</v>
      </c>
    </row>
    <row r="835" spans="1:6">
      <c r="A835" t="n">
        <v>9379</v>
      </c>
      <c r="B835" s="55" t="n">
        <v>116</v>
      </c>
      <c r="C835" s="7" t="n">
        <v>0</v>
      </c>
    </row>
    <row r="836" spans="1:6">
      <c r="A836" t="s">
        <v>4</v>
      </c>
      <c r="B836" s="4" t="s">
        <v>5</v>
      </c>
      <c r="C836" s="4" t="s">
        <v>15</v>
      </c>
      <c r="D836" s="4" t="s">
        <v>10</v>
      </c>
    </row>
    <row r="837" spans="1:6">
      <c r="A837" t="n">
        <v>9381</v>
      </c>
      <c r="B837" s="55" t="n">
        <v>116</v>
      </c>
      <c r="C837" s="7" t="n">
        <v>2</v>
      </c>
      <c r="D837" s="7" t="n">
        <v>1</v>
      </c>
    </row>
    <row r="838" spans="1:6">
      <c r="A838" t="s">
        <v>4</v>
      </c>
      <c r="B838" s="4" t="s">
        <v>5</v>
      </c>
      <c r="C838" s="4" t="s">
        <v>15</v>
      </c>
      <c r="D838" s="4" t="s">
        <v>9</v>
      </c>
    </row>
    <row r="839" spans="1:6">
      <c r="A839" t="n">
        <v>9385</v>
      </c>
      <c r="B839" s="55" t="n">
        <v>116</v>
      </c>
      <c r="C839" s="7" t="n">
        <v>5</v>
      </c>
      <c r="D839" s="7" t="n">
        <v>1125515264</v>
      </c>
    </row>
    <row r="840" spans="1:6">
      <c r="A840" t="s">
        <v>4</v>
      </c>
      <c r="B840" s="4" t="s">
        <v>5</v>
      </c>
      <c r="C840" s="4" t="s">
        <v>15</v>
      </c>
      <c r="D840" s="4" t="s">
        <v>10</v>
      </c>
    </row>
    <row r="841" spans="1:6">
      <c r="A841" t="n">
        <v>9391</v>
      </c>
      <c r="B841" s="55" t="n">
        <v>116</v>
      </c>
      <c r="C841" s="7" t="n">
        <v>6</v>
      </c>
      <c r="D841" s="7" t="n">
        <v>1</v>
      </c>
    </row>
    <row r="842" spans="1:6">
      <c r="A842" t="s">
        <v>4</v>
      </c>
      <c r="B842" s="4" t="s">
        <v>5</v>
      </c>
      <c r="C842" s="4" t="s">
        <v>15</v>
      </c>
      <c r="D842" s="4" t="s">
        <v>15</v>
      </c>
      <c r="E842" s="4" t="s">
        <v>23</v>
      </c>
      <c r="F842" s="4" t="s">
        <v>23</v>
      </c>
      <c r="G842" s="4" t="s">
        <v>23</v>
      </c>
      <c r="H842" s="4" t="s">
        <v>10</v>
      </c>
    </row>
    <row r="843" spans="1:6">
      <c r="A843" t="n">
        <v>9395</v>
      </c>
      <c r="B843" s="43" t="n">
        <v>45</v>
      </c>
      <c r="C843" s="7" t="n">
        <v>2</v>
      </c>
      <c r="D843" s="7" t="n">
        <v>3</v>
      </c>
      <c r="E843" s="7" t="n">
        <v>-78.3000030517578</v>
      </c>
      <c r="F843" s="7" t="n">
        <v>-14.7700004577637</v>
      </c>
      <c r="G843" s="7" t="n">
        <v>272.119995117188</v>
      </c>
      <c r="H843" s="7" t="n">
        <v>0</v>
      </c>
    </row>
    <row r="844" spans="1:6">
      <c r="A844" t="s">
        <v>4</v>
      </c>
      <c r="B844" s="4" t="s">
        <v>5</v>
      </c>
      <c r="C844" s="4" t="s">
        <v>15</v>
      </c>
      <c r="D844" s="4" t="s">
        <v>15</v>
      </c>
      <c r="E844" s="4" t="s">
        <v>23</v>
      </c>
      <c r="F844" s="4" t="s">
        <v>23</v>
      </c>
      <c r="G844" s="4" t="s">
        <v>23</v>
      </c>
      <c r="H844" s="4" t="s">
        <v>10</v>
      </c>
      <c r="I844" s="4" t="s">
        <v>15</v>
      </c>
    </row>
    <row r="845" spans="1:6">
      <c r="A845" t="n">
        <v>9412</v>
      </c>
      <c r="B845" s="43" t="n">
        <v>45</v>
      </c>
      <c r="C845" s="7" t="n">
        <v>4</v>
      </c>
      <c r="D845" s="7" t="n">
        <v>3</v>
      </c>
      <c r="E845" s="7" t="n">
        <v>16.5100002288818</v>
      </c>
      <c r="F845" s="7" t="n">
        <v>347.269989013672</v>
      </c>
      <c r="G845" s="7" t="n">
        <v>358</v>
      </c>
      <c r="H845" s="7" t="n">
        <v>0</v>
      </c>
      <c r="I845" s="7" t="n">
        <v>0</v>
      </c>
    </row>
    <row r="846" spans="1:6">
      <c r="A846" t="s">
        <v>4</v>
      </c>
      <c r="B846" s="4" t="s">
        <v>5</v>
      </c>
      <c r="C846" s="4" t="s">
        <v>15</v>
      </c>
      <c r="D846" s="4" t="s">
        <v>15</v>
      </c>
      <c r="E846" s="4" t="s">
        <v>23</v>
      </c>
      <c r="F846" s="4" t="s">
        <v>10</v>
      </c>
    </row>
    <row r="847" spans="1:6">
      <c r="A847" t="n">
        <v>9430</v>
      </c>
      <c r="B847" s="43" t="n">
        <v>45</v>
      </c>
      <c r="C847" s="7" t="n">
        <v>5</v>
      </c>
      <c r="D847" s="7" t="n">
        <v>3</v>
      </c>
      <c r="E847" s="7" t="n">
        <v>3.29999995231628</v>
      </c>
      <c r="F847" s="7" t="n">
        <v>0</v>
      </c>
    </row>
    <row r="848" spans="1:6">
      <c r="A848" t="s">
        <v>4</v>
      </c>
      <c r="B848" s="4" t="s">
        <v>5</v>
      </c>
      <c r="C848" s="4" t="s">
        <v>15</v>
      </c>
      <c r="D848" s="4" t="s">
        <v>15</v>
      </c>
      <c r="E848" s="4" t="s">
        <v>23</v>
      </c>
      <c r="F848" s="4" t="s">
        <v>10</v>
      </c>
    </row>
    <row r="849" spans="1:9">
      <c r="A849" t="n">
        <v>9439</v>
      </c>
      <c r="B849" s="43" t="n">
        <v>45</v>
      </c>
      <c r="C849" s="7" t="n">
        <v>11</v>
      </c>
      <c r="D849" s="7" t="n">
        <v>3</v>
      </c>
      <c r="E849" s="7" t="n">
        <v>32</v>
      </c>
      <c r="F849" s="7" t="n">
        <v>0</v>
      </c>
    </row>
    <row r="850" spans="1:9">
      <c r="A850" t="s">
        <v>4</v>
      </c>
      <c r="B850" s="4" t="s">
        <v>5</v>
      </c>
      <c r="C850" s="4" t="s">
        <v>15</v>
      </c>
      <c r="D850" s="4" t="s">
        <v>15</v>
      </c>
      <c r="E850" s="4" t="s">
        <v>23</v>
      </c>
      <c r="F850" s="4" t="s">
        <v>10</v>
      </c>
    </row>
    <row r="851" spans="1:9">
      <c r="A851" t="n">
        <v>9448</v>
      </c>
      <c r="B851" s="43" t="n">
        <v>45</v>
      </c>
      <c r="C851" s="7" t="n">
        <v>5</v>
      </c>
      <c r="D851" s="7" t="n">
        <v>3</v>
      </c>
      <c r="E851" s="7" t="n">
        <v>3</v>
      </c>
      <c r="F851" s="7" t="n">
        <v>10000</v>
      </c>
    </row>
    <row r="852" spans="1:9">
      <c r="A852" t="s">
        <v>4</v>
      </c>
      <c r="B852" s="4" t="s">
        <v>5</v>
      </c>
      <c r="C852" s="4" t="s">
        <v>10</v>
      </c>
      <c r="D852" s="4" t="s">
        <v>9</v>
      </c>
    </row>
    <row r="853" spans="1:9">
      <c r="A853" t="n">
        <v>9457</v>
      </c>
      <c r="B853" s="51" t="n">
        <v>43</v>
      </c>
      <c r="C853" s="7" t="n">
        <v>61489</v>
      </c>
      <c r="D853" s="7" t="n">
        <v>128</v>
      </c>
    </row>
    <row r="854" spans="1:9">
      <c r="A854" t="s">
        <v>4</v>
      </c>
      <c r="B854" s="4" t="s">
        <v>5</v>
      </c>
      <c r="C854" s="4" t="s">
        <v>15</v>
      </c>
      <c r="D854" s="4" t="s">
        <v>10</v>
      </c>
    </row>
    <row r="855" spans="1:9">
      <c r="A855" t="n">
        <v>9464</v>
      </c>
      <c r="B855" s="38" t="n">
        <v>58</v>
      </c>
      <c r="C855" s="7" t="n">
        <v>255</v>
      </c>
      <c r="D855" s="7" t="n">
        <v>0</v>
      </c>
    </row>
    <row r="856" spans="1:9">
      <c r="A856" t="s">
        <v>4</v>
      </c>
      <c r="B856" s="4" t="s">
        <v>5</v>
      </c>
      <c r="C856" s="4" t="s">
        <v>10</v>
      </c>
      <c r="D856" s="4" t="s">
        <v>10</v>
      </c>
      <c r="E856" s="4" t="s">
        <v>10</v>
      </c>
    </row>
    <row r="857" spans="1:9">
      <c r="A857" t="n">
        <v>9468</v>
      </c>
      <c r="B857" s="40" t="n">
        <v>61</v>
      </c>
      <c r="C857" s="7" t="n">
        <v>7032</v>
      </c>
      <c r="D857" s="7" t="n">
        <v>5</v>
      </c>
      <c r="E857" s="7" t="n">
        <v>1000</v>
      </c>
    </row>
    <row r="858" spans="1:9">
      <c r="A858" t="s">
        <v>4</v>
      </c>
      <c r="B858" s="4" t="s">
        <v>5</v>
      </c>
      <c r="C858" s="4" t="s">
        <v>15</v>
      </c>
      <c r="D858" s="4" t="s">
        <v>10</v>
      </c>
      <c r="E858" s="4" t="s">
        <v>6</v>
      </c>
    </row>
    <row r="859" spans="1:9">
      <c r="A859" t="n">
        <v>9475</v>
      </c>
      <c r="B859" s="59" t="n">
        <v>51</v>
      </c>
      <c r="C859" s="7" t="n">
        <v>4</v>
      </c>
      <c r="D859" s="7" t="n">
        <v>7032</v>
      </c>
      <c r="E859" s="7" t="s">
        <v>140</v>
      </c>
    </row>
    <row r="860" spans="1:9">
      <c r="A860" t="s">
        <v>4</v>
      </c>
      <c r="B860" s="4" t="s">
        <v>5</v>
      </c>
      <c r="C860" s="4" t="s">
        <v>10</v>
      </c>
    </row>
    <row r="861" spans="1:9">
      <c r="A861" t="n">
        <v>9488</v>
      </c>
      <c r="B861" s="30" t="n">
        <v>16</v>
      </c>
      <c r="C861" s="7" t="n">
        <v>0</v>
      </c>
    </row>
    <row r="862" spans="1:9">
      <c r="A862" t="s">
        <v>4</v>
      </c>
      <c r="B862" s="4" t="s">
        <v>5</v>
      </c>
      <c r="C862" s="4" t="s">
        <v>10</v>
      </c>
      <c r="D862" s="4" t="s">
        <v>74</v>
      </c>
      <c r="E862" s="4" t="s">
        <v>15</v>
      </c>
      <c r="F862" s="4" t="s">
        <v>15</v>
      </c>
    </row>
    <row r="863" spans="1:9">
      <c r="A863" t="n">
        <v>9491</v>
      </c>
      <c r="B863" s="60" t="n">
        <v>26</v>
      </c>
      <c r="C863" s="7" t="n">
        <v>7032</v>
      </c>
      <c r="D863" s="7" t="s">
        <v>141</v>
      </c>
      <c r="E863" s="7" t="n">
        <v>2</v>
      </c>
      <c r="F863" s="7" t="n">
        <v>0</v>
      </c>
    </row>
    <row r="864" spans="1:9">
      <c r="A864" t="s">
        <v>4</v>
      </c>
      <c r="B864" s="4" t="s">
        <v>5</v>
      </c>
    </row>
    <row r="865" spans="1:6">
      <c r="A865" t="n">
        <v>9539</v>
      </c>
      <c r="B865" s="33" t="n">
        <v>28</v>
      </c>
    </row>
    <row r="866" spans="1:6">
      <c r="A866" t="s">
        <v>4</v>
      </c>
      <c r="B866" s="4" t="s">
        <v>5</v>
      </c>
      <c r="C866" s="4" t="s">
        <v>10</v>
      </c>
      <c r="D866" s="4" t="s">
        <v>10</v>
      </c>
      <c r="E866" s="4" t="s">
        <v>10</v>
      </c>
    </row>
    <row r="867" spans="1:6">
      <c r="A867" t="n">
        <v>9540</v>
      </c>
      <c r="B867" s="40" t="n">
        <v>61</v>
      </c>
      <c r="C867" s="7" t="n">
        <v>5</v>
      </c>
      <c r="D867" s="7" t="n">
        <v>7032</v>
      </c>
      <c r="E867" s="7" t="n">
        <v>1000</v>
      </c>
    </row>
    <row r="868" spans="1:6">
      <c r="A868" t="s">
        <v>4</v>
      </c>
      <c r="B868" s="4" t="s">
        <v>5</v>
      </c>
      <c r="C868" s="4" t="s">
        <v>10</v>
      </c>
      <c r="D868" s="4" t="s">
        <v>10</v>
      </c>
      <c r="E868" s="4" t="s">
        <v>10</v>
      </c>
    </row>
    <row r="869" spans="1:6">
      <c r="A869" t="n">
        <v>9547</v>
      </c>
      <c r="B869" s="40" t="n">
        <v>61</v>
      </c>
      <c r="C869" s="7" t="n">
        <v>0</v>
      </c>
      <c r="D869" s="7" t="n">
        <v>5</v>
      </c>
      <c r="E869" s="7" t="n">
        <v>1000</v>
      </c>
    </row>
    <row r="870" spans="1:6">
      <c r="A870" t="s">
        <v>4</v>
      </c>
      <c r="B870" s="4" t="s">
        <v>5</v>
      </c>
      <c r="C870" s="4" t="s">
        <v>10</v>
      </c>
    </row>
    <row r="871" spans="1:6">
      <c r="A871" t="n">
        <v>9554</v>
      </c>
      <c r="B871" s="30" t="n">
        <v>16</v>
      </c>
      <c r="C871" s="7" t="n">
        <v>150</v>
      </c>
    </row>
    <row r="872" spans="1:6">
      <c r="A872" t="s">
        <v>4</v>
      </c>
      <c r="B872" s="4" t="s">
        <v>5</v>
      </c>
      <c r="C872" s="4" t="s">
        <v>10</v>
      </c>
      <c r="D872" s="4" t="s">
        <v>10</v>
      </c>
      <c r="E872" s="4" t="s">
        <v>10</v>
      </c>
    </row>
    <row r="873" spans="1:6">
      <c r="A873" t="n">
        <v>9557</v>
      </c>
      <c r="B873" s="40" t="n">
        <v>61</v>
      </c>
      <c r="C873" s="7" t="n">
        <v>3</v>
      </c>
      <c r="D873" s="7" t="n">
        <v>5</v>
      </c>
      <c r="E873" s="7" t="n">
        <v>1000</v>
      </c>
    </row>
    <row r="874" spans="1:6">
      <c r="A874" t="s">
        <v>4</v>
      </c>
      <c r="B874" s="4" t="s">
        <v>5</v>
      </c>
      <c r="C874" s="4" t="s">
        <v>10</v>
      </c>
    </row>
    <row r="875" spans="1:6">
      <c r="A875" t="n">
        <v>9564</v>
      </c>
      <c r="B875" s="30" t="n">
        <v>16</v>
      </c>
      <c r="C875" s="7" t="n">
        <v>150</v>
      </c>
    </row>
    <row r="876" spans="1:6">
      <c r="A876" t="s">
        <v>4</v>
      </c>
      <c r="B876" s="4" t="s">
        <v>5</v>
      </c>
      <c r="C876" s="4" t="s">
        <v>10</v>
      </c>
      <c r="D876" s="4" t="s">
        <v>10</v>
      </c>
      <c r="E876" s="4" t="s">
        <v>10</v>
      </c>
    </row>
    <row r="877" spans="1:6">
      <c r="A877" t="n">
        <v>9567</v>
      </c>
      <c r="B877" s="40" t="n">
        <v>61</v>
      </c>
      <c r="C877" s="7" t="n">
        <v>61489</v>
      </c>
      <c r="D877" s="7" t="n">
        <v>5</v>
      </c>
      <c r="E877" s="7" t="n">
        <v>1000</v>
      </c>
    </row>
    <row r="878" spans="1:6">
      <c r="A878" t="s">
        <v>4</v>
      </c>
      <c r="B878" s="4" t="s">
        <v>5</v>
      </c>
      <c r="C878" s="4" t="s">
        <v>10</v>
      </c>
      <c r="D878" s="4" t="s">
        <v>10</v>
      </c>
      <c r="E878" s="4" t="s">
        <v>10</v>
      </c>
    </row>
    <row r="879" spans="1:6">
      <c r="A879" t="n">
        <v>9574</v>
      </c>
      <c r="B879" s="40" t="n">
        <v>61</v>
      </c>
      <c r="C879" s="7" t="n">
        <v>61490</v>
      </c>
      <c r="D879" s="7" t="n">
        <v>5</v>
      </c>
      <c r="E879" s="7" t="n">
        <v>1000</v>
      </c>
    </row>
    <row r="880" spans="1:6">
      <c r="A880" t="s">
        <v>4</v>
      </c>
      <c r="B880" s="4" t="s">
        <v>5</v>
      </c>
      <c r="C880" s="4" t="s">
        <v>10</v>
      </c>
      <c r="D880" s="4" t="s">
        <v>10</v>
      </c>
      <c r="E880" s="4" t="s">
        <v>10</v>
      </c>
    </row>
    <row r="881" spans="1:5">
      <c r="A881" t="n">
        <v>9581</v>
      </c>
      <c r="B881" s="40" t="n">
        <v>61</v>
      </c>
      <c r="C881" s="7" t="n">
        <v>61488</v>
      </c>
      <c r="D881" s="7" t="n">
        <v>5</v>
      </c>
      <c r="E881" s="7" t="n">
        <v>1000</v>
      </c>
    </row>
    <row r="882" spans="1:5">
      <c r="A882" t="s">
        <v>4</v>
      </c>
      <c r="B882" s="4" t="s">
        <v>5</v>
      </c>
      <c r="C882" s="4" t="s">
        <v>10</v>
      </c>
      <c r="D882" s="4" t="s">
        <v>15</v>
      </c>
      <c r="E882" s="4" t="s">
        <v>15</v>
      </c>
      <c r="F882" s="4" t="s">
        <v>6</v>
      </c>
    </row>
    <row r="883" spans="1:5">
      <c r="A883" t="n">
        <v>9588</v>
      </c>
      <c r="B883" s="26" t="n">
        <v>20</v>
      </c>
      <c r="C883" s="7" t="n">
        <v>5</v>
      </c>
      <c r="D883" s="7" t="n">
        <v>2</v>
      </c>
      <c r="E883" s="7" t="n">
        <v>10</v>
      </c>
      <c r="F883" s="7" t="s">
        <v>142</v>
      </c>
    </row>
    <row r="884" spans="1:5">
      <c r="A884" t="s">
        <v>4</v>
      </c>
      <c r="B884" s="4" t="s">
        <v>5</v>
      </c>
      <c r="C884" s="4" t="s">
        <v>10</v>
      </c>
    </row>
    <row r="885" spans="1:5">
      <c r="A885" t="n">
        <v>9609</v>
      </c>
      <c r="B885" s="30" t="n">
        <v>16</v>
      </c>
      <c r="C885" s="7" t="n">
        <v>500</v>
      </c>
    </row>
    <row r="886" spans="1:5">
      <c r="A886" t="s">
        <v>4</v>
      </c>
      <c r="B886" s="4" t="s">
        <v>5</v>
      </c>
      <c r="C886" s="4" t="s">
        <v>15</v>
      </c>
      <c r="D886" s="4" t="s">
        <v>10</v>
      </c>
      <c r="E886" s="4" t="s">
        <v>6</v>
      </c>
    </row>
    <row r="887" spans="1:5">
      <c r="A887" t="n">
        <v>9612</v>
      </c>
      <c r="B887" s="59" t="n">
        <v>51</v>
      </c>
      <c r="C887" s="7" t="n">
        <v>4</v>
      </c>
      <c r="D887" s="7" t="n">
        <v>5</v>
      </c>
      <c r="E887" s="7" t="s">
        <v>118</v>
      </c>
    </row>
    <row r="888" spans="1:5">
      <c r="A888" t="s">
        <v>4</v>
      </c>
      <c r="B888" s="4" t="s">
        <v>5</v>
      </c>
      <c r="C888" s="4" t="s">
        <v>10</v>
      </c>
    </row>
    <row r="889" spans="1:5">
      <c r="A889" t="n">
        <v>9626</v>
      </c>
      <c r="B889" s="30" t="n">
        <v>16</v>
      </c>
      <c r="C889" s="7" t="n">
        <v>0</v>
      </c>
    </row>
    <row r="890" spans="1:5">
      <c r="A890" t="s">
        <v>4</v>
      </c>
      <c r="B890" s="4" t="s">
        <v>5</v>
      </c>
      <c r="C890" s="4" t="s">
        <v>10</v>
      </c>
      <c r="D890" s="4" t="s">
        <v>74</v>
      </c>
      <c r="E890" s="4" t="s">
        <v>15</v>
      </c>
      <c r="F890" s="4" t="s">
        <v>15</v>
      </c>
      <c r="G890" s="4" t="s">
        <v>74</v>
      </c>
      <c r="H890" s="4" t="s">
        <v>15</v>
      </c>
      <c r="I890" s="4" t="s">
        <v>15</v>
      </c>
    </row>
    <row r="891" spans="1:5">
      <c r="A891" t="n">
        <v>9629</v>
      </c>
      <c r="B891" s="60" t="n">
        <v>26</v>
      </c>
      <c r="C891" s="7" t="n">
        <v>5</v>
      </c>
      <c r="D891" s="7" t="s">
        <v>143</v>
      </c>
      <c r="E891" s="7" t="n">
        <v>2</v>
      </c>
      <c r="F891" s="7" t="n">
        <v>3</v>
      </c>
      <c r="G891" s="7" t="s">
        <v>144</v>
      </c>
      <c r="H891" s="7" t="n">
        <v>2</v>
      </c>
      <c r="I891" s="7" t="n">
        <v>0</v>
      </c>
    </row>
    <row r="892" spans="1:5">
      <c r="A892" t="s">
        <v>4</v>
      </c>
      <c r="B892" s="4" t="s">
        <v>5</v>
      </c>
    </row>
    <row r="893" spans="1:5">
      <c r="A893" t="n">
        <v>9753</v>
      </c>
      <c r="B893" s="33" t="n">
        <v>28</v>
      </c>
    </row>
    <row r="894" spans="1:5">
      <c r="A894" t="s">
        <v>4</v>
      </c>
      <c r="B894" s="4" t="s">
        <v>5</v>
      </c>
      <c r="C894" s="4" t="s">
        <v>10</v>
      </c>
      <c r="D894" s="4" t="s">
        <v>10</v>
      </c>
      <c r="E894" s="4" t="s">
        <v>10</v>
      </c>
    </row>
    <row r="895" spans="1:5">
      <c r="A895" t="n">
        <v>9754</v>
      </c>
      <c r="B895" s="40" t="n">
        <v>61</v>
      </c>
      <c r="C895" s="7" t="n">
        <v>3</v>
      </c>
      <c r="D895" s="7" t="n">
        <v>5</v>
      </c>
      <c r="E895" s="7" t="n">
        <v>1000</v>
      </c>
    </row>
    <row r="896" spans="1:5">
      <c r="A896" t="s">
        <v>4</v>
      </c>
      <c r="B896" s="4" t="s">
        <v>5</v>
      </c>
      <c r="C896" s="4" t="s">
        <v>15</v>
      </c>
      <c r="D896" s="4" t="s">
        <v>10</v>
      </c>
      <c r="E896" s="4" t="s">
        <v>6</v>
      </c>
    </row>
    <row r="897" spans="1:9">
      <c r="A897" t="n">
        <v>9761</v>
      </c>
      <c r="B897" s="59" t="n">
        <v>51</v>
      </c>
      <c r="C897" s="7" t="n">
        <v>4</v>
      </c>
      <c r="D897" s="7" t="n">
        <v>3</v>
      </c>
      <c r="E897" s="7" t="s">
        <v>145</v>
      </c>
    </row>
    <row r="898" spans="1:9">
      <c r="A898" t="s">
        <v>4</v>
      </c>
      <c r="B898" s="4" t="s">
        <v>5</v>
      </c>
      <c r="C898" s="4" t="s">
        <v>10</v>
      </c>
    </row>
    <row r="899" spans="1:9">
      <c r="A899" t="n">
        <v>9775</v>
      </c>
      <c r="B899" s="30" t="n">
        <v>16</v>
      </c>
      <c r="C899" s="7" t="n">
        <v>0</v>
      </c>
    </row>
    <row r="900" spans="1:9">
      <c r="A900" t="s">
        <v>4</v>
      </c>
      <c r="B900" s="4" t="s">
        <v>5</v>
      </c>
      <c r="C900" s="4" t="s">
        <v>10</v>
      </c>
      <c r="D900" s="4" t="s">
        <v>74</v>
      </c>
      <c r="E900" s="4" t="s">
        <v>15</v>
      </c>
      <c r="F900" s="4" t="s">
        <v>15</v>
      </c>
    </row>
    <row r="901" spans="1:9">
      <c r="A901" t="n">
        <v>9778</v>
      </c>
      <c r="B901" s="60" t="n">
        <v>26</v>
      </c>
      <c r="C901" s="7" t="n">
        <v>3</v>
      </c>
      <c r="D901" s="7" t="s">
        <v>146</v>
      </c>
      <c r="E901" s="7" t="n">
        <v>2</v>
      </c>
      <c r="F901" s="7" t="n">
        <v>0</v>
      </c>
    </row>
    <row r="902" spans="1:9">
      <c r="A902" t="s">
        <v>4</v>
      </c>
      <c r="B902" s="4" t="s">
        <v>5</v>
      </c>
    </row>
    <row r="903" spans="1:9">
      <c r="A903" t="n">
        <v>9793</v>
      </c>
      <c r="B903" s="33" t="n">
        <v>28</v>
      </c>
    </row>
    <row r="904" spans="1:9">
      <c r="A904" t="s">
        <v>4</v>
      </c>
      <c r="B904" s="4" t="s">
        <v>5</v>
      </c>
      <c r="C904" s="4" t="s">
        <v>15</v>
      </c>
      <c r="D904" s="4" t="s">
        <v>10</v>
      </c>
      <c r="E904" s="4" t="s">
        <v>6</v>
      </c>
    </row>
    <row r="905" spans="1:9">
      <c r="A905" t="n">
        <v>9794</v>
      </c>
      <c r="B905" s="59" t="n">
        <v>51</v>
      </c>
      <c r="C905" s="7" t="n">
        <v>4</v>
      </c>
      <c r="D905" s="7" t="n">
        <v>0</v>
      </c>
      <c r="E905" s="7" t="s">
        <v>145</v>
      </c>
    </row>
    <row r="906" spans="1:9">
      <c r="A906" t="s">
        <v>4</v>
      </c>
      <c r="B906" s="4" t="s">
        <v>5</v>
      </c>
      <c r="C906" s="4" t="s">
        <v>10</v>
      </c>
    </row>
    <row r="907" spans="1:9">
      <c r="A907" t="n">
        <v>9808</v>
      </c>
      <c r="B907" s="30" t="n">
        <v>16</v>
      </c>
      <c r="C907" s="7" t="n">
        <v>0</v>
      </c>
    </row>
    <row r="908" spans="1:9">
      <c r="A908" t="s">
        <v>4</v>
      </c>
      <c r="B908" s="4" t="s">
        <v>5</v>
      </c>
      <c r="C908" s="4" t="s">
        <v>10</v>
      </c>
      <c r="D908" s="4" t="s">
        <v>74</v>
      </c>
      <c r="E908" s="4" t="s">
        <v>15</v>
      </c>
      <c r="F908" s="4" t="s">
        <v>15</v>
      </c>
    </row>
    <row r="909" spans="1:9">
      <c r="A909" t="n">
        <v>9811</v>
      </c>
      <c r="B909" s="60" t="n">
        <v>26</v>
      </c>
      <c r="C909" s="7" t="n">
        <v>0</v>
      </c>
      <c r="D909" s="7" t="s">
        <v>147</v>
      </c>
      <c r="E909" s="7" t="n">
        <v>2</v>
      </c>
      <c r="F909" s="7" t="n">
        <v>0</v>
      </c>
    </row>
    <row r="910" spans="1:9">
      <c r="A910" t="s">
        <v>4</v>
      </c>
      <c r="B910" s="4" t="s">
        <v>5</v>
      </c>
    </row>
    <row r="911" spans="1:9">
      <c r="A911" t="n">
        <v>9856</v>
      </c>
      <c r="B911" s="33" t="n">
        <v>28</v>
      </c>
    </row>
    <row r="912" spans="1:9">
      <c r="A912" t="s">
        <v>4</v>
      </c>
      <c r="B912" s="4" t="s">
        <v>5</v>
      </c>
      <c r="C912" s="4" t="s">
        <v>10</v>
      </c>
      <c r="D912" s="4" t="s">
        <v>10</v>
      </c>
      <c r="E912" s="4" t="s">
        <v>10</v>
      </c>
    </row>
    <row r="913" spans="1:6">
      <c r="A913" t="n">
        <v>9857</v>
      </c>
      <c r="B913" s="40" t="n">
        <v>61</v>
      </c>
      <c r="C913" s="7" t="n">
        <v>5</v>
      </c>
      <c r="D913" s="7" t="n">
        <v>0</v>
      </c>
      <c r="E913" s="7" t="n">
        <v>1000</v>
      </c>
    </row>
    <row r="914" spans="1:6">
      <c r="A914" t="s">
        <v>4</v>
      </c>
      <c r="B914" s="4" t="s">
        <v>5</v>
      </c>
      <c r="C914" s="4" t="s">
        <v>10</v>
      </c>
    </row>
    <row r="915" spans="1:6">
      <c r="A915" t="n">
        <v>9864</v>
      </c>
      <c r="B915" s="30" t="n">
        <v>16</v>
      </c>
      <c r="C915" s="7" t="n">
        <v>300</v>
      </c>
    </row>
    <row r="916" spans="1:6">
      <c r="A916" t="s">
        <v>4</v>
      </c>
      <c r="B916" s="4" t="s">
        <v>5</v>
      </c>
      <c r="C916" s="4" t="s">
        <v>15</v>
      </c>
      <c r="D916" s="4" t="s">
        <v>10</v>
      </c>
      <c r="E916" s="4" t="s">
        <v>6</v>
      </c>
    </row>
    <row r="917" spans="1:6">
      <c r="A917" t="n">
        <v>9867</v>
      </c>
      <c r="B917" s="59" t="n">
        <v>51</v>
      </c>
      <c r="C917" s="7" t="n">
        <v>4</v>
      </c>
      <c r="D917" s="7" t="n">
        <v>5</v>
      </c>
      <c r="E917" s="7" t="s">
        <v>148</v>
      </c>
    </row>
    <row r="918" spans="1:6">
      <c r="A918" t="s">
        <v>4</v>
      </c>
      <c r="B918" s="4" t="s">
        <v>5</v>
      </c>
      <c r="C918" s="4" t="s">
        <v>10</v>
      </c>
    </row>
    <row r="919" spans="1:6">
      <c r="A919" t="n">
        <v>9880</v>
      </c>
      <c r="B919" s="30" t="n">
        <v>16</v>
      </c>
      <c r="C919" s="7" t="n">
        <v>0</v>
      </c>
    </row>
    <row r="920" spans="1:6">
      <c r="A920" t="s">
        <v>4</v>
      </c>
      <c r="B920" s="4" t="s">
        <v>5</v>
      </c>
      <c r="C920" s="4" t="s">
        <v>10</v>
      </c>
      <c r="D920" s="4" t="s">
        <v>74</v>
      </c>
      <c r="E920" s="4" t="s">
        <v>15</v>
      </c>
      <c r="F920" s="4" t="s">
        <v>15</v>
      </c>
      <c r="G920" s="4" t="s">
        <v>74</v>
      </c>
      <c r="H920" s="4" t="s">
        <v>15</v>
      </c>
      <c r="I920" s="4" t="s">
        <v>15</v>
      </c>
    </row>
    <row r="921" spans="1:6">
      <c r="A921" t="n">
        <v>9883</v>
      </c>
      <c r="B921" s="60" t="n">
        <v>26</v>
      </c>
      <c r="C921" s="7" t="n">
        <v>5</v>
      </c>
      <c r="D921" s="7" t="s">
        <v>149</v>
      </c>
      <c r="E921" s="7" t="n">
        <v>2</v>
      </c>
      <c r="F921" s="7" t="n">
        <v>3</v>
      </c>
      <c r="G921" s="7" t="s">
        <v>150</v>
      </c>
      <c r="H921" s="7" t="n">
        <v>2</v>
      </c>
      <c r="I921" s="7" t="n">
        <v>0</v>
      </c>
    </row>
    <row r="922" spans="1:6">
      <c r="A922" t="s">
        <v>4</v>
      </c>
      <c r="B922" s="4" t="s">
        <v>5</v>
      </c>
    </row>
    <row r="923" spans="1:6">
      <c r="A923" t="n">
        <v>10031</v>
      </c>
      <c r="B923" s="33" t="n">
        <v>28</v>
      </c>
    </row>
    <row r="924" spans="1:6">
      <c r="A924" t="s">
        <v>4</v>
      </c>
      <c r="B924" s="4" t="s">
        <v>5</v>
      </c>
      <c r="C924" s="4" t="s">
        <v>10</v>
      </c>
      <c r="D924" s="4" t="s">
        <v>15</v>
      </c>
    </row>
    <row r="925" spans="1:6">
      <c r="A925" t="n">
        <v>10032</v>
      </c>
      <c r="B925" s="61" t="n">
        <v>89</v>
      </c>
      <c r="C925" s="7" t="n">
        <v>65533</v>
      </c>
      <c r="D925" s="7" t="n">
        <v>1</v>
      </c>
    </row>
    <row r="926" spans="1:6">
      <c r="A926" t="s">
        <v>4</v>
      </c>
      <c r="B926" s="4" t="s">
        <v>5</v>
      </c>
      <c r="C926" s="4" t="s">
        <v>15</v>
      </c>
      <c r="D926" s="4" t="s">
        <v>10</v>
      </c>
      <c r="E926" s="4" t="s">
        <v>23</v>
      </c>
    </row>
    <row r="927" spans="1:6">
      <c r="A927" t="n">
        <v>10036</v>
      </c>
      <c r="B927" s="38" t="n">
        <v>58</v>
      </c>
      <c r="C927" s="7" t="n">
        <v>0</v>
      </c>
      <c r="D927" s="7" t="n">
        <v>1000</v>
      </c>
      <c r="E927" s="7" t="n">
        <v>1</v>
      </c>
    </row>
    <row r="928" spans="1:6">
      <c r="A928" t="s">
        <v>4</v>
      </c>
      <c r="B928" s="4" t="s">
        <v>5</v>
      </c>
      <c r="C928" s="4" t="s">
        <v>15</v>
      </c>
      <c r="D928" s="4" t="s">
        <v>10</v>
      </c>
    </row>
    <row r="929" spans="1:9">
      <c r="A929" t="n">
        <v>10044</v>
      </c>
      <c r="B929" s="38" t="n">
        <v>58</v>
      </c>
      <c r="C929" s="7" t="n">
        <v>255</v>
      </c>
      <c r="D929" s="7" t="n">
        <v>0</v>
      </c>
    </row>
    <row r="930" spans="1:9">
      <c r="A930" t="s">
        <v>4</v>
      </c>
      <c r="B930" s="4" t="s">
        <v>5</v>
      </c>
      <c r="C930" s="4" t="s">
        <v>15</v>
      </c>
      <c r="D930" s="4" t="s">
        <v>10</v>
      </c>
      <c r="E930" s="4" t="s">
        <v>23</v>
      </c>
    </row>
    <row r="931" spans="1:9">
      <c r="A931" t="n">
        <v>10048</v>
      </c>
      <c r="B931" s="38" t="n">
        <v>58</v>
      </c>
      <c r="C931" s="7" t="n">
        <v>0</v>
      </c>
      <c r="D931" s="7" t="n">
        <v>300</v>
      </c>
      <c r="E931" s="7" t="n">
        <v>0.300000011920929</v>
      </c>
    </row>
    <row r="932" spans="1:9">
      <c r="A932" t="s">
        <v>4</v>
      </c>
      <c r="B932" s="4" t="s">
        <v>5</v>
      </c>
      <c r="C932" s="4" t="s">
        <v>15</v>
      </c>
      <c r="D932" s="4" t="s">
        <v>10</v>
      </c>
    </row>
    <row r="933" spans="1:9">
      <c r="A933" t="n">
        <v>10056</v>
      </c>
      <c r="B933" s="38" t="n">
        <v>58</v>
      </c>
      <c r="C933" s="7" t="n">
        <v>255</v>
      </c>
      <c r="D933" s="7" t="n">
        <v>0</v>
      </c>
    </row>
    <row r="934" spans="1:9">
      <c r="A934" t="s">
        <v>4</v>
      </c>
      <c r="B934" s="4" t="s">
        <v>5</v>
      </c>
      <c r="C934" s="4" t="s">
        <v>15</v>
      </c>
      <c r="D934" s="4" t="s">
        <v>10</v>
      </c>
      <c r="E934" s="4" t="s">
        <v>23</v>
      </c>
      <c r="F934" s="4" t="s">
        <v>10</v>
      </c>
      <c r="G934" s="4" t="s">
        <v>9</v>
      </c>
      <c r="H934" s="4" t="s">
        <v>9</v>
      </c>
      <c r="I934" s="4" t="s">
        <v>10</v>
      </c>
      <c r="J934" s="4" t="s">
        <v>10</v>
      </c>
      <c r="K934" s="4" t="s">
        <v>9</v>
      </c>
      <c r="L934" s="4" t="s">
        <v>9</v>
      </c>
      <c r="M934" s="4" t="s">
        <v>9</v>
      </c>
      <c r="N934" s="4" t="s">
        <v>9</v>
      </c>
      <c r="O934" s="4" t="s">
        <v>6</v>
      </c>
    </row>
    <row r="935" spans="1:9">
      <c r="A935" t="n">
        <v>10060</v>
      </c>
      <c r="B935" s="13" t="n">
        <v>50</v>
      </c>
      <c r="C935" s="7" t="n">
        <v>0</v>
      </c>
      <c r="D935" s="7" t="n">
        <v>12105</v>
      </c>
      <c r="E935" s="7" t="n">
        <v>1</v>
      </c>
      <c r="F935" s="7" t="n">
        <v>0</v>
      </c>
      <c r="G935" s="7" t="n">
        <v>0</v>
      </c>
      <c r="H935" s="7" t="n">
        <v>0</v>
      </c>
      <c r="I935" s="7" t="n">
        <v>0</v>
      </c>
      <c r="J935" s="7" t="n">
        <v>65533</v>
      </c>
      <c r="K935" s="7" t="n">
        <v>0</v>
      </c>
      <c r="L935" s="7" t="n">
        <v>0</v>
      </c>
      <c r="M935" s="7" t="n">
        <v>0</v>
      </c>
      <c r="N935" s="7" t="n">
        <v>0</v>
      </c>
      <c r="O935" s="7" t="s">
        <v>18</v>
      </c>
    </row>
    <row r="936" spans="1:9">
      <c r="A936" t="s">
        <v>4</v>
      </c>
      <c r="B936" s="4" t="s">
        <v>5</v>
      </c>
      <c r="C936" s="4" t="s">
        <v>15</v>
      </c>
      <c r="D936" s="4" t="s">
        <v>10</v>
      </c>
      <c r="E936" s="4" t="s">
        <v>10</v>
      </c>
      <c r="F936" s="4" t="s">
        <v>10</v>
      </c>
      <c r="G936" s="4" t="s">
        <v>10</v>
      </c>
      <c r="H936" s="4" t="s">
        <v>15</v>
      </c>
    </row>
    <row r="937" spans="1:9">
      <c r="A937" t="n">
        <v>10099</v>
      </c>
      <c r="B937" s="31" t="n">
        <v>25</v>
      </c>
      <c r="C937" s="7" t="n">
        <v>5</v>
      </c>
      <c r="D937" s="7" t="n">
        <v>65535</v>
      </c>
      <c r="E937" s="7" t="n">
        <v>500</v>
      </c>
      <c r="F937" s="7" t="n">
        <v>800</v>
      </c>
      <c r="G937" s="7" t="n">
        <v>140</v>
      </c>
      <c r="H937" s="7" t="n">
        <v>0</v>
      </c>
    </row>
    <row r="938" spans="1:9">
      <c r="A938" t="s">
        <v>4</v>
      </c>
      <c r="B938" s="4" t="s">
        <v>5</v>
      </c>
      <c r="C938" s="4" t="s">
        <v>10</v>
      </c>
      <c r="D938" s="4" t="s">
        <v>15</v>
      </c>
      <c r="E938" s="4" t="s">
        <v>74</v>
      </c>
      <c r="F938" s="4" t="s">
        <v>15</v>
      </c>
      <c r="G938" s="4" t="s">
        <v>15</v>
      </c>
    </row>
    <row r="939" spans="1:9">
      <c r="A939" t="n">
        <v>10110</v>
      </c>
      <c r="B939" s="32" t="n">
        <v>24</v>
      </c>
      <c r="C939" s="7" t="n">
        <v>65533</v>
      </c>
      <c r="D939" s="7" t="n">
        <v>11</v>
      </c>
      <c r="E939" s="7" t="s">
        <v>151</v>
      </c>
      <c r="F939" s="7" t="n">
        <v>2</v>
      </c>
      <c r="G939" s="7" t="n">
        <v>0</v>
      </c>
    </row>
    <row r="940" spans="1:9">
      <c r="A940" t="s">
        <v>4</v>
      </c>
      <c r="B940" s="4" t="s">
        <v>5</v>
      </c>
    </row>
    <row r="941" spans="1:9">
      <c r="A941" t="n">
        <v>10192</v>
      </c>
      <c r="B941" s="33" t="n">
        <v>28</v>
      </c>
    </row>
    <row r="942" spans="1:9">
      <c r="A942" t="s">
        <v>4</v>
      </c>
      <c r="B942" s="4" t="s">
        <v>5</v>
      </c>
      <c r="C942" s="4" t="s">
        <v>10</v>
      </c>
      <c r="D942" s="4" t="s">
        <v>15</v>
      </c>
      <c r="E942" s="4" t="s">
        <v>74</v>
      </c>
      <c r="F942" s="4" t="s">
        <v>15</v>
      </c>
      <c r="G942" s="4" t="s">
        <v>15</v>
      </c>
    </row>
    <row r="943" spans="1:9">
      <c r="A943" t="n">
        <v>10193</v>
      </c>
      <c r="B943" s="32" t="n">
        <v>24</v>
      </c>
      <c r="C943" s="7" t="n">
        <v>65533</v>
      </c>
      <c r="D943" s="7" t="n">
        <v>11</v>
      </c>
      <c r="E943" s="7" t="s">
        <v>152</v>
      </c>
      <c r="F943" s="7" t="n">
        <v>2</v>
      </c>
      <c r="G943" s="7" t="n">
        <v>0</v>
      </c>
    </row>
    <row r="944" spans="1:9">
      <c r="A944" t="s">
        <v>4</v>
      </c>
      <c r="B944" s="4" t="s">
        <v>5</v>
      </c>
    </row>
    <row r="945" spans="1:15">
      <c r="A945" t="n">
        <v>10249</v>
      </c>
      <c r="B945" s="33" t="n">
        <v>28</v>
      </c>
    </row>
    <row r="946" spans="1:15">
      <c r="A946" t="s">
        <v>4</v>
      </c>
      <c r="B946" s="4" t="s">
        <v>5</v>
      </c>
      <c r="C946" s="4" t="s">
        <v>15</v>
      </c>
    </row>
    <row r="947" spans="1:15">
      <c r="A947" t="n">
        <v>10250</v>
      </c>
      <c r="B947" s="34" t="n">
        <v>27</v>
      </c>
      <c r="C947" s="7" t="n">
        <v>0</v>
      </c>
    </row>
    <row r="948" spans="1:15">
      <c r="A948" t="s">
        <v>4</v>
      </c>
      <c r="B948" s="4" t="s">
        <v>5</v>
      </c>
      <c r="C948" s="4" t="s">
        <v>15</v>
      </c>
    </row>
    <row r="949" spans="1:15">
      <c r="A949" t="n">
        <v>10252</v>
      </c>
      <c r="B949" s="34" t="n">
        <v>27</v>
      </c>
      <c r="C949" s="7" t="n">
        <v>1</v>
      </c>
    </row>
    <row r="950" spans="1:15">
      <c r="A950" t="s">
        <v>4</v>
      </c>
      <c r="B950" s="4" t="s">
        <v>5</v>
      </c>
      <c r="C950" s="4" t="s">
        <v>15</v>
      </c>
      <c r="D950" s="4" t="s">
        <v>10</v>
      </c>
      <c r="E950" s="4" t="s">
        <v>10</v>
      </c>
      <c r="F950" s="4" t="s">
        <v>10</v>
      </c>
      <c r="G950" s="4" t="s">
        <v>10</v>
      </c>
      <c r="H950" s="4" t="s">
        <v>15</v>
      </c>
    </row>
    <row r="951" spans="1:15">
      <c r="A951" t="n">
        <v>10254</v>
      </c>
      <c r="B951" s="31" t="n">
        <v>25</v>
      </c>
      <c r="C951" s="7" t="n">
        <v>5</v>
      </c>
      <c r="D951" s="7" t="n">
        <v>65535</v>
      </c>
      <c r="E951" s="7" t="n">
        <v>65535</v>
      </c>
      <c r="F951" s="7" t="n">
        <v>65535</v>
      </c>
      <c r="G951" s="7" t="n">
        <v>65535</v>
      </c>
      <c r="H951" s="7" t="n">
        <v>0</v>
      </c>
    </row>
    <row r="952" spans="1:15">
      <c r="A952" t="s">
        <v>4</v>
      </c>
      <c r="B952" s="4" t="s">
        <v>5</v>
      </c>
      <c r="C952" s="4" t="s">
        <v>10</v>
      </c>
      <c r="D952" s="4" t="s">
        <v>9</v>
      </c>
    </row>
    <row r="953" spans="1:15">
      <c r="A953" t="n">
        <v>10265</v>
      </c>
      <c r="B953" s="62" t="n">
        <v>44</v>
      </c>
      <c r="C953" s="7" t="n">
        <v>61489</v>
      </c>
      <c r="D953" s="7" t="n">
        <v>128</v>
      </c>
    </row>
    <row r="954" spans="1:15">
      <c r="A954" t="s">
        <v>4</v>
      </c>
      <c r="B954" s="4" t="s">
        <v>5</v>
      </c>
      <c r="C954" s="4" t="s">
        <v>10</v>
      </c>
    </row>
    <row r="955" spans="1:15">
      <c r="A955" t="n">
        <v>10272</v>
      </c>
      <c r="B955" s="16" t="n">
        <v>12</v>
      </c>
      <c r="C955" s="7" t="n">
        <v>8502</v>
      </c>
    </row>
    <row r="956" spans="1:15">
      <c r="A956" t="s">
        <v>4</v>
      </c>
      <c r="B956" s="4" t="s">
        <v>5</v>
      </c>
      <c r="C956" s="4" t="s">
        <v>10</v>
      </c>
      <c r="D956" s="4" t="s">
        <v>15</v>
      </c>
      <c r="E956" s="4" t="s">
        <v>10</v>
      </c>
    </row>
    <row r="957" spans="1:15">
      <c r="A957" t="n">
        <v>10275</v>
      </c>
      <c r="B957" s="63" t="n">
        <v>104</v>
      </c>
      <c r="C957" s="7" t="n">
        <v>111</v>
      </c>
      <c r="D957" s="7" t="n">
        <v>1</v>
      </c>
      <c r="E957" s="7" t="n">
        <v>4</v>
      </c>
    </row>
    <row r="958" spans="1:15">
      <c r="A958" t="s">
        <v>4</v>
      </c>
      <c r="B958" s="4" t="s">
        <v>5</v>
      </c>
    </row>
    <row r="959" spans="1:15">
      <c r="A959" t="n">
        <v>10281</v>
      </c>
      <c r="B959" s="5" t="n">
        <v>1</v>
      </c>
    </row>
    <row r="960" spans="1:15">
      <c r="A960" t="s">
        <v>4</v>
      </c>
      <c r="B960" s="4" t="s">
        <v>5</v>
      </c>
      <c r="C960" s="4" t="s">
        <v>10</v>
      </c>
      <c r="D960" s="4" t="s">
        <v>23</v>
      </c>
      <c r="E960" s="4" t="s">
        <v>23</v>
      </c>
      <c r="F960" s="4" t="s">
        <v>23</v>
      </c>
      <c r="G960" s="4" t="s">
        <v>23</v>
      </c>
    </row>
    <row r="961" spans="1:8">
      <c r="A961" t="n">
        <v>10282</v>
      </c>
      <c r="B961" s="47" t="n">
        <v>46</v>
      </c>
      <c r="C961" s="7" t="n">
        <v>61456</v>
      </c>
      <c r="D961" s="7" t="n">
        <v>-82.6999969482422</v>
      </c>
      <c r="E961" s="7" t="n">
        <v>-15.9499998092651</v>
      </c>
      <c r="F961" s="7" t="n">
        <v>272.640014648438</v>
      </c>
      <c r="G961" s="7" t="n">
        <v>90</v>
      </c>
    </row>
    <row r="962" spans="1:8">
      <c r="A962" t="s">
        <v>4</v>
      </c>
      <c r="B962" s="4" t="s">
        <v>5</v>
      </c>
      <c r="C962" s="4" t="s">
        <v>15</v>
      </c>
      <c r="D962" s="4" t="s">
        <v>15</v>
      </c>
      <c r="E962" s="4" t="s">
        <v>23</v>
      </c>
      <c r="F962" s="4" t="s">
        <v>23</v>
      </c>
      <c r="G962" s="4" t="s">
        <v>23</v>
      </c>
      <c r="H962" s="4" t="s">
        <v>10</v>
      </c>
      <c r="I962" s="4" t="s">
        <v>15</v>
      </c>
    </row>
    <row r="963" spans="1:8">
      <c r="A963" t="n">
        <v>10301</v>
      </c>
      <c r="B963" s="43" t="n">
        <v>45</v>
      </c>
      <c r="C963" s="7" t="n">
        <v>4</v>
      </c>
      <c r="D963" s="7" t="n">
        <v>3</v>
      </c>
      <c r="E963" s="7" t="n">
        <v>7.03999996185303</v>
      </c>
      <c r="F963" s="7" t="n">
        <v>293.910003662109</v>
      </c>
      <c r="G963" s="7" t="n">
        <v>0</v>
      </c>
      <c r="H963" s="7" t="n">
        <v>0</v>
      </c>
      <c r="I963" s="7" t="n">
        <v>0</v>
      </c>
    </row>
    <row r="964" spans="1:8">
      <c r="A964" t="s">
        <v>4</v>
      </c>
      <c r="B964" s="4" t="s">
        <v>5</v>
      </c>
      <c r="C964" s="4" t="s">
        <v>15</v>
      </c>
      <c r="D964" s="4" t="s">
        <v>6</v>
      </c>
    </row>
    <row r="965" spans="1:8">
      <c r="A965" t="n">
        <v>10319</v>
      </c>
      <c r="B965" s="9" t="n">
        <v>2</v>
      </c>
      <c r="C965" s="7" t="n">
        <v>10</v>
      </c>
      <c r="D965" s="7" t="s">
        <v>153</v>
      </c>
    </row>
    <row r="966" spans="1:8">
      <c r="A966" t="s">
        <v>4</v>
      </c>
      <c r="B966" s="4" t="s">
        <v>5</v>
      </c>
      <c r="C966" s="4" t="s">
        <v>10</v>
      </c>
    </row>
    <row r="967" spans="1:8">
      <c r="A967" t="n">
        <v>10334</v>
      </c>
      <c r="B967" s="30" t="n">
        <v>16</v>
      </c>
      <c r="C967" s="7" t="n">
        <v>0</v>
      </c>
    </row>
    <row r="968" spans="1:8">
      <c r="A968" t="s">
        <v>4</v>
      </c>
      <c r="B968" s="4" t="s">
        <v>5</v>
      </c>
      <c r="C968" s="4" t="s">
        <v>15</v>
      </c>
      <c r="D968" s="4" t="s">
        <v>10</v>
      </c>
    </row>
    <row r="969" spans="1:8">
      <c r="A969" t="n">
        <v>10337</v>
      </c>
      <c r="B969" s="38" t="n">
        <v>58</v>
      </c>
      <c r="C969" s="7" t="n">
        <v>105</v>
      </c>
      <c r="D969" s="7" t="n">
        <v>300</v>
      </c>
    </row>
    <row r="970" spans="1:8">
      <c r="A970" t="s">
        <v>4</v>
      </c>
      <c r="B970" s="4" t="s">
        <v>5</v>
      </c>
      <c r="C970" s="4" t="s">
        <v>23</v>
      </c>
      <c r="D970" s="4" t="s">
        <v>10</v>
      </c>
    </row>
    <row r="971" spans="1:8">
      <c r="A971" t="n">
        <v>10341</v>
      </c>
      <c r="B971" s="52" t="n">
        <v>103</v>
      </c>
      <c r="C971" s="7" t="n">
        <v>1</v>
      </c>
      <c r="D971" s="7" t="n">
        <v>300</v>
      </c>
    </row>
    <row r="972" spans="1:8">
      <c r="A972" t="s">
        <v>4</v>
      </c>
      <c r="B972" s="4" t="s">
        <v>5</v>
      </c>
      <c r="C972" s="4" t="s">
        <v>15</v>
      </c>
      <c r="D972" s="4" t="s">
        <v>10</v>
      </c>
    </row>
    <row r="973" spans="1:8">
      <c r="A973" t="n">
        <v>10348</v>
      </c>
      <c r="B973" s="53" t="n">
        <v>72</v>
      </c>
      <c r="C973" s="7" t="n">
        <v>4</v>
      </c>
      <c r="D973" s="7" t="n">
        <v>0</v>
      </c>
    </row>
    <row r="974" spans="1:8">
      <c r="A974" t="s">
        <v>4</v>
      </c>
      <c r="B974" s="4" t="s">
        <v>5</v>
      </c>
      <c r="C974" s="4" t="s">
        <v>9</v>
      </c>
    </row>
    <row r="975" spans="1:8">
      <c r="A975" t="n">
        <v>10352</v>
      </c>
      <c r="B975" s="64" t="n">
        <v>15</v>
      </c>
      <c r="C975" s="7" t="n">
        <v>1073741824</v>
      </c>
    </row>
    <row r="976" spans="1:8">
      <c r="A976" t="s">
        <v>4</v>
      </c>
      <c r="B976" s="4" t="s">
        <v>5</v>
      </c>
      <c r="C976" s="4" t="s">
        <v>15</v>
      </c>
    </row>
    <row r="977" spans="1:9">
      <c r="A977" t="n">
        <v>10357</v>
      </c>
      <c r="B977" s="24" t="n">
        <v>64</v>
      </c>
      <c r="C977" s="7" t="n">
        <v>3</v>
      </c>
    </row>
    <row r="978" spans="1:9">
      <c r="A978" t="s">
        <v>4</v>
      </c>
      <c r="B978" s="4" t="s">
        <v>5</v>
      </c>
      <c r="C978" s="4" t="s">
        <v>15</v>
      </c>
    </row>
    <row r="979" spans="1:9">
      <c r="A979" t="n">
        <v>10359</v>
      </c>
      <c r="B979" s="12" t="n">
        <v>74</v>
      </c>
      <c r="C979" s="7" t="n">
        <v>67</v>
      </c>
    </row>
    <row r="980" spans="1:9">
      <c r="A980" t="s">
        <v>4</v>
      </c>
      <c r="B980" s="4" t="s">
        <v>5</v>
      </c>
      <c r="C980" s="4" t="s">
        <v>15</v>
      </c>
      <c r="D980" s="4" t="s">
        <v>15</v>
      </c>
      <c r="E980" s="4" t="s">
        <v>10</v>
      </c>
    </row>
    <row r="981" spans="1:9">
      <c r="A981" t="n">
        <v>10361</v>
      </c>
      <c r="B981" s="43" t="n">
        <v>45</v>
      </c>
      <c r="C981" s="7" t="n">
        <v>8</v>
      </c>
      <c r="D981" s="7" t="n">
        <v>1</v>
      </c>
      <c r="E981" s="7" t="n">
        <v>0</v>
      </c>
    </row>
    <row r="982" spans="1:9">
      <c r="A982" t="s">
        <v>4</v>
      </c>
      <c r="B982" s="4" t="s">
        <v>5</v>
      </c>
      <c r="C982" s="4" t="s">
        <v>10</v>
      </c>
    </row>
    <row r="983" spans="1:9">
      <c r="A983" t="n">
        <v>10366</v>
      </c>
      <c r="B983" s="65" t="n">
        <v>13</v>
      </c>
      <c r="C983" s="7" t="n">
        <v>6409</v>
      </c>
    </row>
    <row r="984" spans="1:9">
      <c r="A984" t="s">
        <v>4</v>
      </c>
      <c r="B984" s="4" t="s">
        <v>5</v>
      </c>
      <c r="C984" s="4" t="s">
        <v>10</v>
      </c>
    </row>
    <row r="985" spans="1:9">
      <c r="A985" t="n">
        <v>10369</v>
      </c>
      <c r="B985" s="65" t="n">
        <v>13</v>
      </c>
      <c r="C985" s="7" t="n">
        <v>6408</v>
      </c>
    </row>
    <row r="986" spans="1:9">
      <c r="A986" t="s">
        <v>4</v>
      </c>
      <c r="B986" s="4" t="s">
        <v>5</v>
      </c>
      <c r="C986" s="4" t="s">
        <v>10</v>
      </c>
    </row>
    <row r="987" spans="1:9">
      <c r="A987" t="n">
        <v>10372</v>
      </c>
      <c r="B987" s="16" t="n">
        <v>12</v>
      </c>
      <c r="C987" s="7" t="n">
        <v>6464</v>
      </c>
    </row>
    <row r="988" spans="1:9">
      <c r="A988" t="s">
        <v>4</v>
      </c>
      <c r="B988" s="4" t="s">
        <v>5</v>
      </c>
      <c r="C988" s="4" t="s">
        <v>10</v>
      </c>
    </row>
    <row r="989" spans="1:9">
      <c r="A989" t="n">
        <v>10375</v>
      </c>
      <c r="B989" s="65" t="n">
        <v>13</v>
      </c>
      <c r="C989" s="7" t="n">
        <v>6465</v>
      </c>
    </row>
    <row r="990" spans="1:9">
      <c r="A990" t="s">
        <v>4</v>
      </c>
      <c r="B990" s="4" t="s">
        <v>5</v>
      </c>
      <c r="C990" s="4" t="s">
        <v>10</v>
      </c>
    </row>
    <row r="991" spans="1:9">
      <c r="A991" t="n">
        <v>10378</v>
      </c>
      <c r="B991" s="65" t="n">
        <v>13</v>
      </c>
      <c r="C991" s="7" t="n">
        <v>6466</v>
      </c>
    </row>
    <row r="992" spans="1:9">
      <c r="A992" t="s">
        <v>4</v>
      </c>
      <c r="B992" s="4" t="s">
        <v>5</v>
      </c>
      <c r="C992" s="4" t="s">
        <v>10</v>
      </c>
    </row>
    <row r="993" spans="1:5">
      <c r="A993" t="n">
        <v>10381</v>
      </c>
      <c r="B993" s="65" t="n">
        <v>13</v>
      </c>
      <c r="C993" s="7" t="n">
        <v>6467</v>
      </c>
    </row>
    <row r="994" spans="1:5">
      <c r="A994" t="s">
        <v>4</v>
      </c>
      <c r="B994" s="4" t="s">
        <v>5</v>
      </c>
      <c r="C994" s="4" t="s">
        <v>10</v>
      </c>
    </row>
    <row r="995" spans="1:5">
      <c r="A995" t="n">
        <v>10384</v>
      </c>
      <c r="B995" s="65" t="n">
        <v>13</v>
      </c>
      <c r="C995" s="7" t="n">
        <v>6468</v>
      </c>
    </row>
    <row r="996" spans="1:5">
      <c r="A996" t="s">
        <v>4</v>
      </c>
      <c r="B996" s="4" t="s">
        <v>5</v>
      </c>
      <c r="C996" s="4" t="s">
        <v>10</v>
      </c>
    </row>
    <row r="997" spans="1:5">
      <c r="A997" t="n">
        <v>10387</v>
      </c>
      <c r="B997" s="65" t="n">
        <v>13</v>
      </c>
      <c r="C997" s="7" t="n">
        <v>6469</v>
      </c>
    </row>
    <row r="998" spans="1:5">
      <c r="A998" t="s">
        <v>4</v>
      </c>
      <c r="B998" s="4" t="s">
        <v>5</v>
      </c>
      <c r="C998" s="4" t="s">
        <v>10</v>
      </c>
    </row>
    <row r="999" spans="1:5">
      <c r="A999" t="n">
        <v>10390</v>
      </c>
      <c r="B999" s="65" t="n">
        <v>13</v>
      </c>
      <c r="C999" s="7" t="n">
        <v>6470</v>
      </c>
    </row>
    <row r="1000" spans="1:5">
      <c r="A1000" t="s">
        <v>4</v>
      </c>
      <c r="B1000" s="4" t="s">
        <v>5</v>
      </c>
      <c r="C1000" s="4" t="s">
        <v>10</v>
      </c>
    </row>
    <row r="1001" spans="1:5">
      <c r="A1001" t="n">
        <v>10393</v>
      </c>
      <c r="B1001" s="65" t="n">
        <v>13</v>
      </c>
      <c r="C1001" s="7" t="n">
        <v>6471</v>
      </c>
    </row>
    <row r="1002" spans="1:5">
      <c r="A1002" t="s">
        <v>4</v>
      </c>
      <c r="B1002" s="4" t="s">
        <v>5</v>
      </c>
      <c r="C1002" s="4" t="s">
        <v>15</v>
      </c>
    </row>
    <row r="1003" spans="1:5">
      <c r="A1003" t="n">
        <v>10396</v>
      </c>
      <c r="B1003" s="12" t="n">
        <v>74</v>
      </c>
      <c r="C1003" s="7" t="n">
        <v>18</v>
      </c>
    </row>
    <row r="1004" spans="1:5">
      <c r="A1004" t="s">
        <v>4</v>
      </c>
      <c r="B1004" s="4" t="s">
        <v>5</v>
      </c>
      <c r="C1004" s="4" t="s">
        <v>15</v>
      </c>
    </row>
    <row r="1005" spans="1:5">
      <c r="A1005" t="n">
        <v>10398</v>
      </c>
      <c r="B1005" s="12" t="n">
        <v>74</v>
      </c>
      <c r="C1005" s="7" t="n">
        <v>45</v>
      </c>
    </row>
    <row r="1006" spans="1:5">
      <c r="A1006" t="s">
        <v>4</v>
      </c>
      <c r="B1006" s="4" t="s">
        <v>5</v>
      </c>
      <c r="C1006" s="4" t="s">
        <v>10</v>
      </c>
    </row>
    <row r="1007" spans="1:5">
      <c r="A1007" t="n">
        <v>10400</v>
      </c>
      <c r="B1007" s="30" t="n">
        <v>16</v>
      </c>
      <c r="C1007" s="7" t="n">
        <v>0</v>
      </c>
    </row>
    <row r="1008" spans="1:5">
      <c r="A1008" t="s">
        <v>4</v>
      </c>
      <c r="B1008" s="4" t="s">
        <v>5</v>
      </c>
      <c r="C1008" s="4" t="s">
        <v>15</v>
      </c>
      <c r="D1008" s="4" t="s">
        <v>15</v>
      </c>
      <c r="E1008" s="4" t="s">
        <v>15</v>
      </c>
      <c r="F1008" s="4" t="s">
        <v>15</v>
      </c>
    </row>
    <row r="1009" spans="1:6">
      <c r="A1009" t="n">
        <v>10403</v>
      </c>
      <c r="B1009" s="8" t="n">
        <v>14</v>
      </c>
      <c r="C1009" s="7" t="n">
        <v>0</v>
      </c>
      <c r="D1009" s="7" t="n">
        <v>8</v>
      </c>
      <c r="E1009" s="7" t="n">
        <v>0</v>
      </c>
      <c r="F1009" s="7" t="n">
        <v>0</v>
      </c>
    </row>
    <row r="1010" spans="1:6">
      <c r="A1010" t="s">
        <v>4</v>
      </c>
      <c r="B1010" s="4" t="s">
        <v>5</v>
      </c>
      <c r="C1010" s="4" t="s">
        <v>15</v>
      </c>
      <c r="D1010" s="4" t="s">
        <v>6</v>
      </c>
    </row>
    <row r="1011" spans="1:6">
      <c r="A1011" t="n">
        <v>10408</v>
      </c>
      <c r="B1011" s="9" t="n">
        <v>2</v>
      </c>
      <c r="C1011" s="7" t="n">
        <v>11</v>
      </c>
      <c r="D1011" s="7" t="s">
        <v>57</v>
      </c>
    </row>
    <row r="1012" spans="1:6">
      <c r="A1012" t="s">
        <v>4</v>
      </c>
      <c r="B1012" s="4" t="s">
        <v>5</v>
      </c>
      <c r="C1012" s="4" t="s">
        <v>10</v>
      </c>
    </row>
    <row r="1013" spans="1:6">
      <c r="A1013" t="n">
        <v>10422</v>
      </c>
      <c r="B1013" s="30" t="n">
        <v>16</v>
      </c>
      <c r="C1013" s="7" t="n">
        <v>0</v>
      </c>
    </row>
    <row r="1014" spans="1:6">
      <c r="A1014" t="s">
        <v>4</v>
      </c>
      <c r="B1014" s="4" t="s">
        <v>5</v>
      </c>
      <c r="C1014" s="4" t="s">
        <v>15</v>
      </c>
      <c r="D1014" s="4" t="s">
        <v>6</v>
      </c>
    </row>
    <row r="1015" spans="1:6">
      <c r="A1015" t="n">
        <v>10425</v>
      </c>
      <c r="B1015" s="9" t="n">
        <v>2</v>
      </c>
      <c r="C1015" s="7" t="n">
        <v>11</v>
      </c>
      <c r="D1015" s="7" t="s">
        <v>154</v>
      </c>
    </row>
    <row r="1016" spans="1:6">
      <c r="A1016" t="s">
        <v>4</v>
      </c>
      <c r="B1016" s="4" t="s">
        <v>5</v>
      </c>
      <c r="C1016" s="4" t="s">
        <v>10</v>
      </c>
    </row>
    <row r="1017" spans="1:6">
      <c r="A1017" t="n">
        <v>10434</v>
      </c>
      <c r="B1017" s="30" t="n">
        <v>16</v>
      </c>
      <c r="C1017" s="7" t="n">
        <v>0</v>
      </c>
    </row>
    <row r="1018" spans="1:6">
      <c r="A1018" t="s">
        <v>4</v>
      </c>
      <c r="B1018" s="4" t="s">
        <v>5</v>
      </c>
      <c r="C1018" s="4" t="s">
        <v>9</v>
      </c>
    </row>
    <row r="1019" spans="1:6">
      <c r="A1019" t="n">
        <v>10437</v>
      </c>
      <c r="B1019" s="64" t="n">
        <v>15</v>
      </c>
      <c r="C1019" s="7" t="n">
        <v>2048</v>
      </c>
    </row>
    <row r="1020" spans="1:6">
      <c r="A1020" t="s">
        <v>4</v>
      </c>
      <c r="B1020" s="4" t="s">
        <v>5</v>
      </c>
      <c r="C1020" s="4" t="s">
        <v>15</v>
      </c>
      <c r="D1020" s="4" t="s">
        <v>6</v>
      </c>
    </row>
    <row r="1021" spans="1:6">
      <c r="A1021" t="n">
        <v>10442</v>
      </c>
      <c r="B1021" s="9" t="n">
        <v>2</v>
      </c>
      <c r="C1021" s="7" t="n">
        <v>10</v>
      </c>
      <c r="D1021" s="7" t="s">
        <v>77</v>
      </c>
    </row>
    <row r="1022" spans="1:6">
      <c r="A1022" t="s">
        <v>4</v>
      </c>
      <c r="B1022" s="4" t="s">
        <v>5</v>
      </c>
      <c r="C1022" s="4" t="s">
        <v>10</v>
      </c>
    </row>
    <row r="1023" spans="1:6">
      <c r="A1023" t="n">
        <v>10460</v>
      </c>
      <c r="B1023" s="30" t="n">
        <v>16</v>
      </c>
      <c r="C1023" s="7" t="n">
        <v>0</v>
      </c>
    </row>
    <row r="1024" spans="1:6">
      <c r="A1024" t="s">
        <v>4</v>
      </c>
      <c r="B1024" s="4" t="s">
        <v>5</v>
      </c>
      <c r="C1024" s="4" t="s">
        <v>15</v>
      </c>
      <c r="D1024" s="4" t="s">
        <v>6</v>
      </c>
    </row>
    <row r="1025" spans="1:6">
      <c r="A1025" t="n">
        <v>10463</v>
      </c>
      <c r="B1025" s="9" t="n">
        <v>2</v>
      </c>
      <c r="C1025" s="7" t="n">
        <v>10</v>
      </c>
      <c r="D1025" s="7" t="s">
        <v>78</v>
      </c>
    </row>
    <row r="1026" spans="1:6">
      <c r="A1026" t="s">
        <v>4</v>
      </c>
      <c r="B1026" s="4" t="s">
        <v>5</v>
      </c>
      <c r="C1026" s="4" t="s">
        <v>10</v>
      </c>
    </row>
    <row r="1027" spans="1:6">
      <c r="A1027" t="n">
        <v>10482</v>
      </c>
      <c r="B1027" s="30" t="n">
        <v>16</v>
      </c>
      <c r="C1027" s="7" t="n">
        <v>0</v>
      </c>
    </row>
    <row r="1028" spans="1:6">
      <c r="A1028" t="s">
        <v>4</v>
      </c>
      <c r="B1028" s="4" t="s">
        <v>5</v>
      </c>
      <c r="C1028" s="4" t="s">
        <v>15</v>
      </c>
      <c r="D1028" s="4" t="s">
        <v>10</v>
      </c>
      <c r="E1028" s="4" t="s">
        <v>23</v>
      </c>
    </row>
    <row r="1029" spans="1:6">
      <c r="A1029" t="n">
        <v>10485</v>
      </c>
      <c r="B1029" s="38" t="n">
        <v>58</v>
      </c>
      <c r="C1029" s="7" t="n">
        <v>100</v>
      </c>
      <c r="D1029" s="7" t="n">
        <v>300</v>
      </c>
      <c r="E1029" s="7" t="n">
        <v>1</v>
      </c>
    </row>
    <row r="1030" spans="1:6">
      <c r="A1030" t="s">
        <v>4</v>
      </c>
      <c r="B1030" s="4" t="s">
        <v>5</v>
      </c>
      <c r="C1030" s="4" t="s">
        <v>15</v>
      </c>
      <c r="D1030" s="4" t="s">
        <v>10</v>
      </c>
    </row>
    <row r="1031" spans="1:6">
      <c r="A1031" t="n">
        <v>10493</v>
      </c>
      <c r="B1031" s="38" t="n">
        <v>58</v>
      </c>
      <c r="C1031" s="7" t="n">
        <v>255</v>
      </c>
      <c r="D1031" s="7" t="n">
        <v>0</v>
      </c>
    </row>
    <row r="1032" spans="1:6">
      <c r="A1032" t="s">
        <v>4</v>
      </c>
      <c r="B1032" s="4" t="s">
        <v>5</v>
      </c>
      <c r="C1032" s="4" t="s">
        <v>15</v>
      </c>
    </row>
    <row r="1033" spans="1:6">
      <c r="A1033" t="n">
        <v>10497</v>
      </c>
      <c r="B1033" s="35" t="n">
        <v>23</v>
      </c>
      <c r="C1033" s="7" t="n">
        <v>0</v>
      </c>
    </row>
    <row r="1034" spans="1:6">
      <c r="A1034" t="s">
        <v>4</v>
      </c>
      <c r="B1034" s="4" t="s">
        <v>5</v>
      </c>
    </row>
    <row r="1035" spans="1:6">
      <c r="A1035" t="n">
        <v>10499</v>
      </c>
      <c r="B1035" s="5" t="n">
        <v>1</v>
      </c>
    </row>
    <row r="1036" spans="1:6" s="3" customFormat="1" customHeight="0">
      <c r="A1036" s="3" t="s">
        <v>2</v>
      </c>
      <c r="B1036" s="3" t="s">
        <v>155</v>
      </c>
    </row>
    <row r="1037" spans="1:6">
      <c r="A1037" t="s">
        <v>4</v>
      </c>
      <c r="B1037" s="4" t="s">
        <v>5</v>
      </c>
      <c r="C1037" s="4" t="s">
        <v>10</v>
      </c>
      <c r="D1037" s="4" t="s">
        <v>9</v>
      </c>
    </row>
    <row r="1038" spans="1:6">
      <c r="A1038" t="n">
        <v>10500</v>
      </c>
      <c r="B1038" s="51" t="n">
        <v>43</v>
      </c>
      <c r="C1038" s="7" t="n">
        <v>65534</v>
      </c>
      <c r="D1038" s="7" t="n">
        <v>512</v>
      </c>
    </row>
    <row r="1039" spans="1:6">
      <c r="A1039" t="s">
        <v>4</v>
      </c>
      <c r="B1039" s="4" t="s">
        <v>5</v>
      </c>
      <c r="C1039" s="4" t="s">
        <v>10</v>
      </c>
      <c r="D1039" s="4" t="s">
        <v>15</v>
      </c>
    </row>
    <row r="1040" spans="1:6">
      <c r="A1040" t="n">
        <v>10507</v>
      </c>
      <c r="B1040" s="66" t="n">
        <v>96</v>
      </c>
      <c r="C1040" s="7" t="n">
        <v>65534</v>
      </c>
      <c r="D1040" s="7" t="n">
        <v>1</v>
      </c>
    </row>
    <row r="1041" spans="1:5">
      <c r="A1041" t="s">
        <v>4</v>
      </c>
      <c r="B1041" s="4" t="s">
        <v>5</v>
      </c>
      <c r="C1041" s="4" t="s">
        <v>10</v>
      </c>
      <c r="D1041" s="4" t="s">
        <v>15</v>
      </c>
      <c r="E1041" s="4" t="s">
        <v>23</v>
      </c>
      <c r="F1041" s="4" t="s">
        <v>23</v>
      </c>
      <c r="G1041" s="4" t="s">
        <v>23</v>
      </c>
    </row>
    <row r="1042" spans="1:5">
      <c r="A1042" t="n">
        <v>10511</v>
      </c>
      <c r="B1042" s="66" t="n">
        <v>96</v>
      </c>
      <c r="C1042" s="7" t="n">
        <v>65534</v>
      </c>
      <c r="D1042" s="7" t="n">
        <v>2</v>
      </c>
      <c r="E1042" s="7" t="n">
        <v>-83.8099975585938</v>
      </c>
      <c r="F1042" s="7" t="n">
        <v>-15.9799995422363</v>
      </c>
      <c r="G1042" s="7" t="n">
        <v>272.989990234375</v>
      </c>
    </row>
    <row r="1043" spans="1:5">
      <c r="A1043" t="s">
        <v>4</v>
      </c>
      <c r="B1043" s="4" t="s">
        <v>5</v>
      </c>
      <c r="C1043" s="4" t="s">
        <v>10</v>
      </c>
      <c r="D1043" s="4" t="s">
        <v>15</v>
      </c>
      <c r="E1043" s="4" t="s">
        <v>23</v>
      </c>
      <c r="F1043" s="4" t="s">
        <v>23</v>
      </c>
      <c r="G1043" s="4" t="s">
        <v>23</v>
      </c>
    </row>
    <row r="1044" spans="1:5">
      <c r="A1044" t="n">
        <v>10527</v>
      </c>
      <c r="B1044" s="66" t="n">
        <v>96</v>
      </c>
      <c r="C1044" s="7" t="n">
        <v>65534</v>
      </c>
      <c r="D1044" s="7" t="n">
        <v>2</v>
      </c>
      <c r="E1044" s="7" t="n">
        <v>-83.2600021362305</v>
      </c>
      <c r="F1044" s="7" t="n">
        <v>-15.9200000762939</v>
      </c>
      <c r="G1044" s="7" t="n">
        <v>272.989990234375</v>
      </c>
    </row>
    <row r="1045" spans="1:5">
      <c r="A1045" t="s">
        <v>4</v>
      </c>
      <c r="B1045" s="4" t="s">
        <v>5</v>
      </c>
      <c r="C1045" s="4" t="s">
        <v>10</v>
      </c>
      <c r="D1045" s="4" t="s">
        <v>15</v>
      </c>
      <c r="E1045" s="4" t="s">
        <v>23</v>
      </c>
      <c r="F1045" s="4" t="s">
        <v>23</v>
      </c>
      <c r="G1045" s="4" t="s">
        <v>23</v>
      </c>
    </row>
    <row r="1046" spans="1:5">
      <c r="A1046" t="n">
        <v>10543</v>
      </c>
      <c r="B1046" s="66" t="n">
        <v>96</v>
      </c>
      <c r="C1046" s="7" t="n">
        <v>65534</v>
      </c>
      <c r="D1046" s="7" t="n">
        <v>2</v>
      </c>
      <c r="E1046" s="7" t="n">
        <v>-77.3899993896484</v>
      </c>
      <c r="F1046" s="7" t="n">
        <v>-15.9499998092651</v>
      </c>
      <c r="G1046" s="7" t="n">
        <v>273.010009765625</v>
      </c>
    </row>
    <row r="1047" spans="1:5">
      <c r="A1047" t="s">
        <v>4</v>
      </c>
      <c r="B1047" s="4" t="s">
        <v>5</v>
      </c>
      <c r="C1047" s="4" t="s">
        <v>10</v>
      </c>
      <c r="D1047" s="4" t="s">
        <v>15</v>
      </c>
      <c r="E1047" s="4" t="s">
        <v>9</v>
      </c>
      <c r="F1047" s="4" t="s">
        <v>15</v>
      </c>
      <c r="G1047" s="4" t="s">
        <v>10</v>
      </c>
    </row>
    <row r="1048" spans="1:5">
      <c r="A1048" t="n">
        <v>10559</v>
      </c>
      <c r="B1048" s="66" t="n">
        <v>96</v>
      </c>
      <c r="C1048" s="7" t="n">
        <v>65534</v>
      </c>
      <c r="D1048" s="7" t="n">
        <v>0</v>
      </c>
      <c r="E1048" s="7" t="n">
        <v>1067030938</v>
      </c>
      <c r="F1048" s="7" t="n">
        <v>1</v>
      </c>
      <c r="G1048" s="7" t="n">
        <v>0</v>
      </c>
    </row>
    <row r="1049" spans="1:5">
      <c r="A1049" t="s">
        <v>4</v>
      </c>
      <c r="B1049" s="4" t="s">
        <v>5</v>
      </c>
      <c r="C1049" s="4" t="s">
        <v>10</v>
      </c>
    </row>
    <row r="1050" spans="1:5">
      <c r="A1050" t="n">
        <v>10570</v>
      </c>
      <c r="B1050" s="30" t="n">
        <v>16</v>
      </c>
      <c r="C1050" s="7" t="n">
        <v>3000</v>
      </c>
    </row>
    <row r="1051" spans="1:5">
      <c r="A1051" t="s">
        <v>4</v>
      </c>
      <c r="B1051" s="4" t="s">
        <v>5</v>
      </c>
      <c r="C1051" s="4" t="s">
        <v>10</v>
      </c>
      <c r="D1051" s="4" t="s">
        <v>10</v>
      </c>
      <c r="E1051" s="4" t="s">
        <v>10</v>
      </c>
    </row>
    <row r="1052" spans="1:5">
      <c r="A1052" t="n">
        <v>10573</v>
      </c>
      <c r="B1052" s="40" t="n">
        <v>61</v>
      </c>
      <c r="C1052" s="7" t="n">
        <v>65534</v>
      </c>
      <c r="D1052" s="7" t="n">
        <v>1590</v>
      </c>
      <c r="E1052" s="7" t="n">
        <v>1000</v>
      </c>
    </row>
    <row r="1053" spans="1:5">
      <c r="A1053" t="s">
        <v>4</v>
      </c>
      <c r="B1053" s="4" t="s">
        <v>5</v>
      </c>
      <c r="C1053" s="4" t="s">
        <v>10</v>
      </c>
    </row>
    <row r="1054" spans="1:5">
      <c r="A1054" t="n">
        <v>10580</v>
      </c>
      <c r="B1054" s="30" t="n">
        <v>16</v>
      </c>
      <c r="C1054" s="7" t="n">
        <v>2500</v>
      </c>
    </row>
    <row r="1055" spans="1:5">
      <c r="A1055" t="s">
        <v>4</v>
      </c>
      <c r="B1055" s="4" t="s">
        <v>5</v>
      </c>
      <c r="C1055" s="4" t="s">
        <v>10</v>
      </c>
      <c r="D1055" s="4" t="s">
        <v>10</v>
      </c>
      <c r="E1055" s="4" t="s">
        <v>10</v>
      </c>
    </row>
    <row r="1056" spans="1:5">
      <c r="A1056" t="n">
        <v>10583</v>
      </c>
      <c r="B1056" s="40" t="n">
        <v>61</v>
      </c>
      <c r="C1056" s="7" t="n">
        <v>65534</v>
      </c>
      <c r="D1056" s="7" t="n">
        <v>65533</v>
      </c>
      <c r="E1056" s="7" t="n">
        <v>1000</v>
      </c>
    </row>
    <row r="1057" spans="1:7">
      <c r="A1057" t="s">
        <v>4</v>
      </c>
      <c r="B1057" s="4" t="s">
        <v>5</v>
      </c>
      <c r="C1057" s="4" t="s">
        <v>10</v>
      </c>
      <c r="D1057" s="4" t="s">
        <v>15</v>
      </c>
    </row>
    <row r="1058" spans="1:7">
      <c r="A1058" t="n">
        <v>10590</v>
      </c>
      <c r="B1058" s="56" t="n">
        <v>56</v>
      </c>
      <c r="C1058" s="7" t="n">
        <v>65534</v>
      </c>
      <c r="D1058" s="7" t="n">
        <v>0</v>
      </c>
    </row>
    <row r="1059" spans="1:7">
      <c r="A1059" t="s">
        <v>4</v>
      </c>
      <c r="B1059" s="4" t="s">
        <v>5</v>
      </c>
      <c r="C1059" s="4" t="s">
        <v>10</v>
      </c>
      <c r="D1059" s="4" t="s">
        <v>9</v>
      </c>
    </row>
    <row r="1060" spans="1:7">
      <c r="A1060" t="n">
        <v>10594</v>
      </c>
      <c r="B1060" s="62" t="n">
        <v>44</v>
      </c>
      <c r="C1060" s="7" t="n">
        <v>65534</v>
      </c>
      <c r="D1060" s="7" t="n">
        <v>512</v>
      </c>
    </row>
    <row r="1061" spans="1:7">
      <c r="A1061" t="s">
        <v>4</v>
      </c>
      <c r="B1061" s="4" t="s">
        <v>5</v>
      </c>
    </row>
    <row r="1062" spans="1:7">
      <c r="A1062" t="n">
        <v>10601</v>
      </c>
      <c r="B1062" s="5" t="n">
        <v>1</v>
      </c>
    </row>
    <row r="1063" spans="1:7" s="3" customFormat="1" customHeight="0">
      <c r="A1063" s="3" t="s">
        <v>2</v>
      </c>
      <c r="B1063" s="3" t="s">
        <v>156</v>
      </c>
    </row>
    <row r="1064" spans="1:7">
      <c r="A1064" t="s">
        <v>4</v>
      </c>
      <c r="B1064" s="4" t="s">
        <v>5</v>
      </c>
      <c r="C1064" s="4" t="s">
        <v>10</v>
      </c>
      <c r="D1064" s="4" t="s">
        <v>9</v>
      </c>
    </row>
    <row r="1065" spans="1:7">
      <c r="A1065" t="n">
        <v>10604</v>
      </c>
      <c r="B1065" s="51" t="n">
        <v>43</v>
      </c>
      <c r="C1065" s="7" t="n">
        <v>65534</v>
      </c>
      <c r="D1065" s="7" t="n">
        <v>512</v>
      </c>
    </row>
    <row r="1066" spans="1:7">
      <c r="A1066" t="s">
        <v>4</v>
      </c>
      <c r="B1066" s="4" t="s">
        <v>5</v>
      </c>
      <c r="C1066" s="4" t="s">
        <v>10</v>
      </c>
      <c r="D1066" s="4" t="s">
        <v>15</v>
      </c>
    </row>
    <row r="1067" spans="1:7">
      <c r="A1067" t="n">
        <v>10611</v>
      </c>
      <c r="B1067" s="66" t="n">
        <v>96</v>
      </c>
      <c r="C1067" s="7" t="n">
        <v>65534</v>
      </c>
      <c r="D1067" s="7" t="n">
        <v>1</v>
      </c>
    </row>
    <row r="1068" spans="1:7">
      <c r="A1068" t="s">
        <v>4</v>
      </c>
      <c r="B1068" s="4" t="s">
        <v>5</v>
      </c>
      <c r="C1068" s="4" t="s">
        <v>10</v>
      </c>
      <c r="D1068" s="4" t="s">
        <v>15</v>
      </c>
      <c r="E1068" s="4" t="s">
        <v>23</v>
      </c>
      <c r="F1068" s="4" t="s">
        <v>23</v>
      </c>
      <c r="G1068" s="4" t="s">
        <v>23</v>
      </c>
    </row>
    <row r="1069" spans="1:7">
      <c r="A1069" t="n">
        <v>10615</v>
      </c>
      <c r="B1069" s="66" t="n">
        <v>96</v>
      </c>
      <c r="C1069" s="7" t="n">
        <v>65534</v>
      </c>
      <c r="D1069" s="7" t="n">
        <v>2</v>
      </c>
      <c r="E1069" s="7" t="n">
        <v>-83.8099975585938</v>
      </c>
      <c r="F1069" s="7" t="n">
        <v>-15.9799995422363</v>
      </c>
      <c r="G1069" s="7" t="n">
        <v>274.420013427734</v>
      </c>
    </row>
    <row r="1070" spans="1:7">
      <c r="A1070" t="s">
        <v>4</v>
      </c>
      <c r="B1070" s="4" t="s">
        <v>5</v>
      </c>
      <c r="C1070" s="4" t="s">
        <v>10</v>
      </c>
      <c r="D1070" s="4" t="s">
        <v>15</v>
      </c>
      <c r="E1070" s="4" t="s">
        <v>23</v>
      </c>
      <c r="F1070" s="4" t="s">
        <v>23</v>
      </c>
      <c r="G1070" s="4" t="s">
        <v>23</v>
      </c>
    </row>
    <row r="1071" spans="1:7">
      <c r="A1071" t="n">
        <v>10631</v>
      </c>
      <c r="B1071" s="66" t="n">
        <v>96</v>
      </c>
      <c r="C1071" s="7" t="n">
        <v>65534</v>
      </c>
      <c r="D1071" s="7" t="n">
        <v>2</v>
      </c>
      <c r="E1071" s="7" t="n">
        <v>-83.2600021362305</v>
      </c>
      <c r="F1071" s="7" t="n">
        <v>-15.9200000762939</v>
      </c>
      <c r="G1071" s="7" t="n">
        <v>274.420013427734</v>
      </c>
    </row>
    <row r="1072" spans="1:7">
      <c r="A1072" t="s">
        <v>4</v>
      </c>
      <c r="B1072" s="4" t="s">
        <v>5</v>
      </c>
      <c r="C1072" s="4" t="s">
        <v>10</v>
      </c>
      <c r="D1072" s="4" t="s">
        <v>15</v>
      </c>
      <c r="E1072" s="4" t="s">
        <v>23</v>
      </c>
      <c r="F1072" s="4" t="s">
        <v>23</v>
      </c>
      <c r="G1072" s="4" t="s">
        <v>23</v>
      </c>
    </row>
    <row r="1073" spans="1:7">
      <c r="A1073" t="n">
        <v>10647</v>
      </c>
      <c r="B1073" s="66" t="n">
        <v>96</v>
      </c>
      <c r="C1073" s="7" t="n">
        <v>65534</v>
      </c>
      <c r="D1073" s="7" t="n">
        <v>2</v>
      </c>
      <c r="E1073" s="7" t="n">
        <v>-78.4599990844727</v>
      </c>
      <c r="F1073" s="7" t="n">
        <v>-15.9499998092651</v>
      </c>
      <c r="G1073" s="7" t="n">
        <v>274.420013427734</v>
      </c>
    </row>
    <row r="1074" spans="1:7">
      <c r="A1074" t="s">
        <v>4</v>
      </c>
      <c r="B1074" s="4" t="s">
        <v>5</v>
      </c>
      <c r="C1074" s="4" t="s">
        <v>10</v>
      </c>
      <c r="D1074" s="4" t="s">
        <v>15</v>
      </c>
      <c r="E1074" s="4" t="s">
        <v>9</v>
      </c>
      <c r="F1074" s="4" t="s">
        <v>15</v>
      </c>
      <c r="G1074" s="4" t="s">
        <v>10</v>
      </c>
    </row>
    <row r="1075" spans="1:7">
      <c r="A1075" t="n">
        <v>10663</v>
      </c>
      <c r="B1075" s="66" t="n">
        <v>96</v>
      </c>
      <c r="C1075" s="7" t="n">
        <v>65534</v>
      </c>
      <c r="D1075" s="7" t="n">
        <v>0</v>
      </c>
      <c r="E1075" s="7" t="n">
        <v>1067030938</v>
      </c>
      <c r="F1075" s="7" t="n">
        <v>1</v>
      </c>
      <c r="G1075" s="7" t="n">
        <v>0</v>
      </c>
    </row>
    <row r="1076" spans="1:7">
      <c r="A1076" t="s">
        <v>4</v>
      </c>
      <c r="B1076" s="4" t="s">
        <v>5</v>
      </c>
      <c r="C1076" s="4" t="s">
        <v>10</v>
      </c>
    </row>
    <row r="1077" spans="1:7">
      <c r="A1077" t="n">
        <v>10674</v>
      </c>
      <c r="B1077" s="30" t="n">
        <v>16</v>
      </c>
      <c r="C1077" s="7" t="n">
        <v>4200</v>
      </c>
    </row>
    <row r="1078" spans="1:7">
      <c r="A1078" t="s">
        <v>4</v>
      </c>
      <c r="B1078" s="4" t="s">
        <v>5</v>
      </c>
      <c r="C1078" s="4" t="s">
        <v>10</v>
      </c>
      <c r="D1078" s="4" t="s">
        <v>10</v>
      </c>
      <c r="E1078" s="4" t="s">
        <v>10</v>
      </c>
    </row>
    <row r="1079" spans="1:7">
      <c r="A1079" t="n">
        <v>10677</v>
      </c>
      <c r="B1079" s="40" t="n">
        <v>61</v>
      </c>
      <c r="C1079" s="7" t="n">
        <v>65534</v>
      </c>
      <c r="D1079" s="7" t="n">
        <v>0</v>
      </c>
      <c r="E1079" s="7" t="n">
        <v>1000</v>
      </c>
    </row>
    <row r="1080" spans="1:7">
      <c r="A1080" t="s">
        <v>4</v>
      </c>
      <c r="B1080" s="4" t="s">
        <v>5</v>
      </c>
      <c r="C1080" s="4" t="s">
        <v>10</v>
      </c>
      <c r="D1080" s="4" t="s">
        <v>15</v>
      </c>
    </row>
    <row r="1081" spans="1:7">
      <c r="A1081" t="n">
        <v>10684</v>
      </c>
      <c r="B1081" s="56" t="n">
        <v>56</v>
      </c>
      <c r="C1081" s="7" t="n">
        <v>65534</v>
      </c>
      <c r="D1081" s="7" t="n">
        <v>0</v>
      </c>
    </row>
    <row r="1082" spans="1:7">
      <c r="A1082" t="s">
        <v>4</v>
      </c>
      <c r="B1082" s="4" t="s">
        <v>5</v>
      </c>
      <c r="C1082" s="4" t="s">
        <v>10</v>
      </c>
      <c r="D1082" s="4" t="s">
        <v>9</v>
      </c>
    </row>
    <row r="1083" spans="1:7">
      <c r="A1083" t="n">
        <v>10688</v>
      </c>
      <c r="B1083" s="62" t="n">
        <v>44</v>
      </c>
      <c r="C1083" s="7" t="n">
        <v>65534</v>
      </c>
      <c r="D1083" s="7" t="n">
        <v>512</v>
      </c>
    </row>
    <row r="1084" spans="1:7">
      <c r="A1084" t="s">
        <v>4</v>
      </c>
      <c r="B1084" s="4" t="s">
        <v>5</v>
      </c>
      <c r="C1084" s="4" t="s">
        <v>10</v>
      </c>
      <c r="D1084" s="4" t="s">
        <v>23</v>
      </c>
      <c r="E1084" s="4" t="s">
        <v>23</v>
      </c>
      <c r="F1084" s="4" t="s">
        <v>15</v>
      </c>
    </row>
    <row r="1085" spans="1:7">
      <c r="A1085" t="n">
        <v>10695</v>
      </c>
      <c r="B1085" s="58" t="n">
        <v>52</v>
      </c>
      <c r="C1085" s="7" t="n">
        <v>65534</v>
      </c>
      <c r="D1085" s="7" t="n">
        <v>138.699996948242</v>
      </c>
      <c r="E1085" s="7" t="n">
        <v>10</v>
      </c>
      <c r="F1085" s="7" t="n">
        <v>1</v>
      </c>
    </row>
    <row r="1086" spans="1:7">
      <c r="A1086" t="s">
        <v>4</v>
      </c>
      <c r="B1086" s="4" t="s">
        <v>5</v>
      </c>
      <c r="C1086" s="4" t="s">
        <v>10</v>
      </c>
    </row>
    <row r="1087" spans="1:7">
      <c r="A1087" t="n">
        <v>10707</v>
      </c>
      <c r="B1087" s="42" t="n">
        <v>54</v>
      </c>
      <c r="C1087" s="7" t="n">
        <v>65534</v>
      </c>
    </row>
    <row r="1088" spans="1:7">
      <c r="A1088" t="s">
        <v>4</v>
      </c>
      <c r="B1088" s="4" t="s">
        <v>5</v>
      </c>
    </row>
    <row r="1089" spans="1:7">
      <c r="A1089" t="n">
        <v>10710</v>
      </c>
      <c r="B1089" s="5" t="n">
        <v>1</v>
      </c>
    </row>
    <row r="1090" spans="1:7" s="3" customFormat="1" customHeight="0">
      <c r="A1090" s="3" t="s">
        <v>2</v>
      </c>
      <c r="B1090" s="3" t="s">
        <v>157</v>
      </c>
    </row>
    <row r="1091" spans="1:7">
      <c r="A1091" t="s">
        <v>4</v>
      </c>
      <c r="B1091" s="4" t="s">
        <v>5</v>
      </c>
      <c r="C1091" s="4" t="s">
        <v>10</v>
      </c>
      <c r="D1091" s="4" t="s">
        <v>9</v>
      </c>
    </row>
    <row r="1092" spans="1:7">
      <c r="A1092" t="n">
        <v>10712</v>
      </c>
      <c r="B1092" s="51" t="n">
        <v>43</v>
      </c>
      <c r="C1092" s="7" t="n">
        <v>65534</v>
      </c>
      <c r="D1092" s="7" t="n">
        <v>512</v>
      </c>
    </row>
    <row r="1093" spans="1:7">
      <c r="A1093" t="s">
        <v>4</v>
      </c>
      <c r="B1093" s="4" t="s">
        <v>5</v>
      </c>
      <c r="C1093" s="4" t="s">
        <v>10</v>
      </c>
      <c r="D1093" s="4" t="s">
        <v>15</v>
      </c>
    </row>
    <row r="1094" spans="1:7">
      <c r="A1094" t="n">
        <v>10719</v>
      </c>
      <c r="B1094" s="66" t="n">
        <v>96</v>
      </c>
      <c r="C1094" s="7" t="n">
        <v>65534</v>
      </c>
      <c r="D1094" s="7" t="n">
        <v>1</v>
      </c>
    </row>
    <row r="1095" spans="1:7">
      <c r="A1095" t="s">
        <v>4</v>
      </c>
      <c r="B1095" s="4" t="s">
        <v>5</v>
      </c>
      <c r="C1095" s="4" t="s">
        <v>10</v>
      </c>
      <c r="D1095" s="4" t="s">
        <v>15</v>
      </c>
      <c r="E1095" s="4" t="s">
        <v>23</v>
      </c>
      <c r="F1095" s="4" t="s">
        <v>23</v>
      </c>
      <c r="G1095" s="4" t="s">
        <v>23</v>
      </c>
    </row>
    <row r="1096" spans="1:7">
      <c r="A1096" t="n">
        <v>10723</v>
      </c>
      <c r="B1096" s="66" t="n">
        <v>96</v>
      </c>
      <c r="C1096" s="7" t="n">
        <v>65534</v>
      </c>
      <c r="D1096" s="7" t="n">
        <v>2</v>
      </c>
      <c r="E1096" s="7" t="n">
        <v>-83.8099975585938</v>
      </c>
      <c r="F1096" s="7" t="n">
        <v>-15.9799995422363</v>
      </c>
      <c r="G1096" s="7" t="n">
        <v>272.489990234375</v>
      </c>
    </row>
    <row r="1097" spans="1:7">
      <c r="A1097" t="s">
        <v>4</v>
      </c>
      <c r="B1097" s="4" t="s">
        <v>5</v>
      </c>
      <c r="C1097" s="4" t="s">
        <v>10</v>
      </c>
      <c r="D1097" s="4" t="s">
        <v>15</v>
      </c>
      <c r="E1097" s="4" t="s">
        <v>23</v>
      </c>
      <c r="F1097" s="4" t="s">
        <v>23</v>
      </c>
      <c r="G1097" s="4" t="s">
        <v>23</v>
      </c>
    </row>
    <row r="1098" spans="1:7">
      <c r="A1098" t="n">
        <v>10739</v>
      </c>
      <c r="B1098" s="66" t="n">
        <v>96</v>
      </c>
      <c r="C1098" s="7" t="n">
        <v>65534</v>
      </c>
      <c r="D1098" s="7" t="n">
        <v>2</v>
      </c>
      <c r="E1098" s="7" t="n">
        <v>-83.2600021362305</v>
      </c>
      <c r="F1098" s="7" t="n">
        <v>-15.9200000762939</v>
      </c>
      <c r="G1098" s="7" t="n">
        <v>272.489990234375</v>
      </c>
    </row>
    <row r="1099" spans="1:7">
      <c r="A1099" t="s">
        <v>4</v>
      </c>
      <c r="B1099" s="4" t="s">
        <v>5</v>
      </c>
      <c r="C1099" s="4" t="s">
        <v>10</v>
      </c>
      <c r="D1099" s="4" t="s">
        <v>15</v>
      </c>
      <c r="E1099" s="4" t="s">
        <v>23</v>
      </c>
      <c r="F1099" s="4" t="s">
        <v>23</v>
      </c>
      <c r="G1099" s="4" t="s">
        <v>23</v>
      </c>
    </row>
    <row r="1100" spans="1:7">
      <c r="A1100" t="n">
        <v>10755</v>
      </c>
      <c r="B1100" s="66" t="n">
        <v>96</v>
      </c>
      <c r="C1100" s="7" t="n">
        <v>65534</v>
      </c>
      <c r="D1100" s="7" t="n">
        <v>2</v>
      </c>
      <c r="E1100" s="7" t="n">
        <v>-79.3300018310547</v>
      </c>
      <c r="F1100" s="7" t="n">
        <v>-15.9499998092651</v>
      </c>
      <c r="G1100" s="7" t="n">
        <v>272.489990234375</v>
      </c>
    </row>
    <row r="1101" spans="1:7">
      <c r="A1101" t="s">
        <v>4</v>
      </c>
      <c r="B1101" s="4" t="s">
        <v>5</v>
      </c>
      <c r="C1101" s="4" t="s">
        <v>10</v>
      </c>
      <c r="D1101" s="4" t="s">
        <v>15</v>
      </c>
      <c r="E1101" s="4" t="s">
        <v>9</v>
      </c>
      <c r="F1101" s="4" t="s">
        <v>15</v>
      </c>
      <c r="G1101" s="4" t="s">
        <v>10</v>
      </c>
    </row>
    <row r="1102" spans="1:7">
      <c r="A1102" t="n">
        <v>10771</v>
      </c>
      <c r="B1102" s="66" t="n">
        <v>96</v>
      </c>
      <c r="C1102" s="7" t="n">
        <v>65534</v>
      </c>
      <c r="D1102" s="7" t="n">
        <v>0</v>
      </c>
      <c r="E1102" s="7" t="n">
        <v>1067030938</v>
      </c>
      <c r="F1102" s="7" t="n">
        <v>1</v>
      </c>
      <c r="G1102" s="7" t="n">
        <v>0</v>
      </c>
    </row>
    <row r="1103" spans="1:7">
      <c r="A1103" t="s">
        <v>4</v>
      </c>
      <c r="B1103" s="4" t="s">
        <v>5</v>
      </c>
      <c r="C1103" s="4" t="s">
        <v>10</v>
      </c>
    </row>
    <row r="1104" spans="1:7">
      <c r="A1104" t="n">
        <v>10782</v>
      </c>
      <c r="B1104" s="30" t="n">
        <v>16</v>
      </c>
      <c r="C1104" s="7" t="n">
        <v>4400</v>
      </c>
    </row>
    <row r="1105" spans="1:7">
      <c r="A1105" t="s">
        <v>4</v>
      </c>
      <c r="B1105" s="4" t="s">
        <v>5</v>
      </c>
      <c r="C1105" s="4" t="s">
        <v>10</v>
      </c>
      <c r="D1105" s="4" t="s">
        <v>10</v>
      </c>
      <c r="E1105" s="4" t="s">
        <v>10</v>
      </c>
    </row>
    <row r="1106" spans="1:7">
      <c r="A1106" t="n">
        <v>10785</v>
      </c>
      <c r="B1106" s="40" t="n">
        <v>61</v>
      </c>
      <c r="C1106" s="7" t="n">
        <v>65534</v>
      </c>
      <c r="D1106" s="7" t="n">
        <v>0</v>
      </c>
      <c r="E1106" s="7" t="n">
        <v>1000</v>
      </c>
    </row>
    <row r="1107" spans="1:7">
      <c r="A1107" t="s">
        <v>4</v>
      </c>
      <c r="B1107" s="4" t="s">
        <v>5</v>
      </c>
      <c r="C1107" s="4" t="s">
        <v>10</v>
      </c>
      <c r="D1107" s="4" t="s">
        <v>15</v>
      </c>
    </row>
    <row r="1108" spans="1:7">
      <c r="A1108" t="n">
        <v>10792</v>
      </c>
      <c r="B1108" s="56" t="n">
        <v>56</v>
      </c>
      <c r="C1108" s="7" t="n">
        <v>65534</v>
      </c>
      <c r="D1108" s="7" t="n">
        <v>0</v>
      </c>
    </row>
    <row r="1109" spans="1:7">
      <c r="A1109" t="s">
        <v>4</v>
      </c>
      <c r="B1109" s="4" t="s">
        <v>5</v>
      </c>
      <c r="C1109" s="4" t="s">
        <v>10</v>
      </c>
      <c r="D1109" s="4" t="s">
        <v>9</v>
      </c>
    </row>
    <row r="1110" spans="1:7">
      <c r="A1110" t="n">
        <v>10796</v>
      </c>
      <c r="B1110" s="62" t="n">
        <v>44</v>
      </c>
      <c r="C1110" s="7" t="n">
        <v>65534</v>
      </c>
      <c r="D1110" s="7" t="n">
        <v>512</v>
      </c>
    </row>
    <row r="1111" spans="1:7">
      <c r="A1111" t="s">
        <v>4</v>
      </c>
      <c r="B1111" s="4" t="s">
        <v>5</v>
      </c>
      <c r="C1111" s="4" t="s">
        <v>10</v>
      </c>
      <c r="D1111" s="4" t="s">
        <v>23</v>
      </c>
      <c r="E1111" s="4" t="s">
        <v>23</v>
      </c>
      <c r="F1111" s="4" t="s">
        <v>15</v>
      </c>
    </row>
    <row r="1112" spans="1:7">
      <c r="A1112" t="n">
        <v>10803</v>
      </c>
      <c r="B1112" s="58" t="n">
        <v>52</v>
      </c>
      <c r="C1112" s="7" t="n">
        <v>65534</v>
      </c>
      <c r="D1112" s="7" t="n">
        <v>81.4000015258789</v>
      </c>
      <c r="E1112" s="7" t="n">
        <v>10</v>
      </c>
      <c r="F1112" s="7" t="n">
        <v>1</v>
      </c>
    </row>
    <row r="1113" spans="1:7">
      <c r="A1113" t="s">
        <v>4</v>
      </c>
      <c r="B1113" s="4" t="s">
        <v>5</v>
      </c>
      <c r="C1113" s="4" t="s">
        <v>10</v>
      </c>
    </row>
    <row r="1114" spans="1:7">
      <c r="A1114" t="n">
        <v>10815</v>
      </c>
      <c r="B1114" s="42" t="n">
        <v>54</v>
      </c>
      <c r="C1114" s="7" t="n">
        <v>65534</v>
      </c>
    </row>
    <row r="1115" spans="1:7">
      <c r="A1115" t="s">
        <v>4</v>
      </c>
      <c r="B1115" s="4" t="s">
        <v>5</v>
      </c>
    </row>
    <row r="1116" spans="1:7">
      <c r="A1116" t="n">
        <v>10818</v>
      </c>
      <c r="B1116" s="5" t="n">
        <v>1</v>
      </c>
    </row>
    <row r="1117" spans="1:7" s="3" customFormat="1" customHeight="0">
      <c r="A1117" s="3" t="s">
        <v>2</v>
      </c>
      <c r="B1117" s="3" t="s">
        <v>158</v>
      </c>
    </row>
    <row r="1118" spans="1:7">
      <c r="A1118" t="s">
        <v>4</v>
      </c>
      <c r="B1118" s="4" t="s">
        <v>5</v>
      </c>
      <c r="C1118" s="4" t="s">
        <v>10</v>
      </c>
      <c r="D1118" s="4" t="s">
        <v>9</v>
      </c>
    </row>
    <row r="1119" spans="1:7">
      <c r="A1119" t="n">
        <v>10820</v>
      </c>
      <c r="B1119" s="51" t="n">
        <v>43</v>
      </c>
      <c r="C1119" s="7" t="n">
        <v>65534</v>
      </c>
      <c r="D1119" s="7" t="n">
        <v>512</v>
      </c>
    </row>
    <row r="1120" spans="1:7">
      <c r="A1120" t="s">
        <v>4</v>
      </c>
      <c r="B1120" s="4" t="s">
        <v>5</v>
      </c>
      <c r="C1120" s="4" t="s">
        <v>10</v>
      </c>
      <c r="D1120" s="4" t="s">
        <v>15</v>
      </c>
    </row>
    <row r="1121" spans="1:6">
      <c r="A1121" t="n">
        <v>10827</v>
      </c>
      <c r="B1121" s="66" t="n">
        <v>96</v>
      </c>
      <c r="C1121" s="7" t="n">
        <v>65534</v>
      </c>
      <c r="D1121" s="7" t="n">
        <v>1</v>
      </c>
    </row>
    <row r="1122" spans="1:6">
      <c r="A1122" t="s">
        <v>4</v>
      </c>
      <c r="B1122" s="4" t="s">
        <v>5</v>
      </c>
      <c r="C1122" s="4" t="s">
        <v>10</v>
      </c>
      <c r="D1122" s="4" t="s">
        <v>15</v>
      </c>
      <c r="E1122" s="4" t="s">
        <v>23</v>
      </c>
      <c r="F1122" s="4" t="s">
        <v>23</v>
      </c>
      <c r="G1122" s="4" t="s">
        <v>23</v>
      </c>
    </row>
    <row r="1123" spans="1:6">
      <c r="A1123" t="n">
        <v>10831</v>
      </c>
      <c r="B1123" s="66" t="n">
        <v>96</v>
      </c>
      <c r="C1123" s="7" t="n">
        <v>65534</v>
      </c>
      <c r="D1123" s="7" t="n">
        <v>2</v>
      </c>
      <c r="E1123" s="7" t="n">
        <v>-83.8099975585938</v>
      </c>
      <c r="F1123" s="7" t="n">
        <v>-15.9799995422363</v>
      </c>
      <c r="G1123" s="7" t="n">
        <v>273.190002441406</v>
      </c>
    </row>
    <row r="1124" spans="1:6">
      <c r="A1124" t="s">
        <v>4</v>
      </c>
      <c r="B1124" s="4" t="s">
        <v>5</v>
      </c>
      <c r="C1124" s="4" t="s">
        <v>10</v>
      </c>
      <c r="D1124" s="4" t="s">
        <v>15</v>
      </c>
      <c r="E1124" s="4" t="s">
        <v>23</v>
      </c>
      <c r="F1124" s="4" t="s">
        <v>23</v>
      </c>
      <c r="G1124" s="4" t="s">
        <v>23</v>
      </c>
    </row>
    <row r="1125" spans="1:6">
      <c r="A1125" t="n">
        <v>10847</v>
      </c>
      <c r="B1125" s="66" t="n">
        <v>96</v>
      </c>
      <c r="C1125" s="7" t="n">
        <v>65534</v>
      </c>
      <c r="D1125" s="7" t="n">
        <v>2</v>
      </c>
      <c r="E1125" s="7" t="n">
        <v>-83.2600021362305</v>
      </c>
      <c r="F1125" s="7" t="n">
        <v>-15.9200000762939</v>
      </c>
      <c r="G1125" s="7" t="n">
        <v>273.190002441406</v>
      </c>
    </row>
    <row r="1126" spans="1:6">
      <c r="A1126" t="s">
        <v>4</v>
      </c>
      <c r="B1126" s="4" t="s">
        <v>5</v>
      </c>
      <c r="C1126" s="4" t="s">
        <v>10</v>
      </c>
      <c r="D1126" s="4" t="s">
        <v>15</v>
      </c>
      <c r="E1126" s="4" t="s">
        <v>23</v>
      </c>
      <c r="F1126" s="4" t="s">
        <v>23</v>
      </c>
      <c r="G1126" s="4" t="s">
        <v>23</v>
      </c>
    </row>
    <row r="1127" spans="1:6">
      <c r="A1127" t="n">
        <v>10863</v>
      </c>
      <c r="B1127" s="66" t="n">
        <v>96</v>
      </c>
      <c r="C1127" s="7" t="n">
        <v>65534</v>
      </c>
      <c r="D1127" s="7" t="n">
        <v>2</v>
      </c>
      <c r="E1127" s="7" t="n">
        <v>-79.6399993896484</v>
      </c>
      <c r="F1127" s="7" t="n">
        <v>-15.9499998092651</v>
      </c>
      <c r="G1127" s="7" t="n">
        <v>273.190002441406</v>
      </c>
    </row>
    <row r="1128" spans="1:6">
      <c r="A1128" t="s">
        <v>4</v>
      </c>
      <c r="B1128" s="4" t="s">
        <v>5</v>
      </c>
      <c r="C1128" s="4" t="s">
        <v>10</v>
      </c>
      <c r="D1128" s="4" t="s">
        <v>15</v>
      </c>
      <c r="E1128" s="4" t="s">
        <v>9</v>
      </c>
      <c r="F1128" s="4" t="s">
        <v>15</v>
      </c>
      <c r="G1128" s="4" t="s">
        <v>10</v>
      </c>
    </row>
    <row r="1129" spans="1:6">
      <c r="A1129" t="n">
        <v>10879</v>
      </c>
      <c r="B1129" s="66" t="n">
        <v>96</v>
      </c>
      <c r="C1129" s="7" t="n">
        <v>65534</v>
      </c>
      <c r="D1129" s="7" t="n">
        <v>0</v>
      </c>
      <c r="E1129" s="7" t="n">
        <v>1067030938</v>
      </c>
      <c r="F1129" s="7" t="n">
        <v>1</v>
      </c>
      <c r="G1129" s="7" t="n">
        <v>0</v>
      </c>
    </row>
    <row r="1130" spans="1:6">
      <c r="A1130" t="s">
        <v>4</v>
      </c>
      <c r="B1130" s="4" t="s">
        <v>5</v>
      </c>
      <c r="C1130" s="4" t="s">
        <v>10</v>
      </c>
    </row>
    <row r="1131" spans="1:6">
      <c r="A1131" t="n">
        <v>10890</v>
      </c>
      <c r="B1131" s="30" t="n">
        <v>16</v>
      </c>
      <c r="C1131" s="7" t="n">
        <v>4600</v>
      </c>
    </row>
    <row r="1132" spans="1:6">
      <c r="A1132" t="s">
        <v>4</v>
      </c>
      <c r="B1132" s="4" t="s">
        <v>5</v>
      </c>
      <c r="C1132" s="4" t="s">
        <v>10</v>
      </c>
      <c r="D1132" s="4" t="s">
        <v>10</v>
      </c>
      <c r="E1132" s="4" t="s">
        <v>10</v>
      </c>
    </row>
    <row r="1133" spans="1:6">
      <c r="A1133" t="n">
        <v>10893</v>
      </c>
      <c r="B1133" s="40" t="n">
        <v>61</v>
      </c>
      <c r="C1133" s="7" t="n">
        <v>65534</v>
      </c>
      <c r="D1133" s="7" t="n">
        <v>0</v>
      </c>
      <c r="E1133" s="7" t="n">
        <v>1000</v>
      </c>
    </row>
    <row r="1134" spans="1:6">
      <c r="A1134" t="s">
        <v>4</v>
      </c>
      <c r="B1134" s="4" t="s">
        <v>5</v>
      </c>
      <c r="C1134" s="4" t="s">
        <v>10</v>
      </c>
      <c r="D1134" s="4" t="s">
        <v>15</v>
      </c>
    </row>
    <row r="1135" spans="1:6">
      <c r="A1135" t="n">
        <v>10900</v>
      </c>
      <c r="B1135" s="56" t="n">
        <v>56</v>
      </c>
      <c r="C1135" s="7" t="n">
        <v>65534</v>
      </c>
      <c r="D1135" s="7" t="n">
        <v>0</v>
      </c>
    </row>
    <row r="1136" spans="1:6">
      <c r="A1136" t="s">
        <v>4</v>
      </c>
      <c r="B1136" s="4" t="s">
        <v>5</v>
      </c>
      <c r="C1136" s="4" t="s">
        <v>10</v>
      </c>
      <c r="D1136" s="4" t="s">
        <v>9</v>
      </c>
    </row>
    <row r="1137" spans="1:7">
      <c r="A1137" t="n">
        <v>10904</v>
      </c>
      <c r="B1137" s="62" t="n">
        <v>44</v>
      </c>
      <c r="C1137" s="7" t="n">
        <v>65534</v>
      </c>
      <c r="D1137" s="7" t="n">
        <v>512</v>
      </c>
    </row>
    <row r="1138" spans="1:7">
      <c r="A1138" t="s">
        <v>4</v>
      </c>
      <c r="B1138" s="4" t="s">
        <v>5</v>
      </c>
      <c r="C1138" s="4" t="s">
        <v>10</v>
      </c>
      <c r="D1138" s="4" t="s">
        <v>23</v>
      </c>
      <c r="E1138" s="4" t="s">
        <v>23</v>
      </c>
      <c r="F1138" s="4" t="s">
        <v>15</v>
      </c>
    </row>
    <row r="1139" spans="1:7">
      <c r="A1139" t="n">
        <v>10911</v>
      </c>
      <c r="B1139" s="58" t="n">
        <v>52</v>
      </c>
      <c r="C1139" s="7" t="n">
        <v>65534</v>
      </c>
      <c r="D1139" s="7" t="n">
        <v>86.0999984741211</v>
      </c>
      <c r="E1139" s="7" t="n">
        <v>10</v>
      </c>
      <c r="F1139" s="7" t="n">
        <v>1</v>
      </c>
    </row>
    <row r="1140" spans="1:7">
      <c r="A1140" t="s">
        <v>4</v>
      </c>
      <c r="B1140" s="4" t="s">
        <v>5</v>
      </c>
      <c r="C1140" s="4" t="s">
        <v>10</v>
      </c>
    </row>
    <row r="1141" spans="1:7">
      <c r="A1141" t="n">
        <v>10923</v>
      </c>
      <c r="B1141" s="42" t="n">
        <v>54</v>
      </c>
      <c r="C1141" s="7" t="n">
        <v>65534</v>
      </c>
    </row>
    <row r="1142" spans="1:7">
      <c r="A1142" t="s">
        <v>4</v>
      </c>
      <c r="B1142" s="4" t="s">
        <v>5</v>
      </c>
    </row>
    <row r="1143" spans="1:7">
      <c r="A1143" t="n">
        <v>10926</v>
      </c>
      <c r="B1143" s="5" t="n">
        <v>1</v>
      </c>
    </row>
    <row r="1144" spans="1:7" s="3" customFormat="1" customHeight="0">
      <c r="A1144" s="3" t="s">
        <v>2</v>
      </c>
      <c r="B1144" s="3" t="s">
        <v>159</v>
      </c>
    </row>
    <row r="1145" spans="1:7">
      <c r="A1145" t="s">
        <v>4</v>
      </c>
      <c r="B1145" s="4" t="s">
        <v>5</v>
      </c>
      <c r="C1145" s="4" t="s">
        <v>10</v>
      </c>
      <c r="D1145" s="4" t="s">
        <v>9</v>
      </c>
    </row>
    <row r="1146" spans="1:7">
      <c r="A1146" t="n">
        <v>10928</v>
      </c>
      <c r="B1146" s="51" t="n">
        <v>43</v>
      </c>
      <c r="C1146" s="7" t="n">
        <v>65534</v>
      </c>
      <c r="D1146" s="7" t="n">
        <v>512</v>
      </c>
    </row>
    <row r="1147" spans="1:7">
      <c r="A1147" t="s">
        <v>4</v>
      </c>
      <c r="B1147" s="4" t="s">
        <v>5</v>
      </c>
      <c r="C1147" s="4" t="s">
        <v>10</v>
      </c>
      <c r="D1147" s="4" t="s">
        <v>15</v>
      </c>
    </row>
    <row r="1148" spans="1:7">
      <c r="A1148" t="n">
        <v>10935</v>
      </c>
      <c r="B1148" s="66" t="n">
        <v>96</v>
      </c>
      <c r="C1148" s="7" t="n">
        <v>65534</v>
      </c>
      <c r="D1148" s="7" t="n">
        <v>1</v>
      </c>
    </row>
    <row r="1149" spans="1:7">
      <c r="A1149" t="s">
        <v>4</v>
      </c>
      <c r="B1149" s="4" t="s">
        <v>5</v>
      </c>
      <c r="C1149" s="4" t="s">
        <v>10</v>
      </c>
      <c r="D1149" s="4" t="s">
        <v>15</v>
      </c>
      <c r="E1149" s="4" t="s">
        <v>23</v>
      </c>
      <c r="F1149" s="4" t="s">
        <v>23</v>
      </c>
      <c r="G1149" s="4" t="s">
        <v>23</v>
      </c>
    </row>
    <row r="1150" spans="1:7">
      <c r="A1150" t="n">
        <v>10939</v>
      </c>
      <c r="B1150" s="66" t="n">
        <v>96</v>
      </c>
      <c r="C1150" s="7" t="n">
        <v>65534</v>
      </c>
      <c r="D1150" s="7" t="n">
        <v>2</v>
      </c>
      <c r="E1150" s="7" t="n">
        <v>-83.8099975585938</v>
      </c>
      <c r="F1150" s="7" t="n">
        <v>-15.9799995422363</v>
      </c>
      <c r="G1150" s="7" t="n">
        <v>273.679992675781</v>
      </c>
    </row>
    <row r="1151" spans="1:7">
      <c r="A1151" t="s">
        <v>4</v>
      </c>
      <c r="B1151" s="4" t="s">
        <v>5</v>
      </c>
      <c r="C1151" s="4" t="s">
        <v>10</v>
      </c>
      <c r="D1151" s="4" t="s">
        <v>15</v>
      </c>
      <c r="E1151" s="4" t="s">
        <v>23</v>
      </c>
      <c r="F1151" s="4" t="s">
        <v>23</v>
      </c>
      <c r="G1151" s="4" t="s">
        <v>23</v>
      </c>
    </row>
    <row r="1152" spans="1:7">
      <c r="A1152" t="n">
        <v>10955</v>
      </c>
      <c r="B1152" s="66" t="n">
        <v>96</v>
      </c>
      <c r="C1152" s="7" t="n">
        <v>65534</v>
      </c>
      <c r="D1152" s="7" t="n">
        <v>2</v>
      </c>
      <c r="E1152" s="7" t="n">
        <v>-83.2600021362305</v>
      </c>
      <c r="F1152" s="7" t="n">
        <v>-15.9200000762939</v>
      </c>
      <c r="G1152" s="7" t="n">
        <v>273.679992675781</v>
      </c>
    </row>
    <row r="1153" spans="1:7">
      <c r="A1153" t="s">
        <v>4</v>
      </c>
      <c r="B1153" s="4" t="s">
        <v>5</v>
      </c>
      <c r="C1153" s="4" t="s">
        <v>10</v>
      </c>
      <c r="D1153" s="4" t="s">
        <v>15</v>
      </c>
      <c r="E1153" s="4" t="s">
        <v>23</v>
      </c>
      <c r="F1153" s="4" t="s">
        <v>23</v>
      </c>
      <c r="G1153" s="4" t="s">
        <v>23</v>
      </c>
    </row>
    <row r="1154" spans="1:7">
      <c r="A1154" t="n">
        <v>10971</v>
      </c>
      <c r="B1154" s="66" t="n">
        <v>96</v>
      </c>
      <c r="C1154" s="7" t="n">
        <v>65534</v>
      </c>
      <c r="D1154" s="7" t="n">
        <v>2</v>
      </c>
      <c r="E1154" s="7" t="n">
        <v>-78.9499969482422</v>
      </c>
      <c r="F1154" s="7" t="n">
        <v>-15.9499998092651</v>
      </c>
      <c r="G1154" s="7" t="n">
        <v>273.730010986328</v>
      </c>
    </row>
    <row r="1155" spans="1:7">
      <c r="A1155" t="s">
        <v>4</v>
      </c>
      <c r="B1155" s="4" t="s">
        <v>5</v>
      </c>
      <c r="C1155" s="4" t="s">
        <v>10</v>
      </c>
      <c r="D1155" s="4" t="s">
        <v>15</v>
      </c>
      <c r="E1155" s="4" t="s">
        <v>9</v>
      </c>
      <c r="F1155" s="4" t="s">
        <v>15</v>
      </c>
      <c r="G1155" s="4" t="s">
        <v>10</v>
      </c>
    </row>
    <row r="1156" spans="1:7">
      <c r="A1156" t="n">
        <v>10987</v>
      </c>
      <c r="B1156" s="66" t="n">
        <v>96</v>
      </c>
      <c r="C1156" s="7" t="n">
        <v>65534</v>
      </c>
      <c r="D1156" s="7" t="n">
        <v>0</v>
      </c>
      <c r="E1156" s="7" t="n">
        <v>1067030938</v>
      </c>
      <c r="F1156" s="7" t="n">
        <v>1</v>
      </c>
      <c r="G1156" s="7" t="n">
        <v>0</v>
      </c>
    </row>
    <row r="1157" spans="1:7">
      <c r="A1157" t="s">
        <v>4</v>
      </c>
      <c r="B1157" s="4" t="s">
        <v>5</v>
      </c>
      <c r="C1157" s="4" t="s">
        <v>10</v>
      </c>
    </row>
    <row r="1158" spans="1:7">
      <c r="A1158" t="n">
        <v>10998</v>
      </c>
      <c r="B1158" s="30" t="n">
        <v>16</v>
      </c>
      <c r="C1158" s="7" t="n">
        <v>3900</v>
      </c>
    </row>
    <row r="1159" spans="1:7">
      <c r="A1159" t="s">
        <v>4</v>
      </c>
      <c r="B1159" s="4" t="s">
        <v>5</v>
      </c>
      <c r="C1159" s="4" t="s">
        <v>10</v>
      </c>
      <c r="D1159" s="4" t="s">
        <v>10</v>
      </c>
      <c r="E1159" s="4" t="s">
        <v>10</v>
      </c>
    </row>
    <row r="1160" spans="1:7">
      <c r="A1160" t="n">
        <v>11001</v>
      </c>
      <c r="B1160" s="40" t="n">
        <v>61</v>
      </c>
      <c r="C1160" s="7" t="n">
        <v>65534</v>
      </c>
      <c r="D1160" s="7" t="n">
        <v>0</v>
      </c>
      <c r="E1160" s="7" t="n">
        <v>1000</v>
      </c>
    </row>
    <row r="1161" spans="1:7">
      <c r="A1161" t="s">
        <v>4</v>
      </c>
      <c r="B1161" s="4" t="s">
        <v>5</v>
      </c>
      <c r="C1161" s="4" t="s">
        <v>10</v>
      </c>
      <c r="D1161" s="4" t="s">
        <v>15</v>
      </c>
    </row>
    <row r="1162" spans="1:7">
      <c r="A1162" t="n">
        <v>11008</v>
      </c>
      <c r="B1162" s="56" t="n">
        <v>56</v>
      </c>
      <c r="C1162" s="7" t="n">
        <v>65534</v>
      </c>
      <c r="D1162" s="7" t="n">
        <v>0</v>
      </c>
    </row>
    <row r="1163" spans="1:7">
      <c r="A1163" t="s">
        <v>4</v>
      </c>
      <c r="B1163" s="4" t="s">
        <v>5</v>
      </c>
      <c r="C1163" s="4" t="s">
        <v>10</v>
      </c>
      <c r="D1163" s="4" t="s">
        <v>9</v>
      </c>
    </row>
    <row r="1164" spans="1:7">
      <c r="A1164" t="n">
        <v>11012</v>
      </c>
      <c r="B1164" s="62" t="n">
        <v>44</v>
      </c>
      <c r="C1164" s="7" t="n">
        <v>65534</v>
      </c>
      <c r="D1164" s="7" t="n">
        <v>512</v>
      </c>
    </row>
    <row r="1165" spans="1:7">
      <c r="A1165" t="s">
        <v>4</v>
      </c>
      <c r="B1165" s="4" t="s">
        <v>5</v>
      </c>
      <c r="C1165" s="4" t="s">
        <v>10</v>
      </c>
      <c r="D1165" s="4" t="s">
        <v>23</v>
      </c>
      <c r="E1165" s="4" t="s">
        <v>23</v>
      </c>
      <c r="F1165" s="4" t="s">
        <v>15</v>
      </c>
    </row>
    <row r="1166" spans="1:7">
      <c r="A1166" t="n">
        <v>11019</v>
      </c>
      <c r="B1166" s="58" t="n">
        <v>52</v>
      </c>
      <c r="C1166" s="7" t="n">
        <v>65534</v>
      </c>
      <c r="D1166" s="7" t="n">
        <v>112.900001525879</v>
      </c>
      <c r="E1166" s="7" t="n">
        <v>10</v>
      </c>
      <c r="F1166" s="7" t="n">
        <v>1</v>
      </c>
    </row>
    <row r="1167" spans="1:7">
      <c r="A1167" t="s">
        <v>4</v>
      </c>
      <c r="B1167" s="4" t="s">
        <v>5</v>
      </c>
      <c r="C1167" s="4" t="s">
        <v>10</v>
      </c>
    </row>
    <row r="1168" spans="1:7">
      <c r="A1168" t="n">
        <v>11031</v>
      </c>
      <c r="B1168" s="42" t="n">
        <v>54</v>
      </c>
      <c r="C1168" s="7" t="n">
        <v>65534</v>
      </c>
    </row>
    <row r="1169" spans="1:7">
      <c r="A1169" t="s">
        <v>4</v>
      </c>
      <c r="B1169" s="4" t="s">
        <v>5</v>
      </c>
    </row>
    <row r="1170" spans="1:7">
      <c r="A1170" t="n">
        <v>11034</v>
      </c>
      <c r="B1170" s="5" t="n">
        <v>1</v>
      </c>
    </row>
    <row r="1171" spans="1:7" s="3" customFormat="1" customHeight="0">
      <c r="A1171" s="3" t="s">
        <v>2</v>
      </c>
      <c r="B1171" s="3" t="s">
        <v>160</v>
      </c>
    </row>
    <row r="1172" spans="1:7">
      <c r="A1172" t="s">
        <v>4</v>
      </c>
      <c r="B1172" s="4" t="s">
        <v>5</v>
      </c>
      <c r="C1172" s="4" t="s">
        <v>10</v>
      </c>
      <c r="D1172" s="4" t="s">
        <v>9</v>
      </c>
    </row>
    <row r="1173" spans="1:7">
      <c r="A1173" t="n">
        <v>11036</v>
      </c>
      <c r="B1173" s="51" t="n">
        <v>43</v>
      </c>
      <c r="C1173" s="7" t="n">
        <v>65534</v>
      </c>
      <c r="D1173" s="7" t="n">
        <v>512</v>
      </c>
    </row>
    <row r="1174" spans="1:7">
      <c r="A1174" t="s">
        <v>4</v>
      </c>
      <c r="B1174" s="4" t="s">
        <v>5</v>
      </c>
      <c r="C1174" s="4" t="s">
        <v>10</v>
      </c>
      <c r="D1174" s="4" t="s">
        <v>15</v>
      </c>
    </row>
    <row r="1175" spans="1:7">
      <c r="A1175" t="n">
        <v>11043</v>
      </c>
      <c r="B1175" s="66" t="n">
        <v>96</v>
      </c>
      <c r="C1175" s="7" t="n">
        <v>65534</v>
      </c>
      <c r="D1175" s="7" t="n">
        <v>1</v>
      </c>
    </row>
    <row r="1176" spans="1:7">
      <c r="A1176" t="s">
        <v>4</v>
      </c>
      <c r="B1176" s="4" t="s">
        <v>5</v>
      </c>
      <c r="C1176" s="4" t="s">
        <v>10</v>
      </c>
      <c r="D1176" s="4" t="s">
        <v>15</v>
      </c>
      <c r="E1176" s="4" t="s">
        <v>23</v>
      </c>
      <c r="F1176" s="4" t="s">
        <v>23</v>
      </c>
      <c r="G1176" s="4" t="s">
        <v>23</v>
      </c>
    </row>
    <row r="1177" spans="1:7">
      <c r="A1177" t="n">
        <v>11047</v>
      </c>
      <c r="B1177" s="66" t="n">
        <v>96</v>
      </c>
      <c r="C1177" s="7" t="n">
        <v>65534</v>
      </c>
      <c r="D1177" s="7" t="n">
        <v>2</v>
      </c>
      <c r="E1177" s="7" t="n">
        <v>-83.8099975585938</v>
      </c>
      <c r="F1177" s="7" t="n">
        <v>-15.9799995422363</v>
      </c>
      <c r="G1177" s="7" t="n">
        <v>271.690002441406</v>
      </c>
    </row>
    <row r="1178" spans="1:7">
      <c r="A1178" t="s">
        <v>4</v>
      </c>
      <c r="B1178" s="4" t="s">
        <v>5</v>
      </c>
      <c r="C1178" s="4" t="s">
        <v>10</v>
      </c>
      <c r="D1178" s="4" t="s">
        <v>15</v>
      </c>
      <c r="E1178" s="4" t="s">
        <v>23</v>
      </c>
      <c r="F1178" s="4" t="s">
        <v>23</v>
      </c>
      <c r="G1178" s="4" t="s">
        <v>23</v>
      </c>
    </row>
    <row r="1179" spans="1:7">
      <c r="A1179" t="n">
        <v>11063</v>
      </c>
      <c r="B1179" s="66" t="n">
        <v>96</v>
      </c>
      <c r="C1179" s="7" t="n">
        <v>65534</v>
      </c>
      <c r="D1179" s="7" t="n">
        <v>2</v>
      </c>
      <c r="E1179" s="7" t="n">
        <v>-83.2600021362305</v>
      </c>
      <c r="F1179" s="7" t="n">
        <v>-15.9200000762939</v>
      </c>
      <c r="G1179" s="7" t="n">
        <v>271.690002441406</v>
      </c>
    </row>
    <row r="1180" spans="1:7">
      <c r="A1180" t="s">
        <v>4</v>
      </c>
      <c r="B1180" s="4" t="s">
        <v>5</v>
      </c>
      <c r="C1180" s="4" t="s">
        <v>10</v>
      </c>
      <c r="D1180" s="4" t="s">
        <v>15</v>
      </c>
      <c r="E1180" s="4" t="s">
        <v>23</v>
      </c>
      <c r="F1180" s="4" t="s">
        <v>23</v>
      </c>
      <c r="G1180" s="4" t="s">
        <v>23</v>
      </c>
    </row>
    <row r="1181" spans="1:7">
      <c r="A1181" t="n">
        <v>11079</v>
      </c>
      <c r="B1181" s="66" t="n">
        <v>96</v>
      </c>
      <c r="C1181" s="7" t="n">
        <v>65534</v>
      </c>
      <c r="D1181" s="7" t="n">
        <v>2</v>
      </c>
      <c r="E1181" s="7" t="n">
        <v>-78.5500030517578</v>
      </c>
      <c r="F1181" s="7" t="n">
        <v>-15.9499998092651</v>
      </c>
      <c r="G1181" s="7" t="n">
        <v>271.690002441406</v>
      </c>
    </row>
    <row r="1182" spans="1:7">
      <c r="A1182" t="s">
        <v>4</v>
      </c>
      <c r="B1182" s="4" t="s">
        <v>5</v>
      </c>
      <c r="C1182" s="4" t="s">
        <v>10</v>
      </c>
      <c r="D1182" s="4" t="s">
        <v>15</v>
      </c>
      <c r="E1182" s="4" t="s">
        <v>9</v>
      </c>
      <c r="F1182" s="4" t="s">
        <v>15</v>
      </c>
      <c r="G1182" s="4" t="s">
        <v>10</v>
      </c>
    </row>
    <row r="1183" spans="1:7">
      <c r="A1183" t="n">
        <v>11095</v>
      </c>
      <c r="B1183" s="66" t="n">
        <v>96</v>
      </c>
      <c r="C1183" s="7" t="n">
        <v>65534</v>
      </c>
      <c r="D1183" s="7" t="n">
        <v>0</v>
      </c>
      <c r="E1183" s="7" t="n">
        <v>1067030938</v>
      </c>
      <c r="F1183" s="7" t="n">
        <v>1</v>
      </c>
      <c r="G1183" s="7" t="n">
        <v>0</v>
      </c>
    </row>
    <row r="1184" spans="1:7">
      <c r="A1184" t="s">
        <v>4</v>
      </c>
      <c r="B1184" s="4" t="s">
        <v>5</v>
      </c>
      <c r="C1184" s="4" t="s">
        <v>10</v>
      </c>
    </row>
    <row r="1185" spans="1:7">
      <c r="A1185" t="n">
        <v>11106</v>
      </c>
      <c r="B1185" s="30" t="n">
        <v>16</v>
      </c>
      <c r="C1185" s="7" t="n">
        <v>4000</v>
      </c>
    </row>
    <row r="1186" spans="1:7">
      <c r="A1186" t="s">
        <v>4</v>
      </c>
      <c r="B1186" s="4" t="s">
        <v>5</v>
      </c>
      <c r="C1186" s="4" t="s">
        <v>10</v>
      </c>
      <c r="D1186" s="4" t="s">
        <v>15</v>
      </c>
    </row>
    <row r="1187" spans="1:7">
      <c r="A1187" t="n">
        <v>11109</v>
      </c>
      <c r="B1187" s="56" t="n">
        <v>56</v>
      </c>
      <c r="C1187" s="7" t="n">
        <v>65534</v>
      </c>
      <c r="D1187" s="7" t="n">
        <v>0</v>
      </c>
    </row>
    <row r="1188" spans="1:7">
      <c r="A1188" t="s">
        <v>4</v>
      </c>
      <c r="B1188" s="4" t="s">
        <v>5</v>
      </c>
      <c r="C1188" s="4" t="s">
        <v>10</v>
      </c>
      <c r="D1188" s="4" t="s">
        <v>9</v>
      </c>
    </row>
    <row r="1189" spans="1:7">
      <c r="A1189" t="n">
        <v>11113</v>
      </c>
      <c r="B1189" s="62" t="n">
        <v>44</v>
      </c>
      <c r="C1189" s="7" t="n">
        <v>65534</v>
      </c>
      <c r="D1189" s="7" t="n">
        <v>512</v>
      </c>
    </row>
    <row r="1190" spans="1:7">
      <c r="A1190" t="s">
        <v>4</v>
      </c>
      <c r="B1190" s="4" t="s">
        <v>5</v>
      </c>
      <c r="C1190" s="4" t="s">
        <v>10</v>
      </c>
      <c r="D1190" s="4" t="s">
        <v>23</v>
      </c>
      <c r="E1190" s="4" t="s">
        <v>23</v>
      </c>
      <c r="F1190" s="4" t="s">
        <v>15</v>
      </c>
    </row>
    <row r="1191" spans="1:7">
      <c r="A1191" t="n">
        <v>11120</v>
      </c>
      <c r="B1191" s="58" t="n">
        <v>52</v>
      </c>
      <c r="C1191" s="7" t="n">
        <v>65534</v>
      </c>
      <c r="D1191" s="7" t="n">
        <v>47</v>
      </c>
      <c r="E1191" s="7" t="n">
        <v>10</v>
      </c>
      <c r="F1191" s="7" t="n">
        <v>1</v>
      </c>
    </row>
    <row r="1192" spans="1:7">
      <c r="A1192" t="s">
        <v>4</v>
      </c>
      <c r="B1192" s="4" t="s">
        <v>5</v>
      </c>
      <c r="C1192" s="4" t="s">
        <v>10</v>
      </c>
    </row>
    <row r="1193" spans="1:7">
      <c r="A1193" t="n">
        <v>11132</v>
      </c>
      <c r="B1193" s="42" t="n">
        <v>54</v>
      </c>
      <c r="C1193" s="7" t="n">
        <v>65534</v>
      </c>
    </row>
    <row r="1194" spans="1:7">
      <c r="A1194" t="s">
        <v>4</v>
      </c>
      <c r="B1194" s="4" t="s">
        <v>5</v>
      </c>
    </row>
    <row r="1195" spans="1:7">
      <c r="A1195" t="n">
        <v>11135</v>
      </c>
      <c r="B1195" s="5" t="n">
        <v>1</v>
      </c>
    </row>
    <row r="1196" spans="1:7" s="3" customFormat="1" customHeight="0">
      <c r="A1196" s="3" t="s">
        <v>2</v>
      </c>
      <c r="B1196" s="3" t="s">
        <v>161</v>
      </c>
    </row>
    <row r="1197" spans="1:7">
      <c r="A1197" t="s">
        <v>4</v>
      </c>
      <c r="B1197" s="4" t="s">
        <v>5</v>
      </c>
      <c r="C1197" s="4" t="s">
        <v>10</v>
      </c>
      <c r="D1197" s="4" t="s">
        <v>9</v>
      </c>
    </row>
    <row r="1198" spans="1:7">
      <c r="A1198" t="n">
        <v>11136</v>
      </c>
      <c r="B1198" s="51" t="n">
        <v>43</v>
      </c>
      <c r="C1198" s="7" t="n">
        <v>65534</v>
      </c>
      <c r="D1198" s="7" t="n">
        <v>512</v>
      </c>
    </row>
    <row r="1199" spans="1:7">
      <c r="A1199" t="s">
        <v>4</v>
      </c>
      <c r="B1199" s="4" t="s">
        <v>5</v>
      </c>
      <c r="C1199" s="4" t="s">
        <v>10</v>
      </c>
      <c r="D1199" s="4" t="s">
        <v>15</v>
      </c>
    </row>
    <row r="1200" spans="1:7">
      <c r="A1200" t="n">
        <v>11143</v>
      </c>
      <c r="B1200" s="66" t="n">
        <v>96</v>
      </c>
      <c r="C1200" s="7" t="n">
        <v>65534</v>
      </c>
      <c r="D1200" s="7" t="n">
        <v>1</v>
      </c>
    </row>
    <row r="1201" spans="1:6">
      <c r="A1201" t="s">
        <v>4</v>
      </c>
      <c r="B1201" s="4" t="s">
        <v>5</v>
      </c>
      <c r="C1201" s="4" t="s">
        <v>10</v>
      </c>
      <c r="D1201" s="4" t="s">
        <v>15</v>
      </c>
      <c r="E1201" s="4" t="s">
        <v>23</v>
      </c>
      <c r="F1201" s="4" t="s">
        <v>23</v>
      </c>
      <c r="G1201" s="4" t="s">
        <v>23</v>
      </c>
    </row>
    <row r="1202" spans="1:6">
      <c r="A1202" t="n">
        <v>11147</v>
      </c>
      <c r="B1202" s="66" t="n">
        <v>96</v>
      </c>
      <c r="C1202" s="7" t="n">
        <v>65534</v>
      </c>
      <c r="D1202" s="7" t="n">
        <v>2</v>
      </c>
      <c r="E1202" s="7" t="n">
        <v>-83.8099975585938</v>
      </c>
      <c r="F1202" s="7" t="n">
        <v>-15.9799995422363</v>
      </c>
      <c r="G1202" s="7" t="n">
        <v>272.109985351563</v>
      </c>
    </row>
    <row r="1203" spans="1:6">
      <c r="A1203" t="s">
        <v>4</v>
      </c>
      <c r="B1203" s="4" t="s">
        <v>5</v>
      </c>
      <c r="C1203" s="4" t="s">
        <v>10</v>
      </c>
      <c r="D1203" s="4" t="s">
        <v>15</v>
      </c>
      <c r="E1203" s="4" t="s">
        <v>23</v>
      </c>
      <c r="F1203" s="4" t="s">
        <v>23</v>
      </c>
      <c r="G1203" s="4" t="s">
        <v>23</v>
      </c>
    </row>
    <row r="1204" spans="1:6">
      <c r="A1204" t="n">
        <v>11163</v>
      </c>
      <c r="B1204" s="66" t="n">
        <v>96</v>
      </c>
      <c r="C1204" s="7" t="n">
        <v>65534</v>
      </c>
      <c r="D1204" s="7" t="n">
        <v>2</v>
      </c>
      <c r="E1204" s="7" t="n">
        <v>-83.2600021362305</v>
      </c>
      <c r="F1204" s="7" t="n">
        <v>-15.9200000762939</v>
      </c>
      <c r="G1204" s="7" t="n">
        <v>272.109985351563</v>
      </c>
    </row>
    <row r="1205" spans="1:6">
      <c r="A1205" t="s">
        <v>4</v>
      </c>
      <c r="B1205" s="4" t="s">
        <v>5</v>
      </c>
      <c r="C1205" s="4" t="s">
        <v>10</v>
      </c>
      <c r="D1205" s="4" t="s">
        <v>15</v>
      </c>
      <c r="E1205" s="4" t="s">
        <v>23</v>
      </c>
      <c r="F1205" s="4" t="s">
        <v>23</v>
      </c>
      <c r="G1205" s="4" t="s">
        <v>23</v>
      </c>
    </row>
    <row r="1206" spans="1:6">
      <c r="A1206" t="n">
        <v>11179</v>
      </c>
      <c r="B1206" s="66" t="n">
        <v>96</v>
      </c>
      <c r="C1206" s="7" t="n">
        <v>65534</v>
      </c>
      <c r="D1206" s="7" t="n">
        <v>2</v>
      </c>
      <c r="E1206" s="7" t="n">
        <v>-77.2799987792969</v>
      </c>
      <c r="F1206" s="7" t="n">
        <v>-15.9499998092651</v>
      </c>
      <c r="G1206" s="7" t="n">
        <v>271.600006103516</v>
      </c>
    </row>
    <row r="1207" spans="1:6">
      <c r="A1207" t="s">
        <v>4</v>
      </c>
      <c r="B1207" s="4" t="s">
        <v>5</v>
      </c>
      <c r="C1207" s="4" t="s">
        <v>10</v>
      </c>
      <c r="D1207" s="4" t="s">
        <v>15</v>
      </c>
      <c r="E1207" s="4" t="s">
        <v>9</v>
      </c>
      <c r="F1207" s="4" t="s">
        <v>15</v>
      </c>
      <c r="G1207" s="4" t="s">
        <v>10</v>
      </c>
    </row>
    <row r="1208" spans="1:6">
      <c r="A1208" t="n">
        <v>11195</v>
      </c>
      <c r="B1208" s="66" t="n">
        <v>96</v>
      </c>
      <c r="C1208" s="7" t="n">
        <v>65534</v>
      </c>
      <c r="D1208" s="7" t="n">
        <v>0</v>
      </c>
      <c r="E1208" s="7" t="n">
        <v>1067030938</v>
      </c>
      <c r="F1208" s="7" t="n">
        <v>1</v>
      </c>
      <c r="G1208" s="7" t="n">
        <v>0</v>
      </c>
    </row>
    <row r="1209" spans="1:6">
      <c r="A1209" t="s">
        <v>4</v>
      </c>
      <c r="B1209" s="4" t="s">
        <v>5</v>
      </c>
      <c r="C1209" s="4" t="s">
        <v>10</v>
      </c>
      <c r="D1209" s="4" t="s">
        <v>15</v>
      </c>
    </row>
    <row r="1210" spans="1:6">
      <c r="A1210" t="n">
        <v>11206</v>
      </c>
      <c r="B1210" s="56" t="n">
        <v>56</v>
      </c>
      <c r="C1210" s="7" t="n">
        <v>65534</v>
      </c>
      <c r="D1210" s="7" t="n">
        <v>0</v>
      </c>
    </row>
    <row r="1211" spans="1:6">
      <c r="A1211" t="s">
        <v>4</v>
      </c>
      <c r="B1211" s="4" t="s">
        <v>5</v>
      </c>
      <c r="C1211" s="4" t="s">
        <v>10</v>
      </c>
      <c r="D1211" s="4" t="s">
        <v>9</v>
      </c>
    </row>
    <row r="1212" spans="1:6">
      <c r="A1212" t="n">
        <v>11210</v>
      </c>
      <c r="B1212" s="62" t="n">
        <v>44</v>
      </c>
      <c r="C1212" s="7" t="n">
        <v>65534</v>
      </c>
      <c r="D1212" s="7" t="n">
        <v>512</v>
      </c>
    </row>
    <row r="1213" spans="1:6">
      <c r="A1213" t="s">
        <v>4</v>
      </c>
      <c r="B1213" s="4" t="s">
        <v>5</v>
      </c>
      <c r="C1213" s="4" t="s">
        <v>10</v>
      </c>
      <c r="D1213" s="4" t="s">
        <v>23</v>
      </c>
      <c r="E1213" s="4" t="s">
        <v>23</v>
      </c>
      <c r="F1213" s="4" t="s">
        <v>15</v>
      </c>
    </row>
    <row r="1214" spans="1:6">
      <c r="A1214" t="n">
        <v>11217</v>
      </c>
      <c r="B1214" s="58" t="n">
        <v>52</v>
      </c>
      <c r="C1214" s="7" t="n">
        <v>65534</v>
      </c>
      <c r="D1214" s="7" t="n">
        <v>306.799987792969</v>
      </c>
      <c r="E1214" s="7" t="n">
        <v>10</v>
      </c>
      <c r="F1214" s="7" t="n">
        <v>1</v>
      </c>
    </row>
    <row r="1215" spans="1:6">
      <c r="A1215" t="s">
        <v>4</v>
      </c>
      <c r="B1215" s="4" t="s">
        <v>5</v>
      </c>
      <c r="C1215" s="4" t="s">
        <v>10</v>
      </c>
    </row>
    <row r="1216" spans="1:6">
      <c r="A1216" t="n">
        <v>11229</v>
      </c>
      <c r="B1216" s="42" t="n">
        <v>54</v>
      </c>
      <c r="C1216" s="7" t="n">
        <v>65534</v>
      </c>
    </row>
    <row r="1217" spans="1:7">
      <c r="A1217" t="s">
        <v>4</v>
      </c>
      <c r="B1217" s="4" t="s">
        <v>5</v>
      </c>
      <c r="C1217" s="4" t="s">
        <v>10</v>
      </c>
      <c r="D1217" s="4" t="s">
        <v>10</v>
      </c>
      <c r="E1217" s="4" t="s">
        <v>10</v>
      </c>
    </row>
    <row r="1218" spans="1:7">
      <c r="A1218" t="n">
        <v>11232</v>
      </c>
      <c r="B1218" s="40" t="n">
        <v>61</v>
      </c>
      <c r="C1218" s="7" t="n">
        <v>65534</v>
      </c>
      <c r="D1218" s="7" t="n">
        <v>0</v>
      </c>
      <c r="E1218" s="7" t="n">
        <v>1000</v>
      </c>
    </row>
    <row r="1219" spans="1:7">
      <c r="A1219" t="s">
        <v>4</v>
      </c>
      <c r="B1219" s="4" t="s">
        <v>5</v>
      </c>
    </row>
    <row r="1220" spans="1:7">
      <c r="A1220" t="n">
        <v>11239</v>
      </c>
      <c r="B1220" s="5" t="n">
        <v>1</v>
      </c>
    </row>
    <row r="1221" spans="1:7" s="3" customFormat="1" customHeight="0">
      <c r="A1221" s="3" t="s">
        <v>2</v>
      </c>
      <c r="B1221" s="3" t="s">
        <v>162</v>
      </c>
    </row>
    <row r="1222" spans="1:7">
      <c r="A1222" t="s">
        <v>4</v>
      </c>
      <c r="B1222" s="4" t="s">
        <v>5</v>
      </c>
      <c r="C1222" s="4" t="s">
        <v>15</v>
      </c>
      <c r="D1222" s="4" t="s">
        <v>15</v>
      </c>
      <c r="E1222" s="4" t="s">
        <v>15</v>
      </c>
      <c r="F1222" s="4" t="s">
        <v>15</v>
      </c>
    </row>
    <row r="1223" spans="1:7">
      <c r="A1223" t="n">
        <v>11240</v>
      </c>
      <c r="B1223" s="8" t="n">
        <v>14</v>
      </c>
      <c r="C1223" s="7" t="n">
        <v>2</v>
      </c>
      <c r="D1223" s="7" t="n">
        <v>0</v>
      </c>
      <c r="E1223" s="7" t="n">
        <v>0</v>
      </c>
      <c r="F1223" s="7" t="n">
        <v>0</v>
      </c>
    </row>
    <row r="1224" spans="1:7">
      <c r="A1224" t="s">
        <v>4</v>
      </c>
      <c r="B1224" s="4" t="s">
        <v>5</v>
      </c>
      <c r="C1224" s="4" t="s">
        <v>15</v>
      </c>
      <c r="D1224" s="23" t="s">
        <v>67</v>
      </c>
      <c r="E1224" s="4" t="s">
        <v>5</v>
      </c>
      <c r="F1224" s="4" t="s">
        <v>15</v>
      </c>
      <c r="G1224" s="4" t="s">
        <v>10</v>
      </c>
      <c r="H1224" s="23" t="s">
        <v>68</v>
      </c>
      <c r="I1224" s="4" t="s">
        <v>15</v>
      </c>
      <c r="J1224" s="4" t="s">
        <v>9</v>
      </c>
      <c r="K1224" s="4" t="s">
        <v>15</v>
      </c>
      <c r="L1224" s="4" t="s">
        <v>15</v>
      </c>
      <c r="M1224" s="23" t="s">
        <v>67</v>
      </c>
      <c r="N1224" s="4" t="s">
        <v>5</v>
      </c>
      <c r="O1224" s="4" t="s">
        <v>15</v>
      </c>
      <c r="P1224" s="4" t="s">
        <v>10</v>
      </c>
      <c r="Q1224" s="23" t="s">
        <v>68</v>
      </c>
      <c r="R1224" s="4" t="s">
        <v>15</v>
      </c>
      <c r="S1224" s="4" t="s">
        <v>9</v>
      </c>
      <c r="T1224" s="4" t="s">
        <v>15</v>
      </c>
      <c r="U1224" s="4" t="s">
        <v>15</v>
      </c>
      <c r="V1224" s="4" t="s">
        <v>15</v>
      </c>
      <c r="W1224" s="4" t="s">
        <v>64</v>
      </c>
    </row>
    <row r="1225" spans="1:7">
      <c r="A1225" t="n">
        <v>11245</v>
      </c>
      <c r="B1225" s="21" t="n">
        <v>5</v>
      </c>
      <c r="C1225" s="7" t="n">
        <v>28</v>
      </c>
      <c r="D1225" s="23" t="s">
        <v>3</v>
      </c>
      <c r="E1225" s="10" t="n">
        <v>162</v>
      </c>
      <c r="F1225" s="7" t="n">
        <v>3</v>
      </c>
      <c r="G1225" s="7" t="n">
        <v>4219</v>
      </c>
      <c r="H1225" s="23" t="s">
        <v>3</v>
      </c>
      <c r="I1225" s="7" t="n">
        <v>0</v>
      </c>
      <c r="J1225" s="7" t="n">
        <v>1</v>
      </c>
      <c r="K1225" s="7" t="n">
        <v>2</v>
      </c>
      <c r="L1225" s="7" t="n">
        <v>28</v>
      </c>
      <c r="M1225" s="23" t="s">
        <v>3</v>
      </c>
      <c r="N1225" s="10" t="n">
        <v>162</v>
      </c>
      <c r="O1225" s="7" t="n">
        <v>3</v>
      </c>
      <c r="P1225" s="7" t="n">
        <v>4219</v>
      </c>
      <c r="Q1225" s="23" t="s">
        <v>3</v>
      </c>
      <c r="R1225" s="7" t="n">
        <v>0</v>
      </c>
      <c r="S1225" s="7" t="n">
        <v>2</v>
      </c>
      <c r="T1225" s="7" t="n">
        <v>2</v>
      </c>
      <c r="U1225" s="7" t="n">
        <v>11</v>
      </c>
      <c r="V1225" s="7" t="n">
        <v>1</v>
      </c>
      <c r="W1225" s="22" t="n">
        <f t="normal" ca="1">A1229</f>
        <v>0</v>
      </c>
    </row>
    <row r="1226" spans="1:7">
      <c r="A1226" t="s">
        <v>4</v>
      </c>
      <c r="B1226" s="4" t="s">
        <v>5</v>
      </c>
      <c r="C1226" s="4" t="s">
        <v>15</v>
      </c>
      <c r="D1226" s="4" t="s">
        <v>10</v>
      </c>
      <c r="E1226" s="4" t="s">
        <v>23</v>
      </c>
    </row>
    <row r="1227" spans="1:7">
      <c r="A1227" t="n">
        <v>11274</v>
      </c>
      <c r="B1227" s="38" t="n">
        <v>58</v>
      </c>
      <c r="C1227" s="7" t="n">
        <v>0</v>
      </c>
      <c r="D1227" s="7" t="n">
        <v>0</v>
      </c>
      <c r="E1227" s="7" t="n">
        <v>1</v>
      </c>
    </row>
    <row r="1228" spans="1:7">
      <c r="A1228" t="s">
        <v>4</v>
      </c>
      <c r="B1228" s="4" t="s">
        <v>5</v>
      </c>
      <c r="C1228" s="4" t="s">
        <v>15</v>
      </c>
      <c r="D1228" s="23" t="s">
        <v>67</v>
      </c>
      <c r="E1228" s="4" t="s">
        <v>5</v>
      </c>
      <c r="F1228" s="4" t="s">
        <v>15</v>
      </c>
      <c r="G1228" s="4" t="s">
        <v>10</v>
      </c>
      <c r="H1228" s="23" t="s">
        <v>68</v>
      </c>
      <c r="I1228" s="4" t="s">
        <v>15</v>
      </c>
      <c r="J1228" s="4" t="s">
        <v>9</v>
      </c>
      <c r="K1228" s="4" t="s">
        <v>15</v>
      </c>
      <c r="L1228" s="4" t="s">
        <v>15</v>
      </c>
      <c r="M1228" s="23" t="s">
        <v>67</v>
      </c>
      <c r="N1228" s="4" t="s">
        <v>5</v>
      </c>
      <c r="O1228" s="4" t="s">
        <v>15</v>
      </c>
      <c r="P1228" s="4" t="s">
        <v>10</v>
      </c>
      <c r="Q1228" s="23" t="s">
        <v>68</v>
      </c>
      <c r="R1228" s="4" t="s">
        <v>15</v>
      </c>
      <c r="S1228" s="4" t="s">
        <v>9</v>
      </c>
      <c r="T1228" s="4" t="s">
        <v>15</v>
      </c>
      <c r="U1228" s="4" t="s">
        <v>15</v>
      </c>
      <c r="V1228" s="4" t="s">
        <v>15</v>
      </c>
      <c r="W1228" s="4" t="s">
        <v>64</v>
      </c>
    </row>
    <row r="1229" spans="1:7">
      <c r="A1229" t="n">
        <v>11282</v>
      </c>
      <c r="B1229" s="21" t="n">
        <v>5</v>
      </c>
      <c r="C1229" s="7" t="n">
        <v>28</v>
      </c>
      <c r="D1229" s="23" t="s">
        <v>3</v>
      </c>
      <c r="E1229" s="10" t="n">
        <v>162</v>
      </c>
      <c r="F1229" s="7" t="n">
        <v>3</v>
      </c>
      <c r="G1229" s="7" t="n">
        <v>4219</v>
      </c>
      <c r="H1229" s="23" t="s">
        <v>3</v>
      </c>
      <c r="I1229" s="7" t="n">
        <v>0</v>
      </c>
      <c r="J1229" s="7" t="n">
        <v>1</v>
      </c>
      <c r="K1229" s="7" t="n">
        <v>3</v>
      </c>
      <c r="L1229" s="7" t="n">
        <v>28</v>
      </c>
      <c r="M1229" s="23" t="s">
        <v>3</v>
      </c>
      <c r="N1229" s="10" t="n">
        <v>162</v>
      </c>
      <c r="O1229" s="7" t="n">
        <v>3</v>
      </c>
      <c r="P1229" s="7" t="n">
        <v>4219</v>
      </c>
      <c r="Q1229" s="23" t="s">
        <v>3</v>
      </c>
      <c r="R1229" s="7" t="n">
        <v>0</v>
      </c>
      <c r="S1229" s="7" t="n">
        <v>2</v>
      </c>
      <c r="T1229" s="7" t="n">
        <v>3</v>
      </c>
      <c r="U1229" s="7" t="n">
        <v>9</v>
      </c>
      <c r="V1229" s="7" t="n">
        <v>1</v>
      </c>
      <c r="W1229" s="22" t="n">
        <f t="normal" ca="1">A1239</f>
        <v>0</v>
      </c>
    </row>
    <row r="1230" spans="1:7">
      <c r="A1230" t="s">
        <v>4</v>
      </c>
      <c r="B1230" s="4" t="s">
        <v>5</v>
      </c>
      <c r="C1230" s="4" t="s">
        <v>15</v>
      </c>
      <c r="D1230" s="23" t="s">
        <v>67</v>
      </c>
      <c r="E1230" s="4" t="s">
        <v>5</v>
      </c>
      <c r="F1230" s="4" t="s">
        <v>10</v>
      </c>
      <c r="G1230" s="4" t="s">
        <v>15</v>
      </c>
      <c r="H1230" s="4" t="s">
        <v>15</v>
      </c>
      <c r="I1230" s="4" t="s">
        <v>6</v>
      </c>
      <c r="J1230" s="23" t="s">
        <v>68</v>
      </c>
      <c r="K1230" s="4" t="s">
        <v>15</v>
      </c>
      <c r="L1230" s="4" t="s">
        <v>15</v>
      </c>
      <c r="M1230" s="23" t="s">
        <v>67</v>
      </c>
      <c r="N1230" s="4" t="s">
        <v>5</v>
      </c>
      <c r="O1230" s="4" t="s">
        <v>15</v>
      </c>
      <c r="P1230" s="23" t="s">
        <v>68</v>
      </c>
      <c r="Q1230" s="4" t="s">
        <v>15</v>
      </c>
      <c r="R1230" s="4" t="s">
        <v>9</v>
      </c>
      <c r="S1230" s="4" t="s">
        <v>15</v>
      </c>
      <c r="T1230" s="4" t="s">
        <v>15</v>
      </c>
      <c r="U1230" s="4" t="s">
        <v>15</v>
      </c>
      <c r="V1230" s="23" t="s">
        <v>67</v>
      </c>
      <c r="W1230" s="4" t="s">
        <v>5</v>
      </c>
      <c r="X1230" s="4" t="s">
        <v>15</v>
      </c>
      <c r="Y1230" s="23" t="s">
        <v>68</v>
      </c>
      <c r="Z1230" s="4" t="s">
        <v>15</v>
      </c>
      <c r="AA1230" s="4" t="s">
        <v>9</v>
      </c>
      <c r="AB1230" s="4" t="s">
        <v>15</v>
      </c>
      <c r="AC1230" s="4" t="s">
        <v>15</v>
      </c>
      <c r="AD1230" s="4" t="s">
        <v>15</v>
      </c>
      <c r="AE1230" s="4" t="s">
        <v>64</v>
      </c>
    </row>
    <row r="1231" spans="1:7">
      <c r="A1231" t="n">
        <v>11311</v>
      </c>
      <c r="B1231" s="21" t="n">
        <v>5</v>
      </c>
      <c r="C1231" s="7" t="n">
        <v>28</v>
      </c>
      <c r="D1231" s="23" t="s">
        <v>3</v>
      </c>
      <c r="E1231" s="49" t="n">
        <v>47</v>
      </c>
      <c r="F1231" s="7" t="n">
        <v>61456</v>
      </c>
      <c r="G1231" s="7" t="n">
        <v>2</v>
      </c>
      <c r="H1231" s="7" t="n">
        <v>0</v>
      </c>
      <c r="I1231" s="7" t="s">
        <v>97</v>
      </c>
      <c r="J1231" s="23" t="s">
        <v>3</v>
      </c>
      <c r="K1231" s="7" t="n">
        <v>8</v>
      </c>
      <c r="L1231" s="7" t="n">
        <v>28</v>
      </c>
      <c r="M1231" s="23" t="s">
        <v>3</v>
      </c>
      <c r="N1231" s="12" t="n">
        <v>74</v>
      </c>
      <c r="O1231" s="7" t="n">
        <v>65</v>
      </c>
      <c r="P1231" s="23" t="s">
        <v>3</v>
      </c>
      <c r="Q1231" s="7" t="n">
        <v>0</v>
      </c>
      <c r="R1231" s="7" t="n">
        <v>1</v>
      </c>
      <c r="S1231" s="7" t="n">
        <v>3</v>
      </c>
      <c r="T1231" s="7" t="n">
        <v>9</v>
      </c>
      <c r="U1231" s="7" t="n">
        <v>28</v>
      </c>
      <c r="V1231" s="23" t="s">
        <v>3</v>
      </c>
      <c r="W1231" s="12" t="n">
        <v>74</v>
      </c>
      <c r="X1231" s="7" t="n">
        <v>65</v>
      </c>
      <c r="Y1231" s="23" t="s">
        <v>3</v>
      </c>
      <c r="Z1231" s="7" t="n">
        <v>0</v>
      </c>
      <c r="AA1231" s="7" t="n">
        <v>2</v>
      </c>
      <c r="AB1231" s="7" t="n">
        <v>3</v>
      </c>
      <c r="AC1231" s="7" t="n">
        <v>9</v>
      </c>
      <c r="AD1231" s="7" t="n">
        <v>1</v>
      </c>
      <c r="AE1231" s="22" t="n">
        <f t="normal" ca="1">A1235</f>
        <v>0</v>
      </c>
    </row>
    <row r="1232" spans="1:7">
      <c r="A1232" t="s">
        <v>4</v>
      </c>
      <c r="B1232" s="4" t="s">
        <v>5</v>
      </c>
      <c r="C1232" s="4" t="s">
        <v>10</v>
      </c>
      <c r="D1232" s="4" t="s">
        <v>15</v>
      </c>
      <c r="E1232" s="4" t="s">
        <v>15</v>
      </c>
      <c r="F1232" s="4" t="s">
        <v>6</v>
      </c>
    </row>
    <row r="1233" spans="1:31">
      <c r="A1233" t="n">
        <v>11359</v>
      </c>
      <c r="B1233" s="49" t="n">
        <v>47</v>
      </c>
      <c r="C1233" s="7" t="n">
        <v>61456</v>
      </c>
      <c r="D1233" s="7" t="n">
        <v>0</v>
      </c>
      <c r="E1233" s="7" t="n">
        <v>0</v>
      </c>
      <c r="F1233" s="7" t="s">
        <v>98</v>
      </c>
    </row>
    <row r="1234" spans="1:31">
      <c r="A1234" t="s">
        <v>4</v>
      </c>
      <c r="B1234" s="4" t="s">
        <v>5</v>
      </c>
      <c r="C1234" s="4" t="s">
        <v>15</v>
      </c>
      <c r="D1234" s="4" t="s">
        <v>10</v>
      </c>
      <c r="E1234" s="4" t="s">
        <v>23</v>
      </c>
    </row>
    <row r="1235" spans="1:31">
      <c r="A1235" t="n">
        <v>11372</v>
      </c>
      <c r="B1235" s="38" t="n">
        <v>58</v>
      </c>
      <c r="C1235" s="7" t="n">
        <v>0</v>
      </c>
      <c r="D1235" s="7" t="n">
        <v>300</v>
      </c>
      <c r="E1235" s="7" t="n">
        <v>1</v>
      </c>
    </row>
    <row r="1236" spans="1:31">
      <c r="A1236" t="s">
        <v>4</v>
      </c>
      <c r="B1236" s="4" t="s">
        <v>5</v>
      </c>
      <c r="C1236" s="4" t="s">
        <v>15</v>
      </c>
      <c r="D1236" s="4" t="s">
        <v>10</v>
      </c>
    </row>
    <row r="1237" spans="1:31">
      <c r="A1237" t="n">
        <v>11380</v>
      </c>
      <c r="B1237" s="38" t="n">
        <v>58</v>
      </c>
      <c r="C1237" s="7" t="n">
        <v>255</v>
      </c>
      <c r="D1237" s="7" t="n">
        <v>0</v>
      </c>
    </row>
    <row r="1238" spans="1:31">
      <c r="A1238" t="s">
        <v>4</v>
      </c>
      <c r="B1238" s="4" t="s">
        <v>5</v>
      </c>
      <c r="C1238" s="4" t="s">
        <v>15</v>
      </c>
      <c r="D1238" s="4" t="s">
        <v>15</v>
      </c>
      <c r="E1238" s="4" t="s">
        <v>15</v>
      </c>
      <c r="F1238" s="4" t="s">
        <v>15</v>
      </c>
    </row>
    <row r="1239" spans="1:31">
      <c r="A1239" t="n">
        <v>11384</v>
      </c>
      <c r="B1239" s="8" t="n">
        <v>14</v>
      </c>
      <c r="C1239" s="7" t="n">
        <v>0</v>
      </c>
      <c r="D1239" s="7" t="n">
        <v>0</v>
      </c>
      <c r="E1239" s="7" t="n">
        <v>0</v>
      </c>
      <c r="F1239" s="7" t="n">
        <v>64</v>
      </c>
    </row>
    <row r="1240" spans="1:31">
      <c r="A1240" t="s">
        <v>4</v>
      </c>
      <c r="B1240" s="4" t="s">
        <v>5</v>
      </c>
      <c r="C1240" s="4" t="s">
        <v>15</v>
      </c>
      <c r="D1240" s="4" t="s">
        <v>10</v>
      </c>
    </row>
    <row r="1241" spans="1:31">
      <c r="A1241" t="n">
        <v>11389</v>
      </c>
      <c r="B1241" s="28" t="n">
        <v>22</v>
      </c>
      <c r="C1241" s="7" t="n">
        <v>0</v>
      </c>
      <c r="D1241" s="7" t="n">
        <v>4219</v>
      </c>
    </row>
    <row r="1242" spans="1:31">
      <c r="A1242" t="s">
        <v>4</v>
      </c>
      <c r="B1242" s="4" t="s">
        <v>5</v>
      </c>
      <c r="C1242" s="4" t="s">
        <v>15</v>
      </c>
      <c r="D1242" s="4" t="s">
        <v>10</v>
      </c>
    </row>
    <row r="1243" spans="1:31">
      <c r="A1243" t="n">
        <v>11393</v>
      </c>
      <c r="B1243" s="38" t="n">
        <v>58</v>
      </c>
      <c r="C1243" s="7" t="n">
        <v>5</v>
      </c>
      <c r="D1243" s="7" t="n">
        <v>300</v>
      </c>
    </row>
    <row r="1244" spans="1:31">
      <c r="A1244" t="s">
        <v>4</v>
      </c>
      <c r="B1244" s="4" t="s">
        <v>5</v>
      </c>
      <c r="C1244" s="4" t="s">
        <v>23</v>
      </c>
      <c r="D1244" s="4" t="s">
        <v>10</v>
      </c>
    </row>
    <row r="1245" spans="1:31">
      <c r="A1245" t="n">
        <v>11397</v>
      </c>
      <c r="B1245" s="52" t="n">
        <v>103</v>
      </c>
      <c r="C1245" s="7" t="n">
        <v>0</v>
      </c>
      <c r="D1245" s="7" t="n">
        <v>300</v>
      </c>
    </row>
    <row r="1246" spans="1:31">
      <c r="A1246" t="s">
        <v>4</v>
      </c>
      <c r="B1246" s="4" t="s">
        <v>5</v>
      </c>
      <c r="C1246" s="4" t="s">
        <v>15</v>
      </c>
    </row>
    <row r="1247" spans="1:31">
      <c r="A1247" t="n">
        <v>11404</v>
      </c>
      <c r="B1247" s="24" t="n">
        <v>64</v>
      </c>
      <c r="C1247" s="7" t="n">
        <v>7</v>
      </c>
    </row>
    <row r="1248" spans="1:31">
      <c r="A1248" t="s">
        <v>4</v>
      </c>
      <c r="B1248" s="4" t="s">
        <v>5</v>
      </c>
      <c r="C1248" s="4" t="s">
        <v>15</v>
      </c>
      <c r="D1248" s="4" t="s">
        <v>10</v>
      </c>
    </row>
    <row r="1249" spans="1:6">
      <c r="A1249" t="n">
        <v>11406</v>
      </c>
      <c r="B1249" s="53" t="n">
        <v>72</v>
      </c>
      <c r="C1249" s="7" t="n">
        <v>5</v>
      </c>
      <c r="D1249" s="7" t="n">
        <v>0</v>
      </c>
    </row>
    <row r="1250" spans="1:6">
      <c r="A1250" t="s">
        <v>4</v>
      </c>
      <c r="B1250" s="4" t="s">
        <v>5</v>
      </c>
      <c r="C1250" s="4" t="s">
        <v>15</v>
      </c>
      <c r="D1250" s="23" t="s">
        <v>67</v>
      </c>
      <c r="E1250" s="4" t="s">
        <v>5</v>
      </c>
      <c r="F1250" s="4" t="s">
        <v>15</v>
      </c>
      <c r="G1250" s="4" t="s">
        <v>10</v>
      </c>
      <c r="H1250" s="23" t="s">
        <v>68</v>
      </c>
      <c r="I1250" s="4" t="s">
        <v>15</v>
      </c>
      <c r="J1250" s="4" t="s">
        <v>9</v>
      </c>
      <c r="K1250" s="4" t="s">
        <v>15</v>
      </c>
      <c r="L1250" s="4" t="s">
        <v>15</v>
      </c>
      <c r="M1250" s="4" t="s">
        <v>64</v>
      </c>
    </row>
    <row r="1251" spans="1:6">
      <c r="A1251" t="n">
        <v>11410</v>
      </c>
      <c r="B1251" s="21" t="n">
        <v>5</v>
      </c>
      <c r="C1251" s="7" t="n">
        <v>28</v>
      </c>
      <c r="D1251" s="23" t="s">
        <v>3</v>
      </c>
      <c r="E1251" s="10" t="n">
        <v>162</v>
      </c>
      <c r="F1251" s="7" t="n">
        <v>4</v>
      </c>
      <c r="G1251" s="7" t="n">
        <v>4219</v>
      </c>
      <c r="H1251" s="23" t="s">
        <v>3</v>
      </c>
      <c r="I1251" s="7" t="n">
        <v>0</v>
      </c>
      <c r="J1251" s="7" t="n">
        <v>1</v>
      </c>
      <c r="K1251" s="7" t="n">
        <v>2</v>
      </c>
      <c r="L1251" s="7" t="n">
        <v>1</v>
      </c>
      <c r="M1251" s="22" t="n">
        <f t="normal" ca="1">A1257</f>
        <v>0</v>
      </c>
    </row>
    <row r="1252" spans="1:6">
      <c r="A1252" t="s">
        <v>4</v>
      </c>
      <c r="B1252" s="4" t="s">
        <v>5</v>
      </c>
      <c r="C1252" s="4" t="s">
        <v>15</v>
      </c>
      <c r="D1252" s="4" t="s">
        <v>6</v>
      </c>
    </row>
    <row r="1253" spans="1:6">
      <c r="A1253" t="n">
        <v>11427</v>
      </c>
      <c r="B1253" s="9" t="n">
        <v>2</v>
      </c>
      <c r="C1253" s="7" t="n">
        <v>10</v>
      </c>
      <c r="D1253" s="7" t="s">
        <v>99</v>
      </c>
    </row>
    <row r="1254" spans="1:6">
      <c r="A1254" t="s">
        <v>4</v>
      </c>
      <c r="B1254" s="4" t="s">
        <v>5</v>
      </c>
      <c r="C1254" s="4" t="s">
        <v>10</v>
      </c>
    </row>
    <row r="1255" spans="1:6">
      <c r="A1255" t="n">
        <v>11444</v>
      </c>
      <c r="B1255" s="30" t="n">
        <v>16</v>
      </c>
      <c r="C1255" s="7" t="n">
        <v>0</v>
      </c>
    </row>
    <row r="1256" spans="1:6">
      <c r="A1256" t="s">
        <v>4</v>
      </c>
      <c r="B1256" s="4" t="s">
        <v>5</v>
      </c>
      <c r="C1256" s="4" t="s">
        <v>10</v>
      </c>
      <c r="D1256" s="4" t="s">
        <v>6</v>
      </c>
      <c r="E1256" s="4" t="s">
        <v>6</v>
      </c>
      <c r="F1256" s="4" t="s">
        <v>6</v>
      </c>
      <c r="G1256" s="4" t="s">
        <v>15</v>
      </c>
      <c r="H1256" s="4" t="s">
        <v>9</v>
      </c>
      <c r="I1256" s="4" t="s">
        <v>23</v>
      </c>
      <c r="J1256" s="4" t="s">
        <v>23</v>
      </c>
      <c r="K1256" s="4" t="s">
        <v>23</v>
      </c>
      <c r="L1256" s="4" t="s">
        <v>23</v>
      </c>
      <c r="M1256" s="4" t="s">
        <v>23</v>
      </c>
      <c r="N1256" s="4" t="s">
        <v>23</v>
      </c>
      <c r="O1256" s="4" t="s">
        <v>23</v>
      </c>
      <c r="P1256" s="4" t="s">
        <v>6</v>
      </c>
      <c r="Q1256" s="4" t="s">
        <v>6</v>
      </c>
      <c r="R1256" s="4" t="s">
        <v>9</v>
      </c>
      <c r="S1256" s="4" t="s">
        <v>15</v>
      </c>
      <c r="T1256" s="4" t="s">
        <v>9</v>
      </c>
      <c r="U1256" s="4" t="s">
        <v>9</v>
      </c>
      <c r="V1256" s="4" t="s">
        <v>10</v>
      </c>
    </row>
    <row r="1257" spans="1:6">
      <c r="A1257" t="n">
        <v>11447</v>
      </c>
      <c r="B1257" s="15" t="n">
        <v>19</v>
      </c>
      <c r="C1257" s="7" t="n">
        <v>7032</v>
      </c>
      <c r="D1257" s="7" t="s">
        <v>100</v>
      </c>
      <c r="E1257" s="7" t="s">
        <v>101</v>
      </c>
      <c r="F1257" s="7" t="s">
        <v>18</v>
      </c>
      <c r="G1257" s="7" t="n">
        <v>0</v>
      </c>
      <c r="H1257" s="7" t="n">
        <v>1</v>
      </c>
      <c r="I1257" s="7" t="n">
        <v>0</v>
      </c>
      <c r="J1257" s="7" t="n">
        <v>0</v>
      </c>
      <c r="K1257" s="7" t="n">
        <v>0</v>
      </c>
      <c r="L1257" s="7" t="n">
        <v>0</v>
      </c>
      <c r="M1257" s="7" t="n">
        <v>1</v>
      </c>
      <c r="N1257" s="7" t="n">
        <v>1.60000002384186</v>
      </c>
      <c r="O1257" s="7" t="n">
        <v>0.0900000035762787</v>
      </c>
      <c r="P1257" s="7" t="s">
        <v>18</v>
      </c>
      <c r="Q1257" s="7" t="s">
        <v>18</v>
      </c>
      <c r="R1257" s="7" t="n">
        <v>-1</v>
      </c>
      <c r="S1257" s="7" t="n">
        <v>0</v>
      </c>
      <c r="T1257" s="7" t="n">
        <v>0</v>
      </c>
      <c r="U1257" s="7" t="n">
        <v>0</v>
      </c>
      <c r="V1257" s="7" t="n">
        <v>0</v>
      </c>
    </row>
    <row r="1258" spans="1:6">
      <c r="A1258" t="s">
        <v>4</v>
      </c>
      <c r="B1258" s="4" t="s">
        <v>5</v>
      </c>
      <c r="C1258" s="4" t="s">
        <v>10</v>
      </c>
      <c r="D1258" s="4" t="s">
        <v>6</v>
      </c>
      <c r="E1258" s="4" t="s">
        <v>6</v>
      </c>
      <c r="F1258" s="4" t="s">
        <v>6</v>
      </c>
      <c r="G1258" s="4" t="s">
        <v>15</v>
      </c>
      <c r="H1258" s="4" t="s">
        <v>9</v>
      </c>
      <c r="I1258" s="4" t="s">
        <v>23</v>
      </c>
      <c r="J1258" s="4" t="s">
        <v>23</v>
      </c>
      <c r="K1258" s="4" t="s">
        <v>23</v>
      </c>
      <c r="L1258" s="4" t="s">
        <v>23</v>
      </c>
      <c r="M1258" s="4" t="s">
        <v>23</v>
      </c>
      <c r="N1258" s="4" t="s">
        <v>23</v>
      </c>
      <c r="O1258" s="4" t="s">
        <v>23</v>
      </c>
      <c r="P1258" s="4" t="s">
        <v>6</v>
      </c>
      <c r="Q1258" s="4" t="s">
        <v>6</v>
      </c>
      <c r="R1258" s="4" t="s">
        <v>9</v>
      </c>
      <c r="S1258" s="4" t="s">
        <v>15</v>
      </c>
      <c r="T1258" s="4" t="s">
        <v>9</v>
      </c>
      <c r="U1258" s="4" t="s">
        <v>9</v>
      </c>
      <c r="V1258" s="4" t="s">
        <v>10</v>
      </c>
    </row>
    <row r="1259" spans="1:6">
      <c r="A1259" t="n">
        <v>11517</v>
      </c>
      <c r="B1259" s="15" t="n">
        <v>19</v>
      </c>
      <c r="C1259" s="7" t="n">
        <v>7500</v>
      </c>
      <c r="D1259" s="7" t="s">
        <v>163</v>
      </c>
      <c r="E1259" s="7" t="s">
        <v>164</v>
      </c>
      <c r="F1259" s="7" t="s">
        <v>18</v>
      </c>
      <c r="G1259" s="7" t="n">
        <v>0</v>
      </c>
      <c r="H1259" s="7" t="n">
        <v>1</v>
      </c>
      <c r="I1259" s="7" t="n">
        <v>-17.5</v>
      </c>
      <c r="J1259" s="7" t="n">
        <v>-9.19999980926514</v>
      </c>
      <c r="K1259" s="7" t="n">
        <v>-76</v>
      </c>
      <c r="L1259" s="7" t="n">
        <v>180</v>
      </c>
      <c r="M1259" s="7" t="n">
        <v>1</v>
      </c>
      <c r="N1259" s="7" t="n">
        <v>1.60000002384186</v>
      </c>
      <c r="O1259" s="7" t="n">
        <v>0.0900000035762787</v>
      </c>
      <c r="P1259" s="7" t="s">
        <v>18</v>
      </c>
      <c r="Q1259" s="7" t="s">
        <v>18</v>
      </c>
      <c r="R1259" s="7" t="n">
        <v>-1</v>
      </c>
      <c r="S1259" s="7" t="n">
        <v>0</v>
      </c>
      <c r="T1259" s="7" t="n">
        <v>0</v>
      </c>
      <c r="U1259" s="7" t="n">
        <v>0</v>
      </c>
      <c r="V1259" s="7" t="n">
        <v>0</v>
      </c>
    </row>
    <row r="1260" spans="1:6">
      <c r="A1260" t="s">
        <v>4</v>
      </c>
      <c r="B1260" s="4" t="s">
        <v>5</v>
      </c>
      <c r="C1260" s="4" t="s">
        <v>10</v>
      </c>
      <c r="D1260" s="4" t="s">
        <v>6</v>
      </c>
      <c r="E1260" s="4" t="s">
        <v>6</v>
      </c>
      <c r="F1260" s="4" t="s">
        <v>6</v>
      </c>
      <c r="G1260" s="4" t="s">
        <v>15</v>
      </c>
      <c r="H1260" s="4" t="s">
        <v>9</v>
      </c>
      <c r="I1260" s="4" t="s">
        <v>23</v>
      </c>
      <c r="J1260" s="4" t="s">
        <v>23</v>
      </c>
      <c r="K1260" s="4" t="s">
        <v>23</v>
      </c>
      <c r="L1260" s="4" t="s">
        <v>23</v>
      </c>
      <c r="M1260" s="4" t="s">
        <v>23</v>
      </c>
      <c r="N1260" s="4" t="s">
        <v>23</v>
      </c>
      <c r="O1260" s="4" t="s">
        <v>23</v>
      </c>
      <c r="P1260" s="4" t="s">
        <v>6</v>
      </c>
      <c r="Q1260" s="4" t="s">
        <v>6</v>
      </c>
      <c r="R1260" s="4" t="s">
        <v>9</v>
      </c>
      <c r="S1260" s="4" t="s">
        <v>15</v>
      </c>
      <c r="T1260" s="4" t="s">
        <v>9</v>
      </c>
      <c r="U1260" s="4" t="s">
        <v>9</v>
      </c>
      <c r="V1260" s="4" t="s">
        <v>10</v>
      </c>
    </row>
    <row r="1261" spans="1:6">
      <c r="A1261" t="n">
        <v>11604</v>
      </c>
      <c r="B1261" s="15" t="n">
        <v>19</v>
      </c>
      <c r="C1261" s="7" t="n">
        <v>7501</v>
      </c>
      <c r="D1261" s="7" t="s">
        <v>165</v>
      </c>
      <c r="E1261" s="7" t="s">
        <v>164</v>
      </c>
      <c r="F1261" s="7" t="s">
        <v>18</v>
      </c>
      <c r="G1261" s="7" t="n">
        <v>0</v>
      </c>
      <c r="H1261" s="7" t="n">
        <v>1</v>
      </c>
      <c r="I1261" s="7" t="n">
        <v>-17.5</v>
      </c>
      <c r="J1261" s="7" t="n">
        <v>-9.19999980926514</v>
      </c>
      <c r="K1261" s="7" t="n">
        <v>-76</v>
      </c>
      <c r="L1261" s="7" t="n">
        <v>180</v>
      </c>
      <c r="M1261" s="7" t="n">
        <v>1</v>
      </c>
      <c r="N1261" s="7" t="n">
        <v>1.60000002384186</v>
      </c>
      <c r="O1261" s="7" t="n">
        <v>0.0900000035762787</v>
      </c>
      <c r="P1261" s="7" t="s">
        <v>18</v>
      </c>
      <c r="Q1261" s="7" t="s">
        <v>18</v>
      </c>
      <c r="R1261" s="7" t="n">
        <v>-1</v>
      </c>
      <c r="S1261" s="7" t="n">
        <v>0</v>
      </c>
      <c r="T1261" s="7" t="n">
        <v>0</v>
      </c>
      <c r="U1261" s="7" t="n">
        <v>0</v>
      </c>
      <c r="V1261" s="7" t="n">
        <v>0</v>
      </c>
    </row>
    <row r="1262" spans="1:6">
      <c r="A1262" t="s">
        <v>4</v>
      </c>
      <c r="B1262" s="4" t="s">
        <v>5</v>
      </c>
      <c r="C1262" s="4" t="s">
        <v>10</v>
      </c>
      <c r="D1262" s="4" t="s">
        <v>6</v>
      </c>
      <c r="E1262" s="4" t="s">
        <v>6</v>
      </c>
      <c r="F1262" s="4" t="s">
        <v>6</v>
      </c>
      <c r="G1262" s="4" t="s">
        <v>15</v>
      </c>
      <c r="H1262" s="4" t="s">
        <v>9</v>
      </c>
      <c r="I1262" s="4" t="s">
        <v>23</v>
      </c>
      <c r="J1262" s="4" t="s">
        <v>23</v>
      </c>
      <c r="K1262" s="4" t="s">
        <v>23</v>
      </c>
      <c r="L1262" s="4" t="s">
        <v>23</v>
      </c>
      <c r="M1262" s="4" t="s">
        <v>23</v>
      </c>
      <c r="N1262" s="4" t="s">
        <v>23</v>
      </c>
      <c r="O1262" s="4" t="s">
        <v>23</v>
      </c>
      <c r="P1262" s="4" t="s">
        <v>6</v>
      </c>
      <c r="Q1262" s="4" t="s">
        <v>6</v>
      </c>
      <c r="R1262" s="4" t="s">
        <v>9</v>
      </c>
      <c r="S1262" s="4" t="s">
        <v>15</v>
      </c>
      <c r="T1262" s="4" t="s">
        <v>9</v>
      </c>
      <c r="U1262" s="4" t="s">
        <v>9</v>
      </c>
      <c r="V1262" s="4" t="s">
        <v>10</v>
      </c>
    </row>
    <row r="1263" spans="1:6">
      <c r="A1263" t="n">
        <v>11695</v>
      </c>
      <c r="B1263" s="15" t="n">
        <v>19</v>
      </c>
      <c r="C1263" s="7" t="n">
        <v>1590</v>
      </c>
      <c r="D1263" s="7" t="s">
        <v>102</v>
      </c>
      <c r="E1263" s="7" t="s">
        <v>103</v>
      </c>
      <c r="F1263" s="7" t="s">
        <v>18</v>
      </c>
      <c r="G1263" s="7" t="n">
        <v>0</v>
      </c>
      <c r="H1263" s="7" t="n">
        <v>129</v>
      </c>
      <c r="I1263" s="7" t="n">
        <v>0</v>
      </c>
      <c r="J1263" s="7" t="n">
        <v>0</v>
      </c>
      <c r="K1263" s="7" t="n">
        <v>0</v>
      </c>
      <c r="L1263" s="7" t="n">
        <v>0</v>
      </c>
      <c r="M1263" s="7" t="n">
        <v>0</v>
      </c>
      <c r="N1263" s="7" t="n">
        <v>0</v>
      </c>
      <c r="O1263" s="7" t="n">
        <v>0</v>
      </c>
      <c r="P1263" s="7" t="s">
        <v>18</v>
      </c>
      <c r="Q1263" s="7" t="s">
        <v>18</v>
      </c>
      <c r="R1263" s="7" t="n">
        <v>-1</v>
      </c>
      <c r="S1263" s="7" t="n">
        <v>0</v>
      </c>
      <c r="T1263" s="7" t="n">
        <v>0</v>
      </c>
      <c r="U1263" s="7" t="n">
        <v>0</v>
      </c>
      <c r="V1263" s="7" t="n">
        <v>0</v>
      </c>
    </row>
    <row r="1264" spans="1:6">
      <c r="A1264" t="s">
        <v>4</v>
      </c>
      <c r="B1264" s="4" t="s">
        <v>5</v>
      </c>
      <c r="C1264" s="4" t="s">
        <v>10</v>
      </c>
      <c r="D1264" s="4" t="s">
        <v>15</v>
      </c>
      <c r="E1264" s="4" t="s">
        <v>15</v>
      </c>
      <c r="F1264" s="4" t="s">
        <v>6</v>
      </c>
    </row>
    <row r="1265" spans="1:22">
      <c r="A1265" t="n">
        <v>11770</v>
      </c>
      <c r="B1265" s="26" t="n">
        <v>20</v>
      </c>
      <c r="C1265" s="7" t="n">
        <v>0</v>
      </c>
      <c r="D1265" s="7" t="n">
        <v>3</v>
      </c>
      <c r="E1265" s="7" t="n">
        <v>10</v>
      </c>
      <c r="F1265" s="7" t="s">
        <v>104</v>
      </c>
    </row>
    <row r="1266" spans="1:22">
      <c r="A1266" t="s">
        <v>4</v>
      </c>
      <c r="B1266" s="4" t="s">
        <v>5</v>
      </c>
      <c r="C1266" s="4" t="s">
        <v>10</v>
      </c>
    </row>
    <row r="1267" spans="1:22">
      <c r="A1267" t="n">
        <v>11788</v>
      </c>
      <c r="B1267" s="30" t="n">
        <v>16</v>
      </c>
      <c r="C1267" s="7" t="n">
        <v>0</v>
      </c>
    </row>
    <row r="1268" spans="1:22">
      <c r="A1268" t="s">
        <v>4</v>
      </c>
      <c r="B1268" s="4" t="s">
        <v>5</v>
      </c>
      <c r="C1268" s="4" t="s">
        <v>10</v>
      </c>
      <c r="D1268" s="4" t="s">
        <v>15</v>
      </c>
      <c r="E1268" s="4" t="s">
        <v>15</v>
      </c>
      <c r="F1268" s="4" t="s">
        <v>6</v>
      </c>
    </row>
    <row r="1269" spans="1:22">
      <c r="A1269" t="n">
        <v>11791</v>
      </c>
      <c r="B1269" s="26" t="n">
        <v>20</v>
      </c>
      <c r="C1269" s="7" t="n">
        <v>61489</v>
      </c>
      <c r="D1269" s="7" t="n">
        <v>3</v>
      </c>
      <c r="E1269" s="7" t="n">
        <v>10</v>
      </c>
      <c r="F1269" s="7" t="s">
        <v>104</v>
      </c>
    </row>
    <row r="1270" spans="1:22">
      <c r="A1270" t="s">
        <v>4</v>
      </c>
      <c r="B1270" s="4" t="s">
        <v>5</v>
      </c>
      <c r="C1270" s="4" t="s">
        <v>10</v>
      </c>
    </row>
    <row r="1271" spans="1:22">
      <c r="A1271" t="n">
        <v>11809</v>
      </c>
      <c r="B1271" s="30" t="n">
        <v>16</v>
      </c>
      <c r="C1271" s="7" t="n">
        <v>0</v>
      </c>
    </row>
    <row r="1272" spans="1:22">
      <c r="A1272" t="s">
        <v>4</v>
      </c>
      <c r="B1272" s="4" t="s">
        <v>5</v>
      </c>
      <c r="C1272" s="4" t="s">
        <v>10</v>
      </c>
      <c r="D1272" s="4" t="s">
        <v>15</v>
      </c>
      <c r="E1272" s="4" t="s">
        <v>15</v>
      </c>
      <c r="F1272" s="4" t="s">
        <v>6</v>
      </c>
    </row>
    <row r="1273" spans="1:22">
      <c r="A1273" t="n">
        <v>11812</v>
      </c>
      <c r="B1273" s="26" t="n">
        <v>20</v>
      </c>
      <c r="C1273" s="7" t="n">
        <v>61490</v>
      </c>
      <c r="D1273" s="7" t="n">
        <v>3</v>
      </c>
      <c r="E1273" s="7" t="n">
        <v>10</v>
      </c>
      <c r="F1273" s="7" t="s">
        <v>104</v>
      </c>
    </row>
    <row r="1274" spans="1:22">
      <c r="A1274" t="s">
        <v>4</v>
      </c>
      <c r="B1274" s="4" t="s">
        <v>5</v>
      </c>
      <c r="C1274" s="4" t="s">
        <v>10</v>
      </c>
    </row>
    <row r="1275" spans="1:22">
      <c r="A1275" t="n">
        <v>11830</v>
      </c>
      <c r="B1275" s="30" t="n">
        <v>16</v>
      </c>
      <c r="C1275" s="7" t="n">
        <v>0</v>
      </c>
    </row>
    <row r="1276" spans="1:22">
      <c r="A1276" t="s">
        <v>4</v>
      </c>
      <c r="B1276" s="4" t="s">
        <v>5</v>
      </c>
      <c r="C1276" s="4" t="s">
        <v>10</v>
      </c>
      <c r="D1276" s="4" t="s">
        <v>15</v>
      </c>
      <c r="E1276" s="4" t="s">
        <v>15</v>
      </c>
      <c r="F1276" s="4" t="s">
        <v>6</v>
      </c>
    </row>
    <row r="1277" spans="1:22">
      <c r="A1277" t="n">
        <v>11833</v>
      </c>
      <c r="B1277" s="26" t="n">
        <v>20</v>
      </c>
      <c r="C1277" s="7" t="n">
        <v>61488</v>
      </c>
      <c r="D1277" s="7" t="n">
        <v>3</v>
      </c>
      <c r="E1277" s="7" t="n">
        <v>10</v>
      </c>
      <c r="F1277" s="7" t="s">
        <v>104</v>
      </c>
    </row>
    <row r="1278" spans="1:22">
      <c r="A1278" t="s">
        <v>4</v>
      </c>
      <c r="B1278" s="4" t="s">
        <v>5</v>
      </c>
      <c r="C1278" s="4" t="s">
        <v>10</v>
      </c>
    </row>
    <row r="1279" spans="1:22">
      <c r="A1279" t="n">
        <v>11851</v>
      </c>
      <c r="B1279" s="30" t="n">
        <v>16</v>
      </c>
      <c r="C1279" s="7" t="n">
        <v>0</v>
      </c>
    </row>
    <row r="1280" spans="1:22">
      <c r="A1280" t="s">
        <v>4</v>
      </c>
      <c r="B1280" s="4" t="s">
        <v>5</v>
      </c>
      <c r="C1280" s="4" t="s">
        <v>10</v>
      </c>
      <c r="D1280" s="4" t="s">
        <v>15</v>
      </c>
      <c r="E1280" s="4" t="s">
        <v>15</v>
      </c>
      <c r="F1280" s="4" t="s">
        <v>6</v>
      </c>
    </row>
    <row r="1281" spans="1:6">
      <c r="A1281" t="n">
        <v>11854</v>
      </c>
      <c r="B1281" s="26" t="n">
        <v>20</v>
      </c>
      <c r="C1281" s="7" t="n">
        <v>7032</v>
      </c>
      <c r="D1281" s="7" t="n">
        <v>3</v>
      </c>
      <c r="E1281" s="7" t="n">
        <v>10</v>
      </c>
      <c r="F1281" s="7" t="s">
        <v>104</v>
      </c>
    </row>
    <row r="1282" spans="1:6">
      <c r="A1282" t="s">
        <v>4</v>
      </c>
      <c r="B1282" s="4" t="s">
        <v>5</v>
      </c>
      <c r="C1282" s="4" t="s">
        <v>10</v>
      </c>
    </row>
    <row r="1283" spans="1:6">
      <c r="A1283" t="n">
        <v>11872</v>
      </c>
      <c r="B1283" s="30" t="n">
        <v>16</v>
      </c>
      <c r="C1283" s="7" t="n">
        <v>0</v>
      </c>
    </row>
    <row r="1284" spans="1:6">
      <c r="A1284" t="s">
        <v>4</v>
      </c>
      <c r="B1284" s="4" t="s">
        <v>5</v>
      </c>
      <c r="C1284" s="4" t="s">
        <v>10</v>
      </c>
      <c r="D1284" s="4" t="s">
        <v>15</v>
      </c>
      <c r="E1284" s="4" t="s">
        <v>15</v>
      </c>
      <c r="F1284" s="4" t="s">
        <v>6</v>
      </c>
    </row>
    <row r="1285" spans="1:6">
      <c r="A1285" t="n">
        <v>11875</v>
      </c>
      <c r="B1285" s="26" t="n">
        <v>20</v>
      </c>
      <c r="C1285" s="7" t="n">
        <v>6</v>
      </c>
      <c r="D1285" s="7" t="n">
        <v>3</v>
      </c>
      <c r="E1285" s="7" t="n">
        <v>10</v>
      </c>
      <c r="F1285" s="7" t="s">
        <v>104</v>
      </c>
    </row>
    <row r="1286" spans="1:6">
      <c r="A1286" t="s">
        <v>4</v>
      </c>
      <c r="B1286" s="4" t="s">
        <v>5</v>
      </c>
      <c r="C1286" s="4" t="s">
        <v>10</v>
      </c>
    </row>
    <row r="1287" spans="1:6">
      <c r="A1287" t="n">
        <v>11893</v>
      </c>
      <c r="B1287" s="30" t="n">
        <v>16</v>
      </c>
      <c r="C1287" s="7" t="n">
        <v>0</v>
      </c>
    </row>
    <row r="1288" spans="1:6">
      <c r="A1288" t="s">
        <v>4</v>
      </c>
      <c r="B1288" s="4" t="s">
        <v>5</v>
      </c>
      <c r="C1288" s="4" t="s">
        <v>10</v>
      </c>
      <c r="D1288" s="4" t="s">
        <v>15</v>
      </c>
      <c r="E1288" s="4" t="s">
        <v>15</v>
      </c>
      <c r="F1288" s="4" t="s">
        <v>6</v>
      </c>
    </row>
    <row r="1289" spans="1:6">
      <c r="A1289" t="n">
        <v>11896</v>
      </c>
      <c r="B1289" s="26" t="n">
        <v>20</v>
      </c>
      <c r="C1289" s="7" t="n">
        <v>3</v>
      </c>
      <c r="D1289" s="7" t="n">
        <v>3</v>
      </c>
      <c r="E1289" s="7" t="n">
        <v>10</v>
      </c>
      <c r="F1289" s="7" t="s">
        <v>104</v>
      </c>
    </row>
    <row r="1290" spans="1:6">
      <c r="A1290" t="s">
        <v>4</v>
      </c>
      <c r="B1290" s="4" t="s">
        <v>5</v>
      </c>
      <c r="C1290" s="4" t="s">
        <v>10</v>
      </c>
    </row>
    <row r="1291" spans="1:6">
      <c r="A1291" t="n">
        <v>11914</v>
      </c>
      <c r="B1291" s="30" t="n">
        <v>16</v>
      </c>
      <c r="C1291" s="7" t="n">
        <v>0</v>
      </c>
    </row>
    <row r="1292" spans="1:6">
      <c r="A1292" t="s">
        <v>4</v>
      </c>
      <c r="B1292" s="4" t="s">
        <v>5</v>
      </c>
      <c r="C1292" s="4" t="s">
        <v>10</v>
      </c>
      <c r="D1292" s="4" t="s">
        <v>15</v>
      </c>
      <c r="E1292" s="4" t="s">
        <v>15</v>
      </c>
      <c r="F1292" s="4" t="s">
        <v>6</v>
      </c>
    </row>
    <row r="1293" spans="1:6">
      <c r="A1293" t="n">
        <v>11917</v>
      </c>
      <c r="B1293" s="26" t="n">
        <v>20</v>
      </c>
      <c r="C1293" s="7" t="n">
        <v>5</v>
      </c>
      <c r="D1293" s="7" t="n">
        <v>3</v>
      </c>
      <c r="E1293" s="7" t="n">
        <v>10</v>
      </c>
      <c r="F1293" s="7" t="s">
        <v>104</v>
      </c>
    </row>
    <row r="1294" spans="1:6">
      <c r="A1294" t="s">
        <v>4</v>
      </c>
      <c r="B1294" s="4" t="s">
        <v>5</v>
      </c>
      <c r="C1294" s="4" t="s">
        <v>10</v>
      </c>
    </row>
    <row r="1295" spans="1:6">
      <c r="A1295" t="n">
        <v>11935</v>
      </c>
      <c r="B1295" s="30" t="n">
        <v>16</v>
      </c>
      <c r="C1295" s="7" t="n">
        <v>0</v>
      </c>
    </row>
    <row r="1296" spans="1:6">
      <c r="A1296" t="s">
        <v>4</v>
      </c>
      <c r="B1296" s="4" t="s">
        <v>5</v>
      </c>
      <c r="C1296" s="4" t="s">
        <v>10</v>
      </c>
      <c r="D1296" s="4" t="s">
        <v>15</v>
      </c>
      <c r="E1296" s="4" t="s">
        <v>15</v>
      </c>
      <c r="F1296" s="4" t="s">
        <v>6</v>
      </c>
    </row>
    <row r="1297" spans="1:6">
      <c r="A1297" t="n">
        <v>11938</v>
      </c>
      <c r="B1297" s="26" t="n">
        <v>20</v>
      </c>
      <c r="C1297" s="7" t="n">
        <v>7500</v>
      </c>
      <c r="D1297" s="7" t="n">
        <v>3</v>
      </c>
      <c r="E1297" s="7" t="n">
        <v>10</v>
      </c>
      <c r="F1297" s="7" t="s">
        <v>104</v>
      </c>
    </row>
    <row r="1298" spans="1:6">
      <c r="A1298" t="s">
        <v>4</v>
      </c>
      <c r="B1298" s="4" t="s">
        <v>5</v>
      </c>
      <c r="C1298" s="4" t="s">
        <v>10</v>
      </c>
    </row>
    <row r="1299" spans="1:6">
      <c r="A1299" t="n">
        <v>11956</v>
      </c>
      <c r="B1299" s="30" t="n">
        <v>16</v>
      </c>
      <c r="C1299" s="7" t="n">
        <v>0</v>
      </c>
    </row>
    <row r="1300" spans="1:6">
      <c r="A1300" t="s">
        <v>4</v>
      </c>
      <c r="B1300" s="4" t="s">
        <v>5</v>
      </c>
      <c r="C1300" s="4" t="s">
        <v>10</v>
      </c>
      <c r="D1300" s="4" t="s">
        <v>15</v>
      </c>
      <c r="E1300" s="4" t="s">
        <v>15</v>
      </c>
      <c r="F1300" s="4" t="s">
        <v>6</v>
      </c>
    </row>
    <row r="1301" spans="1:6">
      <c r="A1301" t="n">
        <v>11959</v>
      </c>
      <c r="B1301" s="26" t="n">
        <v>20</v>
      </c>
      <c r="C1301" s="7" t="n">
        <v>7501</v>
      </c>
      <c r="D1301" s="7" t="n">
        <v>3</v>
      </c>
      <c r="E1301" s="7" t="n">
        <v>10</v>
      </c>
      <c r="F1301" s="7" t="s">
        <v>104</v>
      </c>
    </row>
    <row r="1302" spans="1:6">
      <c r="A1302" t="s">
        <v>4</v>
      </c>
      <c r="B1302" s="4" t="s">
        <v>5</v>
      </c>
      <c r="C1302" s="4" t="s">
        <v>10</v>
      </c>
    </row>
    <row r="1303" spans="1:6">
      <c r="A1303" t="n">
        <v>11977</v>
      </c>
      <c r="B1303" s="30" t="n">
        <v>16</v>
      </c>
      <c r="C1303" s="7" t="n">
        <v>0</v>
      </c>
    </row>
    <row r="1304" spans="1:6">
      <c r="A1304" t="s">
        <v>4</v>
      </c>
      <c r="B1304" s="4" t="s">
        <v>5</v>
      </c>
      <c r="C1304" s="4" t="s">
        <v>10</v>
      </c>
      <c r="D1304" s="4" t="s">
        <v>15</v>
      </c>
      <c r="E1304" s="4" t="s">
        <v>15</v>
      </c>
      <c r="F1304" s="4" t="s">
        <v>6</v>
      </c>
    </row>
    <row r="1305" spans="1:6">
      <c r="A1305" t="n">
        <v>11980</v>
      </c>
      <c r="B1305" s="26" t="n">
        <v>20</v>
      </c>
      <c r="C1305" s="7" t="n">
        <v>1590</v>
      </c>
      <c r="D1305" s="7" t="n">
        <v>3</v>
      </c>
      <c r="E1305" s="7" t="n">
        <v>10</v>
      </c>
      <c r="F1305" s="7" t="s">
        <v>104</v>
      </c>
    </row>
    <row r="1306" spans="1:6">
      <c r="A1306" t="s">
        <v>4</v>
      </c>
      <c r="B1306" s="4" t="s">
        <v>5</v>
      </c>
      <c r="C1306" s="4" t="s">
        <v>10</v>
      </c>
    </row>
    <row r="1307" spans="1:6">
      <c r="A1307" t="n">
        <v>11998</v>
      </c>
      <c r="B1307" s="30" t="n">
        <v>16</v>
      </c>
      <c r="C1307" s="7" t="n">
        <v>0</v>
      </c>
    </row>
    <row r="1308" spans="1:6">
      <c r="A1308" t="s">
        <v>4</v>
      </c>
      <c r="B1308" s="4" t="s">
        <v>5</v>
      </c>
      <c r="C1308" s="4" t="s">
        <v>15</v>
      </c>
      <c r="D1308" s="4" t="s">
        <v>6</v>
      </c>
    </row>
    <row r="1309" spans="1:6">
      <c r="A1309" t="n">
        <v>12001</v>
      </c>
      <c r="B1309" s="67" t="n">
        <v>38</v>
      </c>
      <c r="C1309" s="7" t="n">
        <v>0</v>
      </c>
      <c r="D1309" s="7" t="s">
        <v>166</v>
      </c>
    </row>
    <row r="1310" spans="1:6">
      <c r="A1310" t="s">
        <v>4</v>
      </c>
      <c r="B1310" s="4" t="s">
        <v>5</v>
      </c>
      <c r="C1310" s="4" t="s">
        <v>10</v>
      </c>
      <c r="D1310" s="4" t="s">
        <v>23</v>
      </c>
      <c r="E1310" s="4" t="s">
        <v>23</v>
      </c>
      <c r="F1310" s="4" t="s">
        <v>23</v>
      </c>
      <c r="G1310" s="4" t="s">
        <v>23</v>
      </c>
    </row>
    <row r="1311" spans="1:6">
      <c r="A1311" t="n">
        <v>12012</v>
      </c>
      <c r="B1311" s="47" t="n">
        <v>46</v>
      </c>
      <c r="C1311" s="7" t="n">
        <v>0</v>
      </c>
      <c r="D1311" s="7" t="n">
        <v>-16.7999992370605</v>
      </c>
      <c r="E1311" s="7" t="n">
        <v>-10.2700004577637</v>
      </c>
      <c r="F1311" s="7" t="n">
        <v>-67.3099975585938</v>
      </c>
      <c r="G1311" s="7" t="n">
        <v>180</v>
      </c>
    </row>
    <row r="1312" spans="1:6">
      <c r="A1312" t="s">
        <v>4</v>
      </c>
      <c r="B1312" s="4" t="s">
        <v>5</v>
      </c>
      <c r="C1312" s="4" t="s">
        <v>10</v>
      </c>
      <c r="D1312" s="4" t="s">
        <v>23</v>
      </c>
      <c r="E1312" s="4" t="s">
        <v>23</v>
      </c>
      <c r="F1312" s="4" t="s">
        <v>23</v>
      </c>
      <c r="G1312" s="4" t="s">
        <v>23</v>
      </c>
    </row>
    <row r="1313" spans="1:7">
      <c r="A1313" t="n">
        <v>12031</v>
      </c>
      <c r="B1313" s="47" t="n">
        <v>46</v>
      </c>
      <c r="C1313" s="7" t="n">
        <v>61489</v>
      </c>
      <c r="D1313" s="7" t="n">
        <v>-15.460000038147</v>
      </c>
      <c r="E1313" s="7" t="n">
        <v>-10.3999996185303</v>
      </c>
      <c r="F1313" s="7" t="n">
        <v>-65.6600036621094</v>
      </c>
      <c r="G1313" s="7" t="n">
        <v>180</v>
      </c>
    </row>
    <row r="1314" spans="1:7">
      <c r="A1314" t="s">
        <v>4</v>
      </c>
      <c r="B1314" s="4" t="s">
        <v>5</v>
      </c>
      <c r="C1314" s="4" t="s">
        <v>10</v>
      </c>
      <c r="D1314" s="4" t="s">
        <v>23</v>
      </c>
      <c r="E1314" s="4" t="s">
        <v>23</v>
      </c>
      <c r="F1314" s="4" t="s">
        <v>23</v>
      </c>
      <c r="G1314" s="4" t="s">
        <v>23</v>
      </c>
    </row>
    <row r="1315" spans="1:7">
      <c r="A1315" t="n">
        <v>12050</v>
      </c>
      <c r="B1315" s="47" t="n">
        <v>46</v>
      </c>
      <c r="C1315" s="7" t="n">
        <v>61490</v>
      </c>
      <c r="D1315" s="7" t="n">
        <v>-17.8299999237061</v>
      </c>
      <c r="E1315" s="7" t="n">
        <v>-10.539999961853</v>
      </c>
      <c r="F1315" s="7" t="n">
        <v>-63.810001373291</v>
      </c>
      <c r="G1315" s="7" t="n">
        <v>180</v>
      </c>
    </row>
    <row r="1316" spans="1:7">
      <c r="A1316" t="s">
        <v>4</v>
      </c>
      <c r="B1316" s="4" t="s">
        <v>5</v>
      </c>
      <c r="C1316" s="4" t="s">
        <v>10</v>
      </c>
      <c r="D1316" s="4" t="s">
        <v>23</v>
      </c>
      <c r="E1316" s="4" t="s">
        <v>23</v>
      </c>
      <c r="F1316" s="4" t="s">
        <v>23</v>
      </c>
      <c r="G1316" s="4" t="s">
        <v>23</v>
      </c>
    </row>
    <row r="1317" spans="1:7">
      <c r="A1317" t="n">
        <v>12069</v>
      </c>
      <c r="B1317" s="47" t="n">
        <v>46</v>
      </c>
      <c r="C1317" s="7" t="n">
        <v>61488</v>
      </c>
      <c r="D1317" s="7" t="n">
        <v>-16.0599994659424</v>
      </c>
      <c r="E1317" s="7" t="n">
        <v>-10.6099996566772</v>
      </c>
      <c r="F1317" s="7" t="n">
        <v>-62.8400001525879</v>
      </c>
      <c r="G1317" s="7" t="n">
        <v>180</v>
      </c>
    </row>
    <row r="1318" spans="1:7">
      <c r="A1318" t="s">
        <v>4</v>
      </c>
      <c r="B1318" s="4" t="s">
        <v>5</v>
      </c>
      <c r="C1318" s="4" t="s">
        <v>10</v>
      </c>
      <c r="D1318" s="4" t="s">
        <v>23</v>
      </c>
      <c r="E1318" s="4" t="s">
        <v>23</v>
      </c>
      <c r="F1318" s="4" t="s">
        <v>23</v>
      </c>
      <c r="G1318" s="4" t="s">
        <v>23</v>
      </c>
    </row>
    <row r="1319" spans="1:7">
      <c r="A1319" t="n">
        <v>12088</v>
      </c>
      <c r="B1319" s="47" t="n">
        <v>46</v>
      </c>
      <c r="C1319" s="7" t="n">
        <v>3</v>
      </c>
      <c r="D1319" s="7" t="n">
        <v>-16.8999996185303</v>
      </c>
      <c r="E1319" s="7" t="n">
        <v>-10.4499998092651</v>
      </c>
      <c r="F1319" s="7" t="n">
        <v>-65.0299987792969</v>
      </c>
      <c r="G1319" s="7" t="n">
        <v>180</v>
      </c>
    </row>
    <row r="1320" spans="1:7">
      <c r="A1320" t="s">
        <v>4</v>
      </c>
      <c r="B1320" s="4" t="s">
        <v>5</v>
      </c>
      <c r="C1320" s="4" t="s">
        <v>10</v>
      </c>
      <c r="D1320" s="4" t="s">
        <v>23</v>
      </c>
      <c r="E1320" s="4" t="s">
        <v>23</v>
      </c>
      <c r="F1320" s="4" t="s">
        <v>23</v>
      </c>
      <c r="G1320" s="4" t="s">
        <v>23</v>
      </c>
    </row>
    <row r="1321" spans="1:7">
      <c r="A1321" t="n">
        <v>12107</v>
      </c>
      <c r="B1321" s="47" t="n">
        <v>46</v>
      </c>
      <c r="C1321" s="7" t="n">
        <v>5</v>
      </c>
      <c r="D1321" s="7" t="n">
        <v>-17.8400001525879</v>
      </c>
      <c r="E1321" s="7" t="n">
        <v>-10.3500003814697</v>
      </c>
      <c r="F1321" s="7" t="n">
        <v>-66.2900009155273</v>
      </c>
      <c r="G1321" s="7" t="n">
        <v>180</v>
      </c>
    </row>
    <row r="1322" spans="1:7">
      <c r="A1322" t="s">
        <v>4</v>
      </c>
      <c r="B1322" s="4" t="s">
        <v>5</v>
      </c>
      <c r="C1322" s="4" t="s">
        <v>10</v>
      </c>
      <c r="D1322" s="4" t="s">
        <v>23</v>
      </c>
      <c r="E1322" s="4" t="s">
        <v>23</v>
      </c>
      <c r="F1322" s="4" t="s">
        <v>23</v>
      </c>
      <c r="G1322" s="4" t="s">
        <v>23</v>
      </c>
    </row>
    <row r="1323" spans="1:7">
      <c r="A1323" t="n">
        <v>12126</v>
      </c>
      <c r="B1323" s="47" t="n">
        <v>46</v>
      </c>
      <c r="C1323" s="7" t="n">
        <v>7032</v>
      </c>
      <c r="D1323" s="7" t="n">
        <v>-18.5300006866455</v>
      </c>
      <c r="E1323" s="7" t="n">
        <v>-10.3000001907349</v>
      </c>
      <c r="F1323" s="7" t="n">
        <v>-66.879997253418</v>
      </c>
      <c r="G1323" s="7" t="n">
        <v>180</v>
      </c>
    </row>
    <row r="1324" spans="1:7">
      <c r="A1324" t="s">
        <v>4</v>
      </c>
      <c r="B1324" s="4" t="s">
        <v>5</v>
      </c>
      <c r="C1324" s="4" t="s">
        <v>10</v>
      </c>
      <c r="D1324" s="4" t="s">
        <v>23</v>
      </c>
      <c r="E1324" s="4" t="s">
        <v>23</v>
      </c>
      <c r="F1324" s="4" t="s">
        <v>23</v>
      </c>
      <c r="G1324" s="4" t="s">
        <v>23</v>
      </c>
    </row>
    <row r="1325" spans="1:7">
      <c r="A1325" t="n">
        <v>12145</v>
      </c>
      <c r="B1325" s="47" t="n">
        <v>46</v>
      </c>
      <c r="C1325" s="7" t="n">
        <v>1590</v>
      </c>
      <c r="D1325" s="7" t="n">
        <v>-17.3999996185303</v>
      </c>
      <c r="E1325" s="7" t="n">
        <v>-7.25</v>
      </c>
      <c r="F1325" s="7" t="n">
        <v>-79.9800033569336</v>
      </c>
      <c r="G1325" s="7" t="n">
        <v>0</v>
      </c>
    </row>
    <row r="1326" spans="1:7">
      <c r="A1326" t="s">
        <v>4</v>
      </c>
      <c r="B1326" s="4" t="s">
        <v>5</v>
      </c>
      <c r="C1326" s="4" t="s">
        <v>10</v>
      </c>
      <c r="D1326" s="4" t="s">
        <v>23</v>
      </c>
      <c r="E1326" s="4" t="s">
        <v>23</v>
      </c>
      <c r="F1326" s="4" t="s">
        <v>23</v>
      </c>
      <c r="G1326" s="4" t="s">
        <v>23</v>
      </c>
    </row>
    <row r="1327" spans="1:7">
      <c r="A1327" t="n">
        <v>12164</v>
      </c>
      <c r="B1327" s="47" t="n">
        <v>46</v>
      </c>
      <c r="C1327" s="7" t="n">
        <v>7500</v>
      </c>
      <c r="D1327" s="7" t="n">
        <v>-15.3400001525879</v>
      </c>
      <c r="E1327" s="7" t="n">
        <v>-9</v>
      </c>
      <c r="F1327" s="7" t="n">
        <v>-82.9000015258789</v>
      </c>
      <c r="G1327" s="7" t="n">
        <v>360</v>
      </c>
    </row>
    <row r="1328" spans="1:7">
      <c r="A1328" t="s">
        <v>4</v>
      </c>
      <c r="B1328" s="4" t="s">
        <v>5</v>
      </c>
      <c r="C1328" s="4" t="s">
        <v>10</v>
      </c>
      <c r="D1328" s="4" t="s">
        <v>23</v>
      </c>
      <c r="E1328" s="4" t="s">
        <v>23</v>
      </c>
      <c r="F1328" s="4" t="s">
        <v>23</v>
      </c>
      <c r="G1328" s="4" t="s">
        <v>23</v>
      </c>
    </row>
    <row r="1329" spans="1:7">
      <c r="A1329" t="n">
        <v>12183</v>
      </c>
      <c r="B1329" s="47" t="n">
        <v>46</v>
      </c>
      <c r="C1329" s="7" t="n">
        <v>7501</v>
      </c>
      <c r="D1329" s="7" t="n">
        <v>-19.6499996185303</v>
      </c>
      <c r="E1329" s="7" t="n">
        <v>-9</v>
      </c>
      <c r="F1329" s="7" t="n">
        <v>-82.7900009155273</v>
      </c>
      <c r="G1329" s="7" t="n">
        <v>360</v>
      </c>
    </row>
    <row r="1330" spans="1:7">
      <c r="A1330" t="s">
        <v>4</v>
      </c>
      <c r="B1330" s="4" t="s">
        <v>5</v>
      </c>
      <c r="C1330" s="4" t="s">
        <v>15</v>
      </c>
      <c r="D1330" s="4" t="s">
        <v>10</v>
      </c>
      <c r="E1330" s="4" t="s">
        <v>15</v>
      </c>
      <c r="F1330" s="4" t="s">
        <v>6</v>
      </c>
      <c r="G1330" s="4" t="s">
        <v>6</v>
      </c>
      <c r="H1330" s="4" t="s">
        <v>6</v>
      </c>
      <c r="I1330" s="4" t="s">
        <v>6</v>
      </c>
      <c r="J1330" s="4" t="s">
        <v>6</v>
      </c>
      <c r="K1330" s="4" t="s">
        <v>6</v>
      </c>
      <c r="L1330" s="4" t="s">
        <v>6</v>
      </c>
      <c r="M1330" s="4" t="s">
        <v>6</v>
      </c>
      <c r="N1330" s="4" t="s">
        <v>6</v>
      </c>
      <c r="O1330" s="4" t="s">
        <v>6</v>
      </c>
      <c r="P1330" s="4" t="s">
        <v>6</v>
      </c>
      <c r="Q1330" s="4" t="s">
        <v>6</v>
      </c>
      <c r="R1330" s="4" t="s">
        <v>6</v>
      </c>
      <c r="S1330" s="4" t="s">
        <v>6</v>
      </c>
      <c r="T1330" s="4" t="s">
        <v>6</v>
      </c>
      <c r="U1330" s="4" t="s">
        <v>6</v>
      </c>
    </row>
    <row r="1331" spans="1:7">
      <c r="A1331" t="n">
        <v>12202</v>
      </c>
      <c r="B1331" s="48" t="n">
        <v>36</v>
      </c>
      <c r="C1331" s="7" t="n">
        <v>8</v>
      </c>
      <c r="D1331" s="7" t="n">
        <v>7500</v>
      </c>
      <c r="E1331" s="7" t="n">
        <v>0</v>
      </c>
      <c r="F1331" s="7" t="s">
        <v>93</v>
      </c>
      <c r="G1331" s="7" t="s">
        <v>167</v>
      </c>
      <c r="H1331" s="7" t="s">
        <v>18</v>
      </c>
      <c r="I1331" s="7" t="s">
        <v>18</v>
      </c>
      <c r="J1331" s="7" t="s">
        <v>18</v>
      </c>
      <c r="K1331" s="7" t="s">
        <v>18</v>
      </c>
      <c r="L1331" s="7" t="s">
        <v>18</v>
      </c>
      <c r="M1331" s="7" t="s">
        <v>18</v>
      </c>
      <c r="N1331" s="7" t="s">
        <v>18</v>
      </c>
      <c r="O1331" s="7" t="s">
        <v>18</v>
      </c>
      <c r="P1331" s="7" t="s">
        <v>18</v>
      </c>
      <c r="Q1331" s="7" t="s">
        <v>18</v>
      </c>
      <c r="R1331" s="7" t="s">
        <v>18</v>
      </c>
      <c r="S1331" s="7" t="s">
        <v>18</v>
      </c>
      <c r="T1331" s="7" t="s">
        <v>18</v>
      </c>
      <c r="U1331" s="7" t="s">
        <v>18</v>
      </c>
    </row>
    <row r="1332" spans="1:7">
      <c r="A1332" t="s">
        <v>4</v>
      </c>
      <c r="B1332" s="4" t="s">
        <v>5</v>
      </c>
      <c r="C1332" s="4" t="s">
        <v>15</v>
      </c>
      <c r="D1332" s="4" t="s">
        <v>10</v>
      </c>
      <c r="E1332" s="4" t="s">
        <v>15</v>
      </c>
      <c r="F1332" s="4" t="s">
        <v>6</v>
      </c>
      <c r="G1332" s="4" t="s">
        <v>6</v>
      </c>
      <c r="H1332" s="4" t="s">
        <v>6</v>
      </c>
      <c r="I1332" s="4" t="s">
        <v>6</v>
      </c>
      <c r="J1332" s="4" t="s">
        <v>6</v>
      </c>
      <c r="K1332" s="4" t="s">
        <v>6</v>
      </c>
      <c r="L1332" s="4" t="s">
        <v>6</v>
      </c>
      <c r="M1332" s="4" t="s">
        <v>6</v>
      </c>
      <c r="N1332" s="4" t="s">
        <v>6</v>
      </c>
      <c r="O1332" s="4" t="s">
        <v>6</v>
      </c>
      <c r="P1332" s="4" t="s">
        <v>6</v>
      </c>
      <c r="Q1332" s="4" t="s">
        <v>6</v>
      </c>
      <c r="R1332" s="4" t="s">
        <v>6</v>
      </c>
      <c r="S1332" s="4" t="s">
        <v>6</v>
      </c>
      <c r="T1332" s="4" t="s">
        <v>6</v>
      </c>
      <c r="U1332" s="4" t="s">
        <v>6</v>
      </c>
    </row>
    <row r="1333" spans="1:7">
      <c r="A1333" t="n">
        <v>12246</v>
      </c>
      <c r="B1333" s="48" t="n">
        <v>36</v>
      </c>
      <c r="C1333" s="7" t="n">
        <v>8</v>
      </c>
      <c r="D1333" s="7" t="n">
        <v>7501</v>
      </c>
      <c r="E1333" s="7" t="n">
        <v>0</v>
      </c>
      <c r="F1333" s="7" t="s">
        <v>93</v>
      </c>
      <c r="G1333" s="7" t="s">
        <v>18</v>
      </c>
      <c r="H1333" s="7" t="s">
        <v>18</v>
      </c>
      <c r="I1333" s="7" t="s">
        <v>18</v>
      </c>
      <c r="J1333" s="7" t="s">
        <v>18</v>
      </c>
      <c r="K1333" s="7" t="s">
        <v>18</v>
      </c>
      <c r="L1333" s="7" t="s">
        <v>18</v>
      </c>
      <c r="M1333" s="7" t="s">
        <v>18</v>
      </c>
      <c r="N1333" s="7" t="s">
        <v>18</v>
      </c>
      <c r="O1333" s="7" t="s">
        <v>18</v>
      </c>
      <c r="P1333" s="7" t="s">
        <v>18</v>
      </c>
      <c r="Q1333" s="7" t="s">
        <v>18</v>
      </c>
      <c r="R1333" s="7" t="s">
        <v>18</v>
      </c>
      <c r="S1333" s="7" t="s">
        <v>18</v>
      </c>
      <c r="T1333" s="7" t="s">
        <v>18</v>
      </c>
      <c r="U1333" s="7" t="s">
        <v>18</v>
      </c>
    </row>
    <row r="1334" spans="1:7">
      <c r="A1334" t="s">
        <v>4</v>
      </c>
      <c r="B1334" s="4" t="s">
        <v>5</v>
      </c>
      <c r="C1334" s="4" t="s">
        <v>15</v>
      </c>
      <c r="D1334" s="4" t="s">
        <v>10</v>
      </c>
      <c r="E1334" s="4" t="s">
        <v>15</v>
      </c>
      <c r="F1334" s="4" t="s">
        <v>6</v>
      </c>
      <c r="G1334" s="4" t="s">
        <v>6</v>
      </c>
      <c r="H1334" s="4" t="s">
        <v>6</v>
      </c>
      <c r="I1334" s="4" t="s">
        <v>6</v>
      </c>
      <c r="J1334" s="4" t="s">
        <v>6</v>
      </c>
      <c r="K1334" s="4" t="s">
        <v>6</v>
      </c>
      <c r="L1334" s="4" t="s">
        <v>6</v>
      </c>
      <c r="M1334" s="4" t="s">
        <v>6</v>
      </c>
      <c r="N1334" s="4" t="s">
        <v>6</v>
      </c>
      <c r="O1334" s="4" t="s">
        <v>6</v>
      </c>
      <c r="P1334" s="4" t="s">
        <v>6</v>
      </c>
      <c r="Q1334" s="4" t="s">
        <v>6</v>
      </c>
      <c r="R1334" s="4" t="s">
        <v>6</v>
      </c>
      <c r="S1334" s="4" t="s">
        <v>6</v>
      </c>
      <c r="T1334" s="4" t="s">
        <v>6</v>
      </c>
      <c r="U1334" s="4" t="s">
        <v>6</v>
      </c>
    </row>
    <row r="1335" spans="1:7">
      <c r="A1335" t="n">
        <v>12276</v>
      </c>
      <c r="B1335" s="48" t="n">
        <v>36</v>
      </c>
      <c r="C1335" s="7" t="n">
        <v>8</v>
      </c>
      <c r="D1335" s="7" t="n">
        <v>7501</v>
      </c>
      <c r="E1335" s="7" t="n">
        <v>0</v>
      </c>
      <c r="F1335" s="7" t="s">
        <v>168</v>
      </c>
      <c r="G1335" s="7" t="s">
        <v>169</v>
      </c>
      <c r="H1335" s="7" t="s">
        <v>18</v>
      </c>
      <c r="I1335" s="7" t="s">
        <v>18</v>
      </c>
      <c r="J1335" s="7" t="s">
        <v>18</v>
      </c>
      <c r="K1335" s="7" t="s">
        <v>18</v>
      </c>
      <c r="L1335" s="7" t="s">
        <v>18</v>
      </c>
      <c r="M1335" s="7" t="s">
        <v>18</v>
      </c>
      <c r="N1335" s="7" t="s">
        <v>18</v>
      </c>
      <c r="O1335" s="7" t="s">
        <v>18</v>
      </c>
      <c r="P1335" s="7" t="s">
        <v>18</v>
      </c>
      <c r="Q1335" s="7" t="s">
        <v>18</v>
      </c>
      <c r="R1335" s="7" t="s">
        <v>18</v>
      </c>
      <c r="S1335" s="7" t="s">
        <v>18</v>
      </c>
      <c r="T1335" s="7" t="s">
        <v>18</v>
      </c>
      <c r="U1335" s="7" t="s">
        <v>18</v>
      </c>
    </row>
    <row r="1336" spans="1:7">
      <c r="A1336" t="s">
        <v>4</v>
      </c>
      <c r="B1336" s="4" t="s">
        <v>5</v>
      </c>
      <c r="C1336" s="4" t="s">
        <v>10</v>
      </c>
      <c r="D1336" s="4" t="s">
        <v>15</v>
      </c>
      <c r="E1336" s="4" t="s">
        <v>6</v>
      </c>
      <c r="F1336" s="4" t="s">
        <v>23</v>
      </c>
      <c r="G1336" s="4" t="s">
        <v>23</v>
      </c>
      <c r="H1336" s="4" t="s">
        <v>23</v>
      </c>
    </row>
    <row r="1337" spans="1:7">
      <c r="A1337" t="n">
        <v>12321</v>
      </c>
      <c r="B1337" s="50" t="n">
        <v>48</v>
      </c>
      <c r="C1337" s="7" t="n">
        <v>7500</v>
      </c>
      <c r="D1337" s="7" t="n">
        <v>0</v>
      </c>
      <c r="E1337" s="7" t="s">
        <v>94</v>
      </c>
      <c r="F1337" s="7" t="n">
        <v>-1</v>
      </c>
      <c r="G1337" s="7" t="n">
        <v>1</v>
      </c>
      <c r="H1337" s="7" t="n">
        <v>0</v>
      </c>
    </row>
    <row r="1338" spans="1:7">
      <c r="A1338" t="s">
        <v>4</v>
      </c>
      <c r="B1338" s="4" t="s">
        <v>5</v>
      </c>
      <c r="C1338" s="4" t="s">
        <v>10</v>
      </c>
      <c r="D1338" s="4" t="s">
        <v>15</v>
      </c>
      <c r="E1338" s="4" t="s">
        <v>6</v>
      </c>
      <c r="F1338" s="4" t="s">
        <v>23</v>
      </c>
      <c r="G1338" s="4" t="s">
        <v>23</v>
      </c>
      <c r="H1338" s="4" t="s">
        <v>23</v>
      </c>
    </row>
    <row r="1339" spans="1:7">
      <c r="A1339" t="n">
        <v>12354</v>
      </c>
      <c r="B1339" s="50" t="n">
        <v>48</v>
      </c>
      <c r="C1339" s="7" t="n">
        <v>7500</v>
      </c>
      <c r="D1339" s="7" t="n">
        <v>0</v>
      </c>
      <c r="E1339" s="7" t="s">
        <v>93</v>
      </c>
      <c r="F1339" s="7" t="n">
        <v>-1</v>
      </c>
      <c r="G1339" s="7" t="n">
        <v>1</v>
      </c>
      <c r="H1339" s="7" t="n">
        <v>0</v>
      </c>
    </row>
    <row r="1340" spans="1:7">
      <c r="A1340" t="s">
        <v>4</v>
      </c>
      <c r="B1340" s="4" t="s">
        <v>5</v>
      </c>
      <c r="C1340" s="4" t="s">
        <v>10</v>
      </c>
      <c r="D1340" s="4" t="s">
        <v>15</v>
      </c>
      <c r="E1340" s="4" t="s">
        <v>6</v>
      </c>
      <c r="F1340" s="4" t="s">
        <v>23</v>
      </c>
      <c r="G1340" s="4" t="s">
        <v>23</v>
      </c>
      <c r="H1340" s="4" t="s">
        <v>23</v>
      </c>
    </row>
    <row r="1341" spans="1:7">
      <c r="A1341" t="n">
        <v>12380</v>
      </c>
      <c r="B1341" s="50" t="n">
        <v>48</v>
      </c>
      <c r="C1341" s="7" t="n">
        <v>7501</v>
      </c>
      <c r="D1341" s="7" t="n">
        <v>0</v>
      </c>
      <c r="E1341" s="7" t="s">
        <v>94</v>
      </c>
      <c r="F1341" s="7" t="n">
        <v>-1</v>
      </c>
      <c r="G1341" s="7" t="n">
        <v>1</v>
      </c>
      <c r="H1341" s="7" t="n">
        <v>0</v>
      </c>
    </row>
    <row r="1342" spans="1:7">
      <c r="A1342" t="s">
        <v>4</v>
      </c>
      <c r="B1342" s="4" t="s">
        <v>5</v>
      </c>
      <c r="C1342" s="4" t="s">
        <v>10</v>
      </c>
      <c r="D1342" s="4" t="s">
        <v>15</v>
      </c>
      <c r="E1342" s="4" t="s">
        <v>6</v>
      </c>
      <c r="F1342" s="4" t="s">
        <v>23</v>
      </c>
      <c r="G1342" s="4" t="s">
        <v>23</v>
      </c>
      <c r="H1342" s="4" t="s">
        <v>23</v>
      </c>
    </row>
    <row r="1343" spans="1:7">
      <c r="A1343" t="n">
        <v>12413</v>
      </c>
      <c r="B1343" s="50" t="n">
        <v>48</v>
      </c>
      <c r="C1343" s="7" t="n">
        <v>7501</v>
      </c>
      <c r="D1343" s="7" t="n">
        <v>0</v>
      </c>
      <c r="E1343" s="7" t="s">
        <v>93</v>
      </c>
      <c r="F1343" s="7" t="n">
        <v>-1</v>
      </c>
      <c r="G1343" s="7" t="n">
        <v>1</v>
      </c>
      <c r="H1343" s="7" t="n">
        <v>0</v>
      </c>
    </row>
    <row r="1344" spans="1:7">
      <c r="A1344" t="s">
        <v>4</v>
      </c>
      <c r="B1344" s="4" t="s">
        <v>5</v>
      </c>
      <c r="C1344" s="4" t="s">
        <v>15</v>
      </c>
      <c r="D1344" s="4" t="s">
        <v>10</v>
      </c>
      <c r="E1344" s="4" t="s">
        <v>15</v>
      </c>
      <c r="F1344" s="4" t="s">
        <v>6</v>
      </c>
      <c r="G1344" s="4" t="s">
        <v>6</v>
      </c>
      <c r="H1344" s="4" t="s">
        <v>6</v>
      </c>
      <c r="I1344" s="4" t="s">
        <v>6</v>
      </c>
      <c r="J1344" s="4" t="s">
        <v>6</v>
      </c>
      <c r="K1344" s="4" t="s">
        <v>6</v>
      </c>
      <c r="L1344" s="4" t="s">
        <v>6</v>
      </c>
      <c r="M1344" s="4" t="s">
        <v>6</v>
      </c>
      <c r="N1344" s="4" t="s">
        <v>6</v>
      </c>
      <c r="O1344" s="4" t="s">
        <v>6</v>
      </c>
      <c r="P1344" s="4" t="s">
        <v>6</v>
      </c>
      <c r="Q1344" s="4" t="s">
        <v>6</v>
      </c>
      <c r="R1344" s="4" t="s">
        <v>6</v>
      </c>
      <c r="S1344" s="4" t="s">
        <v>6</v>
      </c>
      <c r="T1344" s="4" t="s">
        <v>6</v>
      </c>
      <c r="U1344" s="4" t="s">
        <v>6</v>
      </c>
    </row>
    <row r="1345" spans="1:21">
      <c r="A1345" t="n">
        <v>12439</v>
      </c>
      <c r="B1345" s="48" t="n">
        <v>36</v>
      </c>
      <c r="C1345" s="7" t="n">
        <v>8</v>
      </c>
      <c r="D1345" s="7" t="n">
        <v>5</v>
      </c>
      <c r="E1345" s="7" t="n">
        <v>0</v>
      </c>
      <c r="F1345" s="7" t="s">
        <v>170</v>
      </c>
      <c r="G1345" s="7" t="s">
        <v>171</v>
      </c>
      <c r="H1345" s="7" t="s">
        <v>172</v>
      </c>
      <c r="I1345" s="7" t="s">
        <v>173</v>
      </c>
      <c r="J1345" s="7" t="s">
        <v>18</v>
      </c>
      <c r="K1345" s="7" t="s">
        <v>18</v>
      </c>
      <c r="L1345" s="7" t="s">
        <v>18</v>
      </c>
      <c r="M1345" s="7" t="s">
        <v>18</v>
      </c>
      <c r="N1345" s="7" t="s">
        <v>18</v>
      </c>
      <c r="O1345" s="7" t="s">
        <v>18</v>
      </c>
      <c r="P1345" s="7" t="s">
        <v>18</v>
      </c>
      <c r="Q1345" s="7" t="s">
        <v>18</v>
      </c>
      <c r="R1345" s="7" t="s">
        <v>18</v>
      </c>
      <c r="S1345" s="7" t="s">
        <v>18</v>
      </c>
      <c r="T1345" s="7" t="s">
        <v>18</v>
      </c>
      <c r="U1345" s="7" t="s">
        <v>18</v>
      </c>
    </row>
    <row r="1346" spans="1:21">
      <c r="A1346" t="s">
        <v>4</v>
      </c>
      <c r="B1346" s="4" t="s">
        <v>5</v>
      </c>
      <c r="C1346" s="4" t="s">
        <v>15</v>
      </c>
      <c r="D1346" s="4" t="s">
        <v>15</v>
      </c>
      <c r="E1346" s="4" t="s">
        <v>23</v>
      </c>
      <c r="F1346" s="4" t="s">
        <v>23</v>
      </c>
      <c r="G1346" s="4" t="s">
        <v>23</v>
      </c>
      <c r="H1346" s="4" t="s">
        <v>10</v>
      </c>
    </row>
    <row r="1347" spans="1:21">
      <c r="A1347" t="n">
        <v>12502</v>
      </c>
      <c r="B1347" s="43" t="n">
        <v>45</v>
      </c>
      <c r="C1347" s="7" t="n">
        <v>2</v>
      </c>
      <c r="D1347" s="7" t="n">
        <v>3</v>
      </c>
      <c r="E1347" s="7" t="n">
        <v>-18.5699996948242</v>
      </c>
      <c r="F1347" s="7" t="n">
        <v>-6.69000005722046</v>
      </c>
      <c r="G1347" s="7" t="n">
        <v>-67.5100021362305</v>
      </c>
      <c r="H1347" s="7" t="n">
        <v>0</v>
      </c>
    </row>
    <row r="1348" spans="1:21">
      <c r="A1348" t="s">
        <v>4</v>
      </c>
      <c r="B1348" s="4" t="s">
        <v>5</v>
      </c>
      <c r="C1348" s="4" t="s">
        <v>15</v>
      </c>
      <c r="D1348" s="4" t="s">
        <v>15</v>
      </c>
      <c r="E1348" s="4" t="s">
        <v>23</v>
      </c>
      <c r="F1348" s="4" t="s">
        <v>23</v>
      </c>
      <c r="G1348" s="4" t="s">
        <v>23</v>
      </c>
      <c r="H1348" s="4" t="s">
        <v>10</v>
      </c>
      <c r="I1348" s="4" t="s">
        <v>15</v>
      </c>
    </row>
    <row r="1349" spans="1:21">
      <c r="A1349" t="n">
        <v>12519</v>
      </c>
      <c r="B1349" s="43" t="n">
        <v>45</v>
      </c>
      <c r="C1349" s="7" t="n">
        <v>4</v>
      </c>
      <c r="D1349" s="7" t="n">
        <v>3</v>
      </c>
      <c r="E1349" s="7" t="n">
        <v>350.760009765625</v>
      </c>
      <c r="F1349" s="7" t="n">
        <v>356.75</v>
      </c>
      <c r="G1349" s="7" t="n">
        <v>0</v>
      </c>
      <c r="H1349" s="7" t="n">
        <v>0</v>
      </c>
      <c r="I1349" s="7" t="n">
        <v>0</v>
      </c>
    </row>
    <row r="1350" spans="1:21">
      <c r="A1350" t="s">
        <v>4</v>
      </c>
      <c r="B1350" s="4" t="s">
        <v>5</v>
      </c>
      <c r="C1350" s="4" t="s">
        <v>15</v>
      </c>
      <c r="D1350" s="4" t="s">
        <v>15</v>
      </c>
      <c r="E1350" s="4" t="s">
        <v>23</v>
      </c>
      <c r="F1350" s="4" t="s">
        <v>10</v>
      </c>
    </row>
    <row r="1351" spans="1:21">
      <c r="A1351" t="n">
        <v>12537</v>
      </c>
      <c r="B1351" s="43" t="n">
        <v>45</v>
      </c>
      <c r="C1351" s="7" t="n">
        <v>5</v>
      </c>
      <c r="D1351" s="7" t="n">
        <v>3</v>
      </c>
      <c r="E1351" s="7" t="n">
        <v>5.80000019073486</v>
      </c>
      <c r="F1351" s="7" t="n">
        <v>0</v>
      </c>
    </row>
    <row r="1352" spans="1:21">
      <c r="A1352" t="s">
        <v>4</v>
      </c>
      <c r="B1352" s="4" t="s">
        <v>5</v>
      </c>
      <c r="C1352" s="4" t="s">
        <v>15</v>
      </c>
      <c r="D1352" s="4" t="s">
        <v>15</v>
      </c>
      <c r="E1352" s="4" t="s">
        <v>23</v>
      </c>
      <c r="F1352" s="4" t="s">
        <v>10</v>
      </c>
    </row>
    <row r="1353" spans="1:21">
      <c r="A1353" t="n">
        <v>12546</v>
      </c>
      <c r="B1353" s="43" t="n">
        <v>45</v>
      </c>
      <c r="C1353" s="7" t="n">
        <v>11</v>
      </c>
      <c r="D1353" s="7" t="n">
        <v>3</v>
      </c>
      <c r="E1353" s="7" t="n">
        <v>32.5999984741211</v>
      </c>
      <c r="F1353" s="7" t="n">
        <v>0</v>
      </c>
    </row>
    <row r="1354" spans="1:21">
      <c r="A1354" t="s">
        <v>4</v>
      </c>
      <c r="B1354" s="4" t="s">
        <v>5</v>
      </c>
      <c r="C1354" s="4" t="s">
        <v>15</v>
      </c>
    </row>
    <row r="1355" spans="1:21">
      <c r="A1355" t="n">
        <v>12555</v>
      </c>
      <c r="B1355" s="55" t="n">
        <v>116</v>
      </c>
      <c r="C1355" s="7" t="n">
        <v>0</v>
      </c>
    </row>
    <row r="1356" spans="1:21">
      <c r="A1356" t="s">
        <v>4</v>
      </c>
      <c r="B1356" s="4" t="s">
        <v>5</v>
      </c>
      <c r="C1356" s="4" t="s">
        <v>15</v>
      </c>
      <c r="D1356" s="4" t="s">
        <v>10</v>
      </c>
    </row>
    <row r="1357" spans="1:21">
      <c r="A1357" t="n">
        <v>12557</v>
      </c>
      <c r="B1357" s="55" t="n">
        <v>116</v>
      </c>
      <c r="C1357" s="7" t="n">
        <v>2</v>
      </c>
      <c r="D1357" s="7" t="n">
        <v>1</v>
      </c>
    </row>
    <row r="1358" spans="1:21">
      <c r="A1358" t="s">
        <v>4</v>
      </c>
      <c r="B1358" s="4" t="s">
        <v>5</v>
      </c>
      <c r="C1358" s="4" t="s">
        <v>15</v>
      </c>
      <c r="D1358" s="4" t="s">
        <v>9</v>
      </c>
    </row>
    <row r="1359" spans="1:21">
      <c r="A1359" t="n">
        <v>12561</v>
      </c>
      <c r="B1359" s="55" t="n">
        <v>116</v>
      </c>
      <c r="C1359" s="7" t="n">
        <v>5</v>
      </c>
      <c r="D1359" s="7" t="n">
        <v>1112014848</v>
      </c>
    </row>
    <row r="1360" spans="1:21">
      <c r="A1360" t="s">
        <v>4</v>
      </c>
      <c r="B1360" s="4" t="s">
        <v>5</v>
      </c>
      <c r="C1360" s="4" t="s">
        <v>15</v>
      </c>
      <c r="D1360" s="4" t="s">
        <v>10</v>
      </c>
    </row>
    <row r="1361" spans="1:21">
      <c r="A1361" t="n">
        <v>12567</v>
      </c>
      <c r="B1361" s="55" t="n">
        <v>116</v>
      </c>
      <c r="C1361" s="7" t="n">
        <v>6</v>
      </c>
      <c r="D1361" s="7" t="n">
        <v>1</v>
      </c>
    </row>
    <row r="1362" spans="1:21">
      <c r="A1362" t="s">
        <v>4</v>
      </c>
      <c r="B1362" s="4" t="s">
        <v>5</v>
      </c>
      <c r="C1362" s="4" t="s">
        <v>10</v>
      </c>
      <c r="D1362" s="4" t="s">
        <v>23</v>
      </c>
    </row>
    <row r="1363" spans="1:21">
      <c r="A1363" t="n">
        <v>12571</v>
      </c>
      <c r="B1363" s="68" t="n">
        <v>142</v>
      </c>
      <c r="C1363" s="7" t="n">
        <v>1</v>
      </c>
      <c r="D1363" s="7" t="n">
        <v>40</v>
      </c>
    </row>
    <row r="1364" spans="1:21">
      <c r="A1364" t="s">
        <v>4</v>
      </c>
      <c r="B1364" s="4" t="s">
        <v>5</v>
      </c>
      <c r="C1364" s="4" t="s">
        <v>15</v>
      </c>
      <c r="D1364" s="4" t="s">
        <v>15</v>
      </c>
      <c r="E1364" s="4" t="s">
        <v>23</v>
      </c>
      <c r="F1364" s="4" t="s">
        <v>23</v>
      </c>
      <c r="G1364" s="4" t="s">
        <v>23</v>
      </c>
      <c r="H1364" s="4" t="s">
        <v>10</v>
      </c>
    </row>
    <row r="1365" spans="1:21">
      <c r="A1365" t="n">
        <v>12578</v>
      </c>
      <c r="B1365" s="43" t="n">
        <v>45</v>
      </c>
      <c r="C1365" s="7" t="n">
        <v>2</v>
      </c>
      <c r="D1365" s="7" t="n">
        <v>3</v>
      </c>
      <c r="E1365" s="7" t="n">
        <v>-18.5699996948242</v>
      </c>
      <c r="F1365" s="7" t="n">
        <v>-8.3100004196167</v>
      </c>
      <c r="G1365" s="7" t="n">
        <v>-67.5100021362305</v>
      </c>
      <c r="H1365" s="7" t="n">
        <v>6500</v>
      </c>
    </row>
    <row r="1366" spans="1:21">
      <c r="A1366" t="s">
        <v>4</v>
      </c>
      <c r="B1366" s="4" t="s">
        <v>5</v>
      </c>
      <c r="C1366" s="4" t="s">
        <v>15</v>
      </c>
      <c r="D1366" s="4" t="s">
        <v>15</v>
      </c>
      <c r="E1366" s="4" t="s">
        <v>23</v>
      </c>
      <c r="F1366" s="4" t="s">
        <v>23</v>
      </c>
      <c r="G1366" s="4" t="s">
        <v>23</v>
      </c>
      <c r="H1366" s="4" t="s">
        <v>10</v>
      </c>
      <c r="I1366" s="4" t="s">
        <v>15</v>
      </c>
    </row>
    <row r="1367" spans="1:21">
      <c r="A1367" t="n">
        <v>12595</v>
      </c>
      <c r="B1367" s="43" t="n">
        <v>45</v>
      </c>
      <c r="C1367" s="7" t="n">
        <v>4</v>
      </c>
      <c r="D1367" s="7" t="n">
        <v>3</v>
      </c>
      <c r="E1367" s="7" t="n">
        <v>357.540008544922</v>
      </c>
      <c r="F1367" s="7" t="n">
        <v>357.890014648438</v>
      </c>
      <c r="G1367" s="7" t="n">
        <v>0</v>
      </c>
      <c r="H1367" s="7" t="n">
        <v>6500</v>
      </c>
      <c r="I1367" s="7" t="n">
        <v>1</v>
      </c>
    </row>
    <row r="1368" spans="1:21">
      <c r="A1368" t="s">
        <v>4</v>
      </c>
      <c r="B1368" s="4" t="s">
        <v>5</v>
      </c>
      <c r="C1368" s="4" t="s">
        <v>15</v>
      </c>
      <c r="D1368" s="4" t="s">
        <v>15</v>
      </c>
      <c r="E1368" s="4" t="s">
        <v>23</v>
      </c>
      <c r="F1368" s="4" t="s">
        <v>10</v>
      </c>
    </row>
    <row r="1369" spans="1:21">
      <c r="A1369" t="n">
        <v>12613</v>
      </c>
      <c r="B1369" s="43" t="n">
        <v>45</v>
      </c>
      <c r="C1369" s="7" t="n">
        <v>5</v>
      </c>
      <c r="D1369" s="7" t="n">
        <v>3</v>
      </c>
      <c r="E1369" s="7" t="n">
        <v>5.80000019073486</v>
      </c>
      <c r="F1369" s="7" t="n">
        <v>6500</v>
      </c>
    </row>
    <row r="1370" spans="1:21">
      <c r="A1370" t="s">
        <v>4</v>
      </c>
      <c r="B1370" s="4" t="s">
        <v>5</v>
      </c>
      <c r="C1370" s="4" t="s">
        <v>15</v>
      </c>
      <c r="D1370" s="4" t="s">
        <v>15</v>
      </c>
      <c r="E1370" s="4" t="s">
        <v>23</v>
      </c>
      <c r="F1370" s="4" t="s">
        <v>10</v>
      </c>
    </row>
    <row r="1371" spans="1:21">
      <c r="A1371" t="n">
        <v>12622</v>
      </c>
      <c r="B1371" s="43" t="n">
        <v>45</v>
      </c>
      <c r="C1371" s="7" t="n">
        <v>11</v>
      </c>
      <c r="D1371" s="7" t="n">
        <v>3</v>
      </c>
      <c r="E1371" s="7" t="n">
        <v>32.5999984741211</v>
      </c>
      <c r="F1371" s="7" t="n">
        <v>6500</v>
      </c>
    </row>
    <row r="1372" spans="1:21">
      <c r="A1372" t="s">
        <v>4</v>
      </c>
      <c r="B1372" s="4" t="s">
        <v>5</v>
      </c>
      <c r="C1372" s="4" t="s">
        <v>10</v>
      </c>
      <c r="D1372" s="4" t="s">
        <v>15</v>
      </c>
      <c r="E1372" s="4" t="s">
        <v>15</v>
      </c>
      <c r="F1372" s="4" t="s">
        <v>6</v>
      </c>
    </row>
    <row r="1373" spans="1:21">
      <c r="A1373" t="n">
        <v>12631</v>
      </c>
      <c r="B1373" s="26" t="n">
        <v>20</v>
      </c>
      <c r="C1373" s="7" t="n">
        <v>0</v>
      </c>
      <c r="D1373" s="7" t="n">
        <v>2</v>
      </c>
      <c r="E1373" s="7" t="n">
        <v>11</v>
      </c>
      <c r="F1373" s="7" t="s">
        <v>174</v>
      </c>
    </row>
    <row r="1374" spans="1:21">
      <c r="A1374" t="s">
        <v>4</v>
      </c>
      <c r="B1374" s="4" t="s">
        <v>5</v>
      </c>
      <c r="C1374" s="4" t="s">
        <v>10</v>
      </c>
      <c r="D1374" s="4" t="s">
        <v>15</v>
      </c>
      <c r="E1374" s="4" t="s">
        <v>15</v>
      </c>
      <c r="F1374" s="4" t="s">
        <v>6</v>
      </c>
    </row>
    <row r="1375" spans="1:21">
      <c r="A1375" t="n">
        <v>12655</v>
      </c>
      <c r="B1375" s="26" t="n">
        <v>20</v>
      </c>
      <c r="C1375" s="7" t="n">
        <v>61489</v>
      </c>
      <c r="D1375" s="7" t="n">
        <v>2</v>
      </c>
      <c r="E1375" s="7" t="n">
        <v>11</v>
      </c>
      <c r="F1375" s="7" t="s">
        <v>175</v>
      </c>
    </row>
    <row r="1376" spans="1:21">
      <c r="A1376" t="s">
        <v>4</v>
      </c>
      <c r="B1376" s="4" t="s">
        <v>5</v>
      </c>
      <c r="C1376" s="4" t="s">
        <v>10</v>
      </c>
      <c r="D1376" s="4" t="s">
        <v>15</v>
      </c>
      <c r="E1376" s="4" t="s">
        <v>15</v>
      </c>
      <c r="F1376" s="4" t="s">
        <v>6</v>
      </c>
    </row>
    <row r="1377" spans="1:9">
      <c r="A1377" t="n">
        <v>12682</v>
      </c>
      <c r="B1377" s="26" t="n">
        <v>20</v>
      </c>
      <c r="C1377" s="7" t="n">
        <v>61490</v>
      </c>
      <c r="D1377" s="7" t="n">
        <v>2</v>
      </c>
      <c r="E1377" s="7" t="n">
        <v>11</v>
      </c>
      <c r="F1377" s="7" t="s">
        <v>176</v>
      </c>
    </row>
    <row r="1378" spans="1:9">
      <c r="A1378" t="s">
        <v>4</v>
      </c>
      <c r="B1378" s="4" t="s">
        <v>5</v>
      </c>
      <c r="C1378" s="4" t="s">
        <v>10</v>
      </c>
      <c r="D1378" s="4" t="s">
        <v>15</v>
      </c>
      <c r="E1378" s="4" t="s">
        <v>15</v>
      </c>
      <c r="F1378" s="4" t="s">
        <v>6</v>
      </c>
    </row>
    <row r="1379" spans="1:9">
      <c r="A1379" t="n">
        <v>12709</v>
      </c>
      <c r="B1379" s="26" t="n">
        <v>20</v>
      </c>
      <c r="C1379" s="7" t="n">
        <v>61488</v>
      </c>
      <c r="D1379" s="7" t="n">
        <v>2</v>
      </c>
      <c r="E1379" s="7" t="n">
        <v>11</v>
      </c>
      <c r="F1379" s="7" t="s">
        <v>177</v>
      </c>
    </row>
    <row r="1380" spans="1:9">
      <c r="A1380" t="s">
        <v>4</v>
      </c>
      <c r="B1380" s="4" t="s">
        <v>5</v>
      </c>
      <c r="C1380" s="4" t="s">
        <v>10</v>
      </c>
      <c r="D1380" s="4" t="s">
        <v>15</v>
      </c>
      <c r="E1380" s="4" t="s">
        <v>15</v>
      </c>
      <c r="F1380" s="4" t="s">
        <v>6</v>
      </c>
    </row>
    <row r="1381" spans="1:9">
      <c r="A1381" t="n">
        <v>12735</v>
      </c>
      <c r="B1381" s="26" t="n">
        <v>20</v>
      </c>
      <c r="C1381" s="7" t="n">
        <v>5</v>
      </c>
      <c r="D1381" s="7" t="n">
        <v>2</v>
      </c>
      <c r="E1381" s="7" t="n">
        <v>11</v>
      </c>
      <c r="F1381" s="7" t="s">
        <v>178</v>
      </c>
    </row>
    <row r="1382" spans="1:9">
      <c r="A1382" t="s">
        <v>4</v>
      </c>
      <c r="B1382" s="4" t="s">
        <v>5</v>
      </c>
      <c r="C1382" s="4" t="s">
        <v>10</v>
      </c>
      <c r="D1382" s="4" t="s">
        <v>15</v>
      </c>
      <c r="E1382" s="4" t="s">
        <v>15</v>
      </c>
      <c r="F1382" s="4" t="s">
        <v>6</v>
      </c>
    </row>
    <row r="1383" spans="1:9">
      <c r="A1383" t="n">
        <v>12759</v>
      </c>
      <c r="B1383" s="26" t="n">
        <v>20</v>
      </c>
      <c r="C1383" s="7" t="n">
        <v>3</v>
      </c>
      <c r="D1383" s="7" t="n">
        <v>2</v>
      </c>
      <c r="E1383" s="7" t="n">
        <v>11</v>
      </c>
      <c r="F1383" s="7" t="s">
        <v>179</v>
      </c>
    </row>
    <row r="1384" spans="1:9">
      <c r="A1384" t="s">
        <v>4</v>
      </c>
      <c r="B1384" s="4" t="s">
        <v>5</v>
      </c>
      <c r="C1384" s="4" t="s">
        <v>10</v>
      </c>
      <c r="D1384" s="4" t="s">
        <v>15</v>
      </c>
      <c r="E1384" s="4" t="s">
        <v>15</v>
      </c>
      <c r="F1384" s="4" t="s">
        <v>6</v>
      </c>
    </row>
    <row r="1385" spans="1:9">
      <c r="A1385" t="n">
        <v>12784</v>
      </c>
      <c r="B1385" s="26" t="n">
        <v>20</v>
      </c>
      <c r="C1385" s="7" t="n">
        <v>7032</v>
      </c>
      <c r="D1385" s="7" t="n">
        <v>2</v>
      </c>
      <c r="E1385" s="7" t="n">
        <v>11</v>
      </c>
      <c r="F1385" s="7" t="s">
        <v>180</v>
      </c>
    </row>
    <row r="1386" spans="1:9">
      <c r="A1386" t="s">
        <v>4</v>
      </c>
      <c r="B1386" s="4" t="s">
        <v>5</v>
      </c>
      <c r="C1386" s="4" t="s">
        <v>15</v>
      </c>
      <c r="D1386" s="4" t="s">
        <v>10</v>
      </c>
      <c r="E1386" s="4" t="s">
        <v>23</v>
      </c>
    </row>
    <row r="1387" spans="1:9">
      <c r="A1387" t="n">
        <v>12811</v>
      </c>
      <c r="B1387" s="38" t="n">
        <v>58</v>
      </c>
      <c r="C1387" s="7" t="n">
        <v>100</v>
      </c>
      <c r="D1387" s="7" t="n">
        <v>1000</v>
      </c>
      <c r="E1387" s="7" t="n">
        <v>1</v>
      </c>
    </row>
    <row r="1388" spans="1:9">
      <c r="A1388" t="s">
        <v>4</v>
      </c>
      <c r="B1388" s="4" t="s">
        <v>5</v>
      </c>
      <c r="C1388" s="4" t="s">
        <v>15</v>
      </c>
      <c r="D1388" s="4" t="s">
        <v>10</v>
      </c>
    </row>
    <row r="1389" spans="1:9">
      <c r="A1389" t="n">
        <v>12819</v>
      </c>
      <c r="B1389" s="38" t="n">
        <v>58</v>
      </c>
      <c r="C1389" s="7" t="n">
        <v>255</v>
      </c>
      <c r="D1389" s="7" t="n">
        <v>0</v>
      </c>
    </row>
    <row r="1390" spans="1:9">
      <c r="A1390" t="s">
        <v>4</v>
      </c>
      <c r="B1390" s="4" t="s">
        <v>5</v>
      </c>
      <c r="C1390" s="4" t="s">
        <v>15</v>
      </c>
      <c r="D1390" s="4" t="s">
        <v>10</v>
      </c>
    </row>
    <row r="1391" spans="1:9">
      <c r="A1391" t="n">
        <v>12823</v>
      </c>
      <c r="B1391" s="43" t="n">
        <v>45</v>
      </c>
      <c r="C1391" s="7" t="n">
        <v>7</v>
      </c>
      <c r="D1391" s="7" t="n">
        <v>255</v>
      </c>
    </row>
    <row r="1392" spans="1:9">
      <c r="A1392" t="s">
        <v>4</v>
      </c>
      <c r="B1392" s="4" t="s">
        <v>5</v>
      </c>
      <c r="C1392" s="4" t="s">
        <v>15</v>
      </c>
      <c r="D1392" s="4" t="s">
        <v>10</v>
      </c>
      <c r="E1392" s="4" t="s">
        <v>23</v>
      </c>
    </row>
    <row r="1393" spans="1:6">
      <c r="A1393" t="n">
        <v>12827</v>
      </c>
      <c r="B1393" s="38" t="n">
        <v>58</v>
      </c>
      <c r="C1393" s="7" t="n">
        <v>101</v>
      </c>
      <c r="D1393" s="7" t="n">
        <v>300</v>
      </c>
      <c r="E1393" s="7" t="n">
        <v>1</v>
      </c>
    </row>
    <row r="1394" spans="1:6">
      <c r="A1394" t="s">
        <v>4</v>
      </c>
      <c r="B1394" s="4" t="s">
        <v>5</v>
      </c>
      <c r="C1394" s="4" t="s">
        <v>15</v>
      </c>
      <c r="D1394" s="4" t="s">
        <v>10</v>
      </c>
    </row>
    <row r="1395" spans="1:6">
      <c r="A1395" t="n">
        <v>12835</v>
      </c>
      <c r="B1395" s="38" t="n">
        <v>58</v>
      </c>
      <c r="C1395" s="7" t="n">
        <v>254</v>
      </c>
      <c r="D1395" s="7" t="n">
        <v>0</v>
      </c>
    </row>
    <row r="1396" spans="1:6">
      <c r="A1396" t="s">
        <v>4</v>
      </c>
      <c r="B1396" s="4" t="s">
        <v>5</v>
      </c>
      <c r="C1396" s="4" t="s">
        <v>15</v>
      </c>
      <c r="D1396" s="4" t="s">
        <v>15</v>
      </c>
      <c r="E1396" s="4" t="s">
        <v>23</v>
      </c>
      <c r="F1396" s="4" t="s">
        <v>23</v>
      </c>
      <c r="G1396" s="4" t="s">
        <v>23</v>
      </c>
      <c r="H1396" s="4" t="s">
        <v>10</v>
      </c>
    </row>
    <row r="1397" spans="1:6">
      <c r="A1397" t="n">
        <v>12839</v>
      </c>
      <c r="B1397" s="43" t="n">
        <v>45</v>
      </c>
      <c r="C1397" s="7" t="n">
        <v>2</v>
      </c>
      <c r="D1397" s="7" t="n">
        <v>3</v>
      </c>
      <c r="E1397" s="7" t="n">
        <v>-17.8199996948242</v>
      </c>
      <c r="F1397" s="7" t="n">
        <v>-7.5</v>
      </c>
      <c r="G1397" s="7" t="n">
        <v>-77.0999984741211</v>
      </c>
      <c r="H1397" s="7" t="n">
        <v>0</v>
      </c>
    </row>
    <row r="1398" spans="1:6">
      <c r="A1398" t="s">
        <v>4</v>
      </c>
      <c r="B1398" s="4" t="s">
        <v>5</v>
      </c>
      <c r="C1398" s="4" t="s">
        <v>15</v>
      </c>
      <c r="D1398" s="4" t="s">
        <v>15</v>
      </c>
      <c r="E1398" s="4" t="s">
        <v>23</v>
      </c>
      <c r="F1398" s="4" t="s">
        <v>23</v>
      </c>
      <c r="G1398" s="4" t="s">
        <v>23</v>
      </c>
      <c r="H1398" s="4" t="s">
        <v>10</v>
      </c>
      <c r="I1398" s="4" t="s">
        <v>15</v>
      </c>
    </row>
    <row r="1399" spans="1:6">
      <c r="A1399" t="n">
        <v>12856</v>
      </c>
      <c r="B1399" s="43" t="n">
        <v>45</v>
      </c>
      <c r="C1399" s="7" t="n">
        <v>4</v>
      </c>
      <c r="D1399" s="7" t="n">
        <v>3</v>
      </c>
      <c r="E1399" s="7" t="n">
        <v>8.43000030517578</v>
      </c>
      <c r="F1399" s="7" t="n">
        <v>347.730010986328</v>
      </c>
      <c r="G1399" s="7" t="n">
        <v>0</v>
      </c>
      <c r="H1399" s="7" t="n">
        <v>0</v>
      </c>
      <c r="I1399" s="7" t="n">
        <v>0</v>
      </c>
    </row>
    <row r="1400" spans="1:6">
      <c r="A1400" t="s">
        <v>4</v>
      </c>
      <c r="B1400" s="4" t="s">
        <v>5</v>
      </c>
      <c r="C1400" s="4" t="s">
        <v>15</v>
      </c>
      <c r="D1400" s="4" t="s">
        <v>15</v>
      </c>
      <c r="E1400" s="4" t="s">
        <v>23</v>
      </c>
      <c r="F1400" s="4" t="s">
        <v>10</v>
      </c>
    </row>
    <row r="1401" spans="1:6">
      <c r="A1401" t="n">
        <v>12874</v>
      </c>
      <c r="B1401" s="43" t="n">
        <v>45</v>
      </c>
      <c r="C1401" s="7" t="n">
        <v>5</v>
      </c>
      <c r="D1401" s="7" t="n">
        <v>3</v>
      </c>
      <c r="E1401" s="7" t="n">
        <v>5.19999980926514</v>
      </c>
      <c r="F1401" s="7" t="n">
        <v>0</v>
      </c>
    </row>
    <row r="1402" spans="1:6">
      <c r="A1402" t="s">
        <v>4</v>
      </c>
      <c r="B1402" s="4" t="s">
        <v>5</v>
      </c>
      <c r="C1402" s="4" t="s">
        <v>15</v>
      </c>
      <c r="D1402" s="4" t="s">
        <v>15</v>
      </c>
      <c r="E1402" s="4" t="s">
        <v>23</v>
      </c>
      <c r="F1402" s="4" t="s">
        <v>10</v>
      </c>
    </row>
    <row r="1403" spans="1:6">
      <c r="A1403" t="n">
        <v>12883</v>
      </c>
      <c r="B1403" s="43" t="n">
        <v>45</v>
      </c>
      <c r="C1403" s="7" t="n">
        <v>11</v>
      </c>
      <c r="D1403" s="7" t="n">
        <v>3</v>
      </c>
      <c r="E1403" s="7" t="n">
        <v>32.5999984741211</v>
      </c>
      <c r="F1403" s="7" t="n">
        <v>0</v>
      </c>
    </row>
    <row r="1404" spans="1:6">
      <c r="A1404" t="s">
        <v>4</v>
      </c>
      <c r="B1404" s="4" t="s">
        <v>5</v>
      </c>
      <c r="C1404" s="4" t="s">
        <v>15</v>
      </c>
    </row>
    <row r="1405" spans="1:6">
      <c r="A1405" t="n">
        <v>12892</v>
      </c>
      <c r="B1405" s="55" t="n">
        <v>116</v>
      </c>
      <c r="C1405" s="7" t="n">
        <v>0</v>
      </c>
    </row>
    <row r="1406" spans="1:6">
      <c r="A1406" t="s">
        <v>4</v>
      </c>
      <c r="B1406" s="4" t="s">
        <v>5</v>
      </c>
      <c r="C1406" s="4" t="s">
        <v>15</v>
      </c>
      <c r="D1406" s="4" t="s">
        <v>10</v>
      </c>
    </row>
    <row r="1407" spans="1:6">
      <c r="A1407" t="n">
        <v>12894</v>
      </c>
      <c r="B1407" s="55" t="n">
        <v>116</v>
      </c>
      <c r="C1407" s="7" t="n">
        <v>2</v>
      </c>
      <c r="D1407" s="7" t="n">
        <v>1</v>
      </c>
    </row>
    <row r="1408" spans="1:6">
      <c r="A1408" t="s">
        <v>4</v>
      </c>
      <c r="B1408" s="4" t="s">
        <v>5</v>
      </c>
      <c r="C1408" s="4" t="s">
        <v>15</v>
      </c>
      <c r="D1408" s="4" t="s">
        <v>9</v>
      </c>
    </row>
    <row r="1409" spans="1:9">
      <c r="A1409" t="n">
        <v>12898</v>
      </c>
      <c r="B1409" s="55" t="n">
        <v>116</v>
      </c>
      <c r="C1409" s="7" t="n">
        <v>5</v>
      </c>
      <c r="D1409" s="7" t="n">
        <v>1109393408</v>
      </c>
    </row>
    <row r="1410" spans="1:9">
      <c r="A1410" t="s">
        <v>4</v>
      </c>
      <c r="B1410" s="4" t="s">
        <v>5</v>
      </c>
      <c r="C1410" s="4" t="s">
        <v>15</v>
      </c>
      <c r="D1410" s="4" t="s">
        <v>10</v>
      </c>
    </row>
    <row r="1411" spans="1:9">
      <c r="A1411" t="n">
        <v>12904</v>
      </c>
      <c r="B1411" s="55" t="n">
        <v>116</v>
      </c>
      <c r="C1411" s="7" t="n">
        <v>6</v>
      </c>
      <c r="D1411" s="7" t="n">
        <v>1</v>
      </c>
    </row>
    <row r="1412" spans="1:9">
      <c r="A1412" t="s">
        <v>4</v>
      </c>
      <c r="B1412" s="4" t="s">
        <v>5</v>
      </c>
      <c r="C1412" s="4" t="s">
        <v>15</v>
      </c>
      <c r="D1412" s="4" t="s">
        <v>10</v>
      </c>
    </row>
    <row r="1413" spans="1:9">
      <c r="A1413" t="n">
        <v>12908</v>
      </c>
      <c r="B1413" s="38" t="n">
        <v>58</v>
      </c>
      <c r="C1413" s="7" t="n">
        <v>255</v>
      </c>
      <c r="D1413" s="7" t="n">
        <v>0</v>
      </c>
    </row>
    <row r="1414" spans="1:9">
      <c r="A1414" t="s">
        <v>4</v>
      </c>
      <c r="B1414" s="4" t="s">
        <v>5</v>
      </c>
      <c r="C1414" s="4" t="s">
        <v>10</v>
      </c>
    </row>
    <row r="1415" spans="1:9">
      <c r="A1415" t="n">
        <v>12912</v>
      </c>
      <c r="B1415" s="30" t="n">
        <v>16</v>
      </c>
      <c r="C1415" s="7" t="n">
        <v>300</v>
      </c>
    </row>
    <row r="1416" spans="1:9">
      <c r="A1416" t="s">
        <v>4</v>
      </c>
      <c r="B1416" s="4" t="s">
        <v>5</v>
      </c>
      <c r="C1416" s="4" t="s">
        <v>10</v>
      </c>
      <c r="D1416" s="4" t="s">
        <v>15</v>
      </c>
      <c r="E1416" s="4" t="s">
        <v>23</v>
      </c>
      <c r="F1416" s="4" t="s">
        <v>10</v>
      </c>
    </row>
    <row r="1417" spans="1:9">
      <c r="A1417" t="n">
        <v>12915</v>
      </c>
      <c r="B1417" s="69" t="n">
        <v>59</v>
      </c>
      <c r="C1417" s="7" t="n">
        <v>7500</v>
      </c>
      <c r="D1417" s="7" t="n">
        <v>13</v>
      </c>
      <c r="E1417" s="7" t="n">
        <v>0.150000005960464</v>
      </c>
      <c r="F1417" s="7" t="n">
        <v>0</v>
      </c>
    </row>
    <row r="1418" spans="1:9">
      <c r="A1418" t="s">
        <v>4</v>
      </c>
      <c r="B1418" s="4" t="s">
        <v>5</v>
      </c>
      <c r="C1418" s="4" t="s">
        <v>10</v>
      </c>
    </row>
    <row r="1419" spans="1:9">
      <c r="A1419" t="n">
        <v>12925</v>
      </c>
      <c r="B1419" s="30" t="n">
        <v>16</v>
      </c>
      <c r="C1419" s="7" t="n">
        <v>50</v>
      </c>
    </row>
    <row r="1420" spans="1:9">
      <c r="A1420" t="s">
        <v>4</v>
      </c>
      <c r="B1420" s="4" t="s">
        <v>5</v>
      </c>
      <c r="C1420" s="4" t="s">
        <v>10</v>
      </c>
      <c r="D1420" s="4" t="s">
        <v>15</v>
      </c>
      <c r="E1420" s="4" t="s">
        <v>23</v>
      </c>
      <c r="F1420" s="4" t="s">
        <v>10</v>
      </c>
    </row>
    <row r="1421" spans="1:9">
      <c r="A1421" t="n">
        <v>12928</v>
      </c>
      <c r="B1421" s="69" t="n">
        <v>59</v>
      </c>
      <c r="C1421" s="7" t="n">
        <v>7501</v>
      </c>
      <c r="D1421" s="7" t="n">
        <v>13</v>
      </c>
      <c r="E1421" s="7" t="n">
        <v>0.150000005960464</v>
      </c>
      <c r="F1421" s="7" t="n">
        <v>0</v>
      </c>
    </row>
    <row r="1422" spans="1:9">
      <c r="A1422" t="s">
        <v>4</v>
      </c>
      <c r="B1422" s="4" t="s">
        <v>5</v>
      </c>
      <c r="C1422" s="4" t="s">
        <v>10</v>
      </c>
    </row>
    <row r="1423" spans="1:9">
      <c r="A1423" t="n">
        <v>12938</v>
      </c>
      <c r="B1423" s="30" t="n">
        <v>16</v>
      </c>
      <c r="C1423" s="7" t="n">
        <v>1300</v>
      </c>
    </row>
    <row r="1424" spans="1:9">
      <c r="A1424" t="s">
        <v>4</v>
      </c>
      <c r="B1424" s="4" t="s">
        <v>5</v>
      </c>
      <c r="C1424" s="4" t="s">
        <v>10</v>
      </c>
      <c r="D1424" s="4" t="s">
        <v>23</v>
      </c>
      <c r="E1424" s="4" t="s">
        <v>23</v>
      </c>
      <c r="F1424" s="4" t="s">
        <v>15</v>
      </c>
    </row>
    <row r="1425" spans="1:6">
      <c r="A1425" t="n">
        <v>12941</v>
      </c>
      <c r="B1425" s="58" t="n">
        <v>52</v>
      </c>
      <c r="C1425" s="7" t="n">
        <v>7500</v>
      </c>
      <c r="D1425" s="7" t="n">
        <v>351.399993896484</v>
      </c>
      <c r="E1425" s="7" t="n">
        <v>10</v>
      </c>
      <c r="F1425" s="7" t="n">
        <v>1</v>
      </c>
    </row>
    <row r="1426" spans="1:6">
      <c r="A1426" t="s">
        <v>4</v>
      </c>
      <c r="B1426" s="4" t="s">
        <v>5</v>
      </c>
      <c r="C1426" s="4" t="s">
        <v>10</v>
      </c>
      <c r="D1426" s="4" t="s">
        <v>23</v>
      </c>
      <c r="E1426" s="4" t="s">
        <v>23</v>
      </c>
      <c r="F1426" s="4" t="s">
        <v>15</v>
      </c>
    </row>
    <row r="1427" spans="1:6">
      <c r="A1427" t="n">
        <v>12953</v>
      </c>
      <c r="B1427" s="58" t="n">
        <v>52</v>
      </c>
      <c r="C1427" s="7" t="n">
        <v>7501</v>
      </c>
      <c r="D1427" s="7" t="n">
        <v>18</v>
      </c>
      <c r="E1427" s="7" t="n">
        <v>10</v>
      </c>
      <c r="F1427" s="7" t="n">
        <v>1</v>
      </c>
    </row>
    <row r="1428" spans="1:6">
      <c r="A1428" t="s">
        <v>4</v>
      </c>
      <c r="B1428" s="4" t="s">
        <v>5</v>
      </c>
      <c r="C1428" s="4" t="s">
        <v>10</v>
      </c>
    </row>
    <row r="1429" spans="1:6">
      <c r="A1429" t="n">
        <v>12965</v>
      </c>
      <c r="B1429" s="42" t="n">
        <v>54</v>
      </c>
      <c r="C1429" s="7" t="n">
        <v>7500</v>
      </c>
    </row>
    <row r="1430" spans="1:6">
      <c r="A1430" t="s">
        <v>4</v>
      </c>
      <c r="B1430" s="4" t="s">
        <v>5</v>
      </c>
      <c r="C1430" s="4" t="s">
        <v>10</v>
      </c>
    </row>
    <row r="1431" spans="1:6">
      <c r="A1431" t="n">
        <v>12968</v>
      </c>
      <c r="B1431" s="42" t="n">
        <v>54</v>
      </c>
      <c r="C1431" s="7" t="n">
        <v>7501</v>
      </c>
    </row>
    <row r="1432" spans="1:6">
      <c r="A1432" t="s">
        <v>4</v>
      </c>
      <c r="B1432" s="4" t="s">
        <v>5</v>
      </c>
      <c r="C1432" s="4" t="s">
        <v>15</v>
      </c>
      <c r="D1432" s="4" t="s">
        <v>10</v>
      </c>
      <c r="E1432" s="4" t="s">
        <v>6</v>
      </c>
    </row>
    <row r="1433" spans="1:6">
      <c r="A1433" t="n">
        <v>12971</v>
      </c>
      <c r="B1433" s="59" t="n">
        <v>51</v>
      </c>
      <c r="C1433" s="7" t="n">
        <v>4</v>
      </c>
      <c r="D1433" s="7" t="n">
        <v>7500</v>
      </c>
      <c r="E1433" s="7" t="s">
        <v>138</v>
      </c>
    </row>
    <row r="1434" spans="1:6">
      <c r="A1434" t="s">
        <v>4</v>
      </c>
      <c r="B1434" s="4" t="s">
        <v>5</v>
      </c>
      <c r="C1434" s="4" t="s">
        <v>10</v>
      </c>
    </row>
    <row r="1435" spans="1:6">
      <c r="A1435" t="n">
        <v>12984</v>
      </c>
      <c r="B1435" s="30" t="n">
        <v>16</v>
      </c>
      <c r="C1435" s="7" t="n">
        <v>0</v>
      </c>
    </row>
    <row r="1436" spans="1:6">
      <c r="A1436" t="s">
        <v>4</v>
      </c>
      <c r="B1436" s="4" t="s">
        <v>5</v>
      </c>
      <c r="C1436" s="4" t="s">
        <v>10</v>
      </c>
      <c r="D1436" s="4" t="s">
        <v>15</v>
      </c>
      <c r="E1436" s="4" t="s">
        <v>9</v>
      </c>
      <c r="F1436" s="4" t="s">
        <v>74</v>
      </c>
      <c r="G1436" s="4" t="s">
        <v>15</v>
      </c>
      <c r="H1436" s="4" t="s">
        <v>15</v>
      </c>
    </row>
    <row r="1437" spans="1:6">
      <c r="A1437" t="n">
        <v>12987</v>
      </c>
      <c r="B1437" s="60" t="n">
        <v>26</v>
      </c>
      <c r="C1437" s="7" t="n">
        <v>7500</v>
      </c>
      <c r="D1437" s="7" t="n">
        <v>17</v>
      </c>
      <c r="E1437" s="7" t="n">
        <v>61542</v>
      </c>
      <c r="F1437" s="7" t="s">
        <v>181</v>
      </c>
      <c r="G1437" s="7" t="n">
        <v>2</v>
      </c>
      <c r="H1437" s="7" t="n">
        <v>0</v>
      </c>
    </row>
    <row r="1438" spans="1:6">
      <c r="A1438" t="s">
        <v>4</v>
      </c>
      <c r="B1438" s="4" t="s">
        <v>5</v>
      </c>
    </row>
    <row r="1439" spans="1:6">
      <c r="A1439" t="n">
        <v>13005</v>
      </c>
      <c r="B1439" s="33" t="n">
        <v>28</v>
      </c>
    </row>
    <row r="1440" spans="1:6">
      <c r="A1440" t="s">
        <v>4</v>
      </c>
      <c r="B1440" s="4" t="s">
        <v>5</v>
      </c>
      <c r="C1440" s="4" t="s">
        <v>15</v>
      </c>
      <c r="D1440" s="4" t="s">
        <v>10</v>
      </c>
      <c r="E1440" s="4" t="s">
        <v>6</v>
      </c>
    </row>
    <row r="1441" spans="1:8">
      <c r="A1441" t="n">
        <v>13006</v>
      </c>
      <c r="B1441" s="59" t="n">
        <v>51</v>
      </c>
      <c r="C1441" s="7" t="n">
        <v>4</v>
      </c>
      <c r="D1441" s="7" t="n">
        <v>7501</v>
      </c>
      <c r="E1441" s="7" t="s">
        <v>138</v>
      </c>
    </row>
    <row r="1442" spans="1:8">
      <c r="A1442" t="s">
        <v>4</v>
      </c>
      <c r="B1442" s="4" t="s">
        <v>5</v>
      </c>
      <c r="C1442" s="4" t="s">
        <v>10</v>
      </c>
    </row>
    <row r="1443" spans="1:8">
      <c r="A1443" t="n">
        <v>13019</v>
      </c>
      <c r="B1443" s="30" t="n">
        <v>16</v>
      </c>
      <c r="C1443" s="7" t="n">
        <v>0</v>
      </c>
    </row>
    <row r="1444" spans="1:8">
      <c r="A1444" t="s">
        <v>4</v>
      </c>
      <c r="B1444" s="4" t="s">
        <v>5</v>
      </c>
      <c r="C1444" s="4" t="s">
        <v>10</v>
      </c>
      <c r="D1444" s="4" t="s">
        <v>15</v>
      </c>
      <c r="E1444" s="4" t="s">
        <v>9</v>
      </c>
      <c r="F1444" s="4" t="s">
        <v>74</v>
      </c>
      <c r="G1444" s="4" t="s">
        <v>15</v>
      </c>
      <c r="H1444" s="4" t="s">
        <v>15</v>
      </c>
    </row>
    <row r="1445" spans="1:8">
      <c r="A1445" t="n">
        <v>13022</v>
      </c>
      <c r="B1445" s="60" t="n">
        <v>26</v>
      </c>
      <c r="C1445" s="7" t="n">
        <v>7501</v>
      </c>
      <c r="D1445" s="7" t="n">
        <v>17</v>
      </c>
      <c r="E1445" s="7" t="n">
        <v>61543</v>
      </c>
      <c r="F1445" s="7" t="s">
        <v>182</v>
      </c>
      <c r="G1445" s="7" t="n">
        <v>2</v>
      </c>
      <c r="H1445" s="7" t="n">
        <v>0</v>
      </c>
    </row>
    <row r="1446" spans="1:8">
      <c r="A1446" t="s">
        <v>4</v>
      </c>
      <c r="B1446" s="4" t="s">
        <v>5</v>
      </c>
    </row>
    <row r="1447" spans="1:8">
      <c r="A1447" t="n">
        <v>13053</v>
      </c>
      <c r="B1447" s="33" t="n">
        <v>28</v>
      </c>
    </row>
    <row r="1448" spans="1:8">
      <c r="A1448" t="s">
        <v>4</v>
      </c>
      <c r="B1448" s="4" t="s">
        <v>5</v>
      </c>
      <c r="C1448" s="4" t="s">
        <v>10</v>
      </c>
      <c r="D1448" s="4" t="s">
        <v>15</v>
      </c>
    </row>
    <row r="1449" spans="1:8">
      <c r="A1449" t="n">
        <v>13054</v>
      </c>
      <c r="B1449" s="61" t="n">
        <v>89</v>
      </c>
      <c r="C1449" s="7" t="n">
        <v>65533</v>
      </c>
      <c r="D1449" s="7" t="n">
        <v>1</v>
      </c>
    </row>
    <row r="1450" spans="1:8">
      <c r="A1450" t="s">
        <v>4</v>
      </c>
      <c r="B1450" s="4" t="s">
        <v>5</v>
      </c>
      <c r="C1450" s="4" t="s">
        <v>10</v>
      </c>
      <c r="D1450" s="4" t="s">
        <v>15</v>
      </c>
    </row>
    <row r="1451" spans="1:8">
      <c r="A1451" t="n">
        <v>13058</v>
      </c>
      <c r="B1451" s="56" t="n">
        <v>56</v>
      </c>
      <c r="C1451" s="7" t="n">
        <v>0</v>
      </c>
      <c r="D1451" s="7" t="n">
        <v>0</v>
      </c>
    </row>
    <row r="1452" spans="1:8">
      <c r="A1452" t="s">
        <v>4</v>
      </c>
      <c r="B1452" s="4" t="s">
        <v>5</v>
      </c>
      <c r="C1452" s="4" t="s">
        <v>15</v>
      </c>
      <c r="D1452" s="4" t="s">
        <v>10</v>
      </c>
      <c r="E1452" s="4" t="s">
        <v>23</v>
      </c>
    </row>
    <row r="1453" spans="1:8">
      <c r="A1453" t="n">
        <v>13062</v>
      </c>
      <c r="B1453" s="38" t="n">
        <v>58</v>
      </c>
      <c r="C1453" s="7" t="n">
        <v>101</v>
      </c>
      <c r="D1453" s="7" t="n">
        <v>300</v>
      </c>
      <c r="E1453" s="7" t="n">
        <v>1</v>
      </c>
    </row>
    <row r="1454" spans="1:8">
      <c r="A1454" t="s">
        <v>4</v>
      </c>
      <c r="B1454" s="4" t="s">
        <v>5</v>
      </c>
      <c r="C1454" s="4" t="s">
        <v>15</v>
      </c>
      <c r="D1454" s="4" t="s">
        <v>10</v>
      </c>
    </row>
    <row r="1455" spans="1:8">
      <c r="A1455" t="n">
        <v>13070</v>
      </c>
      <c r="B1455" s="38" t="n">
        <v>58</v>
      </c>
      <c r="C1455" s="7" t="n">
        <v>254</v>
      </c>
      <c r="D1455" s="7" t="n">
        <v>0</v>
      </c>
    </row>
    <row r="1456" spans="1:8">
      <c r="A1456" t="s">
        <v>4</v>
      </c>
      <c r="B1456" s="4" t="s">
        <v>5</v>
      </c>
      <c r="C1456" s="4" t="s">
        <v>15</v>
      </c>
      <c r="D1456" s="4" t="s">
        <v>15</v>
      </c>
      <c r="E1456" s="4" t="s">
        <v>23</v>
      </c>
      <c r="F1456" s="4" t="s">
        <v>23</v>
      </c>
      <c r="G1456" s="4" t="s">
        <v>23</v>
      </c>
      <c r="H1456" s="4" t="s">
        <v>10</v>
      </c>
    </row>
    <row r="1457" spans="1:8">
      <c r="A1457" t="n">
        <v>13074</v>
      </c>
      <c r="B1457" s="43" t="n">
        <v>45</v>
      </c>
      <c r="C1457" s="7" t="n">
        <v>2</v>
      </c>
      <c r="D1457" s="7" t="n">
        <v>3</v>
      </c>
      <c r="E1457" s="7" t="n">
        <v>-16.75</v>
      </c>
      <c r="F1457" s="7" t="n">
        <v>-8.02999973297119</v>
      </c>
      <c r="G1457" s="7" t="n">
        <v>-77.9400024414063</v>
      </c>
      <c r="H1457" s="7" t="n">
        <v>0</v>
      </c>
    </row>
    <row r="1458" spans="1:8">
      <c r="A1458" t="s">
        <v>4</v>
      </c>
      <c r="B1458" s="4" t="s">
        <v>5</v>
      </c>
      <c r="C1458" s="4" t="s">
        <v>15</v>
      </c>
      <c r="D1458" s="4" t="s">
        <v>15</v>
      </c>
      <c r="E1458" s="4" t="s">
        <v>23</v>
      </c>
      <c r="F1458" s="4" t="s">
        <v>23</v>
      </c>
      <c r="G1458" s="4" t="s">
        <v>23</v>
      </c>
      <c r="H1458" s="4" t="s">
        <v>10</v>
      </c>
      <c r="I1458" s="4" t="s">
        <v>15</v>
      </c>
    </row>
    <row r="1459" spans="1:8">
      <c r="A1459" t="n">
        <v>13091</v>
      </c>
      <c r="B1459" s="43" t="n">
        <v>45</v>
      </c>
      <c r="C1459" s="7" t="n">
        <v>4</v>
      </c>
      <c r="D1459" s="7" t="n">
        <v>3</v>
      </c>
      <c r="E1459" s="7" t="n">
        <v>10.289999961853</v>
      </c>
      <c r="F1459" s="7" t="n">
        <v>230.119995117188</v>
      </c>
      <c r="G1459" s="7" t="n">
        <v>0</v>
      </c>
      <c r="H1459" s="7" t="n">
        <v>0</v>
      </c>
      <c r="I1459" s="7" t="n">
        <v>1</v>
      </c>
    </row>
    <row r="1460" spans="1:8">
      <c r="A1460" t="s">
        <v>4</v>
      </c>
      <c r="B1460" s="4" t="s">
        <v>5</v>
      </c>
      <c r="C1460" s="4" t="s">
        <v>15</v>
      </c>
      <c r="D1460" s="4" t="s">
        <v>15</v>
      </c>
      <c r="E1460" s="4" t="s">
        <v>23</v>
      </c>
      <c r="F1460" s="4" t="s">
        <v>10</v>
      </c>
    </row>
    <row r="1461" spans="1:8">
      <c r="A1461" t="n">
        <v>13109</v>
      </c>
      <c r="B1461" s="43" t="n">
        <v>45</v>
      </c>
      <c r="C1461" s="7" t="n">
        <v>5</v>
      </c>
      <c r="D1461" s="7" t="n">
        <v>3</v>
      </c>
      <c r="E1461" s="7" t="n">
        <v>5.40000009536743</v>
      </c>
      <c r="F1461" s="7" t="n">
        <v>0</v>
      </c>
    </row>
    <row r="1462" spans="1:8">
      <c r="A1462" t="s">
        <v>4</v>
      </c>
      <c r="B1462" s="4" t="s">
        <v>5</v>
      </c>
      <c r="C1462" s="4" t="s">
        <v>15</v>
      </c>
      <c r="D1462" s="4" t="s">
        <v>15</v>
      </c>
      <c r="E1462" s="4" t="s">
        <v>23</v>
      </c>
      <c r="F1462" s="4" t="s">
        <v>10</v>
      </c>
    </row>
    <row r="1463" spans="1:8">
      <c r="A1463" t="n">
        <v>13118</v>
      </c>
      <c r="B1463" s="43" t="n">
        <v>45</v>
      </c>
      <c r="C1463" s="7" t="n">
        <v>11</v>
      </c>
      <c r="D1463" s="7" t="n">
        <v>3</v>
      </c>
      <c r="E1463" s="7" t="n">
        <v>32.5999984741211</v>
      </c>
      <c r="F1463" s="7" t="n">
        <v>0</v>
      </c>
    </row>
    <row r="1464" spans="1:8">
      <c r="A1464" t="s">
        <v>4</v>
      </c>
      <c r="B1464" s="4" t="s">
        <v>5</v>
      </c>
      <c r="C1464" s="4" t="s">
        <v>15</v>
      </c>
    </row>
    <row r="1465" spans="1:8">
      <c r="A1465" t="n">
        <v>13127</v>
      </c>
      <c r="B1465" s="55" t="n">
        <v>116</v>
      </c>
      <c r="C1465" s="7" t="n">
        <v>0</v>
      </c>
    </row>
    <row r="1466" spans="1:8">
      <c r="A1466" t="s">
        <v>4</v>
      </c>
      <c r="B1466" s="4" t="s">
        <v>5</v>
      </c>
      <c r="C1466" s="4" t="s">
        <v>15</v>
      </c>
      <c r="D1466" s="4" t="s">
        <v>10</v>
      </c>
    </row>
    <row r="1467" spans="1:8">
      <c r="A1467" t="n">
        <v>13129</v>
      </c>
      <c r="B1467" s="55" t="n">
        <v>116</v>
      </c>
      <c r="C1467" s="7" t="n">
        <v>2</v>
      </c>
      <c r="D1467" s="7" t="n">
        <v>1</v>
      </c>
    </row>
    <row r="1468" spans="1:8">
      <c r="A1468" t="s">
        <v>4</v>
      </c>
      <c r="B1468" s="4" t="s">
        <v>5</v>
      </c>
      <c r="C1468" s="4" t="s">
        <v>15</v>
      </c>
      <c r="D1468" s="4" t="s">
        <v>9</v>
      </c>
    </row>
    <row r="1469" spans="1:8">
      <c r="A1469" t="n">
        <v>13133</v>
      </c>
      <c r="B1469" s="55" t="n">
        <v>116</v>
      </c>
      <c r="C1469" s="7" t="n">
        <v>5</v>
      </c>
      <c r="D1469" s="7" t="n">
        <v>1120403456</v>
      </c>
    </row>
    <row r="1470" spans="1:8">
      <c r="A1470" t="s">
        <v>4</v>
      </c>
      <c r="B1470" s="4" t="s">
        <v>5</v>
      </c>
      <c r="C1470" s="4" t="s">
        <v>15</v>
      </c>
      <c r="D1470" s="4" t="s">
        <v>10</v>
      </c>
    </row>
    <row r="1471" spans="1:8">
      <c r="A1471" t="n">
        <v>13139</v>
      </c>
      <c r="B1471" s="55" t="n">
        <v>116</v>
      </c>
      <c r="C1471" s="7" t="n">
        <v>6</v>
      </c>
      <c r="D1471" s="7" t="n">
        <v>1</v>
      </c>
    </row>
    <row r="1472" spans="1:8">
      <c r="A1472" t="s">
        <v>4</v>
      </c>
      <c r="B1472" s="4" t="s">
        <v>5</v>
      </c>
      <c r="C1472" s="4" t="s">
        <v>10</v>
      </c>
      <c r="D1472" s="4" t="s">
        <v>15</v>
      </c>
      <c r="E1472" s="4" t="s">
        <v>6</v>
      </c>
      <c r="F1472" s="4" t="s">
        <v>23</v>
      </c>
      <c r="G1472" s="4" t="s">
        <v>23</v>
      </c>
      <c r="H1472" s="4" t="s">
        <v>23</v>
      </c>
    </row>
    <row r="1473" spans="1:9">
      <c r="A1473" t="n">
        <v>13143</v>
      </c>
      <c r="B1473" s="50" t="n">
        <v>48</v>
      </c>
      <c r="C1473" s="7" t="n">
        <v>7500</v>
      </c>
      <c r="D1473" s="7" t="n">
        <v>0</v>
      </c>
      <c r="E1473" s="7" t="s">
        <v>183</v>
      </c>
      <c r="F1473" s="7" t="n">
        <v>-1</v>
      </c>
      <c r="G1473" s="7" t="n">
        <v>1</v>
      </c>
      <c r="H1473" s="7" t="n">
        <v>0</v>
      </c>
    </row>
    <row r="1474" spans="1:9">
      <c r="A1474" t="s">
        <v>4</v>
      </c>
      <c r="B1474" s="4" t="s">
        <v>5</v>
      </c>
      <c r="C1474" s="4" t="s">
        <v>10</v>
      </c>
      <c r="D1474" s="4" t="s">
        <v>15</v>
      </c>
      <c r="E1474" s="4" t="s">
        <v>6</v>
      </c>
      <c r="F1474" s="4" t="s">
        <v>23</v>
      </c>
      <c r="G1474" s="4" t="s">
        <v>23</v>
      </c>
      <c r="H1474" s="4" t="s">
        <v>23</v>
      </c>
    </row>
    <row r="1475" spans="1:9">
      <c r="A1475" t="n">
        <v>13176</v>
      </c>
      <c r="B1475" s="50" t="n">
        <v>48</v>
      </c>
      <c r="C1475" s="7" t="n">
        <v>7501</v>
      </c>
      <c r="D1475" s="7" t="n">
        <v>0</v>
      </c>
      <c r="E1475" s="7" t="s">
        <v>183</v>
      </c>
      <c r="F1475" s="7" t="n">
        <v>-1</v>
      </c>
      <c r="G1475" s="7" t="n">
        <v>1</v>
      </c>
      <c r="H1475" s="7" t="n">
        <v>0</v>
      </c>
    </row>
    <row r="1476" spans="1:9">
      <c r="A1476" t="s">
        <v>4</v>
      </c>
      <c r="B1476" s="4" t="s">
        <v>5</v>
      </c>
      <c r="C1476" s="4" t="s">
        <v>15</v>
      </c>
      <c r="D1476" s="4" t="s">
        <v>10</v>
      </c>
    </row>
    <row r="1477" spans="1:9">
      <c r="A1477" t="n">
        <v>13209</v>
      </c>
      <c r="B1477" s="38" t="n">
        <v>58</v>
      </c>
      <c r="C1477" s="7" t="n">
        <v>255</v>
      </c>
      <c r="D1477" s="7" t="n">
        <v>0</v>
      </c>
    </row>
    <row r="1478" spans="1:9">
      <c r="A1478" t="s">
        <v>4</v>
      </c>
      <c r="B1478" s="4" t="s">
        <v>5</v>
      </c>
      <c r="C1478" s="4" t="s">
        <v>10</v>
      </c>
      <c r="D1478" s="4" t="s">
        <v>15</v>
      </c>
      <c r="E1478" s="4" t="s">
        <v>15</v>
      </c>
      <c r="F1478" s="4" t="s">
        <v>6</v>
      </c>
    </row>
    <row r="1479" spans="1:9">
      <c r="A1479" t="n">
        <v>13213</v>
      </c>
      <c r="B1479" s="26" t="n">
        <v>20</v>
      </c>
      <c r="C1479" s="7" t="n">
        <v>7500</v>
      </c>
      <c r="D1479" s="7" t="n">
        <v>2</v>
      </c>
      <c r="E1479" s="7" t="n">
        <v>11</v>
      </c>
      <c r="F1479" s="7" t="s">
        <v>184</v>
      </c>
    </row>
    <row r="1480" spans="1:9">
      <c r="A1480" t="s">
        <v>4</v>
      </c>
      <c r="B1480" s="4" t="s">
        <v>5</v>
      </c>
      <c r="C1480" s="4" t="s">
        <v>10</v>
      </c>
      <c r="D1480" s="4" t="s">
        <v>15</v>
      </c>
      <c r="E1480" s="4" t="s">
        <v>15</v>
      </c>
      <c r="F1480" s="4" t="s">
        <v>6</v>
      </c>
    </row>
    <row r="1481" spans="1:9">
      <c r="A1481" t="n">
        <v>13243</v>
      </c>
      <c r="B1481" s="26" t="n">
        <v>20</v>
      </c>
      <c r="C1481" s="7" t="n">
        <v>7501</v>
      </c>
      <c r="D1481" s="7" t="n">
        <v>2</v>
      </c>
      <c r="E1481" s="7" t="n">
        <v>11</v>
      </c>
      <c r="F1481" s="7" t="s">
        <v>185</v>
      </c>
    </row>
    <row r="1482" spans="1:9">
      <c r="A1482" t="s">
        <v>4</v>
      </c>
      <c r="B1482" s="4" t="s">
        <v>5</v>
      </c>
      <c r="C1482" s="4" t="s">
        <v>15</v>
      </c>
      <c r="D1482" s="4" t="s">
        <v>10</v>
      </c>
      <c r="E1482" s="4" t="s">
        <v>6</v>
      </c>
    </row>
    <row r="1483" spans="1:9">
      <c r="A1483" t="n">
        <v>13273</v>
      </c>
      <c r="B1483" s="59" t="n">
        <v>51</v>
      </c>
      <c r="C1483" s="7" t="n">
        <v>4</v>
      </c>
      <c r="D1483" s="7" t="n">
        <v>0</v>
      </c>
      <c r="E1483" s="7" t="s">
        <v>186</v>
      </c>
    </row>
    <row r="1484" spans="1:9">
      <c r="A1484" t="s">
        <v>4</v>
      </c>
      <c r="B1484" s="4" t="s">
        <v>5</v>
      </c>
      <c r="C1484" s="4" t="s">
        <v>10</v>
      </c>
    </row>
    <row r="1485" spans="1:9">
      <c r="A1485" t="n">
        <v>13286</v>
      </c>
      <c r="B1485" s="30" t="n">
        <v>16</v>
      </c>
      <c r="C1485" s="7" t="n">
        <v>0</v>
      </c>
    </row>
    <row r="1486" spans="1:9">
      <c r="A1486" t="s">
        <v>4</v>
      </c>
      <c r="B1486" s="4" t="s">
        <v>5</v>
      </c>
      <c r="C1486" s="4" t="s">
        <v>10</v>
      </c>
      <c r="D1486" s="4" t="s">
        <v>15</v>
      </c>
      <c r="E1486" s="4" t="s">
        <v>9</v>
      </c>
      <c r="F1486" s="4" t="s">
        <v>74</v>
      </c>
      <c r="G1486" s="4" t="s">
        <v>15</v>
      </c>
      <c r="H1486" s="4" t="s">
        <v>15</v>
      </c>
    </row>
    <row r="1487" spans="1:9">
      <c r="A1487" t="n">
        <v>13289</v>
      </c>
      <c r="B1487" s="60" t="n">
        <v>26</v>
      </c>
      <c r="C1487" s="7" t="n">
        <v>0</v>
      </c>
      <c r="D1487" s="7" t="n">
        <v>17</v>
      </c>
      <c r="E1487" s="7" t="n">
        <v>61544</v>
      </c>
      <c r="F1487" s="7" t="s">
        <v>187</v>
      </c>
      <c r="G1487" s="7" t="n">
        <v>2</v>
      </c>
      <c r="H1487" s="7" t="n">
        <v>0</v>
      </c>
    </row>
    <row r="1488" spans="1:9">
      <c r="A1488" t="s">
        <v>4</v>
      </c>
      <c r="B1488" s="4" t="s">
        <v>5</v>
      </c>
    </row>
    <row r="1489" spans="1:8">
      <c r="A1489" t="n">
        <v>13326</v>
      </c>
      <c r="B1489" s="33" t="n">
        <v>28</v>
      </c>
    </row>
    <row r="1490" spans="1:8">
      <c r="A1490" t="s">
        <v>4</v>
      </c>
      <c r="B1490" s="4" t="s">
        <v>5</v>
      </c>
      <c r="C1490" s="4" t="s">
        <v>15</v>
      </c>
      <c r="D1490" s="4" t="s">
        <v>10</v>
      </c>
      <c r="E1490" s="4" t="s">
        <v>6</v>
      </c>
    </row>
    <row r="1491" spans="1:8">
      <c r="A1491" t="n">
        <v>13327</v>
      </c>
      <c r="B1491" s="59" t="n">
        <v>51</v>
      </c>
      <c r="C1491" s="7" t="n">
        <v>4</v>
      </c>
      <c r="D1491" s="7" t="n">
        <v>3</v>
      </c>
      <c r="E1491" s="7" t="s">
        <v>112</v>
      </c>
    </row>
    <row r="1492" spans="1:8">
      <c r="A1492" t="s">
        <v>4</v>
      </c>
      <c r="B1492" s="4" t="s">
        <v>5</v>
      </c>
      <c r="C1492" s="4" t="s">
        <v>10</v>
      </c>
    </row>
    <row r="1493" spans="1:8">
      <c r="A1493" t="n">
        <v>13341</v>
      </c>
      <c r="B1493" s="30" t="n">
        <v>16</v>
      </c>
      <c r="C1493" s="7" t="n">
        <v>0</v>
      </c>
    </row>
    <row r="1494" spans="1:8">
      <c r="A1494" t="s">
        <v>4</v>
      </c>
      <c r="B1494" s="4" t="s">
        <v>5</v>
      </c>
      <c r="C1494" s="4" t="s">
        <v>10</v>
      </c>
      <c r="D1494" s="4" t="s">
        <v>15</v>
      </c>
      <c r="E1494" s="4" t="s">
        <v>9</v>
      </c>
      <c r="F1494" s="4" t="s">
        <v>74</v>
      </c>
      <c r="G1494" s="4" t="s">
        <v>15</v>
      </c>
      <c r="H1494" s="4" t="s">
        <v>15</v>
      </c>
    </row>
    <row r="1495" spans="1:8">
      <c r="A1495" t="n">
        <v>13344</v>
      </c>
      <c r="B1495" s="60" t="n">
        <v>26</v>
      </c>
      <c r="C1495" s="7" t="n">
        <v>3</v>
      </c>
      <c r="D1495" s="7" t="n">
        <v>17</v>
      </c>
      <c r="E1495" s="7" t="n">
        <v>61545</v>
      </c>
      <c r="F1495" s="7" t="s">
        <v>188</v>
      </c>
      <c r="G1495" s="7" t="n">
        <v>2</v>
      </c>
      <c r="H1495" s="7" t="n">
        <v>0</v>
      </c>
    </row>
    <row r="1496" spans="1:8">
      <c r="A1496" t="s">
        <v>4</v>
      </c>
      <c r="B1496" s="4" t="s">
        <v>5</v>
      </c>
    </row>
    <row r="1497" spans="1:8">
      <c r="A1497" t="n">
        <v>13429</v>
      </c>
      <c r="B1497" s="33" t="n">
        <v>28</v>
      </c>
    </row>
    <row r="1498" spans="1:8">
      <c r="A1498" t="s">
        <v>4</v>
      </c>
      <c r="B1498" s="4" t="s">
        <v>5</v>
      </c>
      <c r="C1498" s="4" t="s">
        <v>10</v>
      </c>
      <c r="D1498" s="4" t="s">
        <v>15</v>
      </c>
    </row>
    <row r="1499" spans="1:8">
      <c r="A1499" t="n">
        <v>13430</v>
      </c>
      <c r="B1499" s="70" t="n">
        <v>67</v>
      </c>
      <c r="C1499" s="7" t="n">
        <v>7500</v>
      </c>
      <c r="D1499" s="7" t="n">
        <v>2</v>
      </c>
    </row>
    <row r="1500" spans="1:8">
      <c r="A1500" t="s">
        <v>4</v>
      </c>
      <c r="B1500" s="4" t="s">
        <v>5</v>
      </c>
      <c r="C1500" s="4" t="s">
        <v>10</v>
      </c>
      <c r="D1500" s="4" t="s">
        <v>15</v>
      </c>
    </row>
    <row r="1501" spans="1:8">
      <c r="A1501" t="n">
        <v>13434</v>
      </c>
      <c r="B1501" s="70" t="n">
        <v>67</v>
      </c>
      <c r="C1501" s="7" t="n">
        <v>7501</v>
      </c>
      <c r="D1501" s="7" t="n">
        <v>2</v>
      </c>
    </row>
    <row r="1502" spans="1:8">
      <c r="A1502" t="s">
        <v>4</v>
      </c>
      <c r="B1502" s="4" t="s">
        <v>5</v>
      </c>
      <c r="C1502" s="4" t="s">
        <v>10</v>
      </c>
      <c r="D1502" s="4" t="s">
        <v>15</v>
      </c>
      <c r="E1502" s="4" t="s">
        <v>6</v>
      </c>
      <c r="F1502" s="4" t="s">
        <v>23</v>
      </c>
      <c r="G1502" s="4" t="s">
        <v>23</v>
      </c>
      <c r="H1502" s="4" t="s">
        <v>23</v>
      </c>
    </row>
    <row r="1503" spans="1:8">
      <c r="A1503" t="n">
        <v>13438</v>
      </c>
      <c r="B1503" s="50" t="n">
        <v>48</v>
      </c>
      <c r="C1503" s="7" t="n">
        <v>7500</v>
      </c>
      <c r="D1503" s="7" t="n">
        <v>0</v>
      </c>
      <c r="E1503" s="7" t="s">
        <v>167</v>
      </c>
      <c r="F1503" s="7" t="n">
        <v>-1</v>
      </c>
      <c r="G1503" s="7" t="n">
        <v>1</v>
      </c>
      <c r="H1503" s="7" t="n">
        <v>0</v>
      </c>
    </row>
    <row r="1504" spans="1:8">
      <c r="A1504" t="s">
        <v>4</v>
      </c>
      <c r="B1504" s="4" t="s">
        <v>5</v>
      </c>
      <c r="C1504" s="4" t="s">
        <v>15</v>
      </c>
      <c r="D1504" s="4" t="s">
        <v>10</v>
      </c>
      <c r="E1504" s="4" t="s">
        <v>6</v>
      </c>
    </row>
    <row r="1505" spans="1:8">
      <c r="A1505" t="n">
        <v>13469</v>
      </c>
      <c r="B1505" s="59" t="n">
        <v>51</v>
      </c>
      <c r="C1505" s="7" t="n">
        <v>4</v>
      </c>
      <c r="D1505" s="7" t="n">
        <v>7501</v>
      </c>
      <c r="E1505" s="7" t="s">
        <v>138</v>
      </c>
    </row>
    <row r="1506" spans="1:8">
      <c r="A1506" t="s">
        <v>4</v>
      </c>
      <c r="B1506" s="4" t="s">
        <v>5</v>
      </c>
      <c r="C1506" s="4" t="s">
        <v>10</v>
      </c>
    </row>
    <row r="1507" spans="1:8">
      <c r="A1507" t="n">
        <v>13482</v>
      </c>
      <c r="B1507" s="30" t="n">
        <v>16</v>
      </c>
      <c r="C1507" s="7" t="n">
        <v>0</v>
      </c>
    </row>
    <row r="1508" spans="1:8">
      <c r="A1508" t="s">
        <v>4</v>
      </c>
      <c r="B1508" s="4" t="s">
        <v>5</v>
      </c>
      <c r="C1508" s="4" t="s">
        <v>10</v>
      </c>
      <c r="D1508" s="4" t="s">
        <v>15</v>
      </c>
      <c r="E1508" s="4" t="s">
        <v>9</v>
      </c>
      <c r="F1508" s="4" t="s">
        <v>74</v>
      </c>
      <c r="G1508" s="4" t="s">
        <v>15</v>
      </c>
      <c r="H1508" s="4" t="s">
        <v>15</v>
      </c>
      <c r="I1508" s="4" t="s">
        <v>15</v>
      </c>
      <c r="J1508" s="4" t="s">
        <v>9</v>
      </c>
      <c r="K1508" s="4" t="s">
        <v>74</v>
      </c>
      <c r="L1508" s="4" t="s">
        <v>15</v>
      </c>
      <c r="M1508" s="4" t="s">
        <v>15</v>
      </c>
    </row>
    <row r="1509" spans="1:8">
      <c r="A1509" t="n">
        <v>13485</v>
      </c>
      <c r="B1509" s="60" t="n">
        <v>26</v>
      </c>
      <c r="C1509" s="7" t="n">
        <v>7501</v>
      </c>
      <c r="D1509" s="7" t="n">
        <v>17</v>
      </c>
      <c r="E1509" s="7" t="n">
        <v>61546</v>
      </c>
      <c r="F1509" s="7" t="s">
        <v>189</v>
      </c>
      <c r="G1509" s="7" t="n">
        <v>2</v>
      </c>
      <c r="H1509" s="7" t="n">
        <v>3</v>
      </c>
      <c r="I1509" s="7" t="n">
        <v>17</v>
      </c>
      <c r="J1509" s="7" t="n">
        <v>61547</v>
      </c>
      <c r="K1509" s="7" t="s">
        <v>190</v>
      </c>
      <c r="L1509" s="7" t="n">
        <v>2</v>
      </c>
      <c r="M1509" s="7" t="n">
        <v>0</v>
      </c>
    </row>
    <row r="1510" spans="1:8">
      <c r="A1510" t="s">
        <v>4</v>
      </c>
      <c r="B1510" s="4" t="s">
        <v>5</v>
      </c>
    </row>
    <row r="1511" spans="1:8">
      <c r="A1511" t="n">
        <v>13591</v>
      </c>
      <c r="B1511" s="33" t="n">
        <v>28</v>
      </c>
    </row>
    <row r="1512" spans="1:8">
      <c r="A1512" t="s">
        <v>4</v>
      </c>
      <c r="B1512" s="4" t="s">
        <v>5</v>
      </c>
      <c r="C1512" s="4" t="s">
        <v>15</v>
      </c>
      <c r="D1512" s="23" t="s">
        <v>67</v>
      </c>
      <c r="E1512" s="4" t="s">
        <v>5</v>
      </c>
      <c r="F1512" s="4" t="s">
        <v>15</v>
      </c>
      <c r="G1512" s="4" t="s">
        <v>10</v>
      </c>
      <c r="H1512" s="23" t="s">
        <v>68</v>
      </c>
      <c r="I1512" s="4" t="s">
        <v>15</v>
      </c>
      <c r="J1512" s="4" t="s">
        <v>64</v>
      </c>
    </row>
    <row r="1513" spans="1:8">
      <c r="A1513" t="n">
        <v>13592</v>
      </c>
      <c r="B1513" s="21" t="n">
        <v>5</v>
      </c>
      <c r="C1513" s="7" t="n">
        <v>28</v>
      </c>
      <c r="D1513" s="23" t="s">
        <v>3</v>
      </c>
      <c r="E1513" s="24" t="n">
        <v>64</v>
      </c>
      <c r="F1513" s="7" t="n">
        <v>5</v>
      </c>
      <c r="G1513" s="7" t="n">
        <v>16</v>
      </c>
      <c r="H1513" s="23" t="s">
        <v>3</v>
      </c>
      <c r="I1513" s="7" t="n">
        <v>1</v>
      </c>
      <c r="J1513" s="22" t="n">
        <f t="normal" ca="1">A1525</f>
        <v>0</v>
      </c>
    </row>
    <row r="1514" spans="1:8">
      <c r="A1514" t="s">
        <v>4</v>
      </c>
      <c r="B1514" s="4" t="s">
        <v>5</v>
      </c>
      <c r="C1514" s="4" t="s">
        <v>15</v>
      </c>
      <c r="D1514" s="4" t="s">
        <v>10</v>
      </c>
      <c r="E1514" s="4" t="s">
        <v>6</v>
      </c>
    </row>
    <row r="1515" spans="1:8">
      <c r="A1515" t="n">
        <v>13603</v>
      </c>
      <c r="B1515" s="59" t="n">
        <v>51</v>
      </c>
      <c r="C1515" s="7" t="n">
        <v>4</v>
      </c>
      <c r="D1515" s="7" t="n">
        <v>16</v>
      </c>
      <c r="E1515" s="7" t="s">
        <v>191</v>
      </c>
    </row>
    <row r="1516" spans="1:8">
      <c r="A1516" t="s">
        <v>4</v>
      </c>
      <c r="B1516" s="4" t="s">
        <v>5</v>
      </c>
      <c r="C1516" s="4" t="s">
        <v>10</v>
      </c>
    </row>
    <row r="1517" spans="1:8">
      <c r="A1517" t="n">
        <v>13617</v>
      </c>
      <c r="B1517" s="30" t="n">
        <v>16</v>
      </c>
      <c r="C1517" s="7" t="n">
        <v>0</v>
      </c>
    </row>
    <row r="1518" spans="1:8">
      <c r="A1518" t="s">
        <v>4</v>
      </c>
      <c r="B1518" s="4" t="s">
        <v>5</v>
      </c>
      <c r="C1518" s="4" t="s">
        <v>10</v>
      </c>
      <c r="D1518" s="4" t="s">
        <v>15</v>
      </c>
      <c r="E1518" s="4" t="s">
        <v>9</v>
      </c>
      <c r="F1518" s="4" t="s">
        <v>74</v>
      </c>
      <c r="G1518" s="4" t="s">
        <v>15</v>
      </c>
      <c r="H1518" s="4" t="s">
        <v>15</v>
      </c>
      <c r="I1518" s="4" t="s">
        <v>15</v>
      </c>
      <c r="J1518" s="4" t="s">
        <v>9</v>
      </c>
      <c r="K1518" s="4" t="s">
        <v>74</v>
      </c>
      <c r="L1518" s="4" t="s">
        <v>15</v>
      </c>
      <c r="M1518" s="4" t="s">
        <v>15</v>
      </c>
    </row>
    <row r="1519" spans="1:8">
      <c r="A1519" t="n">
        <v>13620</v>
      </c>
      <c r="B1519" s="60" t="n">
        <v>26</v>
      </c>
      <c r="C1519" s="7" t="n">
        <v>16</v>
      </c>
      <c r="D1519" s="7" t="n">
        <v>17</v>
      </c>
      <c r="E1519" s="7" t="n">
        <v>61548</v>
      </c>
      <c r="F1519" s="7" t="s">
        <v>192</v>
      </c>
      <c r="G1519" s="7" t="n">
        <v>2</v>
      </c>
      <c r="H1519" s="7" t="n">
        <v>3</v>
      </c>
      <c r="I1519" s="7" t="n">
        <v>17</v>
      </c>
      <c r="J1519" s="7" t="n">
        <v>61549</v>
      </c>
      <c r="K1519" s="7" t="s">
        <v>193</v>
      </c>
      <c r="L1519" s="7" t="n">
        <v>2</v>
      </c>
      <c r="M1519" s="7" t="n">
        <v>0</v>
      </c>
    </row>
    <row r="1520" spans="1:8">
      <c r="A1520" t="s">
        <v>4</v>
      </c>
      <c r="B1520" s="4" t="s">
        <v>5</v>
      </c>
    </row>
    <row r="1521" spans="1:13">
      <c r="A1521" t="n">
        <v>13829</v>
      </c>
      <c r="B1521" s="33" t="n">
        <v>28</v>
      </c>
    </row>
    <row r="1522" spans="1:13">
      <c r="A1522" t="s">
        <v>4</v>
      </c>
      <c r="B1522" s="4" t="s">
        <v>5</v>
      </c>
      <c r="C1522" s="4" t="s">
        <v>64</v>
      </c>
    </row>
    <row r="1523" spans="1:13">
      <c r="A1523" t="n">
        <v>13830</v>
      </c>
      <c r="B1523" s="25" t="n">
        <v>3</v>
      </c>
      <c r="C1523" s="22" t="n">
        <f t="normal" ca="1">A1547</f>
        <v>0</v>
      </c>
    </row>
    <row r="1524" spans="1:13">
      <c r="A1524" t="s">
        <v>4</v>
      </c>
      <c r="B1524" s="4" t="s">
        <v>5</v>
      </c>
      <c r="C1524" s="4" t="s">
        <v>15</v>
      </c>
      <c r="D1524" s="23" t="s">
        <v>67</v>
      </c>
      <c r="E1524" s="4" t="s">
        <v>5</v>
      </c>
      <c r="F1524" s="4" t="s">
        <v>15</v>
      </c>
      <c r="G1524" s="4" t="s">
        <v>10</v>
      </c>
      <c r="H1524" s="23" t="s">
        <v>68</v>
      </c>
      <c r="I1524" s="4" t="s">
        <v>15</v>
      </c>
      <c r="J1524" s="4" t="s">
        <v>64</v>
      </c>
    </row>
    <row r="1525" spans="1:13">
      <c r="A1525" t="n">
        <v>13835</v>
      </c>
      <c r="B1525" s="21" t="n">
        <v>5</v>
      </c>
      <c r="C1525" s="7" t="n">
        <v>28</v>
      </c>
      <c r="D1525" s="23" t="s">
        <v>3</v>
      </c>
      <c r="E1525" s="24" t="n">
        <v>64</v>
      </c>
      <c r="F1525" s="7" t="n">
        <v>5</v>
      </c>
      <c r="G1525" s="7" t="n">
        <v>15</v>
      </c>
      <c r="H1525" s="23" t="s">
        <v>3</v>
      </c>
      <c r="I1525" s="7" t="n">
        <v>1</v>
      </c>
      <c r="J1525" s="22" t="n">
        <f t="normal" ca="1">A1537</f>
        <v>0</v>
      </c>
    </row>
    <row r="1526" spans="1:13">
      <c r="A1526" t="s">
        <v>4</v>
      </c>
      <c r="B1526" s="4" t="s">
        <v>5</v>
      </c>
      <c r="C1526" s="4" t="s">
        <v>15</v>
      </c>
      <c r="D1526" s="4" t="s">
        <v>10</v>
      </c>
      <c r="E1526" s="4" t="s">
        <v>6</v>
      </c>
    </row>
    <row r="1527" spans="1:13">
      <c r="A1527" t="n">
        <v>13846</v>
      </c>
      <c r="B1527" s="59" t="n">
        <v>51</v>
      </c>
      <c r="C1527" s="7" t="n">
        <v>4</v>
      </c>
      <c r="D1527" s="7" t="n">
        <v>15</v>
      </c>
      <c r="E1527" s="7" t="s">
        <v>115</v>
      </c>
    </row>
    <row r="1528" spans="1:13">
      <c r="A1528" t="s">
        <v>4</v>
      </c>
      <c r="B1528" s="4" t="s">
        <v>5</v>
      </c>
      <c r="C1528" s="4" t="s">
        <v>10</v>
      </c>
    </row>
    <row r="1529" spans="1:13">
      <c r="A1529" t="n">
        <v>13860</v>
      </c>
      <c r="B1529" s="30" t="n">
        <v>16</v>
      </c>
      <c r="C1529" s="7" t="n">
        <v>0</v>
      </c>
    </row>
    <row r="1530" spans="1:13">
      <c r="A1530" t="s">
        <v>4</v>
      </c>
      <c r="B1530" s="4" t="s">
        <v>5</v>
      </c>
      <c r="C1530" s="4" t="s">
        <v>10</v>
      </c>
      <c r="D1530" s="4" t="s">
        <v>15</v>
      </c>
      <c r="E1530" s="4" t="s">
        <v>9</v>
      </c>
      <c r="F1530" s="4" t="s">
        <v>74</v>
      </c>
      <c r="G1530" s="4" t="s">
        <v>15</v>
      </c>
      <c r="H1530" s="4" t="s">
        <v>15</v>
      </c>
      <c r="I1530" s="4" t="s">
        <v>15</v>
      </c>
      <c r="J1530" s="4" t="s">
        <v>9</v>
      </c>
      <c r="K1530" s="4" t="s">
        <v>74</v>
      </c>
      <c r="L1530" s="4" t="s">
        <v>15</v>
      </c>
      <c r="M1530" s="4" t="s">
        <v>15</v>
      </c>
    </row>
    <row r="1531" spans="1:13">
      <c r="A1531" t="n">
        <v>13863</v>
      </c>
      <c r="B1531" s="60" t="n">
        <v>26</v>
      </c>
      <c r="C1531" s="7" t="n">
        <v>15</v>
      </c>
      <c r="D1531" s="7" t="n">
        <v>17</v>
      </c>
      <c r="E1531" s="7" t="n">
        <v>61550</v>
      </c>
      <c r="F1531" s="7" t="s">
        <v>194</v>
      </c>
      <c r="G1531" s="7" t="n">
        <v>2</v>
      </c>
      <c r="H1531" s="7" t="n">
        <v>3</v>
      </c>
      <c r="I1531" s="7" t="n">
        <v>17</v>
      </c>
      <c r="J1531" s="7" t="n">
        <v>61551</v>
      </c>
      <c r="K1531" s="7" t="s">
        <v>195</v>
      </c>
      <c r="L1531" s="7" t="n">
        <v>2</v>
      </c>
      <c r="M1531" s="7" t="n">
        <v>0</v>
      </c>
    </row>
    <row r="1532" spans="1:13">
      <c r="A1532" t="s">
        <v>4</v>
      </c>
      <c r="B1532" s="4" t="s">
        <v>5</v>
      </c>
    </row>
    <row r="1533" spans="1:13">
      <c r="A1533" t="n">
        <v>14072</v>
      </c>
      <c r="B1533" s="33" t="n">
        <v>28</v>
      </c>
    </row>
    <row r="1534" spans="1:13">
      <c r="A1534" t="s">
        <v>4</v>
      </c>
      <c r="B1534" s="4" t="s">
        <v>5</v>
      </c>
      <c r="C1534" s="4" t="s">
        <v>64</v>
      </c>
    </row>
    <row r="1535" spans="1:13">
      <c r="A1535" t="n">
        <v>14073</v>
      </c>
      <c r="B1535" s="25" t="n">
        <v>3</v>
      </c>
      <c r="C1535" s="22" t="n">
        <f t="normal" ca="1">A1547</f>
        <v>0</v>
      </c>
    </row>
    <row r="1536" spans="1:13">
      <c r="A1536" t="s">
        <v>4</v>
      </c>
      <c r="B1536" s="4" t="s">
        <v>5</v>
      </c>
      <c r="C1536" s="4" t="s">
        <v>15</v>
      </c>
      <c r="D1536" s="23" t="s">
        <v>67</v>
      </c>
      <c r="E1536" s="4" t="s">
        <v>5</v>
      </c>
      <c r="F1536" s="4" t="s">
        <v>15</v>
      </c>
      <c r="G1536" s="4" t="s">
        <v>10</v>
      </c>
      <c r="H1536" s="23" t="s">
        <v>68</v>
      </c>
      <c r="I1536" s="4" t="s">
        <v>15</v>
      </c>
      <c r="J1536" s="4" t="s">
        <v>64</v>
      </c>
    </row>
    <row r="1537" spans="1:13">
      <c r="A1537" t="n">
        <v>14078</v>
      </c>
      <c r="B1537" s="21" t="n">
        <v>5</v>
      </c>
      <c r="C1537" s="7" t="n">
        <v>28</v>
      </c>
      <c r="D1537" s="23" t="s">
        <v>3</v>
      </c>
      <c r="E1537" s="24" t="n">
        <v>64</v>
      </c>
      <c r="F1537" s="7" t="n">
        <v>5</v>
      </c>
      <c r="G1537" s="7" t="n">
        <v>14</v>
      </c>
      <c r="H1537" s="23" t="s">
        <v>3</v>
      </c>
      <c r="I1537" s="7" t="n">
        <v>1</v>
      </c>
      <c r="J1537" s="22" t="n">
        <f t="normal" ca="1">A1547</f>
        <v>0</v>
      </c>
    </row>
    <row r="1538" spans="1:13">
      <c r="A1538" t="s">
        <v>4</v>
      </c>
      <c r="B1538" s="4" t="s">
        <v>5</v>
      </c>
      <c r="C1538" s="4" t="s">
        <v>15</v>
      </c>
      <c r="D1538" s="4" t="s">
        <v>10</v>
      </c>
      <c r="E1538" s="4" t="s">
        <v>6</v>
      </c>
    </row>
    <row r="1539" spans="1:13">
      <c r="A1539" t="n">
        <v>14089</v>
      </c>
      <c r="B1539" s="59" t="n">
        <v>51</v>
      </c>
      <c r="C1539" s="7" t="n">
        <v>4</v>
      </c>
      <c r="D1539" s="7" t="n">
        <v>14</v>
      </c>
      <c r="E1539" s="7" t="s">
        <v>148</v>
      </c>
    </row>
    <row r="1540" spans="1:13">
      <c r="A1540" t="s">
        <v>4</v>
      </c>
      <c r="B1540" s="4" t="s">
        <v>5</v>
      </c>
      <c r="C1540" s="4" t="s">
        <v>10</v>
      </c>
    </row>
    <row r="1541" spans="1:13">
      <c r="A1541" t="n">
        <v>14102</v>
      </c>
      <c r="B1541" s="30" t="n">
        <v>16</v>
      </c>
      <c r="C1541" s="7" t="n">
        <v>0</v>
      </c>
    </row>
    <row r="1542" spans="1:13">
      <c r="A1542" t="s">
        <v>4</v>
      </c>
      <c r="B1542" s="4" t="s">
        <v>5</v>
      </c>
      <c r="C1542" s="4" t="s">
        <v>10</v>
      </c>
      <c r="D1542" s="4" t="s">
        <v>15</v>
      </c>
      <c r="E1542" s="4" t="s">
        <v>9</v>
      </c>
      <c r="F1542" s="4" t="s">
        <v>74</v>
      </c>
      <c r="G1542" s="4" t="s">
        <v>15</v>
      </c>
      <c r="H1542" s="4" t="s">
        <v>15</v>
      </c>
      <c r="I1542" s="4" t="s">
        <v>15</v>
      </c>
      <c r="J1542" s="4" t="s">
        <v>9</v>
      </c>
      <c r="K1542" s="4" t="s">
        <v>74</v>
      </c>
      <c r="L1542" s="4" t="s">
        <v>15</v>
      </c>
      <c r="M1542" s="4" t="s">
        <v>15</v>
      </c>
    </row>
    <row r="1543" spans="1:13">
      <c r="A1543" t="n">
        <v>14105</v>
      </c>
      <c r="B1543" s="60" t="n">
        <v>26</v>
      </c>
      <c r="C1543" s="7" t="n">
        <v>14</v>
      </c>
      <c r="D1543" s="7" t="n">
        <v>17</v>
      </c>
      <c r="E1543" s="7" t="n">
        <v>61552</v>
      </c>
      <c r="F1543" s="7" t="s">
        <v>196</v>
      </c>
      <c r="G1543" s="7" t="n">
        <v>2</v>
      </c>
      <c r="H1543" s="7" t="n">
        <v>3</v>
      </c>
      <c r="I1543" s="7" t="n">
        <v>17</v>
      </c>
      <c r="J1543" s="7" t="n">
        <v>61553</v>
      </c>
      <c r="K1543" s="7" t="s">
        <v>197</v>
      </c>
      <c r="L1543" s="7" t="n">
        <v>2</v>
      </c>
      <c r="M1543" s="7" t="n">
        <v>0</v>
      </c>
    </row>
    <row r="1544" spans="1:13">
      <c r="A1544" t="s">
        <v>4</v>
      </c>
      <c r="B1544" s="4" t="s">
        <v>5</v>
      </c>
    </row>
    <row r="1545" spans="1:13">
      <c r="A1545" t="n">
        <v>14344</v>
      </c>
      <c r="B1545" s="33" t="n">
        <v>28</v>
      </c>
    </row>
    <row r="1546" spans="1:13">
      <c r="A1546" t="s">
        <v>4</v>
      </c>
      <c r="B1546" s="4" t="s">
        <v>5</v>
      </c>
      <c r="C1546" s="4" t="s">
        <v>10</v>
      </c>
      <c r="D1546" s="4" t="s">
        <v>15</v>
      </c>
    </row>
    <row r="1547" spans="1:13">
      <c r="A1547" t="n">
        <v>14345</v>
      </c>
      <c r="B1547" s="61" t="n">
        <v>89</v>
      </c>
      <c r="C1547" s="7" t="n">
        <v>65533</v>
      </c>
      <c r="D1547" s="7" t="n">
        <v>1</v>
      </c>
    </row>
    <row r="1548" spans="1:13">
      <c r="A1548" t="s">
        <v>4</v>
      </c>
      <c r="B1548" s="4" t="s">
        <v>5</v>
      </c>
      <c r="C1548" s="4" t="s">
        <v>15</v>
      </c>
      <c r="D1548" s="4" t="s">
        <v>10</v>
      </c>
      <c r="E1548" s="4" t="s">
        <v>6</v>
      </c>
    </row>
    <row r="1549" spans="1:13">
      <c r="A1549" t="n">
        <v>14349</v>
      </c>
      <c r="B1549" s="59" t="n">
        <v>51</v>
      </c>
      <c r="C1549" s="7" t="n">
        <v>4</v>
      </c>
      <c r="D1549" s="7" t="n">
        <v>7500</v>
      </c>
      <c r="E1549" s="7" t="s">
        <v>138</v>
      </c>
    </row>
    <row r="1550" spans="1:13">
      <c r="A1550" t="s">
        <v>4</v>
      </c>
      <c r="B1550" s="4" t="s">
        <v>5</v>
      </c>
      <c r="C1550" s="4" t="s">
        <v>10</v>
      </c>
    </row>
    <row r="1551" spans="1:13">
      <c r="A1551" t="n">
        <v>14362</v>
      </c>
      <c r="B1551" s="30" t="n">
        <v>16</v>
      </c>
      <c r="C1551" s="7" t="n">
        <v>0</v>
      </c>
    </row>
    <row r="1552" spans="1:13">
      <c r="A1552" t="s">
        <v>4</v>
      </c>
      <c r="B1552" s="4" t="s">
        <v>5</v>
      </c>
      <c r="C1552" s="4" t="s">
        <v>10</v>
      </c>
      <c r="D1552" s="4" t="s">
        <v>15</v>
      </c>
      <c r="E1552" s="4" t="s">
        <v>9</v>
      </c>
      <c r="F1552" s="4" t="s">
        <v>74</v>
      </c>
      <c r="G1552" s="4" t="s">
        <v>15</v>
      </c>
      <c r="H1552" s="4" t="s">
        <v>15</v>
      </c>
    </row>
    <row r="1553" spans="1:13">
      <c r="A1553" t="n">
        <v>14365</v>
      </c>
      <c r="B1553" s="60" t="n">
        <v>26</v>
      </c>
      <c r="C1553" s="7" t="n">
        <v>7500</v>
      </c>
      <c r="D1553" s="7" t="n">
        <v>17</v>
      </c>
      <c r="E1553" s="7" t="n">
        <v>61554</v>
      </c>
      <c r="F1553" s="7" t="s">
        <v>198</v>
      </c>
      <c r="G1553" s="7" t="n">
        <v>2</v>
      </c>
      <c r="H1553" s="7" t="n">
        <v>0</v>
      </c>
    </row>
    <row r="1554" spans="1:13">
      <c r="A1554" t="s">
        <v>4</v>
      </c>
      <c r="B1554" s="4" t="s">
        <v>5</v>
      </c>
    </row>
    <row r="1555" spans="1:13">
      <c r="A1555" t="n">
        <v>14496</v>
      </c>
      <c r="B1555" s="33" t="n">
        <v>28</v>
      </c>
    </row>
    <row r="1556" spans="1:13">
      <c r="A1556" t="s">
        <v>4</v>
      </c>
      <c r="B1556" s="4" t="s">
        <v>5</v>
      </c>
      <c r="C1556" s="4" t="s">
        <v>15</v>
      </c>
      <c r="D1556" s="4" t="s">
        <v>10</v>
      </c>
      <c r="E1556" s="4" t="s">
        <v>6</v>
      </c>
    </row>
    <row r="1557" spans="1:13">
      <c r="A1557" t="n">
        <v>14497</v>
      </c>
      <c r="B1557" s="59" t="n">
        <v>51</v>
      </c>
      <c r="C1557" s="7" t="n">
        <v>4</v>
      </c>
      <c r="D1557" s="7" t="n">
        <v>7501</v>
      </c>
      <c r="E1557" s="7" t="s">
        <v>138</v>
      </c>
    </row>
    <row r="1558" spans="1:13">
      <c r="A1558" t="s">
        <v>4</v>
      </c>
      <c r="B1558" s="4" t="s">
        <v>5</v>
      </c>
      <c r="C1558" s="4" t="s">
        <v>10</v>
      </c>
    </row>
    <row r="1559" spans="1:13">
      <c r="A1559" t="n">
        <v>14510</v>
      </c>
      <c r="B1559" s="30" t="n">
        <v>16</v>
      </c>
      <c r="C1559" s="7" t="n">
        <v>0</v>
      </c>
    </row>
    <row r="1560" spans="1:13">
      <c r="A1560" t="s">
        <v>4</v>
      </c>
      <c r="B1560" s="4" t="s">
        <v>5</v>
      </c>
      <c r="C1560" s="4" t="s">
        <v>10</v>
      </c>
      <c r="D1560" s="4" t="s">
        <v>15</v>
      </c>
      <c r="E1560" s="4" t="s">
        <v>9</v>
      </c>
      <c r="F1560" s="4" t="s">
        <v>74</v>
      </c>
      <c r="G1560" s="4" t="s">
        <v>15</v>
      </c>
      <c r="H1560" s="4" t="s">
        <v>15</v>
      </c>
      <c r="I1560" s="4" t="s">
        <v>15</v>
      </c>
      <c r="J1560" s="4" t="s">
        <v>9</v>
      </c>
      <c r="K1560" s="4" t="s">
        <v>74</v>
      </c>
      <c r="L1560" s="4" t="s">
        <v>15</v>
      </c>
      <c r="M1560" s="4" t="s">
        <v>15</v>
      </c>
    </row>
    <row r="1561" spans="1:13">
      <c r="A1561" t="n">
        <v>14513</v>
      </c>
      <c r="B1561" s="60" t="n">
        <v>26</v>
      </c>
      <c r="C1561" s="7" t="n">
        <v>7501</v>
      </c>
      <c r="D1561" s="7" t="n">
        <v>17</v>
      </c>
      <c r="E1561" s="7" t="n">
        <v>61555</v>
      </c>
      <c r="F1561" s="7" t="s">
        <v>199</v>
      </c>
      <c r="G1561" s="7" t="n">
        <v>2</v>
      </c>
      <c r="H1561" s="7" t="n">
        <v>3</v>
      </c>
      <c r="I1561" s="7" t="n">
        <v>17</v>
      </c>
      <c r="J1561" s="7" t="n">
        <v>61556</v>
      </c>
      <c r="K1561" s="7" t="s">
        <v>200</v>
      </c>
      <c r="L1561" s="7" t="n">
        <v>2</v>
      </c>
      <c r="M1561" s="7" t="n">
        <v>0</v>
      </c>
    </row>
    <row r="1562" spans="1:13">
      <c r="A1562" t="s">
        <v>4</v>
      </c>
      <c r="B1562" s="4" t="s">
        <v>5</v>
      </c>
    </row>
    <row r="1563" spans="1:13">
      <c r="A1563" t="n">
        <v>14692</v>
      </c>
      <c r="B1563" s="33" t="n">
        <v>28</v>
      </c>
    </row>
    <row r="1564" spans="1:13">
      <c r="A1564" t="s">
        <v>4</v>
      </c>
      <c r="B1564" s="4" t="s">
        <v>5</v>
      </c>
      <c r="C1564" s="4" t="s">
        <v>10</v>
      </c>
      <c r="D1564" s="4" t="s">
        <v>15</v>
      </c>
    </row>
    <row r="1565" spans="1:13">
      <c r="A1565" t="n">
        <v>14693</v>
      </c>
      <c r="B1565" s="61" t="n">
        <v>89</v>
      </c>
      <c r="C1565" s="7" t="n">
        <v>65533</v>
      </c>
      <c r="D1565" s="7" t="n">
        <v>1</v>
      </c>
    </row>
    <row r="1566" spans="1:13">
      <c r="A1566" t="s">
        <v>4</v>
      </c>
      <c r="B1566" s="4" t="s">
        <v>5</v>
      </c>
      <c r="C1566" s="4" t="s">
        <v>15</v>
      </c>
      <c r="D1566" s="4" t="s">
        <v>15</v>
      </c>
      <c r="E1566" s="4" t="s">
        <v>23</v>
      </c>
      <c r="F1566" s="4" t="s">
        <v>10</v>
      </c>
    </row>
    <row r="1567" spans="1:13">
      <c r="A1567" t="n">
        <v>14697</v>
      </c>
      <c r="B1567" s="43" t="n">
        <v>45</v>
      </c>
      <c r="C1567" s="7" t="n">
        <v>5</v>
      </c>
      <c r="D1567" s="7" t="n">
        <v>3</v>
      </c>
      <c r="E1567" s="7" t="n">
        <v>5.19999980926514</v>
      </c>
      <c r="F1567" s="7" t="n">
        <v>10000</v>
      </c>
    </row>
    <row r="1568" spans="1:13">
      <c r="A1568" t="s">
        <v>4</v>
      </c>
      <c r="B1568" s="4" t="s">
        <v>5</v>
      </c>
      <c r="C1568" s="4" t="s">
        <v>10</v>
      </c>
      <c r="D1568" s="4" t="s">
        <v>15</v>
      </c>
      <c r="E1568" s="4" t="s">
        <v>15</v>
      </c>
      <c r="F1568" s="4" t="s">
        <v>6</v>
      </c>
    </row>
    <row r="1569" spans="1:13">
      <c r="A1569" t="n">
        <v>14706</v>
      </c>
      <c r="B1569" s="26" t="n">
        <v>20</v>
      </c>
      <c r="C1569" s="7" t="n">
        <v>7501</v>
      </c>
      <c r="D1569" s="7" t="n">
        <v>2</v>
      </c>
      <c r="E1569" s="7" t="n">
        <v>11</v>
      </c>
      <c r="F1569" s="7" t="s">
        <v>201</v>
      </c>
    </row>
    <row r="1570" spans="1:13">
      <c r="A1570" t="s">
        <v>4</v>
      </c>
      <c r="B1570" s="4" t="s">
        <v>5</v>
      </c>
      <c r="C1570" s="4" t="s">
        <v>10</v>
      </c>
      <c r="D1570" s="4" t="s">
        <v>15</v>
      </c>
    </row>
    <row r="1571" spans="1:13">
      <c r="A1571" t="n">
        <v>14736</v>
      </c>
      <c r="B1571" s="70" t="n">
        <v>67</v>
      </c>
      <c r="C1571" s="7" t="n">
        <v>7501</v>
      </c>
      <c r="D1571" s="7" t="n">
        <v>2</v>
      </c>
    </row>
    <row r="1572" spans="1:13">
      <c r="A1572" t="s">
        <v>4</v>
      </c>
      <c r="B1572" s="4" t="s">
        <v>5</v>
      </c>
      <c r="C1572" s="4" t="s">
        <v>10</v>
      </c>
      <c r="D1572" s="4" t="s">
        <v>10</v>
      </c>
      <c r="E1572" s="4" t="s">
        <v>10</v>
      </c>
    </row>
    <row r="1573" spans="1:13">
      <c r="A1573" t="n">
        <v>14740</v>
      </c>
      <c r="B1573" s="40" t="n">
        <v>61</v>
      </c>
      <c r="C1573" s="7" t="n">
        <v>7500</v>
      </c>
      <c r="D1573" s="7" t="n">
        <v>7501</v>
      </c>
      <c r="E1573" s="7" t="n">
        <v>1000</v>
      </c>
    </row>
    <row r="1574" spans="1:13">
      <c r="A1574" t="s">
        <v>4</v>
      </c>
      <c r="B1574" s="4" t="s">
        <v>5</v>
      </c>
      <c r="C1574" s="4" t="s">
        <v>10</v>
      </c>
      <c r="D1574" s="4" t="s">
        <v>10</v>
      </c>
      <c r="E1574" s="4" t="s">
        <v>10</v>
      </c>
    </row>
    <row r="1575" spans="1:13">
      <c r="A1575" t="n">
        <v>14747</v>
      </c>
      <c r="B1575" s="40" t="n">
        <v>61</v>
      </c>
      <c r="C1575" s="7" t="n">
        <v>0</v>
      </c>
      <c r="D1575" s="7" t="n">
        <v>7501</v>
      </c>
      <c r="E1575" s="7" t="n">
        <v>1000</v>
      </c>
    </row>
    <row r="1576" spans="1:13">
      <c r="A1576" t="s">
        <v>4</v>
      </c>
      <c r="B1576" s="4" t="s">
        <v>5</v>
      </c>
      <c r="C1576" s="4" t="s">
        <v>10</v>
      </c>
    </row>
    <row r="1577" spans="1:13">
      <c r="A1577" t="n">
        <v>14754</v>
      </c>
      <c r="B1577" s="30" t="n">
        <v>16</v>
      </c>
      <c r="C1577" s="7" t="n">
        <v>50</v>
      </c>
    </row>
    <row r="1578" spans="1:13">
      <c r="A1578" t="s">
        <v>4</v>
      </c>
      <c r="B1578" s="4" t="s">
        <v>5</v>
      </c>
      <c r="C1578" s="4" t="s">
        <v>10</v>
      </c>
      <c r="D1578" s="4" t="s">
        <v>10</v>
      </c>
      <c r="E1578" s="4" t="s">
        <v>10</v>
      </c>
    </row>
    <row r="1579" spans="1:13">
      <c r="A1579" t="n">
        <v>14757</v>
      </c>
      <c r="B1579" s="40" t="n">
        <v>61</v>
      </c>
      <c r="C1579" s="7" t="n">
        <v>3</v>
      </c>
      <c r="D1579" s="7" t="n">
        <v>7501</v>
      </c>
      <c r="E1579" s="7" t="n">
        <v>1000</v>
      </c>
    </row>
    <row r="1580" spans="1:13">
      <c r="A1580" t="s">
        <v>4</v>
      </c>
      <c r="B1580" s="4" t="s">
        <v>5</v>
      </c>
      <c r="C1580" s="4" t="s">
        <v>10</v>
      </c>
      <c r="D1580" s="4" t="s">
        <v>10</v>
      </c>
      <c r="E1580" s="4" t="s">
        <v>10</v>
      </c>
    </row>
    <row r="1581" spans="1:13">
      <c r="A1581" t="n">
        <v>14764</v>
      </c>
      <c r="B1581" s="40" t="n">
        <v>61</v>
      </c>
      <c r="C1581" s="7" t="n">
        <v>5</v>
      </c>
      <c r="D1581" s="7" t="n">
        <v>7501</v>
      </c>
      <c r="E1581" s="7" t="n">
        <v>1000</v>
      </c>
    </row>
    <row r="1582" spans="1:13">
      <c r="A1582" t="s">
        <v>4</v>
      </c>
      <c r="B1582" s="4" t="s">
        <v>5</v>
      </c>
      <c r="C1582" s="4" t="s">
        <v>10</v>
      </c>
    </row>
    <row r="1583" spans="1:13">
      <c r="A1583" t="n">
        <v>14771</v>
      </c>
      <c r="B1583" s="30" t="n">
        <v>16</v>
      </c>
      <c r="C1583" s="7" t="n">
        <v>50</v>
      </c>
    </row>
    <row r="1584" spans="1:13">
      <c r="A1584" t="s">
        <v>4</v>
      </c>
      <c r="B1584" s="4" t="s">
        <v>5</v>
      </c>
      <c r="C1584" s="4" t="s">
        <v>10</v>
      </c>
      <c r="D1584" s="4" t="s">
        <v>10</v>
      </c>
      <c r="E1584" s="4" t="s">
        <v>10</v>
      </c>
    </row>
    <row r="1585" spans="1:6">
      <c r="A1585" t="n">
        <v>14774</v>
      </c>
      <c r="B1585" s="40" t="n">
        <v>61</v>
      </c>
      <c r="C1585" s="7" t="n">
        <v>61489</v>
      </c>
      <c r="D1585" s="7" t="n">
        <v>7501</v>
      </c>
      <c r="E1585" s="7" t="n">
        <v>1000</v>
      </c>
    </row>
    <row r="1586" spans="1:6">
      <c r="A1586" t="s">
        <v>4</v>
      </c>
      <c r="B1586" s="4" t="s">
        <v>5</v>
      </c>
      <c r="C1586" s="4" t="s">
        <v>10</v>
      </c>
      <c r="D1586" s="4" t="s">
        <v>10</v>
      </c>
      <c r="E1586" s="4" t="s">
        <v>10</v>
      </c>
    </row>
    <row r="1587" spans="1:6">
      <c r="A1587" t="n">
        <v>14781</v>
      </c>
      <c r="B1587" s="40" t="n">
        <v>61</v>
      </c>
      <c r="C1587" s="7" t="n">
        <v>61490</v>
      </c>
      <c r="D1587" s="7" t="n">
        <v>7501</v>
      </c>
      <c r="E1587" s="7" t="n">
        <v>1000</v>
      </c>
    </row>
    <row r="1588" spans="1:6">
      <c r="A1588" t="s">
        <v>4</v>
      </c>
      <c r="B1588" s="4" t="s">
        <v>5</v>
      </c>
      <c r="C1588" s="4" t="s">
        <v>10</v>
      </c>
    </row>
    <row r="1589" spans="1:6">
      <c r="A1589" t="n">
        <v>14788</v>
      </c>
      <c r="B1589" s="30" t="n">
        <v>16</v>
      </c>
      <c r="C1589" s="7" t="n">
        <v>50</v>
      </c>
    </row>
    <row r="1590" spans="1:6">
      <c r="A1590" t="s">
        <v>4</v>
      </c>
      <c r="B1590" s="4" t="s">
        <v>5</v>
      </c>
      <c r="C1590" s="4" t="s">
        <v>10</v>
      </c>
      <c r="D1590" s="4" t="s">
        <v>10</v>
      </c>
      <c r="E1590" s="4" t="s">
        <v>10</v>
      </c>
    </row>
    <row r="1591" spans="1:6">
      <c r="A1591" t="n">
        <v>14791</v>
      </c>
      <c r="B1591" s="40" t="n">
        <v>61</v>
      </c>
      <c r="C1591" s="7" t="n">
        <v>61488</v>
      </c>
      <c r="D1591" s="7" t="n">
        <v>7501</v>
      </c>
      <c r="E1591" s="7" t="n">
        <v>1000</v>
      </c>
    </row>
    <row r="1592" spans="1:6">
      <c r="A1592" t="s">
        <v>4</v>
      </c>
      <c r="B1592" s="4" t="s">
        <v>5</v>
      </c>
      <c r="C1592" s="4" t="s">
        <v>10</v>
      </c>
      <c r="D1592" s="4" t="s">
        <v>10</v>
      </c>
      <c r="E1592" s="4" t="s">
        <v>10</v>
      </c>
    </row>
    <row r="1593" spans="1:6">
      <c r="A1593" t="n">
        <v>14798</v>
      </c>
      <c r="B1593" s="40" t="n">
        <v>61</v>
      </c>
      <c r="C1593" s="7" t="n">
        <v>7032</v>
      </c>
      <c r="D1593" s="7" t="n">
        <v>7501</v>
      </c>
      <c r="E1593" s="7" t="n">
        <v>1000</v>
      </c>
    </row>
    <row r="1594" spans="1:6">
      <c r="A1594" t="s">
        <v>4</v>
      </c>
      <c r="B1594" s="4" t="s">
        <v>5</v>
      </c>
      <c r="C1594" s="4" t="s">
        <v>15</v>
      </c>
      <c r="D1594" s="4" t="s">
        <v>10</v>
      </c>
      <c r="E1594" s="4" t="s">
        <v>6</v>
      </c>
      <c r="F1594" s="4" t="s">
        <v>6</v>
      </c>
      <c r="G1594" s="4" t="s">
        <v>6</v>
      </c>
      <c r="H1594" s="4" t="s">
        <v>6</v>
      </c>
    </row>
    <row r="1595" spans="1:6">
      <c r="A1595" t="n">
        <v>14805</v>
      </c>
      <c r="B1595" s="59" t="n">
        <v>51</v>
      </c>
      <c r="C1595" s="7" t="n">
        <v>3</v>
      </c>
      <c r="D1595" s="7" t="n">
        <v>0</v>
      </c>
      <c r="E1595" s="7" t="s">
        <v>202</v>
      </c>
      <c r="F1595" s="7" t="s">
        <v>203</v>
      </c>
      <c r="G1595" s="7" t="s">
        <v>204</v>
      </c>
      <c r="H1595" s="7" t="s">
        <v>205</v>
      </c>
    </row>
    <row r="1596" spans="1:6">
      <c r="A1596" t="s">
        <v>4</v>
      </c>
      <c r="B1596" s="4" t="s">
        <v>5</v>
      </c>
      <c r="C1596" s="4" t="s">
        <v>15</v>
      </c>
      <c r="D1596" s="4" t="s">
        <v>10</v>
      </c>
      <c r="E1596" s="4" t="s">
        <v>6</v>
      </c>
      <c r="F1596" s="4" t="s">
        <v>6</v>
      </c>
      <c r="G1596" s="4" t="s">
        <v>6</v>
      </c>
      <c r="H1596" s="4" t="s">
        <v>6</v>
      </c>
    </row>
    <row r="1597" spans="1:6">
      <c r="A1597" t="n">
        <v>14834</v>
      </c>
      <c r="B1597" s="59" t="n">
        <v>51</v>
      </c>
      <c r="C1597" s="7" t="n">
        <v>3</v>
      </c>
      <c r="D1597" s="7" t="n">
        <v>3</v>
      </c>
      <c r="E1597" s="7" t="s">
        <v>202</v>
      </c>
      <c r="F1597" s="7" t="s">
        <v>203</v>
      </c>
      <c r="G1597" s="7" t="s">
        <v>204</v>
      </c>
      <c r="H1597" s="7" t="s">
        <v>205</v>
      </c>
    </row>
    <row r="1598" spans="1:6">
      <c r="A1598" t="s">
        <v>4</v>
      </c>
      <c r="B1598" s="4" t="s">
        <v>5</v>
      </c>
      <c r="C1598" s="4" t="s">
        <v>15</v>
      </c>
      <c r="D1598" s="4" t="s">
        <v>10</v>
      </c>
      <c r="E1598" s="4" t="s">
        <v>6</v>
      </c>
      <c r="F1598" s="4" t="s">
        <v>6</v>
      </c>
      <c r="G1598" s="4" t="s">
        <v>6</v>
      </c>
      <c r="H1598" s="4" t="s">
        <v>6</v>
      </c>
    </row>
    <row r="1599" spans="1:6">
      <c r="A1599" t="n">
        <v>14863</v>
      </c>
      <c r="B1599" s="59" t="n">
        <v>51</v>
      </c>
      <c r="C1599" s="7" t="n">
        <v>3</v>
      </c>
      <c r="D1599" s="7" t="n">
        <v>61489</v>
      </c>
      <c r="E1599" s="7" t="s">
        <v>202</v>
      </c>
      <c r="F1599" s="7" t="s">
        <v>203</v>
      </c>
      <c r="G1599" s="7" t="s">
        <v>204</v>
      </c>
      <c r="H1599" s="7" t="s">
        <v>205</v>
      </c>
    </row>
    <row r="1600" spans="1:6">
      <c r="A1600" t="s">
        <v>4</v>
      </c>
      <c r="B1600" s="4" t="s">
        <v>5</v>
      </c>
      <c r="C1600" s="4" t="s">
        <v>15</v>
      </c>
      <c r="D1600" s="4" t="s">
        <v>10</v>
      </c>
      <c r="E1600" s="4" t="s">
        <v>6</v>
      </c>
      <c r="F1600" s="4" t="s">
        <v>6</v>
      </c>
      <c r="G1600" s="4" t="s">
        <v>6</v>
      </c>
      <c r="H1600" s="4" t="s">
        <v>6</v>
      </c>
    </row>
    <row r="1601" spans="1:8">
      <c r="A1601" t="n">
        <v>14892</v>
      </c>
      <c r="B1601" s="59" t="n">
        <v>51</v>
      </c>
      <c r="C1601" s="7" t="n">
        <v>3</v>
      </c>
      <c r="D1601" s="7" t="n">
        <v>61490</v>
      </c>
      <c r="E1601" s="7" t="s">
        <v>202</v>
      </c>
      <c r="F1601" s="7" t="s">
        <v>203</v>
      </c>
      <c r="G1601" s="7" t="s">
        <v>204</v>
      </c>
      <c r="H1601" s="7" t="s">
        <v>205</v>
      </c>
    </row>
    <row r="1602" spans="1:8">
      <c r="A1602" t="s">
        <v>4</v>
      </c>
      <c r="B1602" s="4" t="s">
        <v>5</v>
      </c>
      <c r="C1602" s="4" t="s">
        <v>15</v>
      </c>
      <c r="D1602" s="4" t="s">
        <v>10</v>
      </c>
      <c r="E1602" s="4" t="s">
        <v>6</v>
      </c>
      <c r="F1602" s="4" t="s">
        <v>6</v>
      </c>
      <c r="G1602" s="4" t="s">
        <v>6</v>
      </c>
      <c r="H1602" s="4" t="s">
        <v>6</v>
      </c>
    </row>
    <row r="1603" spans="1:8">
      <c r="A1603" t="n">
        <v>14921</v>
      </c>
      <c r="B1603" s="59" t="n">
        <v>51</v>
      </c>
      <c r="C1603" s="7" t="n">
        <v>3</v>
      </c>
      <c r="D1603" s="7" t="n">
        <v>61488</v>
      </c>
      <c r="E1603" s="7" t="s">
        <v>202</v>
      </c>
      <c r="F1603" s="7" t="s">
        <v>203</v>
      </c>
      <c r="G1603" s="7" t="s">
        <v>204</v>
      </c>
      <c r="H1603" s="7" t="s">
        <v>205</v>
      </c>
    </row>
    <row r="1604" spans="1:8">
      <c r="A1604" t="s">
        <v>4</v>
      </c>
      <c r="B1604" s="4" t="s">
        <v>5</v>
      </c>
      <c r="C1604" s="4" t="s">
        <v>10</v>
      </c>
      <c r="D1604" s="4" t="s">
        <v>15</v>
      </c>
      <c r="E1604" s="4" t="s">
        <v>23</v>
      </c>
      <c r="F1604" s="4" t="s">
        <v>10</v>
      </c>
    </row>
    <row r="1605" spans="1:8">
      <c r="A1605" t="n">
        <v>14950</v>
      </c>
      <c r="B1605" s="69" t="n">
        <v>59</v>
      </c>
      <c r="C1605" s="7" t="n">
        <v>0</v>
      </c>
      <c r="D1605" s="7" t="n">
        <v>15</v>
      </c>
      <c r="E1605" s="7" t="n">
        <v>0.150000005960464</v>
      </c>
      <c r="F1605" s="7" t="n">
        <v>0</v>
      </c>
    </row>
    <row r="1606" spans="1:8">
      <c r="A1606" t="s">
        <v>4</v>
      </c>
      <c r="B1606" s="4" t="s">
        <v>5</v>
      </c>
      <c r="C1606" s="4" t="s">
        <v>10</v>
      </c>
      <c r="D1606" s="4" t="s">
        <v>15</v>
      </c>
      <c r="E1606" s="4" t="s">
        <v>23</v>
      </c>
      <c r="F1606" s="4" t="s">
        <v>10</v>
      </c>
    </row>
    <row r="1607" spans="1:8">
      <c r="A1607" t="n">
        <v>14960</v>
      </c>
      <c r="B1607" s="69" t="n">
        <v>59</v>
      </c>
      <c r="C1607" s="7" t="n">
        <v>3</v>
      </c>
      <c r="D1607" s="7" t="n">
        <v>15</v>
      </c>
      <c r="E1607" s="7" t="n">
        <v>0.150000005960464</v>
      </c>
      <c r="F1607" s="7" t="n">
        <v>0</v>
      </c>
    </row>
    <row r="1608" spans="1:8">
      <c r="A1608" t="s">
        <v>4</v>
      </c>
      <c r="B1608" s="4" t="s">
        <v>5</v>
      </c>
      <c r="C1608" s="4" t="s">
        <v>10</v>
      </c>
      <c r="D1608" s="4" t="s">
        <v>15</v>
      </c>
      <c r="E1608" s="4" t="s">
        <v>23</v>
      </c>
      <c r="F1608" s="4" t="s">
        <v>10</v>
      </c>
    </row>
    <row r="1609" spans="1:8">
      <c r="A1609" t="n">
        <v>14970</v>
      </c>
      <c r="B1609" s="69" t="n">
        <v>59</v>
      </c>
      <c r="C1609" s="7" t="n">
        <v>61489</v>
      </c>
      <c r="D1609" s="7" t="n">
        <v>15</v>
      </c>
      <c r="E1609" s="7" t="n">
        <v>0.150000005960464</v>
      </c>
      <c r="F1609" s="7" t="n">
        <v>0</v>
      </c>
    </row>
    <row r="1610" spans="1:8">
      <c r="A1610" t="s">
        <v>4</v>
      </c>
      <c r="B1610" s="4" t="s">
        <v>5</v>
      </c>
      <c r="C1610" s="4" t="s">
        <v>10</v>
      </c>
      <c r="D1610" s="4" t="s">
        <v>15</v>
      </c>
      <c r="E1610" s="4" t="s">
        <v>23</v>
      </c>
      <c r="F1610" s="4" t="s">
        <v>10</v>
      </c>
    </row>
    <row r="1611" spans="1:8">
      <c r="A1611" t="n">
        <v>14980</v>
      </c>
      <c r="B1611" s="69" t="n">
        <v>59</v>
      </c>
      <c r="C1611" s="7" t="n">
        <v>61490</v>
      </c>
      <c r="D1611" s="7" t="n">
        <v>15</v>
      </c>
      <c r="E1611" s="7" t="n">
        <v>0.150000005960464</v>
      </c>
      <c r="F1611" s="7" t="n">
        <v>0</v>
      </c>
    </row>
    <row r="1612" spans="1:8">
      <c r="A1612" t="s">
        <v>4</v>
      </c>
      <c r="B1612" s="4" t="s">
        <v>5</v>
      </c>
      <c r="C1612" s="4" t="s">
        <v>10</v>
      </c>
      <c r="D1612" s="4" t="s">
        <v>15</v>
      </c>
      <c r="E1612" s="4" t="s">
        <v>23</v>
      </c>
      <c r="F1612" s="4" t="s">
        <v>10</v>
      </c>
    </row>
    <row r="1613" spans="1:8">
      <c r="A1613" t="n">
        <v>14990</v>
      </c>
      <c r="B1613" s="69" t="n">
        <v>59</v>
      </c>
      <c r="C1613" s="7" t="n">
        <v>61488</v>
      </c>
      <c r="D1613" s="7" t="n">
        <v>15</v>
      </c>
      <c r="E1613" s="7" t="n">
        <v>0.150000005960464</v>
      </c>
      <c r="F1613" s="7" t="n">
        <v>0</v>
      </c>
    </row>
    <row r="1614" spans="1:8">
      <c r="A1614" t="s">
        <v>4</v>
      </c>
      <c r="B1614" s="4" t="s">
        <v>5</v>
      </c>
      <c r="C1614" s="4" t="s">
        <v>10</v>
      </c>
    </row>
    <row r="1615" spans="1:8">
      <c r="A1615" t="n">
        <v>15000</v>
      </c>
      <c r="B1615" s="30" t="n">
        <v>16</v>
      </c>
      <c r="C1615" s="7" t="n">
        <v>50</v>
      </c>
    </row>
    <row r="1616" spans="1:8">
      <c r="A1616" t="s">
        <v>4</v>
      </c>
      <c r="B1616" s="4" t="s">
        <v>5</v>
      </c>
      <c r="C1616" s="4" t="s">
        <v>10</v>
      </c>
    </row>
    <row r="1617" spans="1:8">
      <c r="A1617" t="n">
        <v>15003</v>
      </c>
      <c r="B1617" s="30" t="n">
        <v>16</v>
      </c>
      <c r="C1617" s="7" t="n">
        <v>500</v>
      </c>
    </row>
    <row r="1618" spans="1:8">
      <c r="A1618" t="s">
        <v>4</v>
      </c>
      <c r="B1618" s="4" t="s">
        <v>5</v>
      </c>
      <c r="C1618" s="4" t="s">
        <v>10</v>
      </c>
    </row>
    <row r="1619" spans="1:8">
      <c r="A1619" t="n">
        <v>15006</v>
      </c>
      <c r="B1619" s="30" t="n">
        <v>16</v>
      </c>
      <c r="C1619" s="7" t="n">
        <v>1300</v>
      </c>
    </row>
    <row r="1620" spans="1:8">
      <c r="A1620" t="s">
        <v>4</v>
      </c>
      <c r="B1620" s="4" t="s">
        <v>5</v>
      </c>
      <c r="C1620" s="4" t="s">
        <v>10</v>
      </c>
      <c r="D1620" s="4" t="s">
        <v>15</v>
      </c>
      <c r="E1620" s="4" t="s">
        <v>23</v>
      </c>
      <c r="F1620" s="4" t="s">
        <v>10</v>
      </c>
    </row>
    <row r="1621" spans="1:8">
      <c r="A1621" t="n">
        <v>15009</v>
      </c>
      <c r="B1621" s="69" t="n">
        <v>59</v>
      </c>
      <c r="C1621" s="7" t="n">
        <v>0</v>
      </c>
      <c r="D1621" s="7" t="n">
        <v>255</v>
      </c>
      <c r="E1621" s="7" t="n">
        <v>0</v>
      </c>
      <c r="F1621" s="7" t="n">
        <v>0</v>
      </c>
    </row>
    <row r="1622" spans="1:8">
      <c r="A1622" t="s">
        <v>4</v>
      </c>
      <c r="B1622" s="4" t="s">
        <v>5</v>
      </c>
      <c r="C1622" s="4" t="s">
        <v>10</v>
      </c>
    </row>
    <row r="1623" spans="1:8">
      <c r="A1623" t="n">
        <v>15019</v>
      </c>
      <c r="B1623" s="30" t="n">
        <v>16</v>
      </c>
      <c r="C1623" s="7" t="n">
        <v>50</v>
      </c>
    </row>
    <row r="1624" spans="1:8">
      <c r="A1624" t="s">
        <v>4</v>
      </c>
      <c r="B1624" s="4" t="s">
        <v>5</v>
      </c>
      <c r="C1624" s="4" t="s">
        <v>10</v>
      </c>
      <c r="D1624" s="4" t="s">
        <v>15</v>
      </c>
      <c r="E1624" s="4" t="s">
        <v>23</v>
      </c>
      <c r="F1624" s="4" t="s">
        <v>10</v>
      </c>
    </row>
    <row r="1625" spans="1:8">
      <c r="A1625" t="n">
        <v>15022</v>
      </c>
      <c r="B1625" s="69" t="n">
        <v>59</v>
      </c>
      <c r="C1625" s="7" t="n">
        <v>3</v>
      </c>
      <c r="D1625" s="7" t="n">
        <v>255</v>
      </c>
      <c r="E1625" s="7" t="n">
        <v>0</v>
      </c>
      <c r="F1625" s="7" t="n">
        <v>0</v>
      </c>
    </row>
    <row r="1626" spans="1:8">
      <c r="A1626" t="s">
        <v>4</v>
      </c>
      <c r="B1626" s="4" t="s">
        <v>5</v>
      </c>
      <c r="C1626" s="4" t="s">
        <v>10</v>
      </c>
    </row>
    <row r="1627" spans="1:8">
      <c r="A1627" t="n">
        <v>15032</v>
      </c>
      <c r="B1627" s="30" t="n">
        <v>16</v>
      </c>
      <c r="C1627" s="7" t="n">
        <v>50</v>
      </c>
    </row>
    <row r="1628" spans="1:8">
      <c r="A1628" t="s">
        <v>4</v>
      </c>
      <c r="B1628" s="4" t="s">
        <v>5</v>
      </c>
      <c r="C1628" s="4" t="s">
        <v>10</v>
      </c>
      <c r="D1628" s="4" t="s">
        <v>15</v>
      </c>
      <c r="E1628" s="4" t="s">
        <v>23</v>
      </c>
      <c r="F1628" s="4" t="s">
        <v>10</v>
      </c>
    </row>
    <row r="1629" spans="1:8">
      <c r="A1629" t="n">
        <v>15035</v>
      </c>
      <c r="B1629" s="69" t="n">
        <v>59</v>
      </c>
      <c r="C1629" s="7" t="n">
        <v>61489</v>
      </c>
      <c r="D1629" s="7" t="n">
        <v>255</v>
      </c>
      <c r="E1629" s="7" t="n">
        <v>0</v>
      </c>
      <c r="F1629" s="7" t="n">
        <v>0</v>
      </c>
    </row>
    <row r="1630" spans="1:8">
      <c r="A1630" t="s">
        <v>4</v>
      </c>
      <c r="B1630" s="4" t="s">
        <v>5</v>
      </c>
      <c r="C1630" s="4" t="s">
        <v>10</v>
      </c>
    </row>
    <row r="1631" spans="1:8">
      <c r="A1631" t="n">
        <v>15045</v>
      </c>
      <c r="B1631" s="30" t="n">
        <v>16</v>
      </c>
      <c r="C1631" s="7" t="n">
        <v>50</v>
      </c>
    </row>
    <row r="1632" spans="1:8">
      <c r="A1632" t="s">
        <v>4</v>
      </c>
      <c r="B1632" s="4" t="s">
        <v>5</v>
      </c>
      <c r="C1632" s="4" t="s">
        <v>10</v>
      </c>
      <c r="D1632" s="4" t="s">
        <v>15</v>
      </c>
      <c r="E1632" s="4" t="s">
        <v>23</v>
      </c>
      <c r="F1632" s="4" t="s">
        <v>10</v>
      </c>
    </row>
    <row r="1633" spans="1:6">
      <c r="A1633" t="n">
        <v>15048</v>
      </c>
      <c r="B1633" s="69" t="n">
        <v>59</v>
      </c>
      <c r="C1633" s="7" t="n">
        <v>61490</v>
      </c>
      <c r="D1633" s="7" t="n">
        <v>255</v>
      </c>
      <c r="E1633" s="7" t="n">
        <v>0</v>
      </c>
      <c r="F1633" s="7" t="n">
        <v>0</v>
      </c>
    </row>
    <row r="1634" spans="1:6">
      <c r="A1634" t="s">
        <v>4</v>
      </c>
      <c r="B1634" s="4" t="s">
        <v>5</v>
      </c>
      <c r="C1634" s="4" t="s">
        <v>10</v>
      </c>
    </row>
    <row r="1635" spans="1:6">
      <c r="A1635" t="n">
        <v>15058</v>
      </c>
      <c r="B1635" s="30" t="n">
        <v>16</v>
      </c>
      <c r="C1635" s="7" t="n">
        <v>50</v>
      </c>
    </row>
    <row r="1636" spans="1:6">
      <c r="A1636" t="s">
        <v>4</v>
      </c>
      <c r="B1636" s="4" t="s">
        <v>5</v>
      </c>
      <c r="C1636" s="4" t="s">
        <v>10</v>
      </c>
      <c r="D1636" s="4" t="s">
        <v>15</v>
      </c>
      <c r="E1636" s="4" t="s">
        <v>23</v>
      </c>
      <c r="F1636" s="4" t="s">
        <v>10</v>
      </c>
    </row>
    <row r="1637" spans="1:6">
      <c r="A1637" t="n">
        <v>15061</v>
      </c>
      <c r="B1637" s="69" t="n">
        <v>59</v>
      </c>
      <c r="C1637" s="7" t="n">
        <v>61488</v>
      </c>
      <c r="D1637" s="7" t="n">
        <v>255</v>
      </c>
      <c r="E1637" s="7" t="n">
        <v>0</v>
      </c>
      <c r="F1637" s="7" t="n">
        <v>0</v>
      </c>
    </row>
    <row r="1638" spans="1:6">
      <c r="A1638" t="s">
        <v>4</v>
      </c>
      <c r="B1638" s="4" t="s">
        <v>5</v>
      </c>
      <c r="C1638" s="4" t="s">
        <v>10</v>
      </c>
    </row>
    <row r="1639" spans="1:6">
      <c r="A1639" t="n">
        <v>15071</v>
      </c>
      <c r="B1639" s="30" t="n">
        <v>16</v>
      </c>
      <c r="C1639" s="7" t="n">
        <v>50</v>
      </c>
    </row>
    <row r="1640" spans="1:6">
      <c r="A1640" t="s">
        <v>4</v>
      </c>
      <c r="B1640" s="4" t="s">
        <v>5</v>
      </c>
      <c r="C1640" s="4" t="s">
        <v>10</v>
      </c>
    </row>
    <row r="1641" spans="1:6">
      <c r="A1641" t="n">
        <v>15074</v>
      </c>
      <c r="B1641" s="30" t="n">
        <v>16</v>
      </c>
      <c r="C1641" s="7" t="n">
        <v>300</v>
      </c>
    </row>
    <row r="1642" spans="1:6">
      <c r="A1642" t="s">
        <v>4</v>
      </c>
      <c r="B1642" s="4" t="s">
        <v>5</v>
      </c>
      <c r="C1642" s="4" t="s">
        <v>15</v>
      </c>
      <c r="D1642" s="4" t="s">
        <v>10</v>
      </c>
      <c r="E1642" s="4" t="s">
        <v>6</v>
      </c>
    </row>
    <row r="1643" spans="1:6">
      <c r="A1643" t="n">
        <v>15077</v>
      </c>
      <c r="B1643" s="59" t="n">
        <v>51</v>
      </c>
      <c r="C1643" s="7" t="n">
        <v>4</v>
      </c>
      <c r="D1643" s="7" t="n">
        <v>0</v>
      </c>
      <c r="E1643" s="7" t="s">
        <v>138</v>
      </c>
    </row>
    <row r="1644" spans="1:6">
      <c r="A1644" t="s">
        <v>4</v>
      </c>
      <c r="B1644" s="4" t="s">
        <v>5</v>
      </c>
      <c r="C1644" s="4" t="s">
        <v>10</v>
      </c>
    </row>
    <row r="1645" spans="1:6">
      <c r="A1645" t="n">
        <v>15090</v>
      </c>
      <c r="B1645" s="30" t="n">
        <v>16</v>
      </c>
      <c r="C1645" s="7" t="n">
        <v>0</v>
      </c>
    </row>
    <row r="1646" spans="1:6">
      <c r="A1646" t="s">
        <v>4</v>
      </c>
      <c r="B1646" s="4" t="s">
        <v>5</v>
      </c>
      <c r="C1646" s="4" t="s">
        <v>10</v>
      </c>
      <c r="D1646" s="4" t="s">
        <v>15</v>
      </c>
      <c r="E1646" s="4" t="s">
        <v>9</v>
      </c>
      <c r="F1646" s="4" t="s">
        <v>74</v>
      </c>
      <c r="G1646" s="4" t="s">
        <v>15</v>
      </c>
      <c r="H1646" s="4" t="s">
        <v>15</v>
      </c>
    </row>
    <row r="1647" spans="1:6">
      <c r="A1647" t="n">
        <v>15093</v>
      </c>
      <c r="B1647" s="60" t="n">
        <v>26</v>
      </c>
      <c r="C1647" s="7" t="n">
        <v>0</v>
      </c>
      <c r="D1647" s="7" t="n">
        <v>17</v>
      </c>
      <c r="E1647" s="7" t="n">
        <v>61557</v>
      </c>
      <c r="F1647" s="7" t="s">
        <v>206</v>
      </c>
      <c r="G1647" s="7" t="n">
        <v>2</v>
      </c>
      <c r="H1647" s="7" t="n">
        <v>0</v>
      </c>
    </row>
    <row r="1648" spans="1:6">
      <c r="A1648" t="s">
        <v>4</v>
      </c>
      <c r="B1648" s="4" t="s">
        <v>5</v>
      </c>
    </row>
    <row r="1649" spans="1:8">
      <c r="A1649" t="n">
        <v>15127</v>
      </c>
      <c r="B1649" s="33" t="n">
        <v>28</v>
      </c>
    </row>
    <row r="1650" spans="1:8">
      <c r="A1650" t="s">
        <v>4</v>
      </c>
      <c r="B1650" s="4" t="s">
        <v>5</v>
      </c>
      <c r="C1650" s="4" t="s">
        <v>15</v>
      </c>
      <c r="D1650" s="4" t="s">
        <v>10</v>
      </c>
      <c r="E1650" s="4" t="s">
        <v>6</v>
      </c>
    </row>
    <row r="1651" spans="1:8">
      <c r="A1651" t="n">
        <v>15128</v>
      </c>
      <c r="B1651" s="59" t="n">
        <v>51</v>
      </c>
      <c r="C1651" s="7" t="n">
        <v>4</v>
      </c>
      <c r="D1651" s="7" t="n">
        <v>7032</v>
      </c>
      <c r="E1651" s="7" t="s">
        <v>129</v>
      </c>
    </row>
    <row r="1652" spans="1:8">
      <c r="A1652" t="s">
        <v>4</v>
      </c>
      <c r="B1652" s="4" t="s">
        <v>5</v>
      </c>
      <c r="C1652" s="4" t="s">
        <v>10</v>
      </c>
    </row>
    <row r="1653" spans="1:8">
      <c r="A1653" t="n">
        <v>15141</v>
      </c>
      <c r="B1653" s="30" t="n">
        <v>16</v>
      </c>
      <c r="C1653" s="7" t="n">
        <v>0</v>
      </c>
    </row>
    <row r="1654" spans="1:8">
      <c r="A1654" t="s">
        <v>4</v>
      </c>
      <c r="B1654" s="4" t="s">
        <v>5</v>
      </c>
      <c r="C1654" s="4" t="s">
        <v>10</v>
      </c>
      <c r="D1654" s="4" t="s">
        <v>15</v>
      </c>
      <c r="E1654" s="4" t="s">
        <v>9</v>
      </c>
      <c r="F1654" s="4" t="s">
        <v>74</v>
      </c>
      <c r="G1654" s="4" t="s">
        <v>15</v>
      </c>
      <c r="H1654" s="4" t="s">
        <v>15</v>
      </c>
    </row>
    <row r="1655" spans="1:8">
      <c r="A1655" t="n">
        <v>15144</v>
      </c>
      <c r="B1655" s="60" t="n">
        <v>26</v>
      </c>
      <c r="C1655" s="7" t="n">
        <v>7032</v>
      </c>
      <c r="D1655" s="7" t="n">
        <v>17</v>
      </c>
      <c r="E1655" s="7" t="n">
        <v>61558</v>
      </c>
      <c r="F1655" s="7" t="s">
        <v>207</v>
      </c>
      <c r="G1655" s="7" t="n">
        <v>2</v>
      </c>
      <c r="H1655" s="7" t="n">
        <v>0</v>
      </c>
    </row>
    <row r="1656" spans="1:8">
      <c r="A1656" t="s">
        <v>4</v>
      </c>
      <c r="B1656" s="4" t="s">
        <v>5</v>
      </c>
    </row>
    <row r="1657" spans="1:8">
      <c r="A1657" t="n">
        <v>15163</v>
      </c>
      <c r="B1657" s="33" t="n">
        <v>28</v>
      </c>
    </row>
    <row r="1658" spans="1:8">
      <c r="A1658" t="s">
        <v>4</v>
      </c>
      <c r="B1658" s="4" t="s">
        <v>5</v>
      </c>
      <c r="C1658" s="4" t="s">
        <v>15</v>
      </c>
      <c r="D1658" s="4" t="s">
        <v>10</v>
      </c>
      <c r="E1658" s="4" t="s">
        <v>6</v>
      </c>
    </row>
    <row r="1659" spans="1:8">
      <c r="A1659" t="n">
        <v>15164</v>
      </c>
      <c r="B1659" s="59" t="n">
        <v>51</v>
      </c>
      <c r="C1659" s="7" t="n">
        <v>4</v>
      </c>
      <c r="D1659" s="7" t="n">
        <v>5</v>
      </c>
      <c r="E1659" s="7" t="s">
        <v>118</v>
      </c>
    </row>
    <row r="1660" spans="1:8">
      <c r="A1660" t="s">
        <v>4</v>
      </c>
      <c r="B1660" s="4" t="s">
        <v>5</v>
      </c>
      <c r="C1660" s="4" t="s">
        <v>10</v>
      </c>
    </row>
    <row r="1661" spans="1:8">
      <c r="A1661" t="n">
        <v>15178</v>
      </c>
      <c r="B1661" s="30" t="n">
        <v>16</v>
      </c>
      <c r="C1661" s="7" t="n">
        <v>0</v>
      </c>
    </row>
    <row r="1662" spans="1:8">
      <c r="A1662" t="s">
        <v>4</v>
      </c>
      <c r="B1662" s="4" t="s">
        <v>5</v>
      </c>
      <c r="C1662" s="4" t="s">
        <v>10</v>
      </c>
      <c r="D1662" s="4" t="s">
        <v>15</v>
      </c>
      <c r="E1662" s="4" t="s">
        <v>9</v>
      </c>
      <c r="F1662" s="4" t="s">
        <v>74</v>
      </c>
      <c r="G1662" s="4" t="s">
        <v>15</v>
      </c>
      <c r="H1662" s="4" t="s">
        <v>15</v>
      </c>
    </row>
    <row r="1663" spans="1:8">
      <c r="A1663" t="n">
        <v>15181</v>
      </c>
      <c r="B1663" s="60" t="n">
        <v>26</v>
      </c>
      <c r="C1663" s="7" t="n">
        <v>5</v>
      </c>
      <c r="D1663" s="7" t="n">
        <v>17</v>
      </c>
      <c r="E1663" s="7" t="n">
        <v>61559</v>
      </c>
      <c r="F1663" s="7" t="s">
        <v>208</v>
      </c>
      <c r="G1663" s="7" t="n">
        <v>2</v>
      </c>
      <c r="H1663" s="7" t="n">
        <v>0</v>
      </c>
    </row>
    <row r="1664" spans="1:8">
      <c r="A1664" t="s">
        <v>4</v>
      </c>
      <c r="B1664" s="4" t="s">
        <v>5</v>
      </c>
    </row>
    <row r="1665" spans="1:8">
      <c r="A1665" t="n">
        <v>15202</v>
      </c>
      <c r="B1665" s="33" t="n">
        <v>28</v>
      </c>
    </row>
    <row r="1666" spans="1:8">
      <c r="A1666" t="s">
        <v>4</v>
      </c>
      <c r="B1666" s="4" t="s">
        <v>5</v>
      </c>
      <c r="C1666" s="4" t="s">
        <v>10</v>
      </c>
      <c r="D1666" s="4" t="s">
        <v>15</v>
      </c>
    </row>
    <row r="1667" spans="1:8">
      <c r="A1667" t="n">
        <v>15203</v>
      </c>
      <c r="B1667" s="61" t="n">
        <v>89</v>
      </c>
      <c r="C1667" s="7" t="n">
        <v>65533</v>
      </c>
      <c r="D1667" s="7" t="n">
        <v>1</v>
      </c>
    </row>
    <row r="1668" spans="1:8">
      <c r="A1668" t="s">
        <v>4</v>
      </c>
      <c r="B1668" s="4" t="s">
        <v>5</v>
      </c>
      <c r="C1668" s="4" t="s">
        <v>15</v>
      </c>
      <c r="D1668" s="4" t="s">
        <v>10</v>
      </c>
      <c r="E1668" s="4" t="s">
        <v>6</v>
      </c>
      <c r="F1668" s="4" t="s">
        <v>6</v>
      </c>
      <c r="G1668" s="4" t="s">
        <v>6</v>
      </c>
      <c r="H1668" s="4" t="s">
        <v>6</v>
      </c>
    </row>
    <row r="1669" spans="1:8">
      <c r="A1669" t="n">
        <v>15207</v>
      </c>
      <c r="B1669" s="59" t="n">
        <v>51</v>
      </c>
      <c r="C1669" s="7" t="n">
        <v>3</v>
      </c>
      <c r="D1669" s="7" t="n">
        <v>5</v>
      </c>
      <c r="E1669" s="7" t="s">
        <v>209</v>
      </c>
      <c r="F1669" s="7" t="s">
        <v>210</v>
      </c>
      <c r="G1669" s="7" t="s">
        <v>204</v>
      </c>
      <c r="H1669" s="7" t="s">
        <v>205</v>
      </c>
    </row>
    <row r="1670" spans="1:8">
      <c r="A1670" t="s">
        <v>4</v>
      </c>
      <c r="B1670" s="4" t="s">
        <v>5</v>
      </c>
      <c r="C1670" s="4" t="s">
        <v>10</v>
      </c>
      <c r="D1670" s="4" t="s">
        <v>10</v>
      </c>
      <c r="E1670" s="4" t="s">
        <v>10</v>
      </c>
    </row>
    <row r="1671" spans="1:8">
      <c r="A1671" t="n">
        <v>15236</v>
      </c>
      <c r="B1671" s="40" t="n">
        <v>61</v>
      </c>
      <c r="C1671" s="7" t="n">
        <v>5</v>
      </c>
      <c r="D1671" s="7" t="n">
        <v>1590</v>
      </c>
      <c r="E1671" s="7" t="n">
        <v>1000</v>
      </c>
    </row>
    <row r="1672" spans="1:8">
      <c r="A1672" t="s">
        <v>4</v>
      </c>
      <c r="B1672" s="4" t="s">
        <v>5</v>
      </c>
      <c r="C1672" s="4" t="s">
        <v>10</v>
      </c>
      <c r="D1672" s="4" t="s">
        <v>23</v>
      </c>
      <c r="E1672" s="4" t="s">
        <v>23</v>
      </c>
      <c r="F1672" s="4" t="s">
        <v>23</v>
      </c>
      <c r="G1672" s="4" t="s">
        <v>23</v>
      </c>
    </row>
    <row r="1673" spans="1:8">
      <c r="A1673" t="n">
        <v>15243</v>
      </c>
      <c r="B1673" s="71" t="n">
        <v>131</v>
      </c>
      <c r="C1673" s="7" t="n">
        <v>5</v>
      </c>
      <c r="D1673" s="7" t="n">
        <v>0.5</v>
      </c>
      <c r="E1673" s="7" t="n">
        <v>0</v>
      </c>
      <c r="F1673" s="7" t="n">
        <v>0</v>
      </c>
      <c r="G1673" s="7" t="n">
        <v>0.100000001490116</v>
      </c>
    </row>
    <row r="1674" spans="1:8">
      <c r="A1674" t="s">
        <v>4</v>
      </c>
      <c r="B1674" s="4" t="s">
        <v>5</v>
      </c>
      <c r="C1674" s="4" t="s">
        <v>10</v>
      </c>
      <c r="D1674" s="4" t="s">
        <v>10</v>
      </c>
      <c r="E1674" s="4" t="s">
        <v>23</v>
      </c>
      <c r="F1674" s="4" t="s">
        <v>23</v>
      </c>
      <c r="G1674" s="4" t="s">
        <v>23</v>
      </c>
      <c r="H1674" s="4" t="s">
        <v>23</v>
      </c>
      <c r="I1674" s="4" t="s">
        <v>15</v>
      </c>
      <c r="J1674" s="4" t="s">
        <v>10</v>
      </c>
    </row>
    <row r="1675" spans="1:8">
      <c r="A1675" t="n">
        <v>15262</v>
      </c>
      <c r="B1675" s="72" t="n">
        <v>55</v>
      </c>
      <c r="C1675" s="7" t="n">
        <v>5</v>
      </c>
      <c r="D1675" s="7" t="n">
        <v>65533</v>
      </c>
      <c r="E1675" s="7" t="n">
        <v>-17.4799995422363</v>
      </c>
      <c r="F1675" s="7" t="n">
        <v>-9</v>
      </c>
      <c r="G1675" s="7" t="n">
        <v>-78.5899963378906</v>
      </c>
      <c r="H1675" s="7" t="n">
        <v>1.20000004768372</v>
      </c>
      <c r="I1675" s="7" t="n">
        <v>1</v>
      </c>
      <c r="J1675" s="7" t="n">
        <v>0</v>
      </c>
    </row>
    <row r="1676" spans="1:8">
      <c r="A1676" t="s">
        <v>4</v>
      </c>
      <c r="B1676" s="4" t="s">
        <v>5</v>
      </c>
      <c r="C1676" s="4" t="s">
        <v>10</v>
      </c>
    </row>
    <row r="1677" spans="1:8">
      <c r="A1677" t="n">
        <v>15286</v>
      </c>
      <c r="B1677" s="30" t="n">
        <v>16</v>
      </c>
      <c r="C1677" s="7" t="n">
        <v>700</v>
      </c>
    </row>
    <row r="1678" spans="1:8">
      <c r="A1678" t="s">
        <v>4</v>
      </c>
      <c r="B1678" s="4" t="s">
        <v>5</v>
      </c>
      <c r="C1678" s="4" t="s">
        <v>15</v>
      </c>
      <c r="D1678" s="4" t="s">
        <v>10</v>
      </c>
      <c r="E1678" s="4" t="s">
        <v>23</v>
      </c>
    </row>
    <row r="1679" spans="1:8">
      <c r="A1679" t="n">
        <v>15289</v>
      </c>
      <c r="B1679" s="38" t="n">
        <v>58</v>
      </c>
      <c r="C1679" s="7" t="n">
        <v>101</v>
      </c>
      <c r="D1679" s="7" t="n">
        <v>500</v>
      </c>
      <c r="E1679" s="7" t="n">
        <v>1</v>
      </c>
    </row>
    <row r="1680" spans="1:8">
      <c r="A1680" t="s">
        <v>4</v>
      </c>
      <c r="B1680" s="4" t="s">
        <v>5</v>
      </c>
      <c r="C1680" s="4" t="s">
        <v>15</v>
      </c>
      <c r="D1680" s="4" t="s">
        <v>10</v>
      </c>
    </row>
    <row r="1681" spans="1:10">
      <c r="A1681" t="n">
        <v>15297</v>
      </c>
      <c r="B1681" s="38" t="n">
        <v>58</v>
      </c>
      <c r="C1681" s="7" t="n">
        <v>254</v>
      </c>
      <c r="D1681" s="7" t="n">
        <v>0</v>
      </c>
    </row>
    <row r="1682" spans="1:10">
      <c r="A1682" t="s">
        <v>4</v>
      </c>
      <c r="B1682" s="4" t="s">
        <v>5</v>
      </c>
      <c r="C1682" s="4" t="s">
        <v>15</v>
      </c>
      <c r="D1682" s="4" t="s">
        <v>15</v>
      </c>
      <c r="E1682" s="4" t="s">
        <v>23</v>
      </c>
      <c r="F1682" s="4" t="s">
        <v>23</v>
      </c>
      <c r="G1682" s="4" t="s">
        <v>23</v>
      </c>
      <c r="H1682" s="4" t="s">
        <v>10</v>
      </c>
    </row>
    <row r="1683" spans="1:10">
      <c r="A1683" t="n">
        <v>15301</v>
      </c>
      <c r="B1683" s="43" t="n">
        <v>45</v>
      </c>
      <c r="C1683" s="7" t="n">
        <v>2</v>
      </c>
      <c r="D1683" s="7" t="n">
        <v>3</v>
      </c>
      <c r="E1683" s="7" t="n">
        <v>-16.7299995422363</v>
      </c>
      <c r="F1683" s="7" t="n">
        <v>-7.82999992370605</v>
      </c>
      <c r="G1683" s="7" t="n">
        <v>-78.8899993896484</v>
      </c>
      <c r="H1683" s="7" t="n">
        <v>0</v>
      </c>
    </row>
    <row r="1684" spans="1:10">
      <c r="A1684" t="s">
        <v>4</v>
      </c>
      <c r="B1684" s="4" t="s">
        <v>5</v>
      </c>
      <c r="C1684" s="4" t="s">
        <v>15</v>
      </c>
      <c r="D1684" s="4" t="s">
        <v>15</v>
      </c>
      <c r="E1684" s="4" t="s">
        <v>23</v>
      </c>
      <c r="F1684" s="4" t="s">
        <v>23</v>
      </c>
      <c r="G1684" s="4" t="s">
        <v>23</v>
      </c>
      <c r="H1684" s="4" t="s">
        <v>10</v>
      </c>
      <c r="I1684" s="4" t="s">
        <v>15</v>
      </c>
    </row>
    <row r="1685" spans="1:10">
      <c r="A1685" t="n">
        <v>15318</v>
      </c>
      <c r="B1685" s="43" t="n">
        <v>45</v>
      </c>
      <c r="C1685" s="7" t="n">
        <v>4</v>
      </c>
      <c r="D1685" s="7" t="n">
        <v>3</v>
      </c>
      <c r="E1685" s="7" t="n">
        <v>15.5799999237061</v>
      </c>
      <c r="F1685" s="7" t="n">
        <v>243.5</v>
      </c>
      <c r="G1685" s="7" t="n">
        <v>354</v>
      </c>
      <c r="H1685" s="7" t="n">
        <v>0</v>
      </c>
      <c r="I1685" s="7" t="n">
        <v>0</v>
      </c>
    </row>
    <row r="1686" spans="1:10">
      <c r="A1686" t="s">
        <v>4</v>
      </c>
      <c r="B1686" s="4" t="s">
        <v>5</v>
      </c>
      <c r="C1686" s="4" t="s">
        <v>15</v>
      </c>
      <c r="D1686" s="4" t="s">
        <v>15</v>
      </c>
      <c r="E1686" s="4" t="s">
        <v>23</v>
      </c>
      <c r="F1686" s="4" t="s">
        <v>10</v>
      </c>
    </row>
    <row r="1687" spans="1:10">
      <c r="A1687" t="n">
        <v>15336</v>
      </c>
      <c r="B1687" s="43" t="n">
        <v>45</v>
      </c>
      <c r="C1687" s="7" t="n">
        <v>5</v>
      </c>
      <c r="D1687" s="7" t="n">
        <v>3</v>
      </c>
      <c r="E1687" s="7" t="n">
        <v>2.59999990463257</v>
      </c>
      <c r="F1687" s="7" t="n">
        <v>0</v>
      </c>
    </row>
    <row r="1688" spans="1:10">
      <c r="A1688" t="s">
        <v>4</v>
      </c>
      <c r="B1688" s="4" t="s">
        <v>5</v>
      </c>
      <c r="C1688" s="4" t="s">
        <v>15</v>
      </c>
      <c r="D1688" s="4" t="s">
        <v>15</v>
      </c>
      <c r="E1688" s="4" t="s">
        <v>23</v>
      </c>
      <c r="F1688" s="4" t="s">
        <v>10</v>
      </c>
    </row>
    <row r="1689" spans="1:10">
      <c r="A1689" t="n">
        <v>15345</v>
      </c>
      <c r="B1689" s="43" t="n">
        <v>45</v>
      </c>
      <c r="C1689" s="7" t="n">
        <v>11</v>
      </c>
      <c r="D1689" s="7" t="n">
        <v>3</v>
      </c>
      <c r="E1689" s="7" t="n">
        <v>38.2999992370605</v>
      </c>
      <c r="F1689" s="7" t="n">
        <v>0</v>
      </c>
    </row>
    <row r="1690" spans="1:10">
      <c r="A1690" t="s">
        <v>4</v>
      </c>
      <c r="B1690" s="4" t="s">
        <v>5</v>
      </c>
      <c r="C1690" s="4" t="s">
        <v>15</v>
      </c>
    </row>
    <row r="1691" spans="1:10">
      <c r="A1691" t="n">
        <v>15354</v>
      </c>
      <c r="B1691" s="55" t="n">
        <v>116</v>
      </c>
      <c r="C1691" s="7" t="n">
        <v>0</v>
      </c>
    </row>
    <row r="1692" spans="1:10">
      <c r="A1692" t="s">
        <v>4</v>
      </c>
      <c r="B1692" s="4" t="s">
        <v>5</v>
      </c>
      <c r="C1692" s="4" t="s">
        <v>15</v>
      </c>
      <c r="D1692" s="4" t="s">
        <v>10</v>
      </c>
    </row>
    <row r="1693" spans="1:10">
      <c r="A1693" t="n">
        <v>15356</v>
      </c>
      <c r="B1693" s="55" t="n">
        <v>116</v>
      </c>
      <c r="C1693" s="7" t="n">
        <v>2</v>
      </c>
      <c r="D1693" s="7" t="n">
        <v>1</v>
      </c>
    </row>
    <row r="1694" spans="1:10">
      <c r="A1694" t="s">
        <v>4</v>
      </c>
      <c r="B1694" s="4" t="s">
        <v>5</v>
      </c>
      <c r="C1694" s="4" t="s">
        <v>15</v>
      </c>
      <c r="D1694" s="4" t="s">
        <v>9</v>
      </c>
    </row>
    <row r="1695" spans="1:10">
      <c r="A1695" t="n">
        <v>15360</v>
      </c>
      <c r="B1695" s="55" t="n">
        <v>116</v>
      </c>
      <c r="C1695" s="7" t="n">
        <v>5</v>
      </c>
      <c r="D1695" s="7" t="n">
        <v>1101004800</v>
      </c>
    </row>
    <row r="1696" spans="1:10">
      <c r="A1696" t="s">
        <v>4</v>
      </c>
      <c r="B1696" s="4" t="s">
        <v>5</v>
      </c>
      <c r="C1696" s="4" t="s">
        <v>15</v>
      </c>
      <c r="D1696" s="4" t="s">
        <v>10</v>
      </c>
    </row>
    <row r="1697" spans="1:9">
      <c r="A1697" t="n">
        <v>15366</v>
      </c>
      <c r="B1697" s="55" t="n">
        <v>116</v>
      </c>
      <c r="C1697" s="7" t="n">
        <v>6</v>
      </c>
      <c r="D1697" s="7" t="n">
        <v>1</v>
      </c>
    </row>
    <row r="1698" spans="1:9">
      <c r="A1698" t="s">
        <v>4</v>
      </c>
      <c r="B1698" s="4" t="s">
        <v>5</v>
      </c>
      <c r="C1698" s="4" t="s">
        <v>15</v>
      </c>
      <c r="D1698" s="4" t="s">
        <v>10</v>
      </c>
    </row>
    <row r="1699" spans="1:9">
      <c r="A1699" t="n">
        <v>15370</v>
      </c>
      <c r="B1699" s="38" t="n">
        <v>58</v>
      </c>
      <c r="C1699" s="7" t="n">
        <v>255</v>
      </c>
      <c r="D1699" s="7" t="n">
        <v>0</v>
      </c>
    </row>
    <row r="1700" spans="1:9">
      <c r="A1700" t="s">
        <v>4</v>
      </c>
      <c r="B1700" s="4" t="s">
        <v>5</v>
      </c>
      <c r="C1700" s="4" t="s">
        <v>10</v>
      </c>
      <c r="D1700" s="4" t="s">
        <v>15</v>
      </c>
    </row>
    <row r="1701" spans="1:9">
      <c r="A1701" t="n">
        <v>15374</v>
      </c>
      <c r="B1701" s="56" t="n">
        <v>56</v>
      </c>
      <c r="C1701" s="7" t="n">
        <v>5</v>
      </c>
      <c r="D1701" s="7" t="n">
        <v>0</v>
      </c>
    </row>
    <row r="1702" spans="1:9">
      <c r="A1702" t="s">
        <v>4</v>
      </c>
      <c r="B1702" s="4" t="s">
        <v>5</v>
      </c>
      <c r="C1702" s="4" t="s">
        <v>10</v>
      </c>
      <c r="D1702" s="4" t="s">
        <v>23</v>
      </c>
      <c r="E1702" s="4" t="s">
        <v>23</v>
      </c>
      <c r="F1702" s="4" t="s">
        <v>15</v>
      </c>
    </row>
    <row r="1703" spans="1:9">
      <c r="A1703" t="n">
        <v>15378</v>
      </c>
      <c r="B1703" s="58" t="n">
        <v>52</v>
      </c>
      <c r="C1703" s="7" t="n">
        <v>5</v>
      </c>
      <c r="D1703" s="7" t="n">
        <v>180</v>
      </c>
      <c r="E1703" s="7" t="n">
        <v>10</v>
      </c>
      <c r="F1703" s="7" t="n">
        <v>0</v>
      </c>
    </row>
    <row r="1704" spans="1:9">
      <c r="A1704" t="s">
        <v>4</v>
      </c>
      <c r="B1704" s="4" t="s">
        <v>5</v>
      </c>
      <c r="C1704" s="4" t="s">
        <v>10</v>
      </c>
    </row>
    <row r="1705" spans="1:9">
      <c r="A1705" t="n">
        <v>15390</v>
      </c>
      <c r="B1705" s="42" t="n">
        <v>54</v>
      </c>
      <c r="C1705" s="7" t="n">
        <v>5</v>
      </c>
    </row>
    <row r="1706" spans="1:9">
      <c r="A1706" t="s">
        <v>4</v>
      </c>
      <c r="B1706" s="4" t="s">
        <v>5</v>
      </c>
      <c r="C1706" s="4" t="s">
        <v>10</v>
      </c>
      <c r="D1706" s="4" t="s">
        <v>15</v>
      </c>
      <c r="E1706" s="4" t="s">
        <v>6</v>
      </c>
      <c r="F1706" s="4" t="s">
        <v>23</v>
      </c>
      <c r="G1706" s="4" t="s">
        <v>23</v>
      </c>
      <c r="H1706" s="4" t="s">
        <v>23</v>
      </c>
    </row>
    <row r="1707" spans="1:9">
      <c r="A1707" t="n">
        <v>15393</v>
      </c>
      <c r="B1707" s="50" t="n">
        <v>48</v>
      </c>
      <c r="C1707" s="7" t="n">
        <v>5</v>
      </c>
      <c r="D1707" s="7" t="n">
        <v>0</v>
      </c>
      <c r="E1707" s="7" t="s">
        <v>172</v>
      </c>
      <c r="F1707" s="7" t="n">
        <v>-1</v>
      </c>
      <c r="G1707" s="7" t="n">
        <v>1</v>
      </c>
      <c r="H1707" s="7" t="n">
        <v>0</v>
      </c>
    </row>
    <row r="1708" spans="1:9">
      <c r="A1708" t="s">
        <v>4</v>
      </c>
      <c r="B1708" s="4" t="s">
        <v>5</v>
      </c>
      <c r="C1708" s="4" t="s">
        <v>15</v>
      </c>
      <c r="D1708" s="4" t="s">
        <v>10</v>
      </c>
      <c r="E1708" s="4" t="s">
        <v>6</v>
      </c>
      <c r="F1708" s="4" t="s">
        <v>6</v>
      </c>
      <c r="G1708" s="4" t="s">
        <v>6</v>
      </c>
      <c r="H1708" s="4" t="s">
        <v>6</v>
      </c>
    </row>
    <row r="1709" spans="1:9">
      <c r="A1709" t="n">
        <v>15419</v>
      </c>
      <c r="B1709" s="59" t="n">
        <v>51</v>
      </c>
      <c r="C1709" s="7" t="n">
        <v>3</v>
      </c>
      <c r="D1709" s="7" t="n">
        <v>5</v>
      </c>
      <c r="E1709" s="7" t="s">
        <v>211</v>
      </c>
      <c r="F1709" s="7" t="s">
        <v>212</v>
      </c>
      <c r="G1709" s="7" t="s">
        <v>204</v>
      </c>
      <c r="H1709" s="7" t="s">
        <v>205</v>
      </c>
    </row>
    <row r="1710" spans="1:9">
      <c r="A1710" t="s">
        <v>4</v>
      </c>
      <c r="B1710" s="4" t="s">
        <v>5</v>
      </c>
      <c r="C1710" s="4" t="s">
        <v>10</v>
      </c>
    </row>
    <row r="1711" spans="1:9">
      <c r="A1711" t="n">
        <v>15432</v>
      </c>
      <c r="B1711" s="30" t="n">
        <v>16</v>
      </c>
      <c r="C1711" s="7" t="n">
        <v>600</v>
      </c>
    </row>
    <row r="1712" spans="1:9">
      <c r="A1712" t="s">
        <v>4</v>
      </c>
      <c r="B1712" s="4" t="s">
        <v>5</v>
      </c>
      <c r="C1712" s="4" t="s">
        <v>15</v>
      </c>
      <c r="D1712" s="4" t="s">
        <v>10</v>
      </c>
      <c r="E1712" s="4" t="s">
        <v>23</v>
      </c>
      <c r="F1712" s="4" t="s">
        <v>10</v>
      </c>
      <c r="G1712" s="4" t="s">
        <v>9</v>
      </c>
      <c r="H1712" s="4" t="s">
        <v>9</v>
      </c>
      <c r="I1712" s="4" t="s">
        <v>10</v>
      </c>
      <c r="J1712" s="4" t="s">
        <v>10</v>
      </c>
      <c r="K1712" s="4" t="s">
        <v>9</v>
      </c>
      <c r="L1712" s="4" t="s">
        <v>9</v>
      </c>
      <c r="M1712" s="4" t="s">
        <v>9</v>
      </c>
      <c r="N1712" s="4" t="s">
        <v>9</v>
      </c>
      <c r="O1712" s="4" t="s">
        <v>6</v>
      </c>
    </row>
    <row r="1713" spans="1:15">
      <c r="A1713" t="n">
        <v>15435</v>
      </c>
      <c r="B1713" s="13" t="n">
        <v>50</v>
      </c>
      <c r="C1713" s="7" t="n">
        <v>0</v>
      </c>
      <c r="D1713" s="7" t="n">
        <v>2075</v>
      </c>
      <c r="E1713" s="7" t="n">
        <v>1</v>
      </c>
      <c r="F1713" s="7" t="n">
        <v>0</v>
      </c>
      <c r="G1713" s="7" t="n">
        <v>0</v>
      </c>
      <c r="H1713" s="7" t="n">
        <v>0</v>
      </c>
      <c r="I1713" s="7" t="n">
        <v>0</v>
      </c>
      <c r="J1713" s="7" t="n">
        <v>65533</v>
      </c>
      <c r="K1713" s="7" t="n">
        <v>0</v>
      </c>
      <c r="L1713" s="7" t="n">
        <v>0</v>
      </c>
      <c r="M1713" s="7" t="n">
        <v>0</v>
      </c>
      <c r="N1713" s="7" t="n">
        <v>0</v>
      </c>
      <c r="O1713" s="7" t="s">
        <v>18</v>
      </c>
    </row>
    <row r="1714" spans="1:15">
      <c r="A1714" t="s">
        <v>4</v>
      </c>
      <c r="B1714" s="4" t="s">
        <v>5</v>
      </c>
      <c r="C1714" s="4" t="s">
        <v>10</v>
      </c>
      <c r="D1714" s="4" t="s">
        <v>9</v>
      </c>
      <c r="E1714" s="4" t="s">
        <v>15</v>
      </c>
    </row>
    <row r="1715" spans="1:15">
      <c r="A1715" t="n">
        <v>15474</v>
      </c>
      <c r="B1715" s="73" t="n">
        <v>35</v>
      </c>
      <c r="C1715" s="7" t="n">
        <v>5</v>
      </c>
      <c r="D1715" s="7" t="n">
        <v>0</v>
      </c>
      <c r="E1715" s="7" t="n">
        <v>0</v>
      </c>
    </row>
    <row r="1716" spans="1:15">
      <c r="A1716" t="s">
        <v>4</v>
      </c>
      <c r="B1716" s="4" t="s">
        <v>5</v>
      </c>
      <c r="C1716" s="4" t="s">
        <v>10</v>
      </c>
      <c r="D1716" s="4" t="s">
        <v>10</v>
      </c>
      <c r="E1716" s="4" t="s">
        <v>10</v>
      </c>
    </row>
    <row r="1717" spans="1:15">
      <c r="A1717" t="n">
        <v>15482</v>
      </c>
      <c r="B1717" s="40" t="n">
        <v>61</v>
      </c>
      <c r="C1717" s="7" t="n">
        <v>0</v>
      </c>
      <c r="D1717" s="7" t="n">
        <v>5</v>
      </c>
      <c r="E1717" s="7" t="n">
        <v>1000</v>
      </c>
    </row>
    <row r="1718" spans="1:15">
      <c r="A1718" t="s">
        <v>4</v>
      </c>
      <c r="B1718" s="4" t="s">
        <v>5</v>
      </c>
      <c r="C1718" s="4" t="s">
        <v>10</v>
      </c>
    </row>
    <row r="1719" spans="1:15">
      <c r="A1719" t="n">
        <v>15489</v>
      </c>
      <c r="B1719" s="30" t="n">
        <v>16</v>
      </c>
      <c r="C1719" s="7" t="n">
        <v>50</v>
      </c>
    </row>
    <row r="1720" spans="1:15">
      <c r="A1720" t="s">
        <v>4</v>
      </c>
      <c r="B1720" s="4" t="s">
        <v>5</v>
      </c>
      <c r="C1720" s="4" t="s">
        <v>10</v>
      </c>
      <c r="D1720" s="4" t="s">
        <v>10</v>
      </c>
      <c r="E1720" s="4" t="s">
        <v>10</v>
      </c>
    </row>
    <row r="1721" spans="1:15">
      <c r="A1721" t="n">
        <v>15492</v>
      </c>
      <c r="B1721" s="40" t="n">
        <v>61</v>
      </c>
      <c r="C1721" s="7" t="n">
        <v>3</v>
      </c>
      <c r="D1721" s="7" t="n">
        <v>5</v>
      </c>
      <c r="E1721" s="7" t="n">
        <v>1000</v>
      </c>
    </row>
    <row r="1722" spans="1:15">
      <c r="A1722" t="s">
        <v>4</v>
      </c>
      <c r="B1722" s="4" t="s">
        <v>5</v>
      </c>
      <c r="C1722" s="4" t="s">
        <v>10</v>
      </c>
      <c r="D1722" s="4" t="s">
        <v>10</v>
      </c>
      <c r="E1722" s="4" t="s">
        <v>10</v>
      </c>
    </row>
    <row r="1723" spans="1:15">
      <c r="A1723" t="n">
        <v>15499</v>
      </c>
      <c r="B1723" s="40" t="n">
        <v>61</v>
      </c>
      <c r="C1723" s="7" t="n">
        <v>61488</v>
      </c>
      <c r="D1723" s="7" t="n">
        <v>5</v>
      </c>
      <c r="E1723" s="7" t="n">
        <v>1000</v>
      </c>
    </row>
    <row r="1724" spans="1:15">
      <c r="A1724" t="s">
        <v>4</v>
      </c>
      <c r="B1724" s="4" t="s">
        <v>5</v>
      </c>
      <c r="C1724" s="4" t="s">
        <v>10</v>
      </c>
    </row>
    <row r="1725" spans="1:15">
      <c r="A1725" t="n">
        <v>15506</v>
      </c>
      <c r="B1725" s="30" t="n">
        <v>16</v>
      </c>
      <c r="C1725" s="7" t="n">
        <v>50</v>
      </c>
    </row>
    <row r="1726" spans="1:15">
      <c r="A1726" t="s">
        <v>4</v>
      </c>
      <c r="B1726" s="4" t="s">
        <v>5</v>
      </c>
      <c r="C1726" s="4" t="s">
        <v>10</v>
      </c>
      <c r="D1726" s="4" t="s">
        <v>10</v>
      </c>
      <c r="E1726" s="4" t="s">
        <v>10</v>
      </c>
    </row>
    <row r="1727" spans="1:15">
      <c r="A1727" t="n">
        <v>15509</v>
      </c>
      <c r="B1727" s="40" t="n">
        <v>61</v>
      </c>
      <c r="C1727" s="7" t="n">
        <v>61490</v>
      </c>
      <c r="D1727" s="7" t="n">
        <v>5</v>
      </c>
      <c r="E1727" s="7" t="n">
        <v>1000</v>
      </c>
    </row>
    <row r="1728" spans="1:15">
      <c r="A1728" t="s">
        <v>4</v>
      </c>
      <c r="B1728" s="4" t="s">
        <v>5</v>
      </c>
      <c r="C1728" s="4" t="s">
        <v>10</v>
      </c>
      <c r="D1728" s="4" t="s">
        <v>10</v>
      </c>
      <c r="E1728" s="4" t="s">
        <v>10</v>
      </c>
    </row>
    <row r="1729" spans="1:15">
      <c r="A1729" t="n">
        <v>15516</v>
      </c>
      <c r="B1729" s="40" t="n">
        <v>61</v>
      </c>
      <c r="C1729" s="7" t="n">
        <v>61489</v>
      </c>
      <c r="D1729" s="7" t="n">
        <v>5</v>
      </c>
      <c r="E1729" s="7" t="n">
        <v>1000</v>
      </c>
    </row>
    <row r="1730" spans="1:15">
      <c r="A1730" t="s">
        <v>4</v>
      </c>
      <c r="B1730" s="4" t="s">
        <v>5</v>
      </c>
      <c r="C1730" s="4" t="s">
        <v>10</v>
      </c>
    </row>
    <row r="1731" spans="1:15">
      <c r="A1731" t="n">
        <v>15523</v>
      </c>
      <c r="B1731" s="30" t="n">
        <v>16</v>
      </c>
      <c r="C1731" s="7" t="n">
        <v>50</v>
      </c>
    </row>
    <row r="1732" spans="1:15">
      <c r="A1732" t="s">
        <v>4</v>
      </c>
      <c r="B1732" s="4" t="s">
        <v>5</v>
      </c>
      <c r="C1732" s="4" t="s">
        <v>15</v>
      </c>
      <c r="D1732" s="4" t="s">
        <v>23</v>
      </c>
      <c r="E1732" s="4" t="s">
        <v>10</v>
      </c>
      <c r="F1732" s="4" t="s">
        <v>15</v>
      </c>
    </row>
    <row r="1733" spans="1:15">
      <c r="A1733" t="n">
        <v>15526</v>
      </c>
      <c r="B1733" s="74" t="n">
        <v>49</v>
      </c>
      <c r="C1733" s="7" t="n">
        <v>3</v>
      </c>
      <c r="D1733" s="7" t="n">
        <v>0.699999988079071</v>
      </c>
      <c r="E1733" s="7" t="n">
        <v>500</v>
      </c>
      <c r="F1733" s="7" t="n">
        <v>0</v>
      </c>
    </row>
    <row r="1734" spans="1:15">
      <c r="A1734" t="s">
        <v>4</v>
      </c>
      <c r="B1734" s="4" t="s">
        <v>5</v>
      </c>
      <c r="C1734" s="4" t="s">
        <v>10</v>
      </c>
      <c r="D1734" s="4" t="s">
        <v>15</v>
      </c>
      <c r="E1734" s="4" t="s">
        <v>6</v>
      </c>
      <c r="F1734" s="4" t="s">
        <v>23</v>
      </c>
      <c r="G1734" s="4" t="s">
        <v>23</v>
      </c>
      <c r="H1734" s="4" t="s">
        <v>23</v>
      </c>
    </row>
    <row r="1735" spans="1:15">
      <c r="A1735" t="n">
        <v>15535</v>
      </c>
      <c r="B1735" s="50" t="n">
        <v>48</v>
      </c>
      <c r="C1735" s="7" t="n">
        <v>5</v>
      </c>
      <c r="D1735" s="7" t="n">
        <v>0</v>
      </c>
      <c r="E1735" s="7" t="s">
        <v>170</v>
      </c>
      <c r="F1735" s="7" t="n">
        <v>-1</v>
      </c>
      <c r="G1735" s="7" t="n">
        <v>1</v>
      </c>
      <c r="H1735" s="7" t="n">
        <v>0</v>
      </c>
    </row>
    <row r="1736" spans="1:15">
      <c r="A1736" t="s">
        <v>4</v>
      </c>
      <c r="B1736" s="4" t="s">
        <v>5</v>
      </c>
      <c r="C1736" s="4" t="s">
        <v>10</v>
      </c>
      <c r="D1736" s="4" t="s">
        <v>10</v>
      </c>
      <c r="E1736" s="4" t="s">
        <v>10</v>
      </c>
    </row>
    <row r="1737" spans="1:15">
      <c r="A1737" t="n">
        <v>15565</v>
      </c>
      <c r="B1737" s="40" t="n">
        <v>61</v>
      </c>
      <c r="C1737" s="7" t="n">
        <v>5</v>
      </c>
      <c r="D1737" s="7" t="n">
        <v>7501</v>
      </c>
      <c r="E1737" s="7" t="n">
        <v>1000</v>
      </c>
    </row>
    <row r="1738" spans="1:15">
      <c r="A1738" t="s">
        <v>4</v>
      </c>
      <c r="B1738" s="4" t="s">
        <v>5</v>
      </c>
      <c r="C1738" s="4" t="s">
        <v>10</v>
      </c>
    </row>
    <row r="1739" spans="1:15">
      <c r="A1739" t="n">
        <v>15572</v>
      </c>
      <c r="B1739" s="30" t="n">
        <v>16</v>
      </c>
      <c r="C1739" s="7" t="n">
        <v>300</v>
      </c>
    </row>
    <row r="1740" spans="1:15">
      <c r="A1740" t="s">
        <v>4</v>
      </c>
      <c r="B1740" s="4" t="s">
        <v>5</v>
      </c>
      <c r="C1740" s="4" t="s">
        <v>15</v>
      </c>
      <c r="D1740" s="4" t="s">
        <v>10</v>
      </c>
      <c r="E1740" s="4" t="s">
        <v>6</v>
      </c>
    </row>
    <row r="1741" spans="1:15">
      <c r="A1741" t="n">
        <v>15575</v>
      </c>
      <c r="B1741" s="59" t="n">
        <v>51</v>
      </c>
      <c r="C1741" s="7" t="n">
        <v>4</v>
      </c>
      <c r="D1741" s="7" t="n">
        <v>5</v>
      </c>
      <c r="E1741" s="7" t="s">
        <v>213</v>
      </c>
    </row>
    <row r="1742" spans="1:15">
      <c r="A1742" t="s">
        <v>4</v>
      </c>
      <c r="B1742" s="4" t="s">
        <v>5</v>
      </c>
      <c r="C1742" s="4" t="s">
        <v>10</v>
      </c>
    </row>
    <row r="1743" spans="1:15">
      <c r="A1743" t="n">
        <v>15589</v>
      </c>
      <c r="B1743" s="30" t="n">
        <v>16</v>
      </c>
      <c r="C1743" s="7" t="n">
        <v>0</v>
      </c>
    </row>
    <row r="1744" spans="1:15">
      <c r="A1744" t="s">
        <v>4</v>
      </c>
      <c r="B1744" s="4" t="s">
        <v>5</v>
      </c>
      <c r="C1744" s="4" t="s">
        <v>10</v>
      </c>
      <c r="D1744" s="4" t="s">
        <v>15</v>
      </c>
      <c r="E1744" s="4" t="s">
        <v>9</v>
      </c>
      <c r="F1744" s="4" t="s">
        <v>74</v>
      </c>
      <c r="G1744" s="4" t="s">
        <v>15</v>
      </c>
      <c r="H1744" s="4" t="s">
        <v>15</v>
      </c>
      <c r="I1744" s="4" t="s">
        <v>15</v>
      </c>
      <c r="J1744" s="4" t="s">
        <v>9</v>
      </c>
      <c r="K1744" s="4" t="s">
        <v>74</v>
      </c>
      <c r="L1744" s="4" t="s">
        <v>15</v>
      </c>
      <c r="M1744" s="4" t="s">
        <v>15</v>
      </c>
    </row>
    <row r="1745" spans="1:13">
      <c r="A1745" t="n">
        <v>15592</v>
      </c>
      <c r="B1745" s="60" t="n">
        <v>26</v>
      </c>
      <c r="C1745" s="7" t="n">
        <v>5</v>
      </c>
      <c r="D1745" s="7" t="n">
        <v>17</v>
      </c>
      <c r="E1745" s="7" t="n">
        <v>61560</v>
      </c>
      <c r="F1745" s="7" t="s">
        <v>214</v>
      </c>
      <c r="G1745" s="7" t="n">
        <v>2</v>
      </c>
      <c r="H1745" s="7" t="n">
        <v>3</v>
      </c>
      <c r="I1745" s="7" t="n">
        <v>17</v>
      </c>
      <c r="J1745" s="7" t="n">
        <v>61561</v>
      </c>
      <c r="K1745" s="7" t="s">
        <v>215</v>
      </c>
      <c r="L1745" s="7" t="n">
        <v>2</v>
      </c>
      <c r="M1745" s="7" t="n">
        <v>0</v>
      </c>
    </row>
    <row r="1746" spans="1:13">
      <c r="A1746" t="s">
        <v>4</v>
      </c>
      <c r="B1746" s="4" t="s">
        <v>5</v>
      </c>
    </row>
    <row r="1747" spans="1:13">
      <c r="A1747" t="n">
        <v>15695</v>
      </c>
      <c r="B1747" s="33" t="n">
        <v>28</v>
      </c>
    </row>
    <row r="1748" spans="1:13">
      <c r="A1748" t="s">
        <v>4</v>
      </c>
      <c r="B1748" s="4" t="s">
        <v>5</v>
      </c>
      <c r="C1748" s="4" t="s">
        <v>10</v>
      </c>
      <c r="D1748" s="4" t="s">
        <v>15</v>
      </c>
    </row>
    <row r="1749" spans="1:13">
      <c r="A1749" t="n">
        <v>15696</v>
      </c>
      <c r="B1749" s="61" t="n">
        <v>89</v>
      </c>
      <c r="C1749" s="7" t="n">
        <v>65533</v>
      </c>
      <c r="D1749" s="7" t="n">
        <v>1</v>
      </c>
    </row>
    <row r="1750" spans="1:13">
      <c r="A1750" t="s">
        <v>4</v>
      </c>
      <c r="B1750" s="4" t="s">
        <v>5</v>
      </c>
      <c r="C1750" s="4" t="s">
        <v>10</v>
      </c>
      <c r="D1750" s="4" t="s">
        <v>10</v>
      </c>
      <c r="E1750" s="4" t="s">
        <v>10</v>
      </c>
    </row>
    <row r="1751" spans="1:13">
      <c r="A1751" t="n">
        <v>15700</v>
      </c>
      <c r="B1751" s="40" t="n">
        <v>61</v>
      </c>
      <c r="C1751" s="7" t="n">
        <v>7500</v>
      </c>
      <c r="D1751" s="7" t="n">
        <v>5</v>
      </c>
      <c r="E1751" s="7" t="n">
        <v>1000</v>
      </c>
    </row>
    <row r="1752" spans="1:13">
      <c r="A1752" t="s">
        <v>4</v>
      </c>
      <c r="B1752" s="4" t="s">
        <v>5</v>
      </c>
      <c r="C1752" s="4" t="s">
        <v>10</v>
      </c>
    </row>
    <row r="1753" spans="1:13">
      <c r="A1753" t="n">
        <v>15707</v>
      </c>
      <c r="B1753" s="30" t="n">
        <v>16</v>
      </c>
      <c r="C1753" s="7" t="n">
        <v>300</v>
      </c>
    </row>
    <row r="1754" spans="1:13">
      <c r="A1754" t="s">
        <v>4</v>
      </c>
      <c r="B1754" s="4" t="s">
        <v>5</v>
      </c>
      <c r="C1754" s="4" t="s">
        <v>15</v>
      </c>
      <c r="D1754" s="4" t="s">
        <v>10</v>
      </c>
      <c r="E1754" s="4" t="s">
        <v>6</v>
      </c>
    </row>
    <row r="1755" spans="1:13">
      <c r="A1755" t="n">
        <v>15710</v>
      </c>
      <c r="B1755" s="59" t="n">
        <v>51</v>
      </c>
      <c r="C1755" s="7" t="n">
        <v>4</v>
      </c>
      <c r="D1755" s="7" t="n">
        <v>7500</v>
      </c>
      <c r="E1755" s="7" t="s">
        <v>138</v>
      </c>
    </row>
    <row r="1756" spans="1:13">
      <c r="A1756" t="s">
        <v>4</v>
      </c>
      <c r="B1756" s="4" t="s">
        <v>5</v>
      </c>
      <c r="C1756" s="4" t="s">
        <v>10</v>
      </c>
    </row>
    <row r="1757" spans="1:13">
      <c r="A1757" t="n">
        <v>15723</v>
      </c>
      <c r="B1757" s="30" t="n">
        <v>16</v>
      </c>
      <c r="C1757" s="7" t="n">
        <v>0</v>
      </c>
    </row>
    <row r="1758" spans="1:13">
      <c r="A1758" t="s">
        <v>4</v>
      </c>
      <c r="B1758" s="4" t="s">
        <v>5</v>
      </c>
      <c r="C1758" s="4" t="s">
        <v>10</v>
      </c>
      <c r="D1758" s="4" t="s">
        <v>15</v>
      </c>
      <c r="E1758" s="4" t="s">
        <v>9</v>
      </c>
      <c r="F1758" s="4" t="s">
        <v>74</v>
      </c>
      <c r="G1758" s="4" t="s">
        <v>15</v>
      </c>
      <c r="H1758" s="4" t="s">
        <v>15</v>
      </c>
    </row>
    <row r="1759" spans="1:13">
      <c r="A1759" t="n">
        <v>15726</v>
      </c>
      <c r="B1759" s="60" t="n">
        <v>26</v>
      </c>
      <c r="C1759" s="7" t="n">
        <v>7500</v>
      </c>
      <c r="D1759" s="7" t="n">
        <v>17</v>
      </c>
      <c r="E1759" s="7" t="n">
        <v>61562</v>
      </c>
      <c r="F1759" s="7" t="s">
        <v>216</v>
      </c>
      <c r="G1759" s="7" t="n">
        <v>2</v>
      </c>
      <c r="H1759" s="7" t="n">
        <v>0</v>
      </c>
    </row>
    <row r="1760" spans="1:13">
      <c r="A1760" t="s">
        <v>4</v>
      </c>
      <c r="B1760" s="4" t="s">
        <v>5</v>
      </c>
    </row>
    <row r="1761" spans="1:13">
      <c r="A1761" t="n">
        <v>15743</v>
      </c>
      <c r="B1761" s="33" t="n">
        <v>28</v>
      </c>
    </row>
    <row r="1762" spans="1:13">
      <c r="A1762" t="s">
        <v>4</v>
      </c>
      <c r="B1762" s="4" t="s">
        <v>5</v>
      </c>
      <c r="C1762" s="4" t="s">
        <v>10</v>
      </c>
      <c r="D1762" s="4" t="s">
        <v>23</v>
      </c>
      <c r="E1762" s="4" t="s">
        <v>23</v>
      </c>
      <c r="F1762" s="4" t="s">
        <v>23</v>
      </c>
      <c r="G1762" s="4" t="s">
        <v>10</v>
      </c>
      <c r="H1762" s="4" t="s">
        <v>10</v>
      </c>
    </row>
    <row r="1763" spans="1:13">
      <c r="A1763" t="n">
        <v>15744</v>
      </c>
      <c r="B1763" s="39" t="n">
        <v>60</v>
      </c>
      <c r="C1763" s="7" t="n">
        <v>7501</v>
      </c>
      <c r="D1763" s="7" t="n">
        <v>0</v>
      </c>
      <c r="E1763" s="7" t="n">
        <v>0</v>
      </c>
      <c r="F1763" s="7" t="n">
        <v>0</v>
      </c>
      <c r="G1763" s="7" t="n">
        <v>1000</v>
      </c>
      <c r="H1763" s="7" t="n">
        <v>0</v>
      </c>
    </row>
    <row r="1764" spans="1:13">
      <c r="A1764" t="s">
        <v>4</v>
      </c>
      <c r="B1764" s="4" t="s">
        <v>5</v>
      </c>
      <c r="C1764" s="4" t="s">
        <v>10</v>
      </c>
      <c r="D1764" s="4" t="s">
        <v>10</v>
      </c>
      <c r="E1764" s="4" t="s">
        <v>10</v>
      </c>
    </row>
    <row r="1765" spans="1:13">
      <c r="A1765" t="n">
        <v>15763</v>
      </c>
      <c r="B1765" s="40" t="n">
        <v>61</v>
      </c>
      <c r="C1765" s="7" t="n">
        <v>7501</v>
      </c>
      <c r="D1765" s="7" t="n">
        <v>5</v>
      </c>
      <c r="E1765" s="7" t="n">
        <v>1000</v>
      </c>
    </row>
    <row r="1766" spans="1:13">
      <c r="A1766" t="s">
        <v>4</v>
      </c>
      <c r="B1766" s="4" t="s">
        <v>5</v>
      </c>
      <c r="C1766" s="4" t="s">
        <v>10</v>
      </c>
    </row>
    <row r="1767" spans="1:13">
      <c r="A1767" t="n">
        <v>15770</v>
      </c>
      <c r="B1767" s="30" t="n">
        <v>16</v>
      </c>
      <c r="C1767" s="7" t="n">
        <v>300</v>
      </c>
    </row>
    <row r="1768" spans="1:13">
      <c r="A1768" t="s">
        <v>4</v>
      </c>
      <c r="B1768" s="4" t="s">
        <v>5</v>
      </c>
      <c r="C1768" s="4" t="s">
        <v>10</v>
      </c>
      <c r="D1768" s="4" t="s">
        <v>15</v>
      </c>
      <c r="E1768" s="4" t="s">
        <v>15</v>
      </c>
      <c r="F1768" s="4" t="s">
        <v>6</v>
      </c>
    </row>
    <row r="1769" spans="1:13">
      <c r="A1769" t="n">
        <v>15773</v>
      </c>
      <c r="B1769" s="26" t="n">
        <v>20</v>
      </c>
      <c r="C1769" s="7" t="n">
        <v>7501</v>
      </c>
      <c r="D1769" s="7" t="n">
        <v>2</v>
      </c>
      <c r="E1769" s="7" t="n">
        <v>11</v>
      </c>
      <c r="F1769" s="7" t="s">
        <v>217</v>
      </c>
    </row>
    <row r="1770" spans="1:13">
      <c r="A1770" t="s">
        <v>4</v>
      </c>
      <c r="B1770" s="4" t="s">
        <v>5</v>
      </c>
      <c r="C1770" s="4" t="s">
        <v>15</v>
      </c>
      <c r="D1770" s="4" t="s">
        <v>10</v>
      </c>
      <c r="E1770" s="4" t="s">
        <v>6</v>
      </c>
    </row>
    <row r="1771" spans="1:13">
      <c r="A1771" t="n">
        <v>15804</v>
      </c>
      <c r="B1771" s="59" t="n">
        <v>51</v>
      </c>
      <c r="C1771" s="7" t="n">
        <v>4</v>
      </c>
      <c r="D1771" s="7" t="n">
        <v>7501</v>
      </c>
      <c r="E1771" s="7" t="s">
        <v>138</v>
      </c>
    </row>
    <row r="1772" spans="1:13">
      <c r="A1772" t="s">
        <v>4</v>
      </c>
      <c r="B1772" s="4" t="s">
        <v>5</v>
      </c>
      <c r="C1772" s="4" t="s">
        <v>10</v>
      </c>
    </row>
    <row r="1773" spans="1:13">
      <c r="A1773" t="n">
        <v>15817</v>
      </c>
      <c r="B1773" s="30" t="n">
        <v>16</v>
      </c>
      <c r="C1773" s="7" t="n">
        <v>0</v>
      </c>
    </row>
    <row r="1774" spans="1:13">
      <c r="A1774" t="s">
        <v>4</v>
      </c>
      <c r="B1774" s="4" t="s">
        <v>5</v>
      </c>
      <c r="C1774" s="4" t="s">
        <v>10</v>
      </c>
      <c r="D1774" s="4" t="s">
        <v>15</v>
      </c>
      <c r="E1774" s="4" t="s">
        <v>9</v>
      </c>
      <c r="F1774" s="4" t="s">
        <v>74</v>
      </c>
      <c r="G1774" s="4" t="s">
        <v>15</v>
      </c>
      <c r="H1774" s="4" t="s">
        <v>15</v>
      </c>
    </row>
    <row r="1775" spans="1:13">
      <c r="A1775" t="n">
        <v>15820</v>
      </c>
      <c r="B1775" s="60" t="n">
        <v>26</v>
      </c>
      <c r="C1775" s="7" t="n">
        <v>7501</v>
      </c>
      <c r="D1775" s="7" t="n">
        <v>17</v>
      </c>
      <c r="E1775" s="7" t="n">
        <v>61563</v>
      </c>
      <c r="F1775" s="7" t="s">
        <v>218</v>
      </c>
      <c r="G1775" s="7" t="n">
        <v>2</v>
      </c>
      <c r="H1775" s="7" t="n">
        <v>0</v>
      </c>
    </row>
    <row r="1776" spans="1:13">
      <c r="A1776" t="s">
        <v>4</v>
      </c>
      <c r="B1776" s="4" t="s">
        <v>5</v>
      </c>
    </row>
    <row r="1777" spans="1:8">
      <c r="A1777" t="n">
        <v>15857</v>
      </c>
      <c r="B1777" s="33" t="n">
        <v>28</v>
      </c>
    </row>
    <row r="1778" spans="1:8">
      <c r="A1778" t="s">
        <v>4</v>
      </c>
      <c r="B1778" s="4" t="s">
        <v>5</v>
      </c>
      <c r="C1778" s="4" t="s">
        <v>10</v>
      </c>
      <c r="D1778" s="4" t="s">
        <v>15</v>
      </c>
    </row>
    <row r="1779" spans="1:8">
      <c r="A1779" t="n">
        <v>15858</v>
      </c>
      <c r="B1779" s="61" t="n">
        <v>89</v>
      </c>
      <c r="C1779" s="7" t="n">
        <v>65533</v>
      </c>
      <c r="D1779" s="7" t="n">
        <v>1</v>
      </c>
    </row>
    <row r="1780" spans="1:8">
      <c r="A1780" t="s">
        <v>4</v>
      </c>
      <c r="B1780" s="4" t="s">
        <v>5</v>
      </c>
      <c r="C1780" s="4" t="s">
        <v>15</v>
      </c>
      <c r="D1780" s="4" t="s">
        <v>10</v>
      </c>
      <c r="E1780" s="4" t="s">
        <v>6</v>
      </c>
      <c r="F1780" s="4" t="s">
        <v>6</v>
      </c>
      <c r="G1780" s="4" t="s">
        <v>6</v>
      </c>
      <c r="H1780" s="4" t="s">
        <v>6</v>
      </c>
    </row>
    <row r="1781" spans="1:8">
      <c r="A1781" t="n">
        <v>15862</v>
      </c>
      <c r="B1781" s="59" t="n">
        <v>51</v>
      </c>
      <c r="C1781" s="7" t="n">
        <v>3</v>
      </c>
      <c r="D1781" s="7" t="n">
        <v>5</v>
      </c>
      <c r="E1781" s="7" t="s">
        <v>219</v>
      </c>
      <c r="F1781" s="7" t="s">
        <v>212</v>
      </c>
      <c r="G1781" s="7" t="s">
        <v>204</v>
      </c>
      <c r="H1781" s="7" t="s">
        <v>205</v>
      </c>
    </row>
    <row r="1782" spans="1:8">
      <c r="A1782" t="s">
        <v>4</v>
      </c>
      <c r="B1782" s="4" t="s">
        <v>5</v>
      </c>
      <c r="C1782" s="4" t="s">
        <v>10</v>
      </c>
      <c r="D1782" s="4" t="s">
        <v>10</v>
      </c>
      <c r="E1782" s="4" t="s">
        <v>10</v>
      </c>
    </row>
    <row r="1783" spans="1:8">
      <c r="A1783" t="n">
        <v>15875</v>
      </c>
      <c r="B1783" s="40" t="n">
        <v>61</v>
      </c>
      <c r="C1783" s="7" t="n">
        <v>5</v>
      </c>
      <c r="D1783" s="7" t="n">
        <v>65533</v>
      </c>
      <c r="E1783" s="7" t="n">
        <v>1000</v>
      </c>
    </row>
    <row r="1784" spans="1:8">
      <c r="A1784" t="s">
        <v>4</v>
      </c>
      <c r="B1784" s="4" t="s">
        <v>5</v>
      </c>
      <c r="C1784" s="4" t="s">
        <v>10</v>
      </c>
    </row>
    <row r="1785" spans="1:8">
      <c r="A1785" t="n">
        <v>15882</v>
      </c>
      <c r="B1785" s="30" t="n">
        <v>16</v>
      </c>
      <c r="C1785" s="7" t="n">
        <v>300</v>
      </c>
    </row>
    <row r="1786" spans="1:8">
      <c r="A1786" t="s">
        <v>4</v>
      </c>
      <c r="B1786" s="4" t="s">
        <v>5</v>
      </c>
      <c r="C1786" s="4" t="s">
        <v>15</v>
      </c>
      <c r="D1786" s="4" t="s">
        <v>23</v>
      </c>
      <c r="E1786" s="4" t="s">
        <v>10</v>
      </c>
      <c r="F1786" s="4" t="s">
        <v>15</v>
      </c>
    </row>
    <row r="1787" spans="1:8">
      <c r="A1787" t="n">
        <v>15885</v>
      </c>
      <c r="B1787" s="74" t="n">
        <v>49</v>
      </c>
      <c r="C1787" s="7" t="n">
        <v>3</v>
      </c>
      <c r="D1787" s="7" t="n">
        <v>0.300000011920929</v>
      </c>
      <c r="E1787" s="7" t="n">
        <v>1000</v>
      </c>
      <c r="F1787" s="7" t="n">
        <v>0</v>
      </c>
    </row>
    <row r="1788" spans="1:8">
      <c r="A1788" t="s">
        <v>4</v>
      </c>
      <c r="B1788" s="4" t="s">
        <v>5</v>
      </c>
      <c r="C1788" s="4" t="s">
        <v>15</v>
      </c>
      <c r="D1788" s="4" t="s">
        <v>10</v>
      </c>
      <c r="E1788" s="4" t="s">
        <v>23</v>
      </c>
    </row>
    <row r="1789" spans="1:8">
      <c r="A1789" t="n">
        <v>15894</v>
      </c>
      <c r="B1789" s="38" t="n">
        <v>58</v>
      </c>
      <c r="C1789" s="7" t="n">
        <v>101</v>
      </c>
      <c r="D1789" s="7" t="n">
        <v>500</v>
      </c>
      <c r="E1789" s="7" t="n">
        <v>1</v>
      </c>
    </row>
    <row r="1790" spans="1:8">
      <c r="A1790" t="s">
        <v>4</v>
      </c>
      <c r="B1790" s="4" t="s">
        <v>5</v>
      </c>
      <c r="C1790" s="4" t="s">
        <v>15</v>
      </c>
      <c r="D1790" s="4" t="s">
        <v>10</v>
      </c>
    </row>
    <row r="1791" spans="1:8">
      <c r="A1791" t="n">
        <v>15902</v>
      </c>
      <c r="B1791" s="38" t="n">
        <v>58</v>
      </c>
      <c r="C1791" s="7" t="n">
        <v>254</v>
      </c>
      <c r="D1791" s="7" t="n">
        <v>0</v>
      </c>
    </row>
    <row r="1792" spans="1:8">
      <c r="A1792" t="s">
        <v>4</v>
      </c>
      <c r="B1792" s="4" t="s">
        <v>5</v>
      </c>
      <c r="C1792" s="4" t="s">
        <v>15</v>
      </c>
    </row>
    <row r="1793" spans="1:8">
      <c r="A1793" t="n">
        <v>15906</v>
      </c>
      <c r="B1793" s="55" t="n">
        <v>116</v>
      </c>
      <c r="C1793" s="7" t="n">
        <v>0</v>
      </c>
    </row>
    <row r="1794" spans="1:8">
      <c r="A1794" t="s">
        <v>4</v>
      </c>
      <c r="B1794" s="4" t="s">
        <v>5</v>
      </c>
      <c r="C1794" s="4" t="s">
        <v>15</v>
      </c>
      <c r="D1794" s="4" t="s">
        <v>10</v>
      </c>
    </row>
    <row r="1795" spans="1:8">
      <c r="A1795" t="n">
        <v>15908</v>
      </c>
      <c r="B1795" s="55" t="n">
        <v>116</v>
      </c>
      <c r="C1795" s="7" t="n">
        <v>2</v>
      </c>
      <c r="D1795" s="7" t="n">
        <v>1</v>
      </c>
    </row>
    <row r="1796" spans="1:8">
      <c r="A1796" t="s">
        <v>4</v>
      </c>
      <c r="B1796" s="4" t="s">
        <v>5</v>
      </c>
      <c r="C1796" s="4" t="s">
        <v>15</v>
      </c>
      <c r="D1796" s="4" t="s">
        <v>9</v>
      </c>
    </row>
    <row r="1797" spans="1:8">
      <c r="A1797" t="n">
        <v>15912</v>
      </c>
      <c r="B1797" s="55" t="n">
        <v>116</v>
      </c>
      <c r="C1797" s="7" t="n">
        <v>5</v>
      </c>
      <c r="D1797" s="7" t="n">
        <v>1157234688</v>
      </c>
    </row>
    <row r="1798" spans="1:8">
      <c r="A1798" t="s">
        <v>4</v>
      </c>
      <c r="B1798" s="4" t="s">
        <v>5</v>
      </c>
      <c r="C1798" s="4" t="s">
        <v>15</v>
      </c>
      <c r="D1798" s="4" t="s">
        <v>10</v>
      </c>
    </row>
    <row r="1799" spans="1:8">
      <c r="A1799" t="n">
        <v>15918</v>
      </c>
      <c r="B1799" s="55" t="n">
        <v>116</v>
      </c>
      <c r="C1799" s="7" t="n">
        <v>6</v>
      </c>
      <c r="D1799" s="7" t="n">
        <v>1</v>
      </c>
    </row>
    <row r="1800" spans="1:8">
      <c r="A1800" t="s">
        <v>4</v>
      </c>
      <c r="B1800" s="4" t="s">
        <v>5</v>
      </c>
      <c r="C1800" s="4" t="s">
        <v>15</v>
      </c>
      <c r="D1800" s="4" t="s">
        <v>15</v>
      </c>
      <c r="E1800" s="4" t="s">
        <v>23</v>
      </c>
      <c r="F1800" s="4" t="s">
        <v>23</v>
      </c>
      <c r="G1800" s="4" t="s">
        <v>23</v>
      </c>
      <c r="H1800" s="4" t="s">
        <v>10</v>
      </c>
    </row>
    <row r="1801" spans="1:8">
      <c r="A1801" t="n">
        <v>15922</v>
      </c>
      <c r="B1801" s="43" t="n">
        <v>45</v>
      </c>
      <c r="C1801" s="7" t="n">
        <v>2</v>
      </c>
      <c r="D1801" s="7" t="n">
        <v>3</v>
      </c>
      <c r="E1801" s="7" t="n">
        <v>-17.4200000762939</v>
      </c>
      <c r="F1801" s="7" t="n">
        <v>-7.36999988555908</v>
      </c>
      <c r="G1801" s="7" t="n">
        <v>-79.370002746582</v>
      </c>
      <c r="H1801" s="7" t="n">
        <v>0</v>
      </c>
    </row>
    <row r="1802" spans="1:8">
      <c r="A1802" t="s">
        <v>4</v>
      </c>
      <c r="B1802" s="4" t="s">
        <v>5</v>
      </c>
      <c r="C1802" s="4" t="s">
        <v>15</v>
      </c>
      <c r="D1802" s="4" t="s">
        <v>15</v>
      </c>
      <c r="E1802" s="4" t="s">
        <v>23</v>
      </c>
      <c r="F1802" s="4" t="s">
        <v>23</v>
      </c>
      <c r="G1802" s="4" t="s">
        <v>23</v>
      </c>
      <c r="H1802" s="4" t="s">
        <v>10</v>
      </c>
      <c r="I1802" s="4" t="s">
        <v>15</v>
      </c>
    </row>
    <row r="1803" spans="1:8">
      <c r="A1803" t="n">
        <v>15939</v>
      </c>
      <c r="B1803" s="43" t="n">
        <v>45</v>
      </c>
      <c r="C1803" s="7" t="n">
        <v>4</v>
      </c>
      <c r="D1803" s="7" t="n">
        <v>3</v>
      </c>
      <c r="E1803" s="7" t="n">
        <v>14.7600002288818</v>
      </c>
      <c r="F1803" s="7" t="n">
        <v>176.910003662109</v>
      </c>
      <c r="G1803" s="7" t="n">
        <v>360</v>
      </c>
      <c r="H1803" s="7" t="n">
        <v>0</v>
      </c>
      <c r="I1803" s="7" t="n">
        <v>0</v>
      </c>
    </row>
    <row r="1804" spans="1:8">
      <c r="A1804" t="s">
        <v>4</v>
      </c>
      <c r="B1804" s="4" t="s">
        <v>5</v>
      </c>
      <c r="C1804" s="4" t="s">
        <v>15</v>
      </c>
      <c r="D1804" s="4" t="s">
        <v>15</v>
      </c>
      <c r="E1804" s="4" t="s">
        <v>23</v>
      </c>
      <c r="F1804" s="4" t="s">
        <v>10</v>
      </c>
    </row>
    <row r="1805" spans="1:8">
      <c r="A1805" t="n">
        <v>15957</v>
      </c>
      <c r="B1805" s="43" t="n">
        <v>45</v>
      </c>
      <c r="C1805" s="7" t="n">
        <v>5</v>
      </c>
      <c r="D1805" s="7" t="n">
        <v>3</v>
      </c>
      <c r="E1805" s="7" t="n">
        <v>0.699999988079071</v>
      </c>
      <c r="F1805" s="7" t="n">
        <v>0</v>
      </c>
    </row>
    <row r="1806" spans="1:8">
      <c r="A1806" t="s">
        <v>4</v>
      </c>
      <c r="B1806" s="4" t="s">
        <v>5</v>
      </c>
      <c r="C1806" s="4" t="s">
        <v>15</v>
      </c>
      <c r="D1806" s="4" t="s">
        <v>15</v>
      </c>
      <c r="E1806" s="4" t="s">
        <v>23</v>
      </c>
      <c r="F1806" s="4" t="s">
        <v>10</v>
      </c>
    </row>
    <row r="1807" spans="1:8">
      <c r="A1807" t="n">
        <v>15966</v>
      </c>
      <c r="B1807" s="43" t="n">
        <v>45</v>
      </c>
      <c r="C1807" s="7" t="n">
        <v>11</v>
      </c>
      <c r="D1807" s="7" t="n">
        <v>3</v>
      </c>
      <c r="E1807" s="7" t="n">
        <v>23.6000003814697</v>
      </c>
      <c r="F1807" s="7" t="n">
        <v>0</v>
      </c>
    </row>
    <row r="1808" spans="1:8">
      <c r="A1808" t="s">
        <v>4</v>
      </c>
      <c r="B1808" s="4" t="s">
        <v>5</v>
      </c>
      <c r="C1808" s="4" t="s">
        <v>15</v>
      </c>
      <c r="D1808" s="4" t="s">
        <v>15</v>
      </c>
      <c r="E1808" s="4" t="s">
        <v>23</v>
      </c>
      <c r="F1808" s="4" t="s">
        <v>23</v>
      </c>
      <c r="G1808" s="4" t="s">
        <v>23</v>
      </c>
      <c r="H1808" s="4" t="s">
        <v>10</v>
      </c>
    </row>
    <row r="1809" spans="1:9">
      <c r="A1809" t="n">
        <v>15975</v>
      </c>
      <c r="B1809" s="43" t="n">
        <v>45</v>
      </c>
      <c r="C1809" s="7" t="n">
        <v>2</v>
      </c>
      <c r="D1809" s="7" t="n">
        <v>3</v>
      </c>
      <c r="E1809" s="7" t="n">
        <v>-17.4599990844727</v>
      </c>
      <c r="F1809" s="7" t="n">
        <v>-7.51999998092651</v>
      </c>
      <c r="G1809" s="7" t="n">
        <v>-78.7799987792969</v>
      </c>
      <c r="H1809" s="7" t="n">
        <v>5000</v>
      </c>
    </row>
    <row r="1810" spans="1:9">
      <c r="A1810" t="s">
        <v>4</v>
      </c>
      <c r="B1810" s="4" t="s">
        <v>5</v>
      </c>
      <c r="C1810" s="4" t="s">
        <v>15</v>
      </c>
      <c r="D1810" s="4" t="s">
        <v>15</v>
      </c>
      <c r="E1810" s="4" t="s">
        <v>23</v>
      </c>
      <c r="F1810" s="4" t="s">
        <v>23</v>
      </c>
      <c r="G1810" s="4" t="s">
        <v>23</v>
      </c>
      <c r="H1810" s="4" t="s">
        <v>10</v>
      </c>
      <c r="I1810" s="4" t="s">
        <v>15</v>
      </c>
    </row>
    <row r="1811" spans="1:9">
      <c r="A1811" t="n">
        <v>15992</v>
      </c>
      <c r="B1811" s="43" t="n">
        <v>45</v>
      </c>
      <c r="C1811" s="7" t="n">
        <v>4</v>
      </c>
      <c r="D1811" s="7" t="n">
        <v>3</v>
      </c>
      <c r="E1811" s="7" t="n">
        <v>17.25</v>
      </c>
      <c r="F1811" s="7" t="n">
        <v>176.910003662109</v>
      </c>
      <c r="G1811" s="7" t="n">
        <v>355</v>
      </c>
      <c r="H1811" s="7" t="n">
        <v>5000</v>
      </c>
      <c r="I1811" s="7" t="n">
        <v>1</v>
      </c>
    </row>
    <row r="1812" spans="1:9">
      <c r="A1812" t="s">
        <v>4</v>
      </c>
      <c r="B1812" s="4" t="s">
        <v>5</v>
      </c>
      <c r="C1812" s="4" t="s">
        <v>15</v>
      </c>
      <c r="D1812" s="4" t="s">
        <v>15</v>
      </c>
      <c r="E1812" s="4" t="s">
        <v>23</v>
      </c>
      <c r="F1812" s="4" t="s">
        <v>10</v>
      </c>
    </row>
    <row r="1813" spans="1:9">
      <c r="A1813" t="n">
        <v>16010</v>
      </c>
      <c r="B1813" s="43" t="n">
        <v>45</v>
      </c>
      <c r="C1813" s="7" t="n">
        <v>5</v>
      </c>
      <c r="D1813" s="7" t="n">
        <v>3</v>
      </c>
      <c r="E1813" s="7" t="n">
        <v>0.5</v>
      </c>
      <c r="F1813" s="7" t="n">
        <v>5000</v>
      </c>
    </row>
    <row r="1814" spans="1:9">
      <c r="A1814" t="s">
        <v>4</v>
      </c>
      <c r="B1814" s="4" t="s">
        <v>5</v>
      </c>
      <c r="C1814" s="4" t="s">
        <v>15</v>
      </c>
      <c r="D1814" s="4" t="s">
        <v>15</v>
      </c>
      <c r="E1814" s="4" t="s">
        <v>23</v>
      </c>
      <c r="F1814" s="4" t="s">
        <v>10</v>
      </c>
    </row>
    <row r="1815" spans="1:9">
      <c r="A1815" t="n">
        <v>16019</v>
      </c>
      <c r="B1815" s="43" t="n">
        <v>45</v>
      </c>
      <c r="C1815" s="7" t="n">
        <v>11</v>
      </c>
      <c r="D1815" s="7" t="n">
        <v>3</v>
      </c>
      <c r="E1815" s="7" t="n">
        <v>55.0999984741211</v>
      </c>
      <c r="F1815" s="7" t="n">
        <v>5000</v>
      </c>
    </row>
    <row r="1816" spans="1:9">
      <c r="A1816" t="s">
        <v>4</v>
      </c>
      <c r="B1816" s="4" t="s">
        <v>5</v>
      </c>
      <c r="C1816" s="4" t="s">
        <v>15</v>
      </c>
      <c r="D1816" s="4" t="s">
        <v>10</v>
      </c>
      <c r="E1816" s="4" t="s">
        <v>10</v>
      </c>
      <c r="F1816" s="4" t="s">
        <v>9</v>
      </c>
      <c r="G1816" s="4" t="s">
        <v>9</v>
      </c>
      <c r="H1816" s="4" t="s">
        <v>9</v>
      </c>
    </row>
    <row r="1817" spans="1:9">
      <c r="A1817" t="n">
        <v>16028</v>
      </c>
      <c r="B1817" s="75" t="n">
        <v>97</v>
      </c>
      <c r="C1817" s="7" t="n">
        <v>6</v>
      </c>
      <c r="D1817" s="7" t="n">
        <v>0</v>
      </c>
      <c r="E1817" s="7" t="n">
        <v>0</v>
      </c>
      <c r="F1817" s="7" t="n">
        <v>1095971635</v>
      </c>
      <c r="G1817" s="7" t="n">
        <v>1091462758</v>
      </c>
      <c r="H1817" s="7" t="n">
        <v>1083179008</v>
      </c>
    </row>
    <row r="1818" spans="1:9">
      <c r="A1818" t="s">
        <v>4</v>
      </c>
      <c r="B1818" s="4" t="s">
        <v>5</v>
      </c>
      <c r="C1818" s="4" t="s">
        <v>15</v>
      </c>
      <c r="D1818" s="4" t="s">
        <v>10</v>
      </c>
    </row>
    <row r="1819" spans="1:9">
      <c r="A1819" t="n">
        <v>16046</v>
      </c>
      <c r="B1819" s="38" t="n">
        <v>58</v>
      </c>
      <c r="C1819" s="7" t="n">
        <v>255</v>
      </c>
      <c r="D1819" s="7" t="n">
        <v>0</v>
      </c>
    </row>
    <row r="1820" spans="1:9">
      <c r="A1820" t="s">
        <v>4</v>
      </c>
      <c r="B1820" s="4" t="s">
        <v>5</v>
      </c>
      <c r="C1820" s="4" t="s">
        <v>10</v>
      </c>
    </row>
    <row r="1821" spans="1:9">
      <c r="A1821" t="n">
        <v>16050</v>
      </c>
      <c r="B1821" s="30" t="n">
        <v>16</v>
      </c>
      <c r="C1821" s="7" t="n">
        <v>500</v>
      </c>
    </row>
    <row r="1822" spans="1:9">
      <c r="A1822" t="s">
        <v>4</v>
      </c>
      <c r="B1822" s="4" t="s">
        <v>5</v>
      </c>
      <c r="C1822" s="4" t="s">
        <v>15</v>
      </c>
      <c r="D1822" s="4" t="s">
        <v>10</v>
      </c>
      <c r="E1822" s="4" t="s">
        <v>10</v>
      </c>
      <c r="F1822" s="4" t="s">
        <v>9</v>
      </c>
    </row>
    <row r="1823" spans="1:9">
      <c r="A1823" t="n">
        <v>16053</v>
      </c>
      <c r="B1823" s="57" t="n">
        <v>84</v>
      </c>
      <c r="C1823" s="7" t="n">
        <v>0</v>
      </c>
      <c r="D1823" s="7" t="n">
        <v>2</v>
      </c>
      <c r="E1823" s="7" t="n">
        <v>0</v>
      </c>
      <c r="F1823" s="7" t="n">
        <v>1053609165</v>
      </c>
    </row>
    <row r="1824" spans="1:9">
      <c r="A1824" t="s">
        <v>4</v>
      </c>
      <c r="B1824" s="4" t="s">
        <v>5</v>
      </c>
      <c r="C1824" s="4" t="s">
        <v>15</v>
      </c>
      <c r="D1824" s="4" t="s">
        <v>10</v>
      </c>
      <c r="E1824" s="4" t="s">
        <v>23</v>
      </c>
    </row>
    <row r="1825" spans="1:9">
      <c r="A1825" t="n">
        <v>16063</v>
      </c>
      <c r="B1825" s="38" t="n">
        <v>58</v>
      </c>
      <c r="C1825" s="7" t="n">
        <v>101</v>
      </c>
      <c r="D1825" s="7" t="n">
        <v>300</v>
      </c>
      <c r="E1825" s="7" t="n">
        <v>1</v>
      </c>
    </row>
    <row r="1826" spans="1:9">
      <c r="A1826" t="s">
        <v>4</v>
      </c>
      <c r="B1826" s="4" t="s">
        <v>5</v>
      </c>
      <c r="C1826" s="4" t="s">
        <v>15</v>
      </c>
      <c r="D1826" s="4" t="s">
        <v>10</v>
      </c>
    </row>
    <row r="1827" spans="1:9">
      <c r="A1827" t="n">
        <v>16071</v>
      </c>
      <c r="B1827" s="38" t="n">
        <v>58</v>
      </c>
      <c r="C1827" s="7" t="n">
        <v>254</v>
      </c>
      <c r="D1827" s="7" t="n">
        <v>0</v>
      </c>
    </row>
    <row r="1828" spans="1:9">
      <c r="A1828" t="s">
        <v>4</v>
      </c>
      <c r="B1828" s="4" t="s">
        <v>5</v>
      </c>
      <c r="C1828" s="4" t="s">
        <v>15</v>
      </c>
      <c r="D1828" s="4" t="s">
        <v>10</v>
      </c>
      <c r="E1828" s="4" t="s">
        <v>6</v>
      </c>
      <c r="F1828" s="4" t="s">
        <v>6</v>
      </c>
      <c r="G1828" s="4" t="s">
        <v>6</v>
      </c>
      <c r="H1828" s="4" t="s">
        <v>6</v>
      </c>
    </row>
    <row r="1829" spans="1:9">
      <c r="A1829" t="n">
        <v>16075</v>
      </c>
      <c r="B1829" s="59" t="n">
        <v>51</v>
      </c>
      <c r="C1829" s="7" t="n">
        <v>3</v>
      </c>
      <c r="D1829" s="7" t="n">
        <v>5</v>
      </c>
      <c r="E1829" s="7" t="s">
        <v>219</v>
      </c>
      <c r="F1829" s="7" t="s">
        <v>212</v>
      </c>
      <c r="G1829" s="7" t="s">
        <v>204</v>
      </c>
      <c r="H1829" s="7" t="s">
        <v>205</v>
      </c>
    </row>
    <row r="1830" spans="1:9">
      <c r="A1830" t="s">
        <v>4</v>
      </c>
      <c r="B1830" s="4" t="s">
        <v>5</v>
      </c>
      <c r="C1830" s="4" t="s">
        <v>15</v>
      </c>
      <c r="D1830" s="4" t="s">
        <v>10</v>
      </c>
    </row>
    <row r="1831" spans="1:9">
      <c r="A1831" t="n">
        <v>16088</v>
      </c>
      <c r="B1831" s="38" t="n">
        <v>58</v>
      </c>
      <c r="C1831" s="7" t="n">
        <v>255</v>
      </c>
      <c r="D1831" s="7" t="n">
        <v>0</v>
      </c>
    </row>
    <row r="1832" spans="1:9">
      <c r="A1832" t="s">
        <v>4</v>
      </c>
      <c r="B1832" s="4" t="s">
        <v>5</v>
      </c>
      <c r="C1832" s="4" t="s">
        <v>15</v>
      </c>
      <c r="D1832" s="4" t="s">
        <v>10</v>
      </c>
      <c r="E1832" s="4" t="s">
        <v>6</v>
      </c>
    </row>
    <row r="1833" spans="1:9">
      <c r="A1833" t="n">
        <v>16092</v>
      </c>
      <c r="B1833" s="59" t="n">
        <v>51</v>
      </c>
      <c r="C1833" s="7" t="n">
        <v>4</v>
      </c>
      <c r="D1833" s="7" t="n">
        <v>5</v>
      </c>
      <c r="E1833" s="7" t="s">
        <v>220</v>
      </c>
    </row>
    <row r="1834" spans="1:9">
      <c r="A1834" t="s">
        <v>4</v>
      </c>
      <c r="B1834" s="4" t="s">
        <v>5</v>
      </c>
      <c r="C1834" s="4" t="s">
        <v>10</v>
      </c>
    </row>
    <row r="1835" spans="1:9">
      <c r="A1835" t="n">
        <v>16118</v>
      </c>
      <c r="B1835" s="30" t="n">
        <v>16</v>
      </c>
      <c r="C1835" s="7" t="n">
        <v>300</v>
      </c>
    </row>
    <row r="1836" spans="1:9">
      <c r="A1836" t="s">
        <v>4</v>
      </c>
      <c r="B1836" s="4" t="s">
        <v>5</v>
      </c>
      <c r="C1836" s="4" t="s">
        <v>10</v>
      </c>
      <c r="D1836" s="4" t="s">
        <v>15</v>
      </c>
      <c r="E1836" s="4" t="s">
        <v>9</v>
      </c>
      <c r="F1836" s="4" t="s">
        <v>74</v>
      </c>
      <c r="G1836" s="4" t="s">
        <v>15</v>
      </c>
      <c r="H1836" s="4" t="s">
        <v>15</v>
      </c>
      <c r="I1836" s="4" t="s">
        <v>15</v>
      </c>
    </row>
    <row r="1837" spans="1:9">
      <c r="A1837" t="n">
        <v>16121</v>
      </c>
      <c r="B1837" s="60" t="n">
        <v>26</v>
      </c>
      <c r="C1837" s="7" t="n">
        <v>5</v>
      </c>
      <c r="D1837" s="7" t="n">
        <v>17</v>
      </c>
      <c r="E1837" s="7" t="n">
        <v>3355</v>
      </c>
      <c r="F1837" s="7" t="s">
        <v>221</v>
      </c>
      <c r="G1837" s="7" t="n">
        <v>8</v>
      </c>
      <c r="H1837" s="7" t="n">
        <v>2</v>
      </c>
      <c r="I1837" s="7" t="n">
        <v>0</v>
      </c>
    </row>
    <row r="1838" spans="1:9">
      <c r="A1838" t="s">
        <v>4</v>
      </c>
      <c r="B1838" s="4" t="s">
        <v>5</v>
      </c>
      <c r="C1838" s="4" t="s">
        <v>10</v>
      </c>
    </row>
    <row r="1839" spans="1:9">
      <c r="A1839" t="n">
        <v>16191</v>
      </c>
      <c r="B1839" s="30" t="n">
        <v>16</v>
      </c>
      <c r="C1839" s="7" t="n">
        <v>1</v>
      </c>
    </row>
    <row r="1840" spans="1:9">
      <c r="A1840" t="s">
        <v>4</v>
      </c>
      <c r="B1840" s="4" t="s">
        <v>5</v>
      </c>
      <c r="C1840" s="4" t="s">
        <v>15</v>
      </c>
      <c r="D1840" s="4" t="s">
        <v>10</v>
      </c>
    </row>
    <row r="1841" spans="1:9">
      <c r="A1841" t="n">
        <v>16194</v>
      </c>
      <c r="B1841" s="13" t="n">
        <v>50</v>
      </c>
      <c r="C1841" s="7" t="n">
        <v>52</v>
      </c>
      <c r="D1841" s="7" t="n">
        <v>3355</v>
      </c>
    </row>
    <row r="1842" spans="1:9">
      <c r="A1842" t="s">
        <v>4</v>
      </c>
      <c r="B1842" s="4" t="s">
        <v>5</v>
      </c>
      <c r="C1842" s="4" t="s">
        <v>10</v>
      </c>
    </row>
    <row r="1843" spans="1:9">
      <c r="A1843" t="n">
        <v>16198</v>
      </c>
      <c r="B1843" s="30" t="n">
        <v>16</v>
      </c>
      <c r="C1843" s="7" t="n">
        <v>500</v>
      </c>
    </row>
    <row r="1844" spans="1:9">
      <c r="A1844" t="s">
        <v>4</v>
      </c>
      <c r="B1844" s="4" t="s">
        <v>5</v>
      </c>
      <c r="C1844" s="4" t="s">
        <v>10</v>
      </c>
      <c r="D1844" s="4" t="s">
        <v>15</v>
      </c>
    </row>
    <row r="1845" spans="1:9">
      <c r="A1845" t="n">
        <v>16201</v>
      </c>
      <c r="B1845" s="61" t="n">
        <v>89</v>
      </c>
      <c r="C1845" s="7" t="n">
        <v>65533</v>
      </c>
      <c r="D1845" s="7" t="n">
        <v>0</v>
      </c>
    </row>
    <row r="1846" spans="1:9">
      <c r="A1846" t="s">
        <v>4</v>
      </c>
      <c r="B1846" s="4" t="s">
        <v>5</v>
      </c>
      <c r="C1846" s="4" t="s">
        <v>10</v>
      </c>
      <c r="D1846" s="4" t="s">
        <v>15</v>
      </c>
    </row>
    <row r="1847" spans="1:9">
      <c r="A1847" t="n">
        <v>16205</v>
      </c>
      <c r="B1847" s="61" t="n">
        <v>89</v>
      </c>
      <c r="C1847" s="7" t="n">
        <v>65533</v>
      </c>
      <c r="D1847" s="7" t="n">
        <v>1</v>
      </c>
    </row>
    <row r="1848" spans="1:9">
      <c r="A1848" t="s">
        <v>4</v>
      </c>
      <c r="B1848" s="4" t="s">
        <v>5</v>
      </c>
      <c r="C1848" s="4" t="s">
        <v>15</v>
      </c>
      <c r="D1848" s="4" t="s">
        <v>10</v>
      </c>
    </row>
    <row r="1849" spans="1:9">
      <c r="A1849" t="n">
        <v>16209</v>
      </c>
      <c r="B1849" s="43" t="n">
        <v>45</v>
      </c>
      <c r="C1849" s="7" t="n">
        <v>7</v>
      </c>
      <c r="D1849" s="7" t="n">
        <v>255</v>
      </c>
    </row>
    <row r="1850" spans="1:9">
      <c r="A1850" t="s">
        <v>4</v>
      </c>
      <c r="B1850" s="4" t="s">
        <v>5</v>
      </c>
      <c r="C1850" s="4" t="s">
        <v>15</v>
      </c>
      <c r="D1850" s="4" t="s">
        <v>10</v>
      </c>
      <c r="E1850" s="4" t="s">
        <v>23</v>
      </c>
    </row>
    <row r="1851" spans="1:9">
      <c r="A1851" t="n">
        <v>16213</v>
      </c>
      <c r="B1851" s="38" t="n">
        <v>58</v>
      </c>
      <c r="C1851" s="7" t="n">
        <v>101</v>
      </c>
      <c r="D1851" s="7" t="n">
        <v>500</v>
      </c>
      <c r="E1851" s="7" t="n">
        <v>1</v>
      </c>
    </row>
    <row r="1852" spans="1:9">
      <c r="A1852" t="s">
        <v>4</v>
      </c>
      <c r="B1852" s="4" t="s">
        <v>5</v>
      </c>
      <c r="C1852" s="4" t="s">
        <v>15</v>
      </c>
      <c r="D1852" s="4" t="s">
        <v>10</v>
      </c>
    </row>
    <row r="1853" spans="1:9">
      <c r="A1853" t="n">
        <v>16221</v>
      </c>
      <c r="B1853" s="38" t="n">
        <v>58</v>
      </c>
      <c r="C1853" s="7" t="n">
        <v>254</v>
      </c>
      <c r="D1853" s="7" t="n">
        <v>0</v>
      </c>
    </row>
    <row r="1854" spans="1:9">
      <c r="A1854" t="s">
        <v>4</v>
      </c>
      <c r="B1854" s="4" t="s">
        <v>5</v>
      </c>
      <c r="C1854" s="4" t="s">
        <v>15</v>
      </c>
      <c r="D1854" s="4" t="s">
        <v>10</v>
      </c>
      <c r="E1854" s="4" t="s">
        <v>10</v>
      </c>
      <c r="F1854" s="4" t="s">
        <v>9</v>
      </c>
      <c r="G1854" s="4" t="s">
        <v>9</v>
      </c>
      <c r="H1854" s="4" t="s">
        <v>9</v>
      </c>
    </row>
    <row r="1855" spans="1:9">
      <c r="A1855" t="n">
        <v>16225</v>
      </c>
      <c r="B1855" s="75" t="n">
        <v>97</v>
      </c>
      <c r="C1855" s="7" t="n">
        <v>7</v>
      </c>
      <c r="D1855" s="7" t="n">
        <v>0</v>
      </c>
      <c r="E1855" s="7" t="n">
        <v>0</v>
      </c>
      <c r="F1855" s="7" t="n">
        <v>0</v>
      </c>
      <c r="G1855" s="7" t="n">
        <v>0</v>
      </c>
      <c r="H1855" s="7" t="n">
        <v>0</v>
      </c>
    </row>
    <row r="1856" spans="1:9">
      <c r="A1856" t="s">
        <v>4</v>
      </c>
      <c r="B1856" s="4" t="s">
        <v>5</v>
      </c>
      <c r="C1856" s="4" t="s">
        <v>15</v>
      </c>
      <c r="D1856" s="4" t="s">
        <v>10</v>
      </c>
      <c r="E1856" s="4" t="s">
        <v>10</v>
      </c>
      <c r="F1856" s="4" t="s">
        <v>9</v>
      </c>
    </row>
    <row r="1857" spans="1:8">
      <c r="A1857" t="n">
        <v>16243</v>
      </c>
      <c r="B1857" s="57" t="n">
        <v>84</v>
      </c>
      <c r="C1857" s="7" t="n">
        <v>1</v>
      </c>
      <c r="D1857" s="7" t="n">
        <v>0</v>
      </c>
      <c r="E1857" s="7" t="n">
        <v>0</v>
      </c>
      <c r="F1857" s="7" t="n">
        <v>0</v>
      </c>
    </row>
    <row r="1858" spans="1:8">
      <c r="A1858" t="s">
        <v>4</v>
      </c>
      <c r="B1858" s="4" t="s">
        <v>5</v>
      </c>
      <c r="C1858" s="4" t="s">
        <v>15</v>
      </c>
      <c r="D1858" s="4" t="s">
        <v>15</v>
      </c>
      <c r="E1858" s="4" t="s">
        <v>23</v>
      </c>
      <c r="F1858" s="4" t="s">
        <v>10</v>
      </c>
    </row>
    <row r="1859" spans="1:8">
      <c r="A1859" t="n">
        <v>16253</v>
      </c>
      <c r="B1859" s="43" t="n">
        <v>45</v>
      </c>
      <c r="C1859" s="7" t="n">
        <v>11</v>
      </c>
      <c r="D1859" s="7" t="n">
        <v>1</v>
      </c>
      <c r="E1859" s="7" t="n">
        <v>90</v>
      </c>
      <c r="F1859" s="7" t="n">
        <v>9000</v>
      </c>
    </row>
    <row r="1860" spans="1:8">
      <c r="A1860" t="s">
        <v>4</v>
      </c>
      <c r="B1860" s="4" t="s">
        <v>5</v>
      </c>
      <c r="C1860" s="4" t="s">
        <v>15</v>
      </c>
      <c r="D1860" s="4" t="s">
        <v>10</v>
      </c>
      <c r="E1860" s="4" t="s">
        <v>10</v>
      </c>
      <c r="F1860" s="4" t="s">
        <v>9</v>
      </c>
    </row>
    <row r="1861" spans="1:8">
      <c r="A1861" t="n">
        <v>16262</v>
      </c>
      <c r="B1861" s="57" t="n">
        <v>84</v>
      </c>
      <c r="C1861" s="7" t="n">
        <v>0</v>
      </c>
      <c r="D1861" s="7" t="n">
        <v>0</v>
      </c>
      <c r="E1861" s="7" t="n">
        <v>0</v>
      </c>
      <c r="F1861" s="7" t="n">
        <v>1053609165</v>
      </c>
    </row>
    <row r="1862" spans="1:8">
      <c r="A1862" t="s">
        <v>4</v>
      </c>
      <c r="B1862" s="4" t="s">
        <v>5</v>
      </c>
      <c r="C1862" s="4" t="s">
        <v>15</v>
      </c>
      <c r="D1862" s="4" t="s">
        <v>10</v>
      </c>
      <c r="E1862" s="4" t="s">
        <v>23</v>
      </c>
      <c r="F1862" s="4" t="s">
        <v>10</v>
      </c>
      <c r="G1862" s="4" t="s">
        <v>9</v>
      </c>
      <c r="H1862" s="4" t="s">
        <v>9</v>
      </c>
      <c r="I1862" s="4" t="s">
        <v>10</v>
      </c>
      <c r="J1862" s="4" t="s">
        <v>10</v>
      </c>
      <c r="K1862" s="4" t="s">
        <v>9</v>
      </c>
      <c r="L1862" s="4" t="s">
        <v>9</v>
      </c>
      <c r="M1862" s="4" t="s">
        <v>9</v>
      </c>
      <c r="N1862" s="4" t="s">
        <v>9</v>
      </c>
      <c r="O1862" s="4" t="s">
        <v>6</v>
      </c>
    </row>
    <row r="1863" spans="1:8">
      <c r="A1863" t="n">
        <v>16272</v>
      </c>
      <c r="B1863" s="13" t="n">
        <v>50</v>
      </c>
      <c r="C1863" s="7" t="n">
        <v>0</v>
      </c>
      <c r="D1863" s="7" t="n">
        <v>4521</v>
      </c>
      <c r="E1863" s="7" t="n">
        <v>0.800000011920929</v>
      </c>
      <c r="F1863" s="7" t="n">
        <v>2000</v>
      </c>
      <c r="G1863" s="7" t="n">
        <v>0</v>
      </c>
      <c r="H1863" s="7" t="n">
        <v>0</v>
      </c>
      <c r="I1863" s="7" t="n">
        <v>0</v>
      </c>
      <c r="J1863" s="7" t="n">
        <v>65533</v>
      </c>
      <c r="K1863" s="7" t="n">
        <v>0</v>
      </c>
      <c r="L1863" s="7" t="n">
        <v>0</v>
      </c>
      <c r="M1863" s="7" t="n">
        <v>0</v>
      </c>
      <c r="N1863" s="7" t="n">
        <v>0</v>
      </c>
      <c r="O1863" s="7" t="s">
        <v>18</v>
      </c>
    </row>
    <row r="1864" spans="1:8">
      <c r="A1864" t="s">
        <v>4</v>
      </c>
      <c r="B1864" s="4" t="s">
        <v>5</v>
      </c>
      <c r="C1864" s="4" t="s">
        <v>15</v>
      </c>
      <c r="D1864" s="4" t="s">
        <v>10</v>
      </c>
      <c r="E1864" s="4" t="s">
        <v>23</v>
      </c>
      <c r="F1864" s="4" t="s">
        <v>10</v>
      </c>
      <c r="G1864" s="4" t="s">
        <v>9</v>
      </c>
      <c r="H1864" s="4" t="s">
        <v>9</v>
      </c>
      <c r="I1864" s="4" t="s">
        <v>10</v>
      </c>
      <c r="J1864" s="4" t="s">
        <v>10</v>
      </c>
      <c r="K1864" s="4" t="s">
        <v>9</v>
      </c>
      <c r="L1864" s="4" t="s">
        <v>9</v>
      </c>
      <c r="M1864" s="4" t="s">
        <v>9</v>
      </c>
      <c r="N1864" s="4" t="s">
        <v>9</v>
      </c>
      <c r="O1864" s="4" t="s">
        <v>6</v>
      </c>
    </row>
    <row r="1865" spans="1:8">
      <c r="A1865" t="n">
        <v>16311</v>
      </c>
      <c r="B1865" s="13" t="n">
        <v>50</v>
      </c>
      <c r="C1865" s="7" t="n">
        <v>0</v>
      </c>
      <c r="D1865" s="7" t="n">
        <v>4545</v>
      </c>
      <c r="E1865" s="7" t="n">
        <v>0.5</v>
      </c>
      <c r="F1865" s="7" t="n">
        <v>4000</v>
      </c>
      <c r="G1865" s="7" t="n">
        <v>0</v>
      </c>
      <c r="H1865" s="7" t="n">
        <v>0</v>
      </c>
      <c r="I1865" s="7" t="n">
        <v>0</v>
      </c>
      <c r="J1865" s="7" t="n">
        <v>65533</v>
      </c>
      <c r="K1865" s="7" t="n">
        <v>0</v>
      </c>
      <c r="L1865" s="7" t="n">
        <v>0</v>
      </c>
      <c r="M1865" s="7" t="n">
        <v>0</v>
      </c>
      <c r="N1865" s="7" t="n">
        <v>0</v>
      </c>
      <c r="O1865" s="7" t="s">
        <v>18</v>
      </c>
    </row>
    <row r="1866" spans="1:8">
      <c r="A1866" t="s">
        <v>4</v>
      </c>
      <c r="B1866" s="4" t="s">
        <v>5</v>
      </c>
      <c r="C1866" s="4" t="s">
        <v>15</v>
      </c>
      <c r="D1866" s="4" t="s">
        <v>15</v>
      </c>
      <c r="E1866" s="4" t="s">
        <v>23</v>
      </c>
      <c r="F1866" s="4" t="s">
        <v>23</v>
      </c>
      <c r="G1866" s="4" t="s">
        <v>23</v>
      </c>
      <c r="H1866" s="4" t="s">
        <v>10</v>
      </c>
    </row>
    <row r="1867" spans="1:8">
      <c r="A1867" t="n">
        <v>16350</v>
      </c>
      <c r="B1867" s="43" t="n">
        <v>45</v>
      </c>
      <c r="C1867" s="7" t="n">
        <v>2</v>
      </c>
      <c r="D1867" s="7" t="n">
        <v>3</v>
      </c>
      <c r="E1867" s="7" t="n">
        <v>-17.4799995422363</v>
      </c>
      <c r="F1867" s="7" t="n">
        <v>-7.65999984741211</v>
      </c>
      <c r="G1867" s="7" t="n">
        <v>-79.129997253418</v>
      </c>
      <c r="H1867" s="7" t="n">
        <v>0</v>
      </c>
    </row>
    <row r="1868" spans="1:8">
      <c r="A1868" t="s">
        <v>4</v>
      </c>
      <c r="B1868" s="4" t="s">
        <v>5</v>
      </c>
      <c r="C1868" s="4" t="s">
        <v>15</v>
      </c>
      <c r="D1868" s="4" t="s">
        <v>15</v>
      </c>
      <c r="E1868" s="4" t="s">
        <v>23</v>
      </c>
      <c r="F1868" s="4" t="s">
        <v>23</v>
      </c>
      <c r="G1868" s="4" t="s">
        <v>23</v>
      </c>
      <c r="H1868" s="4" t="s">
        <v>10</v>
      </c>
      <c r="I1868" s="4" t="s">
        <v>15</v>
      </c>
    </row>
    <row r="1869" spans="1:8">
      <c r="A1869" t="n">
        <v>16367</v>
      </c>
      <c r="B1869" s="43" t="n">
        <v>45</v>
      </c>
      <c r="C1869" s="7" t="n">
        <v>4</v>
      </c>
      <c r="D1869" s="7" t="n">
        <v>3</v>
      </c>
      <c r="E1869" s="7" t="n">
        <v>359.859985351563</v>
      </c>
      <c r="F1869" s="7" t="n">
        <v>0.28999999165535</v>
      </c>
      <c r="G1869" s="7" t="n">
        <v>360</v>
      </c>
      <c r="H1869" s="7" t="n">
        <v>0</v>
      </c>
      <c r="I1869" s="7" t="n">
        <v>0</v>
      </c>
    </row>
    <row r="1870" spans="1:8">
      <c r="A1870" t="s">
        <v>4</v>
      </c>
      <c r="B1870" s="4" t="s">
        <v>5</v>
      </c>
      <c r="C1870" s="4" t="s">
        <v>15</v>
      </c>
      <c r="D1870" s="4" t="s">
        <v>15</v>
      </c>
      <c r="E1870" s="4" t="s">
        <v>23</v>
      </c>
      <c r="F1870" s="4" t="s">
        <v>10</v>
      </c>
    </row>
    <row r="1871" spans="1:8">
      <c r="A1871" t="n">
        <v>16385</v>
      </c>
      <c r="B1871" s="43" t="n">
        <v>45</v>
      </c>
      <c r="C1871" s="7" t="n">
        <v>5</v>
      </c>
      <c r="D1871" s="7" t="n">
        <v>3</v>
      </c>
      <c r="E1871" s="7" t="n">
        <v>1.29999995231628</v>
      </c>
      <c r="F1871" s="7" t="n">
        <v>0</v>
      </c>
    </row>
    <row r="1872" spans="1:8">
      <c r="A1872" t="s">
        <v>4</v>
      </c>
      <c r="B1872" s="4" t="s">
        <v>5</v>
      </c>
      <c r="C1872" s="4" t="s">
        <v>15</v>
      </c>
      <c r="D1872" s="4" t="s">
        <v>15</v>
      </c>
      <c r="E1872" s="4" t="s">
        <v>23</v>
      </c>
      <c r="F1872" s="4" t="s">
        <v>10</v>
      </c>
    </row>
    <row r="1873" spans="1:15">
      <c r="A1873" t="n">
        <v>16394</v>
      </c>
      <c r="B1873" s="43" t="n">
        <v>45</v>
      </c>
      <c r="C1873" s="7" t="n">
        <v>11</v>
      </c>
      <c r="D1873" s="7" t="n">
        <v>3</v>
      </c>
      <c r="E1873" s="7" t="n">
        <v>71.5</v>
      </c>
      <c r="F1873" s="7" t="n">
        <v>0</v>
      </c>
    </row>
    <row r="1874" spans="1:15">
      <c r="A1874" t="s">
        <v>4</v>
      </c>
      <c r="B1874" s="4" t="s">
        <v>5</v>
      </c>
      <c r="C1874" s="4" t="s">
        <v>15</v>
      </c>
      <c r="D1874" s="4" t="s">
        <v>15</v>
      </c>
      <c r="E1874" s="4" t="s">
        <v>23</v>
      </c>
      <c r="F1874" s="4" t="s">
        <v>10</v>
      </c>
    </row>
    <row r="1875" spans="1:15">
      <c r="A1875" t="n">
        <v>16403</v>
      </c>
      <c r="B1875" s="43" t="n">
        <v>45</v>
      </c>
      <c r="C1875" s="7" t="n">
        <v>11</v>
      </c>
      <c r="D1875" s="7" t="n">
        <v>3</v>
      </c>
      <c r="E1875" s="7" t="n">
        <v>46.2999992370605</v>
      </c>
      <c r="F1875" s="7" t="n">
        <v>6000</v>
      </c>
    </row>
    <row r="1876" spans="1:15">
      <c r="A1876" t="s">
        <v>4</v>
      </c>
      <c r="B1876" s="4" t="s">
        <v>5</v>
      </c>
      <c r="C1876" s="4" t="s">
        <v>15</v>
      </c>
      <c r="D1876" s="4" t="s">
        <v>15</v>
      </c>
      <c r="E1876" s="4" t="s">
        <v>23</v>
      </c>
      <c r="F1876" s="4" t="s">
        <v>23</v>
      </c>
      <c r="G1876" s="4" t="s">
        <v>23</v>
      </c>
      <c r="H1876" s="4" t="s">
        <v>10</v>
      </c>
      <c r="I1876" s="4" t="s">
        <v>15</v>
      </c>
    </row>
    <row r="1877" spans="1:15">
      <c r="A1877" t="n">
        <v>16412</v>
      </c>
      <c r="B1877" s="43" t="n">
        <v>45</v>
      </c>
      <c r="C1877" s="7" t="n">
        <v>4</v>
      </c>
      <c r="D1877" s="7" t="n">
        <v>3</v>
      </c>
      <c r="E1877" s="7" t="n">
        <v>359.859985351563</v>
      </c>
      <c r="F1877" s="7" t="n">
        <v>0.28999999165535</v>
      </c>
      <c r="G1877" s="7" t="n">
        <v>355</v>
      </c>
      <c r="H1877" s="7" t="n">
        <v>6000</v>
      </c>
      <c r="I1877" s="7" t="n">
        <v>1</v>
      </c>
    </row>
    <row r="1878" spans="1:15">
      <c r="A1878" t="s">
        <v>4</v>
      </c>
      <c r="B1878" s="4" t="s">
        <v>5</v>
      </c>
      <c r="C1878" s="4" t="s">
        <v>15</v>
      </c>
      <c r="D1878" s="4" t="s">
        <v>10</v>
      </c>
    </row>
    <row r="1879" spans="1:15">
      <c r="A1879" t="n">
        <v>16430</v>
      </c>
      <c r="B1879" s="38" t="n">
        <v>58</v>
      </c>
      <c r="C1879" s="7" t="n">
        <v>255</v>
      </c>
      <c r="D1879" s="7" t="n">
        <v>0</v>
      </c>
    </row>
    <row r="1880" spans="1:15">
      <c r="A1880" t="s">
        <v>4</v>
      </c>
      <c r="B1880" s="4" t="s">
        <v>5</v>
      </c>
      <c r="C1880" s="4" t="s">
        <v>10</v>
      </c>
    </row>
    <row r="1881" spans="1:15">
      <c r="A1881" t="n">
        <v>16434</v>
      </c>
      <c r="B1881" s="30" t="n">
        <v>16</v>
      </c>
      <c r="C1881" s="7" t="n">
        <v>5000</v>
      </c>
    </row>
    <row r="1882" spans="1:15">
      <c r="A1882" t="s">
        <v>4</v>
      </c>
      <c r="B1882" s="4" t="s">
        <v>5</v>
      </c>
      <c r="C1882" s="4" t="s">
        <v>15</v>
      </c>
      <c r="D1882" s="4" t="s">
        <v>10</v>
      </c>
      <c r="E1882" s="4" t="s">
        <v>10</v>
      </c>
    </row>
    <row r="1883" spans="1:15">
      <c r="A1883" t="n">
        <v>16437</v>
      </c>
      <c r="B1883" s="13" t="n">
        <v>50</v>
      </c>
      <c r="C1883" s="7" t="n">
        <v>1</v>
      </c>
      <c r="D1883" s="7" t="n">
        <v>4521</v>
      </c>
      <c r="E1883" s="7" t="n">
        <v>4000</v>
      </c>
    </row>
    <row r="1884" spans="1:15">
      <c r="A1884" t="s">
        <v>4</v>
      </c>
      <c r="B1884" s="4" t="s">
        <v>5</v>
      </c>
      <c r="C1884" s="4" t="s">
        <v>15</v>
      </c>
      <c r="D1884" s="4" t="s">
        <v>10</v>
      </c>
      <c r="E1884" s="4" t="s">
        <v>10</v>
      </c>
    </row>
    <row r="1885" spans="1:15">
      <c r="A1885" t="n">
        <v>16443</v>
      </c>
      <c r="B1885" s="13" t="n">
        <v>50</v>
      </c>
      <c r="C1885" s="7" t="n">
        <v>1</v>
      </c>
      <c r="D1885" s="7" t="n">
        <v>4545</v>
      </c>
      <c r="E1885" s="7" t="n">
        <v>4000</v>
      </c>
    </row>
    <row r="1886" spans="1:15">
      <c r="A1886" t="s">
        <v>4</v>
      </c>
      <c r="B1886" s="4" t="s">
        <v>5</v>
      </c>
      <c r="C1886" s="4" t="s">
        <v>15</v>
      </c>
      <c r="D1886" s="4" t="s">
        <v>10</v>
      </c>
      <c r="E1886" s="4" t="s">
        <v>23</v>
      </c>
    </row>
    <row r="1887" spans="1:15">
      <c r="A1887" t="n">
        <v>16449</v>
      </c>
      <c r="B1887" s="38" t="n">
        <v>58</v>
      </c>
      <c r="C1887" s="7" t="n">
        <v>101</v>
      </c>
      <c r="D1887" s="7" t="n">
        <v>2000</v>
      </c>
      <c r="E1887" s="7" t="n">
        <v>1</v>
      </c>
    </row>
    <row r="1888" spans="1:15">
      <c r="A1888" t="s">
        <v>4</v>
      </c>
      <c r="B1888" s="4" t="s">
        <v>5</v>
      </c>
      <c r="C1888" s="4" t="s">
        <v>15</v>
      </c>
      <c r="D1888" s="4" t="s">
        <v>10</v>
      </c>
    </row>
    <row r="1889" spans="1:9">
      <c r="A1889" t="n">
        <v>16457</v>
      </c>
      <c r="B1889" s="38" t="n">
        <v>58</v>
      </c>
      <c r="C1889" s="7" t="n">
        <v>254</v>
      </c>
      <c r="D1889" s="7" t="n">
        <v>0</v>
      </c>
    </row>
    <row r="1890" spans="1:9">
      <c r="A1890" t="s">
        <v>4</v>
      </c>
      <c r="B1890" s="4" t="s">
        <v>5</v>
      </c>
      <c r="C1890" s="4" t="s">
        <v>15</v>
      </c>
      <c r="D1890" s="4" t="s">
        <v>15</v>
      </c>
      <c r="E1890" s="4" t="s">
        <v>23</v>
      </c>
      <c r="F1890" s="4" t="s">
        <v>23</v>
      </c>
      <c r="G1890" s="4" t="s">
        <v>23</v>
      </c>
      <c r="H1890" s="4" t="s">
        <v>10</v>
      </c>
    </row>
    <row r="1891" spans="1:9">
      <c r="A1891" t="n">
        <v>16461</v>
      </c>
      <c r="B1891" s="43" t="n">
        <v>45</v>
      </c>
      <c r="C1891" s="7" t="n">
        <v>2</v>
      </c>
      <c r="D1891" s="7" t="n">
        <v>3</v>
      </c>
      <c r="E1891" s="7" t="n">
        <v>-17.8400001525879</v>
      </c>
      <c r="F1891" s="7" t="n">
        <v>-7.59999990463257</v>
      </c>
      <c r="G1891" s="7" t="n">
        <v>-79.0500030517578</v>
      </c>
      <c r="H1891" s="7" t="n">
        <v>0</v>
      </c>
    </row>
    <row r="1892" spans="1:9">
      <c r="A1892" t="s">
        <v>4</v>
      </c>
      <c r="B1892" s="4" t="s">
        <v>5</v>
      </c>
      <c r="C1892" s="4" t="s">
        <v>15</v>
      </c>
      <c r="D1892" s="4" t="s">
        <v>15</v>
      </c>
      <c r="E1892" s="4" t="s">
        <v>23</v>
      </c>
      <c r="F1892" s="4" t="s">
        <v>23</v>
      </c>
      <c r="G1892" s="4" t="s">
        <v>23</v>
      </c>
      <c r="H1892" s="4" t="s">
        <v>10</v>
      </c>
      <c r="I1892" s="4" t="s">
        <v>15</v>
      </c>
    </row>
    <row r="1893" spans="1:9">
      <c r="A1893" t="n">
        <v>16478</v>
      </c>
      <c r="B1893" s="43" t="n">
        <v>45</v>
      </c>
      <c r="C1893" s="7" t="n">
        <v>4</v>
      </c>
      <c r="D1893" s="7" t="n">
        <v>3</v>
      </c>
      <c r="E1893" s="7" t="n">
        <v>2.0699999332428</v>
      </c>
      <c r="F1893" s="7" t="n">
        <v>326.260009765625</v>
      </c>
      <c r="G1893" s="7" t="n">
        <v>360</v>
      </c>
      <c r="H1893" s="7" t="n">
        <v>0</v>
      </c>
      <c r="I1893" s="7" t="n">
        <v>0</v>
      </c>
    </row>
    <row r="1894" spans="1:9">
      <c r="A1894" t="s">
        <v>4</v>
      </c>
      <c r="B1894" s="4" t="s">
        <v>5</v>
      </c>
      <c r="C1894" s="4" t="s">
        <v>15</v>
      </c>
      <c r="D1894" s="4" t="s">
        <v>15</v>
      </c>
      <c r="E1894" s="4" t="s">
        <v>23</v>
      </c>
      <c r="F1894" s="4" t="s">
        <v>10</v>
      </c>
    </row>
    <row r="1895" spans="1:9">
      <c r="A1895" t="n">
        <v>16496</v>
      </c>
      <c r="B1895" s="43" t="n">
        <v>45</v>
      </c>
      <c r="C1895" s="7" t="n">
        <v>5</v>
      </c>
      <c r="D1895" s="7" t="n">
        <v>3</v>
      </c>
      <c r="E1895" s="7" t="n">
        <v>2</v>
      </c>
      <c r="F1895" s="7" t="n">
        <v>0</v>
      </c>
    </row>
    <row r="1896" spans="1:9">
      <c r="A1896" t="s">
        <v>4</v>
      </c>
      <c r="B1896" s="4" t="s">
        <v>5</v>
      </c>
      <c r="C1896" s="4" t="s">
        <v>15</v>
      </c>
      <c r="D1896" s="4" t="s">
        <v>15</v>
      </c>
      <c r="E1896" s="4" t="s">
        <v>23</v>
      </c>
      <c r="F1896" s="4" t="s">
        <v>10</v>
      </c>
    </row>
    <row r="1897" spans="1:9">
      <c r="A1897" t="n">
        <v>16505</v>
      </c>
      <c r="B1897" s="43" t="n">
        <v>45</v>
      </c>
      <c r="C1897" s="7" t="n">
        <v>11</v>
      </c>
      <c r="D1897" s="7" t="n">
        <v>3</v>
      </c>
      <c r="E1897" s="7" t="n">
        <v>32</v>
      </c>
      <c r="F1897" s="7" t="n">
        <v>0</v>
      </c>
    </row>
    <row r="1898" spans="1:9">
      <c r="A1898" t="s">
        <v>4</v>
      </c>
      <c r="B1898" s="4" t="s">
        <v>5</v>
      </c>
      <c r="C1898" s="4" t="s">
        <v>15</v>
      </c>
      <c r="D1898" s="4" t="s">
        <v>10</v>
      </c>
      <c r="E1898" s="4" t="s">
        <v>10</v>
      </c>
      <c r="F1898" s="4" t="s">
        <v>9</v>
      </c>
    </row>
    <row r="1899" spans="1:9">
      <c r="A1899" t="n">
        <v>16514</v>
      </c>
      <c r="B1899" s="57" t="n">
        <v>84</v>
      </c>
      <c r="C1899" s="7" t="n">
        <v>1</v>
      </c>
      <c r="D1899" s="7" t="n">
        <v>0</v>
      </c>
      <c r="E1899" s="7" t="n">
        <v>0</v>
      </c>
      <c r="F1899" s="7" t="n">
        <v>0</v>
      </c>
    </row>
    <row r="1900" spans="1:9">
      <c r="A1900" t="s">
        <v>4</v>
      </c>
      <c r="B1900" s="4" t="s">
        <v>5</v>
      </c>
      <c r="C1900" s="4" t="s">
        <v>15</v>
      </c>
      <c r="D1900" s="4" t="s">
        <v>10</v>
      </c>
    </row>
    <row r="1901" spans="1:9">
      <c r="A1901" t="n">
        <v>16524</v>
      </c>
      <c r="B1901" s="38" t="n">
        <v>58</v>
      </c>
      <c r="C1901" s="7" t="n">
        <v>255</v>
      </c>
      <c r="D1901" s="7" t="n">
        <v>0</v>
      </c>
    </row>
    <row r="1902" spans="1:9">
      <c r="A1902" t="s">
        <v>4</v>
      </c>
      <c r="B1902" s="4" t="s">
        <v>5</v>
      </c>
      <c r="C1902" s="4" t="s">
        <v>15</v>
      </c>
      <c r="D1902" s="4" t="s">
        <v>23</v>
      </c>
      <c r="E1902" s="4" t="s">
        <v>10</v>
      </c>
      <c r="F1902" s="4" t="s">
        <v>15</v>
      </c>
    </row>
    <row r="1903" spans="1:9">
      <c r="A1903" t="n">
        <v>16528</v>
      </c>
      <c r="B1903" s="74" t="n">
        <v>49</v>
      </c>
      <c r="C1903" s="7" t="n">
        <v>3</v>
      </c>
      <c r="D1903" s="7" t="n">
        <v>1</v>
      </c>
      <c r="E1903" s="7" t="n">
        <v>3000</v>
      </c>
      <c r="F1903" s="7" t="n">
        <v>0</v>
      </c>
    </row>
    <row r="1904" spans="1:9">
      <c r="A1904" t="s">
        <v>4</v>
      </c>
      <c r="B1904" s="4" t="s">
        <v>5</v>
      </c>
      <c r="C1904" s="4" t="s">
        <v>15</v>
      </c>
      <c r="D1904" s="4" t="s">
        <v>10</v>
      </c>
      <c r="E1904" s="4" t="s">
        <v>6</v>
      </c>
    </row>
    <row r="1905" spans="1:9">
      <c r="A1905" t="n">
        <v>16537</v>
      </c>
      <c r="B1905" s="59" t="n">
        <v>51</v>
      </c>
      <c r="C1905" s="7" t="n">
        <v>4</v>
      </c>
      <c r="D1905" s="7" t="n">
        <v>7500</v>
      </c>
      <c r="E1905" s="7" t="s">
        <v>222</v>
      </c>
    </row>
    <row r="1906" spans="1:9">
      <c r="A1906" t="s">
        <v>4</v>
      </c>
      <c r="B1906" s="4" t="s">
        <v>5</v>
      </c>
      <c r="C1906" s="4" t="s">
        <v>10</v>
      </c>
    </row>
    <row r="1907" spans="1:9">
      <c r="A1907" t="n">
        <v>16551</v>
      </c>
      <c r="B1907" s="30" t="n">
        <v>16</v>
      </c>
      <c r="C1907" s="7" t="n">
        <v>0</v>
      </c>
    </row>
    <row r="1908" spans="1:9">
      <c r="A1908" t="s">
        <v>4</v>
      </c>
      <c r="B1908" s="4" t="s">
        <v>5</v>
      </c>
      <c r="C1908" s="4" t="s">
        <v>10</v>
      </c>
      <c r="D1908" s="4" t="s">
        <v>15</v>
      </c>
      <c r="E1908" s="4" t="s">
        <v>9</v>
      </c>
      <c r="F1908" s="4" t="s">
        <v>74</v>
      </c>
      <c r="G1908" s="4" t="s">
        <v>15</v>
      </c>
      <c r="H1908" s="4" t="s">
        <v>15</v>
      </c>
    </row>
    <row r="1909" spans="1:9">
      <c r="A1909" t="n">
        <v>16554</v>
      </c>
      <c r="B1909" s="60" t="n">
        <v>26</v>
      </c>
      <c r="C1909" s="7" t="n">
        <v>7500</v>
      </c>
      <c r="D1909" s="7" t="n">
        <v>17</v>
      </c>
      <c r="E1909" s="7" t="n">
        <v>61564</v>
      </c>
      <c r="F1909" s="7" t="s">
        <v>223</v>
      </c>
      <c r="G1909" s="7" t="n">
        <v>2</v>
      </c>
      <c r="H1909" s="7" t="n">
        <v>0</v>
      </c>
    </row>
    <row r="1910" spans="1:9">
      <c r="A1910" t="s">
        <v>4</v>
      </c>
      <c r="B1910" s="4" t="s">
        <v>5</v>
      </c>
    </row>
    <row r="1911" spans="1:9">
      <c r="A1911" t="n">
        <v>16584</v>
      </c>
      <c r="B1911" s="33" t="n">
        <v>28</v>
      </c>
    </row>
    <row r="1912" spans="1:9">
      <c r="A1912" t="s">
        <v>4</v>
      </c>
      <c r="B1912" s="4" t="s">
        <v>5</v>
      </c>
      <c r="C1912" s="4" t="s">
        <v>15</v>
      </c>
      <c r="D1912" s="4" t="s">
        <v>10</v>
      </c>
      <c r="E1912" s="4" t="s">
        <v>6</v>
      </c>
    </row>
    <row r="1913" spans="1:9">
      <c r="A1913" t="n">
        <v>16585</v>
      </c>
      <c r="B1913" s="59" t="n">
        <v>51</v>
      </c>
      <c r="C1913" s="7" t="n">
        <v>4</v>
      </c>
      <c r="D1913" s="7" t="n">
        <v>7501</v>
      </c>
      <c r="E1913" s="7" t="s">
        <v>224</v>
      </c>
    </row>
    <row r="1914" spans="1:9">
      <c r="A1914" t="s">
        <v>4</v>
      </c>
      <c r="B1914" s="4" t="s">
        <v>5</v>
      </c>
      <c r="C1914" s="4" t="s">
        <v>10</v>
      </c>
    </row>
    <row r="1915" spans="1:9">
      <c r="A1915" t="n">
        <v>16599</v>
      </c>
      <c r="B1915" s="30" t="n">
        <v>16</v>
      </c>
      <c r="C1915" s="7" t="n">
        <v>0</v>
      </c>
    </row>
    <row r="1916" spans="1:9">
      <c r="A1916" t="s">
        <v>4</v>
      </c>
      <c r="B1916" s="4" t="s">
        <v>5</v>
      </c>
      <c r="C1916" s="4" t="s">
        <v>10</v>
      </c>
      <c r="D1916" s="4" t="s">
        <v>15</v>
      </c>
      <c r="E1916" s="4" t="s">
        <v>9</v>
      </c>
      <c r="F1916" s="4" t="s">
        <v>74</v>
      </c>
      <c r="G1916" s="4" t="s">
        <v>15</v>
      </c>
      <c r="H1916" s="4" t="s">
        <v>15</v>
      </c>
    </row>
    <row r="1917" spans="1:9">
      <c r="A1917" t="n">
        <v>16602</v>
      </c>
      <c r="B1917" s="60" t="n">
        <v>26</v>
      </c>
      <c r="C1917" s="7" t="n">
        <v>7501</v>
      </c>
      <c r="D1917" s="7" t="n">
        <v>17</v>
      </c>
      <c r="E1917" s="7" t="n">
        <v>61565</v>
      </c>
      <c r="F1917" s="7" t="s">
        <v>225</v>
      </c>
      <c r="G1917" s="7" t="n">
        <v>2</v>
      </c>
      <c r="H1917" s="7" t="n">
        <v>0</v>
      </c>
    </row>
    <row r="1918" spans="1:9">
      <c r="A1918" t="s">
        <v>4</v>
      </c>
      <c r="B1918" s="4" t="s">
        <v>5</v>
      </c>
    </row>
    <row r="1919" spans="1:9">
      <c r="A1919" t="n">
        <v>16627</v>
      </c>
      <c r="B1919" s="33" t="n">
        <v>28</v>
      </c>
    </row>
    <row r="1920" spans="1:9">
      <c r="A1920" t="s">
        <v>4</v>
      </c>
      <c r="B1920" s="4" t="s">
        <v>5</v>
      </c>
      <c r="C1920" s="4" t="s">
        <v>10</v>
      </c>
      <c r="D1920" s="4" t="s">
        <v>15</v>
      </c>
    </row>
    <row r="1921" spans="1:8">
      <c r="A1921" t="n">
        <v>16628</v>
      </c>
      <c r="B1921" s="61" t="n">
        <v>89</v>
      </c>
      <c r="C1921" s="7" t="n">
        <v>65533</v>
      </c>
      <c r="D1921" s="7" t="n">
        <v>1</v>
      </c>
    </row>
    <row r="1922" spans="1:8">
      <c r="A1922" t="s">
        <v>4</v>
      </c>
      <c r="B1922" s="4" t="s">
        <v>5</v>
      </c>
      <c r="C1922" s="4" t="s">
        <v>10</v>
      </c>
      <c r="D1922" s="4" t="s">
        <v>15</v>
      </c>
      <c r="E1922" s="4" t="s">
        <v>6</v>
      </c>
      <c r="F1922" s="4" t="s">
        <v>23</v>
      </c>
      <c r="G1922" s="4" t="s">
        <v>23</v>
      </c>
      <c r="H1922" s="4" t="s">
        <v>23</v>
      </c>
    </row>
    <row r="1923" spans="1:8">
      <c r="A1923" t="n">
        <v>16632</v>
      </c>
      <c r="B1923" s="50" t="n">
        <v>48</v>
      </c>
      <c r="C1923" s="7" t="n">
        <v>5</v>
      </c>
      <c r="D1923" s="7" t="n">
        <v>0</v>
      </c>
      <c r="E1923" s="7" t="s">
        <v>173</v>
      </c>
      <c r="F1923" s="7" t="n">
        <v>-1</v>
      </c>
      <c r="G1923" s="7" t="n">
        <v>1</v>
      </c>
      <c r="H1923" s="7" t="n">
        <v>0</v>
      </c>
    </row>
    <row r="1924" spans="1:8">
      <c r="A1924" t="s">
        <v>4</v>
      </c>
      <c r="B1924" s="4" t="s">
        <v>5</v>
      </c>
      <c r="C1924" s="4" t="s">
        <v>10</v>
      </c>
    </row>
    <row r="1925" spans="1:8">
      <c r="A1925" t="n">
        <v>16658</v>
      </c>
      <c r="B1925" s="30" t="n">
        <v>16</v>
      </c>
      <c r="C1925" s="7" t="n">
        <v>1000</v>
      </c>
    </row>
    <row r="1926" spans="1:8">
      <c r="A1926" t="s">
        <v>4</v>
      </c>
      <c r="B1926" s="4" t="s">
        <v>5</v>
      </c>
      <c r="C1926" s="4" t="s">
        <v>15</v>
      </c>
      <c r="D1926" s="4" t="s">
        <v>10</v>
      </c>
      <c r="E1926" s="4" t="s">
        <v>23</v>
      </c>
      <c r="F1926" s="4" t="s">
        <v>10</v>
      </c>
      <c r="G1926" s="4" t="s">
        <v>9</v>
      </c>
      <c r="H1926" s="4" t="s">
        <v>9</v>
      </c>
      <c r="I1926" s="4" t="s">
        <v>10</v>
      </c>
      <c r="J1926" s="4" t="s">
        <v>10</v>
      </c>
      <c r="K1926" s="4" t="s">
        <v>9</v>
      </c>
      <c r="L1926" s="4" t="s">
        <v>9</v>
      </c>
      <c r="M1926" s="4" t="s">
        <v>9</v>
      </c>
      <c r="N1926" s="4" t="s">
        <v>9</v>
      </c>
      <c r="O1926" s="4" t="s">
        <v>6</v>
      </c>
    </row>
    <row r="1927" spans="1:8">
      <c r="A1927" t="n">
        <v>16661</v>
      </c>
      <c r="B1927" s="13" t="n">
        <v>50</v>
      </c>
      <c r="C1927" s="7" t="n">
        <v>0</v>
      </c>
      <c r="D1927" s="7" t="n">
        <v>2075</v>
      </c>
      <c r="E1927" s="7" t="n">
        <v>1</v>
      </c>
      <c r="F1927" s="7" t="n">
        <v>0</v>
      </c>
      <c r="G1927" s="7" t="n">
        <v>0</v>
      </c>
      <c r="H1927" s="7" t="n">
        <v>0</v>
      </c>
      <c r="I1927" s="7" t="n">
        <v>0</v>
      </c>
      <c r="J1927" s="7" t="n">
        <v>65533</v>
      </c>
      <c r="K1927" s="7" t="n">
        <v>0</v>
      </c>
      <c r="L1927" s="7" t="n">
        <v>0</v>
      </c>
      <c r="M1927" s="7" t="n">
        <v>0</v>
      </c>
      <c r="N1927" s="7" t="n">
        <v>0</v>
      </c>
      <c r="O1927" s="7" t="s">
        <v>18</v>
      </c>
    </row>
    <row r="1928" spans="1:8">
      <c r="A1928" t="s">
        <v>4</v>
      </c>
      <c r="B1928" s="4" t="s">
        <v>5</v>
      </c>
      <c r="C1928" s="4" t="s">
        <v>10</v>
      </c>
      <c r="D1928" s="4" t="s">
        <v>9</v>
      </c>
      <c r="E1928" s="4" t="s">
        <v>15</v>
      </c>
    </row>
    <row r="1929" spans="1:8">
      <c r="A1929" t="n">
        <v>16700</v>
      </c>
      <c r="B1929" s="73" t="n">
        <v>35</v>
      </c>
      <c r="C1929" s="7" t="n">
        <v>5</v>
      </c>
      <c r="D1929" s="7" t="n">
        <v>0</v>
      </c>
      <c r="E1929" s="7" t="n">
        <v>0</v>
      </c>
    </row>
    <row r="1930" spans="1:8">
      <c r="A1930" t="s">
        <v>4</v>
      </c>
      <c r="B1930" s="4" t="s">
        <v>5</v>
      </c>
      <c r="C1930" s="4" t="s">
        <v>10</v>
      </c>
      <c r="D1930" s="4" t="s">
        <v>15</v>
      </c>
      <c r="E1930" s="4" t="s">
        <v>6</v>
      </c>
      <c r="F1930" s="4" t="s">
        <v>23</v>
      </c>
      <c r="G1930" s="4" t="s">
        <v>23</v>
      </c>
      <c r="H1930" s="4" t="s">
        <v>23</v>
      </c>
    </row>
    <row r="1931" spans="1:8">
      <c r="A1931" t="n">
        <v>16708</v>
      </c>
      <c r="B1931" s="50" t="n">
        <v>48</v>
      </c>
      <c r="C1931" s="7" t="n">
        <v>5</v>
      </c>
      <c r="D1931" s="7" t="n">
        <v>0</v>
      </c>
      <c r="E1931" s="7" t="s">
        <v>170</v>
      </c>
      <c r="F1931" s="7" t="n">
        <v>-1</v>
      </c>
      <c r="G1931" s="7" t="n">
        <v>1</v>
      </c>
      <c r="H1931" s="7" t="n">
        <v>0</v>
      </c>
    </row>
    <row r="1932" spans="1:8">
      <c r="A1932" t="s">
        <v>4</v>
      </c>
      <c r="B1932" s="4" t="s">
        <v>5</v>
      </c>
      <c r="C1932" s="4" t="s">
        <v>10</v>
      </c>
    </row>
    <row r="1933" spans="1:8">
      <c r="A1933" t="n">
        <v>16738</v>
      </c>
      <c r="B1933" s="30" t="n">
        <v>16</v>
      </c>
      <c r="C1933" s="7" t="n">
        <v>1000</v>
      </c>
    </row>
    <row r="1934" spans="1:8">
      <c r="A1934" t="s">
        <v>4</v>
      </c>
      <c r="B1934" s="4" t="s">
        <v>5</v>
      </c>
      <c r="C1934" s="4" t="s">
        <v>10</v>
      </c>
      <c r="D1934" s="4" t="s">
        <v>9</v>
      </c>
    </row>
    <row r="1935" spans="1:8">
      <c r="A1935" t="n">
        <v>16741</v>
      </c>
      <c r="B1935" s="62" t="n">
        <v>44</v>
      </c>
      <c r="C1935" s="7" t="n">
        <v>5</v>
      </c>
      <c r="D1935" s="7" t="n">
        <v>32768</v>
      </c>
    </row>
    <row r="1936" spans="1:8">
      <c r="A1936" t="s">
        <v>4</v>
      </c>
      <c r="B1936" s="4" t="s">
        <v>5</v>
      </c>
      <c r="C1936" s="4" t="s">
        <v>15</v>
      </c>
      <c r="D1936" s="4" t="s">
        <v>10</v>
      </c>
      <c r="E1936" s="4" t="s">
        <v>6</v>
      </c>
    </row>
    <row r="1937" spans="1:15">
      <c r="A1937" t="n">
        <v>16748</v>
      </c>
      <c r="B1937" s="59" t="n">
        <v>51</v>
      </c>
      <c r="C1937" s="7" t="n">
        <v>4</v>
      </c>
      <c r="D1937" s="7" t="n">
        <v>5</v>
      </c>
      <c r="E1937" s="7" t="s">
        <v>226</v>
      </c>
    </row>
    <row r="1938" spans="1:15">
      <c r="A1938" t="s">
        <v>4</v>
      </c>
      <c r="B1938" s="4" t="s">
        <v>5</v>
      </c>
      <c r="C1938" s="4" t="s">
        <v>10</v>
      </c>
    </row>
    <row r="1939" spans="1:15">
      <c r="A1939" t="n">
        <v>16762</v>
      </c>
      <c r="B1939" s="30" t="n">
        <v>16</v>
      </c>
      <c r="C1939" s="7" t="n">
        <v>0</v>
      </c>
    </row>
    <row r="1940" spans="1:15">
      <c r="A1940" t="s">
        <v>4</v>
      </c>
      <c r="B1940" s="4" t="s">
        <v>5</v>
      </c>
      <c r="C1940" s="4" t="s">
        <v>10</v>
      </c>
      <c r="D1940" s="4" t="s">
        <v>15</v>
      </c>
      <c r="E1940" s="4" t="s">
        <v>9</v>
      </c>
      <c r="F1940" s="4" t="s">
        <v>74</v>
      </c>
      <c r="G1940" s="4" t="s">
        <v>15</v>
      </c>
      <c r="H1940" s="4" t="s">
        <v>15</v>
      </c>
      <c r="I1940" s="4" t="s">
        <v>15</v>
      </c>
      <c r="J1940" s="4" t="s">
        <v>9</v>
      </c>
      <c r="K1940" s="4" t="s">
        <v>74</v>
      </c>
      <c r="L1940" s="4" t="s">
        <v>15</v>
      </c>
      <c r="M1940" s="4" t="s">
        <v>15</v>
      </c>
    </row>
    <row r="1941" spans="1:15">
      <c r="A1941" t="n">
        <v>16765</v>
      </c>
      <c r="B1941" s="60" t="n">
        <v>26</v>
      </c>
      <c r="C1941" s="7" t="n">
        <v>5</v>
      </c>
      <c r="D1941" s="7" t="n">
        <v>17</v>
      </c>
      <c r="E1941" s="7" t="n">
        <v>61566</v>
      </c>
      <c r="F1941" s="7" t="s">
        <v>227</v>
      </c>
      <c r="G1941" s="7" t="n">
        <v>2</v>
      </c>
      <c r="H1941" s="7" t="n">
        <v>3</v>
      </c>
      <c r="I1941" s="7" t="n">
        <v>17</v>
      </c>
      <c r="J1941" s="7" t="n">
        <v>61567</v>
      </c>
      <c r="K1941" s="7" t="s">
        <v>228</v>
      </c>
      <c r="L1941" s="7" t="n">
        <v>2</v>
      </c>
      <c r="M1941" s="7" t="n">
        <v>0</v>
      </c>
    </row>
    <row r="1942" spans="1:15">
      <c r="A1942" t="s">
        <v>4</v>
      </c>
      <c r="B1942" s="4" t="s">
        <v>5</v>
      </c>
    </row>
    <row r="1943" spans="1:15">
      <c r="A1943" t="n">
        <v>16910</v>
      </c>
      <c r="B1943" s="33" t="n">
        <v>28</v>
      </c>
    </row>
    <row r="1944" spans="1:15">
      <c r="A1944" t="s">
        <v>4</v>
      </c>
      <c r="B1944" s="4" t="s">
        <v>5</v>
      </c>
      <c r="C1944" s="4" t="s">
        <v>10</v>
      </c>
      <c r="D1944" s="4" t="s">
        <v>15</v>
      </c>
    </row>
    <row r="1945" spans="1:15">
      <c r="A1945" t="n">
        <v>16911</v>
      </c>
      <c r="B1945" s="61" t="n">
        <v>89</v>
      </c>
      <c r="C1945" s="7" t="n">
        <v>65533</v>
      </c>
      <c r="D1945" s="7" t="n">
        <v>1</v>
      </c>
    </row>
    <row r="1946" spans="1:15">
      <c r="A1946" t="s">
        <v>4</v>
      </c>
      <c r="B1946" s="4" t="s">
        <v>5</v>
      </c>
      <c r="C1946" s="4" t="s">
        <v>15</v>
      </c>
      <c r="D1946" s="4" t="s">
        <v>10</v>
      </c>
      <c r="E1946" s="4" t="s">
        <v>10</v>
      </c>
      <c r="F1946" s="4" t="s">
        <v>15</v>
      </c>
    </row>
    <row r="1947" spans="1:15">
      <c r="A1947" t="n">
        <v>16915</v>
      </c>
      <c r="B1947" s="31" t="n">
        <v>25</v>
      </c>
      <c r="C1947" s="7" t="n">
        <v>1</v>
      </c>
      <c r="D1947" s="7" t="n">
        <v>65535</v>
      </c>
      <c r="E1947" s="7" t="n">
        <v>65535</v>
      </c>
      <c r="F1947" s="7" t="n">
        <v>0</v>
      </c>
    </row>
    <row r="1948" spans="1:15">
      <c r="A1948" t="s">
        <v>4</v>
      </c>
      <c r="B1948" s="4" t="s">
        <v>5</v>
      </c>
      <c r="C1948" s="4" t="s">
        <v>10</v>
      </c>
      <c r="D1948" s="4" t="s">
        <v>15</v>
      </c>
      <c r="E1948" s="4" t="s">
        <v>23</v>
      </c>
      <c r="F1948" s="4" t="s">
        <v>10</v>
      </c>
    </row>
    <row r="1949" spans="1:15">
      <c r="A1949" t="n">
        <v>16922</v>
      </c>
      <c r="B1949" s="69" t="n">
        <v>59</v>
      </c>
      <c r="C1949" s="7" t="n">
        <v>7500</v>
      </c>
      <c r="D1949" s="7" t="n">
        <v>8</v>
      </c>
      <c r="E1949" s="7" t="n">
        <v>0.150000005960464</v>
      </c>
      <c r="F1949" s="7" t="n">
        <v>0</v>
      </c>
    </row>
    <row r="1950" spans="1:15">
      <c r="A1950" t="s">
        <v>4</v>
      </c>
      <c r="B1950" s="4" t="s">
        <v>5</v>
      </c>
      <c r="C1950" s="4" t="s">
        <v>10</v>
      </c>
    </row>
    <row r="1951" spans="1:15">
      <c r="A1951" t="n">
        <v>16932</v>
      </c>
      <c r="B1951" s="30" t="n">
        <v>16</v>
      </c>
      <c r="C1951" s="7" t="n">
        <v>50</v>
      </c>
    </row>
    <row r="1952" spans="1:15">
      <c r="A1952" t="s">
        <v>4</v>
      </c>
      <c r="B1952" s="4" t="s">
        <v>5</v>
      </c>
      <c r="C1952" s="4" t="s">
        <v>10</v>
      </c>
      <c r="D1952" s="4" t="s">
        <v>15</v>
      </c>
      <c r="E1952" s="4" t="s">
        <v>23</v>
      </c>
      <c r="F1952" s="4" t="s">
        <v>10</v>
      </c>
    </row>
    <row r="1953" spans="1:13">
      <c r="A1953" t="n">
        <v>16935</v>
      </c>
      <c r="B1953" s="69" t="n">
        <v>59</v>
      </c>
      <c r="C1953" s="7" t="n">
        <v>7501</v>
      </c>
      <c r="D1953" s="7" t="n">
        <v>8</v>
      </c>
      <c r="E1953" s="7" t="n">
        <v>0.150000005960464</v>
      </c>
      <c r="F1953" s="7" t="n">
        <v>0</v>
      </c>
    </row>
    <row r="1954" spans="1:13">
      <c r="A1954" t="s">
        <v>4</v>
      </c>
      <c r="B1954" s="4" t="s">
        <v>5</v>
      </c>
      <c r="C1954" s="4" t="s">
        <v>10</v>
      </c>
    </row>
    <row r="1955" spans="1:13">
      <c r="A1955" t="n">
        <v>16945</v>
      </c>
      <c r="B1955" s="30" t="n">
        <v>16</v>
      </c>
      <c r="C1955" s="7" t="n">
        <v>50</v>
      </c>
    </row>
    <row r="1956" spans="1:13">
      <c r="A1956" t="s">
        <v>4</v>
      </c>
      <c r="B1956" s="4" t="s">
        <v>5</v>
      </c>
      <c r="C1956" s="4" t="s">
        <v>10</v>
      </c>
    </row>
    <row r="1957" spans="1:13">
      <c r="A1957" t="n">
        <v>16948</v>
      </c>
      <c r="B1957" s="30" t="n">
        <v>16</v>
      </c>
      <c r="C1957" s="7" t="n">
        <v>1300</v>
      </c>
    </row>
    <row r="1958" spans="1:13">
      <c r="A1958" t="s">
        <v>4</v>
      </c>
      <c r="B1958" s="4" t="s">
        <v>5</v>
      </c>
      <c r="C1958" s="4" t="s">
        <v>10</v>
      </c>
      <c r="D1958" s="4" t="s">
        <v>15</v>
      </c>
      <c r="E1958" s="4" t="s">
        <v>23</v>
      </c>
      <c r="F1958" s="4" t="s">
        <v>10</v>
      </c>
    </row>
    <row r="1959" spans="1:13">
      <c r="A1959" t="n">
        <v>16951</v>
      </c>
      <c r="B1959" s="69" t="n">
        <v>59</v>
      </c>
      <c r="C1959" s="7" t="n">
        <v>7500</v>
      </c>
      <c r="D1959" s="7" t="n">
        <v>255</v>
      </c>
      <c r="E1959" s="7" t="n">
        <v>0</v>
      </c>
      <c r="F1959" s="7" t="n">
        <v>0</v>
      </c>
    </row>
    <row r="1960" spans="1:13">
      <c r="A1960" t="s">
        <v>4</v>
      </c>
      <c r="B1960" s="4" t="s">
        <v>5</v>
      </c>
      <c r="C1960" s="4" t="s">
        <v>10</v>
      </c>
    </row>
    <row r="1961" spans="1:13">
      <c r="A1961" t="n">
        <v>16961</v>
      </c>
      <c r="B1961" s="30" t="n">
        <v>16</v>
      </c>
      <c r="C1961" s="7" t="n">
        <v>50</v>
      </c>
    </row>
    <row r="1962" spans="1:13">
      <c r="A1962" t="s">
        <v>4</v>
      </c>
      <c r="B1962" s="4" t="s">
        <v>5</v>
      </c>
      <c r="C1962" s="4" t="s">
        <v>10</v>
      </c>
      <c r="D1962" s="4" t="s">
        <v>15</v>
      </c>
      <c r="E1962" s="4" t="s">
        <v>23</v>
      </c>
      <c r="F1962" s="4" t="s">
        <v>10</v>
      </c>
    </row>
    <row r="1963" spans="1:13">
      <c r="A1963" t="n">
        <v>16964</v>
      </c>
      <c r="B1963" s="69" t="n">
        <v>59</v>
      </c>
      <c r="C1963" s="7" t="n">
        <v>7501</v>
      </c>
      <c r="D1963" s="7" t="n">
        <v>255</v>
      </c>
      <c r="E1963" s="7" t="n">
        <v>0</v>
      </c>
      <c r="F1963" s="7" t="n">
        <v>0</v>
      </c>
    </row>
    <row r="1964" spans="1:13">
      <c r="A1964" t="s">
        <v>4</v>
      </c>
      <c r="B1964" s="4" t="s">
        <v>5</v>
      </c>
      <c r="C1964" s="4" t="s">
        <v>10</v>
      </c>
    </row>
    <row r="1965" spans="1:13">
      <c r="A1965" t="n">
        <v>16974</v>
      </c>
      <c r="B1965" s="30" t="n">
        <v>16</v>
      </c>
      <c r="C1965" s="7" t="n">
        <v>50</v>
      </c>
    </row>
    <row r="1966" spans="1:13">
      <c r="A1966" t="s">
        <v>4</v>
      </c>
      <c r="B1966" s="4" t="s">
        <v>5</v>
      </c>
      <c r="C1966" s="4" t="s">
        <v>10</v>
      </c>
    </row>
    <row r="1967" spans="1:13">
      <c r="A1967" t="n">
        <v>16977</v>
      </c>
      <c r="B1967" s="30" t="n">
        <v>16</v>
      </c>
      <c r="C1967" s="7" t="n">
        <v>300</v>
      </c>
    </row>
    <row r="1968" spans="1:13">
      <c r="A1968" t="s">
        <v>4</v>
      </c>
      <c r="B1968" s="4" t="s">
        <v>5</v>
      </c>
      <c r="C1968" s="4" t="s">
        <v>15</v>
      </c>
      <c r="D1968" s="4" t="s">
        <v>10</v>
      </c>
      <c r="E1968" s="4" t="s">
        <v>23</v>
      </c>
    </row>
    <row r="1969" spans="1:6">
      <c r="A1969" t="n">
        <v>16980</v>
      </c>
      <c r="B1969" s="38" t="n">
        <v>58</v>
      </c>
      <c r="C1969" s="7" t="n">
        <v>101</v>
      </c>
      <c r="D1969" s="7" t="n">
        <v>500</v>
      </c>
      <c r="E1969" s="7" t="n">
        <v>1</v>
      </c>
    </row>
    <row r="1970" spans="1:6">
      <c r="A1970" t="s">
        <v>4</v>
      </c>
      <c r="B1970" s="4" t="s">
        <v>5</v>
      </c>
      <c r="C1970" s="4" t="s">
        <v>15</v>
      </c>
      <c r="D1970" s="4" t="s">
        <v>10</v>
      </c>
    </row>
    <row r="1971" spans="1:6">
      <c r="A1971" t="n">
        <v>16988</v>
      </c>
      <c r="B1971" s="38" t="n">
        <v>58</v>
      </c>
      <c r="C1971" s="7" t="n">
        <v>254</v>
      </c>
      <c r="D1971" s="7" t="n">
        <v>0</v>
      </c>
    </row>
    <row r="1972" spans="1:6">
      <c r="A1972" t="s">
        <v>4</v>
      </c>
      <c r="B1972" s="4" t="s">
        <v>5</v>
      </c>
      <c r="C1972" s="4" t="s">
        <v>15</v>
      </c>
      <c r="D1972" s="4" t="s">
        <v>15</v>
      </c>
      <c r="E1972" s="4" t="s">
        <v>23</v>
      </c>
      <c r="F1972" s="4" t="s">
        <v>23</v>
      </c>
      <c r="G1972" s="4" t="s">
        <v>23</v>
      </c>
      <c r="H1972" s="4" t="s">
        <v>10</v>
      </c>
    </row>
    <row r="1973" spans="1:6">
      <c r="A1973" t="n">
        <v>16992</v>
      </c>
      <c r="B1973" s="43" t="n">
        <v>45</v>
      </c>
      <c r="C1973" s="7" t="n">
        <v>2</v>
      </c>
      <c r="D1973" s="7" t="n">
        <v>3</v>
      </c>
      <c r="E1973" s="7" t="n">
        <v>-17.2000007629395</v>
      </c>
      <c r="F1973" s="7" t="n">
        <v>-7.82000017166138</v>
      </c>
      <c r="G1973" s="7" t="n">
        <v>-80.0500030517578</v>
      </c>
      <c r="H1973" s="7" t="n">
        <v>0</v>
      </c>
    </row>
    <row r="1974" spans="1:6">
      <c r="A1974" t="s">
        <v>4</v>
      </c>
      <c r="B1974" s="4" t="s">
        <v>5</v>
      </c>
      <c r="C1974" s="4" t="s">
        <v>15</v>
      </c>
      <c r="D1974" s="4" t="s">
        <v>15</v>
      </c>
      <c r="E1974" s="4" t="s">
        <v>23</v>
      </c>
      <c r="F1974" s="4" t="s">
        <v>23</v>
      </c>
      <c r="G1974" s="4" t="s">
        <v>23</v>
      </c>
      <c r="H1974" s="4" t="s">
        <v>10</v>
      </c>
      <c r="I1974" s="4" t="s">
        <v>15</v>
      </c>
    </row>
    <row r="1975" spans="1:6">
      <c r="A1975" t="n">
        <v>17009</v>
      </c>
      <c r="B1975" s="43" t="n">
        <v>45</v>
      </c>
      <c r="C1975" s="7" t="n">
        <v>4</v>
      </c>
      <c r="D1975" s="7" t="n">
        <v>3</v>
      </c>
      <c r="E1975" s="7" t="n">
        <v>5.07999992370605</v>
      </c>
      <c r="F1975" s="7" t="n">
        <v>344.519989013672</v>
      </c>
      <c r="G1975" s="7" t="n">
        <v>360</v>
      </c>
      <c r="H1975" s="7" t="n">
        <v>0</v>
      </c>
      <c r="I1975" s="7" t="n">
        <v>0</v>
      </c>
    </row>
    <row r="1976" spans="1:6">
      <c r="A1976" t="s">
        <v>4</v>
      </c>
      <c r="B1976" s="4" t="s">
        <v>5</v>
      </c>
      <c r="C1976" s="4" t="s">
        <v>15</v>
      </c>
      <c r="D1976" s="4" t="s">
        <v>15</v>
      </c>
      <c r="E1976" s="4" t="s">
        <v>23</v>
      </c>
      <c r="F1976" s="4" t="s">
        <v>10</v>
      </c>
    </row>
    <row r="1977" spans="1:6">
      <c r="A1977" t="n">
        <v>17027</v>
      </c>
      <c r="B1977" s="43" t="n">
        <v>45</v>
      </c>
      <c r="C1977" s="7" t="n">
        <v>5</v>
      </c>
      <c r="D1977" s="7" t="n">
        <v>3</v>
      </c>
      <c r="E1977" s="7" t="n">
        <v>5.69999980926514</v>
      </c>
      <c r="F1977" s="7" t="n">
        <v>0</v>
      </c>
    </row>
    <row r="1978" spans="1:6">
      <c r="A1978" t="s">
        <v>4</v>
      </c>
      <c r="B1978" s="4" t="s">
        <v>5</v>
      </c>
      <c r="C1978" s="4" t="s">
        <v>15</v>
      </c>
      <c r="D1978" s="4" t="s">
        <v>15</v>
      </c>
      <c r="E1978" s="4" t="s">
        <v>23</v>
      </c>
      <c r="F1978" s="4" t="s">
        <v>10</v>
      </c>
    </row>
    <row r="1979" spans="1:6">
      <c r="A1979" t="n">
        <v>17036</v>
      </c>
      <c r="B1979" s="43" t="n">
        <v>45</v>
      </c>
      <c r="C1979" s="7" t="n">
        <v>11</v>
      </c>
      <c r="D1979" s="7" t="n">
        <v>3</v>
      </c>
      <c r="E1979" s="7" t="n">
        <v>32</v>
      </c>
      <c r="F1979" s="7" t="n">
        <v>0</v>
      </c>
    </row>
    <row r="1980" spans="1:6">
      <c r="A1980" t="s">
        <v>4</v>
      </c>
      <c r="B1980" s="4" t="s">
        <v>5</v>
      </c>
      <c r="C1980" s="4" t="s">
        <v>15</v>
      </c>
    </row>
    <row r="1981" spans="1:6">
      <c r="A1981" t="n">
        <v>17045</v>
      </c>
      <c r="B1981" s="55" t="n">
        <v>116</v>
      </c>
      <c r="C1981" s="7" t="n">
        <v>0</v>
      </c>
    </row>
    <row r="1982" spans="1:6">
      <c r="A1982" t="s">
        <v>4</v>
      </c>
      <c r="B1982" s="4" t="s">
        <v>5</v>
      </c>
      <c r="C1982" s="4" t="s">
        <v>15</v>
      </c>
      <c r="D1982" s="4" t="s">
        <v>10</v>
      </c>
    </row>
    <row r="1983" spans="1:6">
      <c r="A1983" t="n">
        <v>17047</v>
      </c>
      <c r="B1983" s="55" t="n">
        <v>116</v>
      </c>
      <c r="C1983" s="7" t="n">
        <v>2</v>
      </c>
      <c r="D1983" s="7" t="n">
        <v>1</v>
      </c>
    </row>
    <row r="1984" spans="1:6">
      <c r="A1984" t="s">
        <v>4</v>
      </c>
      <c r="B1984" s="4" t="s">
        <v>5</v>
      </c>
      <c r="C1984" s="4" t="s">
        <v>15</v>
      </c>
      <c r="D1984" s="4" t="s">
        <v>9</v>
      </c>
    </row>
    <row r="1985" spans="1:9">
      <c r="A1985" t="n">
        <v>17051</v>
      </c>
      <c r="B1985" s="55" t="n">
        <v>116</v>
      </c>
      <c r="C1985" s="7" t="n">
        <v>5</v>
      </c>
      <c r="D1985" s="7" t="n">
        <v>1106247680</v>
      </c>
    </row>
    <row r="1986" spans="1:9">
      <c r="A1986" t="s">
        <v>4</v>
      </c>
      <c r="B1986" s="4" t="s">
        <v>5</v>
      </c>
      <c r="C1986" s="4" t="s">
        <v>15</v>
      </c>
      <c r="D1986" s="4" t="s">
        <v>10</v>
      </c>
    </row>
    <row r="1987" spans="1:9">
      <c r="A1987" t="n">
        <v>17057</v>
      </c>
      <c r="B1987" s="55" t="n">
        <v>116</v>
      </c>
      <c r="C1987" s="7" t="n">
        <v>6</v>
      </c>
      <c r="D1987" s="7" t="n">
        <v>1</v>
      </c>
    </row>
    <row r="1988" spans="1:9">
      <c r="A1988" t="s">
        <v>4</v>
      </c>
      <c r="B1988" s="4" t="s">
        <v>5</v>
      </c>
      <c r="C1988" s="4" t="s">
        <v>15</v>
      </c>
      <c r="D1988" s="4" t="s">
        <v>10</v>
      </c>
    </row>
    <row r="1989" spans="1:9">
      <c r="A1989" t="n">
        <v>17061</v>
      </c>
      <c r="B1989" s="38" t="n">
        <v>58</v>
      </c>
      <c r="C1989" s="7" t="n">
        <v>255</v>
      </c>
      <c r="D1989" s="7" t="n">
        <v>0</v>
      </c>
    </row>
    <row r="1990" spans="1:9">
      <c r="A1990" t="s">
        <v>4</v>
      </c>
      <c r="B1990" s="4" t="s">
        <v>5</v>
      </c>
      <c r="C1990" s="4" t="s">
        <v>10</v>
      </c>
    </row>
    <row r="1991" spans="1:9">
      <c r="A1991" t="n">
        <v>17065</v>
      </c>
      <c r="B1991" s="30" t="n">
        <v>16</v>
      </c>
      <c r="C1991" s="7" t="n">
        <v>300</v>
      </c>
    </row>
    <row r="1992" spans="1:9">
      <c r="A1992" t="s">
        <v>4</v>
      </c>
      <c r="B1992" s="4" t="s">
        <v>5</v>
      </c>
      <c r="C1992" s="4" t="s">
        <v>15</v>
      </c>
      <c r="D1992" s="4" t="s">
        <v>10</v>
      </c>
      <c r="E1992" s="4" t="s">
        <v>6</v>
      </c>
    </row>
    <row r="1993" spans="1:9">
      <c r="A1993" t="n">
        <v>17068</v>
      </c>
      <c r="B1993" s="59" t="n">
        <v>51</v>
      </c>
      <c r="C1993" s="7" t="n">
        <v>4</v>
      </c>
      <c r="D1993" s="7" t="n">
        <v>7500</v>
      </c>
      <c r="E1993" s="7" t="s">
        <v>138</v>
      </c>
    </row>
    <row r="1994" spans="1:9">
      <c r="A1994" t="s">
        <v>4</v>
      </c>
      <c r="B1994" s="4" t="s">
        <v>5</v>
      </c>
      <c r="C1994" s="4" t="s">
        <v>10</v>
      </c>
    </row>
    <row r="1995" spans="1:9">
      <c r="A1995" t="n">
        <v>17081</v>
      </c>
      <c r="B1995" s="30" t="n">
        <v>16</v>
      </c>
      <c r="C1995" s="7" t="n">
        <v>0</v>
      </c>
    </row>
    <row r="1996" spans="1:9">
      <c r="A1996" t="s">
        <v>4</v>
      </c>
      <c r="B1996" s="4" t="s">
        <v>5</v>
      </c>
      <c r="C1996" s="4" t="s">
        <v>10</v>
      </c>
      <c r="D1996" s="4" t="s">
        <v>15</v>
      </c>
      <c r="E1996" s="4" t="s">
        <v>9</v>
      </c>
      <c r="F1996" s="4" t="s">
        <v>74</v>
      </c>
      <c r="G1996" s="4" t="s">
        <v>15</v>
      </c>
      <c r="H1996" s="4" t="s">
        <v>15</v>
      </c>
      <c r="I1996" s="4" t="s">
        <v>15</v>
      </c>
      <c r="J1996" s="4" t="s">
        <v>9</v>
      </c>
      <c r="K1996" s="4" t="s">
        <v>74</v>
      </c>
      <c r="L1996" s="4" t="s">
        <v>15</v>
      </c>
      <c r="M1996" s="4" t="s">
        <v>15</v>
      </c>
    </row>
    <row r="1997" spans="1:9">
      <c r="A1997" t="n">
        <v>17084</v>
      </c>
      <c r="B1997" s="60" t="n">
        <v>26</v>
      </c>
      <c r="C1997" s="7" t="n">
        <v>7500</v>
      </c>
      <c r="D1997" s="7" t="n">
        <v>17</v>
      </c>
      <c r="E1997" s="7" t="n">
        <v>61568</v>
      </c>
      <c r="F1997" s="7" t="s">
        <v>229</v>
      </c>
      <c r="G1997" s="7" t="n">
        <v>2</v>
      </c>
      <c r="H1997" s="7" t="n">
        <v>3</v>
      </c>
      <c r="I1997" s="7" t="n">
        <v>17</v>
      </c>
      <c r="J1997" s="7" t="n">
        <v>61569</v>
      </c>
      <c r="K1997" s="7" t="s">
        <v>230</v>
      </c>
      <c r="L1997" s="7" t="n">
        <v>2</v>
      </c>
      <c r="M1997" s="7" t="n">
        <v>0</v>
      </c>
    </row>
    <row r="1998" spans="1:9">
      <c r="A1998" t="s">
        <v>4</v>
      </c>
      <c r="B1998" s="4" t="s">
        <v>5</v>
      </c>
    </row>
    <row r="1999" spans="1:9">
      <c r="A1999" t="n">
        <v>17161</v>
      </c>
      <c r="B1999" s="33" t="n">
        <v>28</v>
      </c>
    </row>
    <row r="2000" spans="1:9">
      <c r="A2000" t="s">
        <v>4</v>
      </c>
      <c r="B2000" s="4" t="s">
        <v>5</v>
      </c>
      <c r="C2000" s="4" t="s">
        <v>15</v>
      </c>
      <c r="D2000" s="4" t="s">
        <v>10</v>
      </c>
      <c r="E2000" s="4" t="s">
        <v>6</v>
      </c>
    </row>
    <row r="2001" spans="1:13">
      <c r="A2001" t="n">
        <v>17162</v>
      </c>
      <c r="B2001" s="59" t="n">
        <v>51</v>
      </c>
      <c r="C2001" s="7" t="n">
        <v>4</v>
      </c>
      <c r="D2001" s="7" t="n">
        <v>7501</v>
      </c>
      <c r="E2001" s="7" t="s">
        <v>138</v>
      </c>
    </row>
    <row r="2002" spans="1:13">
      <c r="A2002" t="s">
        <v>4</v>
      </c>
      <c r="B2002" s="4" t="s">
        <v>5</v>
      </c>
      <c r="C2002" s="4" t="s">
        <v>10</v>
      </c>
    </row>
    <row r="2003" spans="1:13">
      <c r="A2003" t="n">
        <v>17175</v>
      </c>
      <c r="B2003" s="30" t="n">
        <v>16</v>
      </c>
      <c r="C2003" s="7" t="n">
        <v>0</v>
      </c>
    </row>
    <row r="2004" spans="1:13">
      <c r="A2004" t="s">
        <v>4</v>
      </c>
      <c r="B2004" s="4" t="s">
        <v>5</v>
      </c>
      <c r="C2004" s="4" t="s">
        <v>10</v>
      </c>
      <c r="D2004" s="4" t="s">
        <v>15</v>
      </c>
      <c r="E2004" s="4" t="s">
        <v>9</v>
      </c>
      <c r="F2004" s="4" t="s">
        <v>74</v>
      </c>
      <c r="G2004" s="4" t="s">
        <v>15</v>
      </c>
      <c r="H2004" s="4" t="s">
        <v>15</v>
      </c>
    </row>
    <row r="2005" spans="1:13">
      <c r="A2005" t="n">
        <v>17178</v>
      </c>
      <c r="B2005" s="60" t="n">
        <v>26</v>
      </c>
      <c r="C2005" s="7" t="n">
        <v>7501</v>
      </c>
      <c r="D2005" s="7" t="n">
        <v>17</v>
      </c>
      <c r="E2005" s="7" t="n">
        <v>61570</v>
      </c>
      <c r="F2005" s="7" t="s">
        <v>231</v>
      </c>
      <c r="G2005" s="7" t="n">
        <v>2</v>
      </c>
      <c r="H2005" s="7" t="n">
        <v>0</v>
      </c>
    </row>
    <row r="2006" spans="1:13">
      <c r="A2006" t="s">
        <v>4</v>
      </c>
      <c r="B2006" s="4" t="s">
        <v>5</v>
      </c>
    </row>
    <row r="2007" spans="1:13">
      <c r="A2007" t="n">
        <v>17269</v>
      </c>
      <c r="B2007" s="33" t="n">
        <v>28</v>
      </c>
    </row>
    <row r="2008" spans="1:13">
      <c r="A2008" t="s">
        <v>4</v>
      </c>
      <c r="B2008" s="4" t="s">
        <v>5</v>
      </c>
      <c r="C2008" s="4" t="s">
        <v>10</v>
      </c>
      <c r="D2008" s="4" t="s">
        <v>15</v>
      </c>
    </row>
    <row r="2009" spans="1:13">
      <c r="A2009" t="n">
        <v>17270</v>
      </c>
      <c r="B2009" s="61" t="n">
        <v>89</v>
      </c>
      <c r="C2009" s="7" t="n">
        <v>65533</v>
      </c>
      <c r="D2009" s="7" t="n">
        <v>1</v>
      </c>
    </row>
    <row r="2010" spans="1:13">
      <c r="A2010" t="s">
        <v>4</v>
      </c>
      <c r="B2010" s="4" t="s">
        <v>5</v>
      </c>
      <c r="C2010" s="4" t="s">
        <v>10</v>
      </c>
      <c r="D2010" s="4" t="s">
        <v>10</v>
      </c>
      <c r="E2010" s="4" t="s">
        <v>10</v>
      </c>
    </row>
    <row r="2011" spans="1:13">
      <c r="A2011" t="n">
        <v>17274</v>
      </c>
      <c r="B2011" s="40" t="n">
        <v>61</v>
      </c>
      <c r="C2011" s="7" t="n">
        <v>7500</v>
      </c>
      <c r="D2011" s="7" t="n">
        <v>65533</v>
      </c>
      <c r="E2011" s="7" t="n">
        <v>1000</v>
      </c>
    </row>
    <row r="2012" spans="1:13">
      <c r="A2012" t="s">
        <v>4</v>
      </c>
      <c r="B2012" s="4" t="s">
        <v>5</v>
      </c>
      <c r="C2012" s="4" t="s">
        <v>10</v>
      </c>
      <c r="D2012" s="4" t="s">
        <v>10</v>
      </c>
      <c r="E2012" s="4" t="s">
        <v>10</v>
      </c>
    </row>
    <row r="2013" spans="1:13">
      <c r="A2013" t="n">
        <v>17281</v>
      </c>
      <c r="B2013" s="40" t="n">
        <v>61</v>
      </c>
      <c r="C2013" s="7" t="n">
        <v>7501</v>
      </c>
      <c r="D2013" s="7" t="n">
        <v>65533</v>
      </c>
      <c r="E2013" s="7" t="n">
        <v>1000</v>
      </c>
    </row>
    <row r="2014" spans="1:13">
      <c r="A2014" t="s">
        <v>4</v>
      </c>
      <c r="B2014" s="4" t="s">
        <v>5</v>
      </c>
      <c r="C2014" s="4" t="s">
        <v>10</v>
      </c>
      <c r="D2014" s="4" t="s">
        <v>10</v>
      </c>
      <c r="E2014" s="4" t="s">
        <v>23</v>
      </c>
      <c r="F2014" s="4" t="s">
        <v>23</v>
      </c>
      <c r="G2014" s="4" t="s">
        <v>23</v>
      </c>
      <c r="H2014" s="4" t="s">
        <v>23</v>
      </c>
      <c r="I2014" s="4" t="s">
        <v>15</v>
      </c>
      <c r="J2014" s="4" t="s">
        <v>10</v>
      </c>
    </row>
    <row r="2015" spans="1:13">
      <c r="A2015" t="n">
        <v>17288</v>
      </c>
      <c r="B2015" s="72" t="n">
        <v>55</v>
      </c>
      <c r="C2015" s="7" t="n">
        <v>7500</v>
      </c>
      <c r="D2015" s="7" t="n">
        <v>65533</v>
      </c>
      <c r="E2015" s="7" t="n">
        <v>-15.3400001525879</v>
      </c>
      <c r="F2015" s="7" t="n">
        <v>-9</v>
      </c>
      <c r="G2015" s="7" t="n">
        <v>-82.9000015258789</v>
      </c>
      <c r="H2015" s="7" t="n">
        <v>1.20000004768372</v>
      </c>
      <c r="I2015" s="7" t="n">
        <v>1</v>
      </c>
      <c r="J2015" s="7" t="n">
        <v>0</v>
      </c>
    </row>
    <row r="2016" spans="1:13">
      <c r="A2016" t="s">
        <v>4</v>
      </c>
      <c r="B2016" s="4" t="s">
        <v>5</v>
      </c>
      <c r="C2016" s="4" t="s">
        <v>10</v>
      </c>
      <c r="D2016" s="4" t="s">
        <v>10</v>
      </c>
      <c r="E2016" s="4" t="s">
        <v>23</v>
      </c>
      <c r="F2016" s="4" t="s">
        <v>23</v>
      </c>
      <c r="G2016" s="4" t="s">
        <v>23</v>
      </c>
      <c r="H2016" s="4" t="s">
        <v>23</v>
      </c>
      <c r="I2016" s="4" t="s">
        <v>15</v>
      </c>
      <c r="J2016" s="4" t="s">
        <v>10</v>
      </c>
    </row>
    <row r="2017" spans="1:10">
      <c r="A2017" t="n">
        <v>17312</v>
      </c>
      <c r="B2017" s="72" t="n">
        <v>55</v>
      </c>
      <c r="C2017" s="7" t="n">
        <v>7501</v>
      </c>
      <c r="D2017" s="7" t="n">
        <v>65533</v>
      </c>
      <c r="E2017" s="7" t="n">
        <v>-19.6499996185303</v>
      </c>
      <c r="F2017" s="7" t="n">
        <v>-9</v>
      </c>
      <c r="G2017" s="7" t="n">
        <v>-82.7900009155273</v>
      </c>
      <c r="H2017" s="7" t="n">
        <v>1.20000004768372</v>
      </c>
      <c r="I2017" s="7" t="n">
        <v>1</v>
      </c>
      <c r="J2017" s="7" t="n">
        <v>0</v>
      </c>
    </row>
    <row r="2018" spans="1:10">
      <c r="A2018" t="s">
        <v>4</v>
      </c>
      <c r="B2018" s="4" t="s">
        <v>5</v>
      </c>
      <c r="C2018" s="4" t="s">
        <v>10</v>
      </c>
    </row>
    <row r="2019" spans="1:10">
      <c r="A2019" t="n">
        <v>17336</v>
      </c>
      <c r="B2019" s="30" t="n">
        <v>16</v>
      </c>
      <c r="C2019" s="7" t="n">
        <v>2000</v>
      </c>
    </row>
    <row r="2020" spans="1:10">
      <c r="A2020" t="s">
        <v>4</v>
      </c>
      <c r="B2020" s="4" t="s">
        <v>5</v>
      </c>
      <c r="C2020" s="4" t="s">
        <v>15</v>
      </c>
      <c r="D2020" s="4" t="s">
        <v>10</v>
      </c>
      <c r="E2020" s="4" t="s">
        <v>23</v>
      </c>
    </row>
    <row r="2021" spans="1:10">
      <c r="A2021" t="n">
        <v>17339</v>
      </c>
      <c r="B2021" s="38" t="n">
        <v>58</v>
      </c>
      <c r="C2021" s="7" t="n">
        <v>101</v>
      </c>
      <c r="D2021" s="7" t="n">
        <v>300</v>
      </c>
      <c r="E2021" s="7" t="n">
        <v>1</v>
      </c>
    </row>
    <row r="2022" spans="1:10">
      <c r="A2022" t="s">
        <v>4</v>
      </c>
      <c r="B2022" s="4" t="s">
        <v>5</v>
      </c>
      <c r="C2022" s="4" t="s">
        <v>15</v>
      </c>
      <c r="D2022" s="4" t="s">
        <v>10</v>
      </c>
    </row>
    <row r="2023" spans="1:10">
      <c r="A2023" t="n">
        <v>17347</v>
      </c>
      <c r="B2023" s="38" t="n">
        <v>58</v>
      </c>
      <c r="C2023" s="7" t="n">
        <v>254</v>
      </c>
      <c r="D2023" s="7" t="n">
        <v>0</v>
      </c>
    </row>
    <row r="2024" spans="1:10">
      <c r="A2024" t="s">
        <v>4</v>
      </c>
      <c r="B2024" s="4" t="s">
        <v>5</v>
      </c>
      <c r="C2024" s="4" t="s">
        <v>15</v>
      </c>
      <c r="D2024" s="4" t="s">
        <v>15</v>
      </c>
      <c r="E2024" s="4" t="s">
        <v>23</v>
      </c>
      <c r="F2024" s="4" t="s">
        <v>23</v>
      </c>
      <c r="G2024" s="4" t="s">
        <v>23</v>
      </c>
      <c r="H2024" s="4" t="s">
        <v>10</v>
      </c>
    </row>
    <row r="2025" spans="1:10">
      <c r="A2025" t="n">
        <v>17351</v>
      </c>
      <c r="B2025" s="43" t="n">
        <v>45</v>
      </c>
      <c r="C2025" s="7" t="n">
        <v>2</v>
      </c>
      <c r="D2025" s="7" t="n">
        <v>3</v>
      </c>
      <c r="E2025" s="7" t="n">
        <v>-17.3500003814697</v>
      </c>
      <c r="F2025" s="7" t="n">
        <v>-7.59000015258789</v>
      </c>
      <c r="G2025" s="7" t="n">
        <v>-78.4499969482422</v>
      </c>
      <c r="H2025" s="7" t="n">
        <v>0</v>
      </c>
    </row>
    <row r="2026" spans="1:10">
      <c r="A2026" t="s">
        <v>4</v>
      </c>
      <c r="B2026" s="4" t="s">
        <v>5</v>
      </c>
      <c r="C2026" s="4" t="s">
        <v>15</v>
      </c>
      <c r="D2026" s="4" t="s">
        <v>15</v>
      </c>
      <c r="E2026" s="4" t="s">
        <v>23</v>
      </c>
      <c r="F2026" s="4" t="s">
        <v>23</v>
      </c>
      <c r="G2026" s="4" t="s">
        <v>23</v>
      </c>
      <c r="H2026" s="4" t="s">
        <v>10</v>
      </c>
      <c r="I2026" s="4" t="s">
        <v>15</v>
      </c>
    </row>
    <row r="2027" spans="1:10">
      <c r="A2027" t="n">
        <v>17368</v>
      </c>
      <c r="B2027" s="43" t="n">
        <v>45</v>
      </c>
      <c r="C2027" s="7" t="n">
        <v>4</v>
      </c>
      <c r="D2027" s="7" t="n">
        <v>3</v>
      </c>
      <c r="E2027" s="7" t="n">
        <v>13.9899997711182</v>
      </c>
      <c r="F2027" s="7" t="n">
        <v>189.779998779297</v>
      </c>
      <c r="G2027" s="7" t="n">
        <v>358.899993896484</v>
      </c>
      <c r="H2027" s="7" t="n">
        <v>0</v>
      </c>
      <c r="I2027" s="7" t="n">
        <v>0</v>
      </c>
    </row>
    <row r="2028" spans="1:10">
      <c r="A2028" t="s">
        <v>4</v>
      </c>
      <c r="B2028" s="4" t="s">
        <v>5</v>
      </c>
      <c r="C2028" s="4" t="s">
        <v>15</v>
      </c>
      <c r="D2028" s="4" t="s">
        <v>15</v>
      </c>
      <c r="E2028" s="4" t="s">
        <v>23</v>
      </c>
      <c r="F2028" s="4" t="s">
        <v>10</v>
      </c>
    </row>
    <row r="2029" spans="1:10">
      <c r="A2029" t="n">
        <v>17386</v>
      </c>
      <c r="B2029" s="43" t="n">
        <v>45</v>
      </c>
      <c r="C2029" s="7" t="n">
        <v>5</v>
      </c>
      <c r="D2029" s="7" t="n">
        <v>3</v>
      </c>
      <c r="E2029" s="7" t="n">
        <v>2.29999995231628</v>
      </c>
      <c r="F2029" s="7" t="n">
        <v>0</v>
      </c>
    </row>
    <row r="2030" spans="1:10">
      <c r="A2030" t="s">
        <v>4</v>
      </c>
      <c r="B2030" s="4" t="s">
        <v>5</v>
      </c>
      <c r="C2030" s="4" t="s">
        <v>15</v>
      </c>
      <c r="D2030" s="4" t="s">
        <v>15</v>
      </c>
      <c r="E2030" s="4" t="s">
        <v>23</v>
      </c>
      <c r="F2030" s="4" t="s">
        <v>10</v>
      </c>
    </row>
    <row r="2031" spans="1:10">
      <c r="A2031" t="n">
        <v>17395</v>
      </c>
      <c r="B2031" s="43" t="n">
        <v>45</v>
      </c>
      <c r="C2031" s="7" t="n">
        <v>11</v>
      </c>
      <c r="D2031" s="7" t="n">
        <v>3</v>
      </c>
      <c r="E2031" s="7" t="n">
        <v>26.7999992370605</v>
      </c>
      <c r="F2031" s="7" t="n">
        <v>0</v>
      </c>
    </row>
    <row r="2032" spans="1:10">
      <c r="A2032" t="s">
        <v>4</v>
      </c>
      <c r="B2032" s="4" t="s">
        <v>5</v>
      </c>
      <c r="C2032" s="4" t="s">
        <v>15</v>
      </c>
      <c r="D2032" s="4" t="s">
        <v>10</v>
      </c>
      <c r="E2032" s="4" t="s">
        <v>6</v>
      </c>
      <c r="F2032" s="4" t="s">
        <v>6</v>
      </c>
      <c r="G2032" s="4" t="s">
        <v>6</v>
      </c>
      <c r="H2032" s="4" t="s">
        <v>6</v>
      </c>
    </row>
    <row r="2033" spans="1:10">
      <c r="A2033" t="n">
        <v>17404</v>
      </c>
      <c r="B2033" s="59" t="n">
        <v>51</v>
      </c>
      <c r="C2033" s="7" t="n">
        <v>3</v>
      </c>
      <c r="D2033" s="7" t="n">
        <v>5</v>
      </c>
      <c r="E2033" s="7" t="s">
        <v>232</v>
      </c>
      <c r="F2033" s="7" t="s">
        <v>205</v>
      </c>
      <c r="G2033" s="7" t="s">
        <v>204</v>
      </c>
      <c r="H2033" s="7" t="s">
        <v>205</v>
      </c>
    </row>
    <row r="2034" spans="1:10">
      <c r="A2034" t="s">
        <v>4</v>
      </c>
      <c r="B2034" s="4" t="s">
        <v>5</v>
      </c>
      <c r="C2034" s="4" t="s">
        <v>15</v>
      </c>
      <c r="D2034" s="4" t="s">
        <v>10</v>
      </c>
      <c r="E2034" s="4" t="s">
        <v>6</v>
      </c>
      <c r="F2034" s="4" t="s">
        <v>6</v>
      </c>
      <c r="G2034" s="4" t="s">
        <v>6</v>
      </c>
      <c r="H2034" s="4" t="s">
        <v>6</v>
      </c>
    </row>
    <row r="2035" spans="1:10">
      <c r="A2035" t="n">
        <v>17417</v>
      </c>
      <c r="B2035" s="59" t="n">
        <v>51</v>
      </c>
      <c r="C2035" s="7" t="n">
        <v>3</v>
      </c>
      <c r="D2035" s="7" t="n">
        <v>0</v>
      </c>
      <c r="E2035" s="7" t="s">
        <v>233</v>
      </c>
      <c r="F2035" s="7" t="s">
        <v>232</v>
      </c>
      <c r="G2035" s="7" t="s">
        <v>204</v>
      </c>
      <c r="H2035" s="7" t="s">
        <v>205</v>
      </c>
    </row>
    <row r="2036" spans="1:10">
      <c r="A2036" t="s">
        <v>4</v>
      </c>
      <c r="B2036" s="4" t="s">
        <v>5</v>
      </c>
      <c r="C2036" s="4" t="s">
        <v>15</v>
      </c>
      <c r="D2036" s="4" t="s">
        <v>10</v>
      </c>
      <c r="E2036" s="4" t="s">
        <v>6</v>
      </c>
      <c r="F2036" s="4" t="s">
        <v>6</v>
      </c>
      <c r="G2036" s="4" t="s">
        <v>6</v>
      </c>
      <c r="H2036" s="4" t="s">
        <v>6</v>
      </c>
    </row>
    <row r="2037" spans="1:10">
      <c r="A2037" t="n">
        <v>17430</v>
      </c>
      <c r="B2037" s="59" t="n">
        <v>51</v>
      </c>
      <c r="C2037" s="7" t="n">
        <v>3</v>
      </c>
      <c r="D2037" s="7" t="n">
        <v>3</v>
      </c>
      <c r="E2037" s="7" t="s">
        <v>233</v>
      </c>
      <c r="F2037" s="7" t="s">
        <v>232</v>
      </c>
      <c r="G2037" s="7" t="s">
        <v>204</v>
      </c>
      <c r="H2037" s="7" t="s">
        <v>205</v>
      </c>
    </row>
    <row r="2038" spans="1:10">
      <c r="A2038" t="s">
        <v>4</v>
      </c>
      <c r="B2038" s="4" t="s">
        <v>5</v>
      </c>
      <c r="C2038" s="4" t="s">
        <v>15</v>
      </c>
      <c r="D2038" s="4" t="s">
        <v>10</v>
      </c>
      <c r="E2038" s="4" t="s">
        <v>6</v>
      </c>
      <c r="F2038" s="4" t="s">
        <v>6</v>
      </c>
      <c r="G2038" s="4" t="s">
        <v>6</v>
      </c>
      <c r="H2038" s="4" t="s">
        <v>6</v>
      </c>
    </row>
    <row r="2039" spans="1:10">
      <c r="A2039" t="n">
        <v>17443</v>
      </c>
      <c r="B2039" s="59" t="n">
        <v>51</v>
      </c>
      <c r="C2039" s="7" t="n">
        <v>3</v>
      </c>
      <c r="D2039" s="7" t="n">
        <v>61489</v>
      </c>
      <c r="E2039" s="7" t="s">
        <v>233</v>
      </c>
      <c r="F2039" s="7" t="s">
        <v>232</v>
      </c>
      <c r="G2039" s="7" t="s">
        <v>204</v>
      </c>
      <c r="H2039" s="7" t="s">
        <v>205</v>
      </c>
    </row>
    <row r="2040" spans="1:10">
      <c r="A2040" t="s">
        <v>4</v>
      </c>
      <c r="B2040" s="4" t="s">
        <v>5</v>
      </c>
      <c r="C2040" s="4" t="s">
        <v>15</v>
      </c>
      <c r="D2040" s="4" t="s">
        <v>10</v>
      </c>
      <c r="E2040" s="4" t="s">
        <v>6</v>
      </c>
      <c r="F2040" s="4" t="s">
        <v>6</v>
      </c>
      <c r="G2040" s="4" t="s">
        <v>6</v>
      </c>
      <c r="H2040" s="4" t="s">
        <v>6</v>
      </c>
    </row>
    <row r="2041" spans="1:10">
      <c r="A2041" t="n">
        <v>17456</v>
      </c>
      <c r="B2041" s="59" t="n">
        <v>51</v>
      </c>
      <c r="C2041" s="7" t="n">
        <v>3</v>
      </c>
      <c r="D2041" s="7" t="n">
        <v>61490</v>
      </c>
      <c r="E2041" s="7" t="s">
        <v>233</v>
      </c>
      <c r="F2041" s="7" t="s">
        <v>232</v>
      </c>
      <c r="G2041" s="7" t="s">
        <v>204</v>
      </c>
      <c r="H2041" s="7" t="s">
        <v>205</v>
      </c>
    </row>
    <row r="2042" spans="1:10">
      <c r="A2042" t="s">
        <v>4</v>
      </c>
      <c r="B2042" s="4" t="s">
        <v>5</v>
      </c>
      <c r="C2042" s="4" t="s">
        <v>15</v>
      </c>
      <c r="D2042" s="4" t="s">
        <v>10</v>
      </c>
      <c r="E2042" s="4" t="s">
        <v>6</v>
      </c>
      <c r="F2042" s="4" t="s">
        <v>6</v>
      </c>
      <c r="G2042" s="4" t="s">
        <v>6</v>
      </c>
      <c r="H2042" s="4" t="s">
        <v>6</v>
      </c>
    </row>
    <row r="2043" spans="1:10">
      <c r="A2043" t="n">
        <v>17469</v>
      </c>
      <c r="B2043" s="59" t="n">
        <v>51</v>
      </c>
      <c r="C2043" s="7" t="n">
        <v>3</v>
      </c>
      <c r="D2043" s="7" t="n">
        <v>61488</v>
      </c>
      <c r="E2043" s="7" t="s">
        <v>233</v>
      </c>
      <c r="F2043" s="7" t="s">
        <v>212</v>
      </c>
      <c r="G2043" s="7" t="s">
        <v>204</v>
      </c>
      <c r="H2043" s="7" t="s">
        <v>205</v>
      </c>
    </row>
    <row r="2044" spans="1:10">
      <c r="A2044" t="s">
        <v>4</v>
      </c>
      <c r="B2044" s="4" t="s">
        <v>5</v>
      </c>
      <c r="C2044" s="4" t="s">
        <v>15</v>
      </c>
      <c r="D2044" s="4" t="s">
        <v>10</v>
      </c>
    </row>
    <row r="2045" spans="1:10">
      <c r="A2045" t="n">
        <v>17482</v>
      </c>
      <c r="B2045" s="38" t="n">
        <v>58</v>
      </c>
      <c r="C2045" s="7" t="n">
        <v>255</v>
      </c>
      <c r="D2045" s="7" t="n">
        <v>0</v>
      </c>
    </row>
    <row r="2046" spans="1:10">
      <c r="A2046" t="s">
        <v>4</v>
      </c>
      <c r="B2046" s="4" t="s">
        <v>5</v>
      </c>
      <c r="C2046" s="4" t="s">
        <v>10</v>
      </c>
      <c r="D2046" s="4" t="s">
        <v>15</v>
      </c>
    </row>
    <row r="2047" spans="1:10">
      <c r="A2047" t="n">
        <v>17486</v>
      </c>
      <c r="B2047" s="56" t="n">
        <v>56</v>
      </c>
      <c r="C2047" s="7" t="n">
        <v>7500</v>
      </c>
      <c r="D2047" s="7" t="n">
        <v>0</v>
      </c>
    </row>
    <row r="2048" spans="1:10">
      <c r="A2048" t="s">
        <v>4</v>
      </c>
      <c r="B2048" s="4" t="s">
        <v>5</v>
      </c>
      <c r="C2048" s="4" t="s">
        <v>10</v>
      </c>
      <c r="D2048" s="4" t="s">
        <v>23</v>
      </c>
      <c r="E2048" s="4" t="s">
        <v>23</v>
      </c>
      <c r="F2048" s="4" t="s">
        <v>15</v>
      </c>
    </row>
    <row r="2049" spans="1:8">
      <c r="A2049" t="n">
        <v>17490</v>
      </c>
      <c r="B2049" s="58" t="n">
        <v>52</v>
      </c>
      <c r="C2049" s="7" t="n">
        <v>7500</v>
      </c>
      <c r="D2049" s="7" t="n">
        <v>0</v>
      </c>
      <c r="E2049" s="7" t="n">
        <v>10</v>
      </c>
      <c r="F2049" s="7" t="n">
        <v>0</v>
      </c>
    </row>
    <row r="2050" spans="1:8">
      <c r="A2050" t="s">
        <v>4</v>
      </c>
      <c r="B2050" s="4" t="s">
        <v>5</v>
      </c>
      <c r="C2050" s="4" t="s">
        <v>10</v>
      </c>
      <c r="D2050" s="4" t="s">
        <v>15</v>
      </c>
    </row>
    <row r="2051" spans="1:8">
      <c r="A2051" t="n">
        <v>17502</v>
      </c>
      <c r="B2051" s="56" t="n">
        <v>56</v>
      </c>
      <c r="C2051" s="7" t="n">
        <v>7501</v>
      </c>
      <c r="D2051" s="7" t="n">
        <v>0</v>
      </c>
    </row>
    <row r="2052" spans="1:8">
      <c r="A2052" t="s">
        <v>4</v>
      </c>
      <c r="B2052" s="4" t="s">
        <v>5</v>
      </c>
      <c r="C2052" s="4" t="s">
        <v>10</v>
      </c>
      <c r="D2052" s="4" t="s">
        <v>23</v>
      </c>
      <c r="E2052" s="4" t="s">
        <v>23</v>
      </c>
      <c r="F2052" s="4" t="s">
        <v>15</v>
      </c>
    </row>
    <row r="2053" spans="1:8">
      <c r="A2053" t="n">
        <v>17506</v>
      </c>
      <c r="B2053" s="58" t="n">
        <v>52</v>
      </c>
      <c r="C2053" s="7" t="n">
        <v>7501</v>
      </c>
      <c r="D2053" s="7" t="n">
        <v>0</v>
      </c>
      <c r="E2053" s="7" t="n">
        <v>10</v>
      </c>
      <c r="F2053" s="7" t="n">
        <v>0</v>
      </c>
    </row>
    <row r="2054" spans="1:8">
      <c r="A2054" t="s">
        <v>4</v>
      </c>
      <c r="B2054" s="4" t="s">
        <v>5</v>
      </c>
      <c r="C2054" s="4" t="s">
        <v>15</v>
      </c>
      <c r="D2054" s="4" t="s">
        <v>10</v>
      </c>
      <c r="E2054" s="4" t="s">
        <v>6</v>
      </c>
    </row>
    <row r="2055" spans="1:8">
      <c r="A2055" t="n">
        <v>17518</v>
      </c>
      <c r="B2055" s="59" t="n">
        <v>51</v>
      </c>
      <c r="C2055" s="7" t="n">
        <v>4</v>
      </c>
      <c r="D2055" s="7" t="n">
        <v>3</v>
      </c>
      <c r="E2055" s="7" t="s">
        <v>234</v>
      </c>
    </row>
    <row r="2056" spans="1:8">
      <c r="A2056" t="s">
        <v>4</v>
      </c>
      <c r="B2056" s="4" t="s">
        <v>5</v>
      </c>
      <c r="C2056" s="4" t="s">
        <v>10</v>
      </c>
    </row>
    <row r="2057" spans="1:8">
      <c r="A2057" t="n">
        <v>17533</v>
      </c>
      <c r="B2057" s="30" t="n">
        <v>16</v>
      </c>
      <c r="C2057" s="7" t="n">
        <v>0</v>
      </c>
    </row>
    <row r="2058" spans="1:8">
      <c r="A2058" t="s">
        <v>4</v>
      </c>
      <c r="B2058" s="4" t="s">
        <v>5</v>
      </c>
      <c r="C2058" s="4" t="s">
        <v>10</v>
      </c>
      <c r="D2058" s="4" t="s">
        <v>15</v>
      </c>
      <c r="E2058" s="4" t="s">
        <v>9</v>
      </c>
      <c r="F2058" s="4" t="s">
        <v>74</v>
      </c>
      <c r="G2058" s="4" t="s">
        <v>15</v>
      </c>
      <c r="H2058" s="4" t="s">
        <v>15</v>
      </c>
    </row>
    <row r="2059" spans="1:8">
      <c r="A2059" t="n">
        <v>17536</v>
      </c>
      <c r="B2059" s="60" t="n">
        <v>26</v>
      </c>
      <c r="C2059" s="7" t="n">
        <v>3</v>
      </c>
      <c r="D2059" s="7" t="n">
        <v>17</v>
      </c>
      <c r="E2059" s="7" t="n">
        <v>61571</v>
      </c>
      <c r="F2059" s="7" t="s">
        <v>235</v>
      </c>
      <c r="G2059" s="7" t="n">
        <v>2</v>
      </c>
      <c r="H2059" s="7" t="n">
        <v>0</v>
      </c>
    </row>
    <row r="2060" spans="1:8">
      <c r="A2060" t="s">
        <v>4</v>
      </c>
      <c r="B2060" s="4" t="s">
        <v>5</v>
      </c>
    </row>
    <row r="2061" spans="1:8">
      <c r="A2061" t="n">
        <v>17553</v>
      </c>
      <c r="B2061" s="33" t="n">
        <v>28</v>
      </c>
    </row>
    <row r="2062" spans="1:8">
      <c r="A2062" t="s">
        <v>4</v>
      </c>
      <c r="B2062" s="4" t="s">
        <v>5</v>
      </c>
      <c r="C2062" s="4" t="s">
        <v>10</v>
      </c>
      <c r="D2062" s="4" t="s">
        <v>15</v>
      </c>
    </row>
    <row r="2063" spans="1:8">
      <c r="A2063" t="n">
        <v>17554</v>
      </c>
      <c r="B2063" s="61" t="n">
        <v>89</v>
      </c>
      <c r="C2063" s="7" t="n">
        <v>65533</v>
      </c>
      <c r="D2063" s="7" t="n">
        <v>1</v>
      </c>
    </row>
    <row r="2064" spans="1:8">
      <c r="A2064" t="s">
        <v>4</v>
      </c>
      <c r="B2064" s="4" t="s">
        <v>5</v>
      </c>
      <c r="C2064" s="4" t="s">
        <v>15</v>
      </c>
      <c r="D2064" s="4" t="s">
        <v>10</v>
      </c>
      <c r="E2064" s="4" t="s">
        <v>6</v>
      </c>
    </row>
    <row r="2065" spans="1:8">
      <c r="A2065" t="n">
        <v>17558</v>
      </c>
      <c r="B2065" s="59" t="n">
        <v>51</v>
      </c>
      <c r="C2065" s="7" t="n">
        <v>4</v>
      </c>
      <c r="D2065" s="7" t="n">
        <v>5</v>
      </c>
      <c r="E2065" s="7" t="s">
        <v>191</v>
      </c>
    </row>
    <row r="2066" spans="1:8">
      <c r="A2066" t="s">
        <v>4</v>
      </c>
      <c r="B2066" s="4" t="s">
        <v>5</v>
      </c>
      <c r="C2066" s="4" t="s">
        <v>10</v>
      </c>
    </row>
    <row r="2067" spans="1:8">
      <c r="A2067" t="n">
        <v>17572</v>
      </c>
      <c r="B2067" s="30" t="n">
        <v>16</v>
      </c>
      <c r="C2067" s="7" t="n">
        <v>0</v>
      </c>
    </row>
    <row r="2068" spans="1:8">
      <c r="A2068" t="s">
        <v>4</v>
      </c>
      <c r="B2068" s="4" t="s">
        <v>5</v>
      </c>
      <c r="C2068" s="4" t="s">
        <v>10</v>
      </c>
      <c r="D2068" s="4" t="s">
        <v>15</v>
      </c>
      <c r="E2068" s="4" t="s">
        <v>9</v>
      </c>
      <c r="F2068" s="4" t="s">
        <v>74</v>
      </c>
      <c r="G2068" s="4" t="s">
        <v>15</v>
      </c>
      <c r="H2068" s="4" t="s">
        <v>15</v>
      </c>
    </row>
    <row r="2069" spans="1:8">
      <c r="A2069" t="n">
        <v>17575</v>
      </c>
      <c r="B2069" s="60" t="n">
        <v>26</v>
      </c>
      <c r="C2069" s="7" t="n">
        <v>5</v>
      </c>
      <c r="D2069" s="7" t="n">
        <v>17</v>
      </c>
      <c r="E2069" s="7" t="n">
        <v>61572</v>
      </c>
      <c r="F2069" s="7" t="s">
        <v>236</v>
      </c>
      <c r="G2069" s="7" t="n">
        <v>2</v>
      </c>
      <c r="H2069" s="7" t="n">
        <v>0</v>
      </c>
    </row>
    <row r="2070" spans="1:8">
      <c r="A2070" t="s">
        <v>4</v>
      </c>
      <c r="B2070" s="4" t="s">
        <v>5</v>
      </c>
    </row>
    <row r="2071" spans="1:8">
      <c r="A2071" t="n">
        <v>17613</v>
      </c>
      <c r="B2071" s="33" t="n">
        <v>28</v>
      </c>
    </row>
    <row r="2072" spans="1:8">
      <c r="A2072" t="s">
        <v>4</v>
      </c>
      <c r="B2072" s="4" t="s">
        <v>5</v>
      </c>
      <c r="C2072" s="4" t="s">
        <v>15</v>
      </c>
      <c r="D2072" s="4" t="s">
        <v>10</v>
      </c>
      <c r="E2072" s="4" t="s">
        <v>6</v>
      </c>
      <c r="F2072" s="4" t="s">
        <v>6</v>
      </c>
      <c r="G2072" s="4" t="s">
        <v>6</v>
      </c>
      <c r="H2072" s="4" t="s">
        <v>6</v>
      </c>
    </row>
    <row r="2073" spans="1:8">
      <c r="A2073" t="n">
        <v>17614</v>
      </c>
      <c r="B2073" s="59" t="n">
        <v>51</v>
      </c>
      <c r="C2073" s="7" t="n">
        <v>3</v>
      </c>
      <c r="D2073" s="7" t="n">
        <v>5</v>
      </c>
      <c r="E2073" s="7" t="s">
        <v>237</v>
      </c>
      <c r="F2073" s="7" t="s">
        <v>205</v>
      </c>
      <c r="G2073" s="7" t="s">
        <v>204</v>
      </c>
      <c r="H2073" s="7" t="s">
        <v>205</v>
      </c>
    </row>
    <row r="2074" spans="1:8">
      <c r="A2074" t="s">
        <v>4</v>
      </c>
      <c r="B2074" s="4" t="s">
        <v>5</v>
      </c>
      <c r="C2074" s="4" t="s">
        <v>10</v>
      </c>
      <c r="D2074" s="4" t="s">
        <v>10</v>
      </c>
      <c r="E2074" s="4" t="s">
        <v>10</v>
      </c>
    </row>
    <row r="2075" spans="1:8">
      <c r="A2075" t="n">
        <v>17627</v>
      </c>
      <c r="B2075" s="40" t="n">
        <v>61</v>
      </c>
      <c r="C2075" s="7" t="n">
        <v>5</v>
      </c>
      <c r="D2075" s="7" t="n">
        <v>0</v>
      </c>
      <c r="E2075" s="7" t="n">
        <v>1000</v>
      </c>
    </row>
    <row r="2076" spans="1:8">
      <c r="A2076" t="s">
        <v>4</v>
      </c>
      <c r="B2076" s="4" t="s">
        <v>5</v>
      </c>
      <c r="C2076" s="4" t="s">
        <v>10</v>
      </c>
    </row>
    <row r="2077" spans="1:8">
      <c r="A2077" t="n">
        <v>17634</v>
      </c>
      <c r="B2077" s="30" t="n">
        <v>16</v>
      </c>
      <c r="C2077" s="7" t="n">
        <v>300</v>
      </c>
    </row>
    <row r="2078" spans="1:8">
      <c r="A2078" t="s">
        <v>4</v>
      </c>
      <c r="B2078" s="4" t="s">
        <v>5</v>
      </c>
      <c r="C2078" s="4" t="s">
        <v>15</v>
      </c>
      <c r="D2078" s="4" t="s">
        <v>10</v>
      </c>
      <c r="E2078" s="4" t="s">
        <v>6</v>
      </c>
    </row>
    <row r="2079" spans="1:8">
      <c r="A2079" t="n">
        <v>17637</v>
      </c>
      <c r="B2079" s="59" t="n">
        <v>51</v>
      </c>
      <c r="C2079" s="7" t="n">
        <v>4</v>
      </c>
      <c r="D2079" s="7" t="n">
        <v>5</v>
      </c>
      <c r="E2079" s="7" t="s">
        <v>140</v>
      </c>
    </row>
    <row r="2080" spans="1:8">
      <c r="A2080" t="s">
        <v>4</v>
      </c>
      <c r="B2080" s="4" t="s">
        <v>5</v>
      </c>
      <c r="C2080" s="4" t="s">
        <v>10</v>
      </c>
    </row>
    <row r="2081" spans="1:8">
      <c r="A2081" t="n">
        <v>17650</v>
      </c>
      <c r="B2081" s="30" t="n">
        <v>16</v>
      </c>
      <c r="C2081" s="7" t="n">
        <v>0</v>
      </c>
    </row>
    <row r="2082" spans="1:8">
      <c r="A2082" t="s">
        <v>4</v>
      </c>
      <c r="B2082" s="4" t="s">
        <v>5</v>
      </c>
      <c r="C2082" s="4" t="s">
        <v>10</v>
      </c>
      <c r="D2082" s="4" t="s">
        <v>15</v>
      </c>
      <c r="E2082" s="4" t="s">
        <v>9</v>
      </c>
      <c r="F2082" s="4" t="s">
        <v>74</v>
      </c>
      <c r="G2082" s="4" t="s">
        <v>15</v>
      </c>
      <c r="H2082" s="4" t="s">
        <v>15</v>
      </c>
    </row>
    <row r="2083" spans="1:8">
      <c r="A2083" t="n">
        <v>17653</v>
      </c>
      <c r="B2083" s="60" t="n">
        <v>26</v>
      </c>
      <c r="C2083" s="7" t="n">
        <v>5</v>
      </c>
      <c r="D2083" s="7" t="n">
        <v>17</v>
      </c>
      <c r="E2083" s="7" t="n">
        <v>61573</v>
      </c>
      <c r="F2083" s="7" t="s">
        <v>238</v>
      </c>
      <c r="G2083" s="7" t="n">
        <v>2</v>
      </c>
      <c r="H2083" s="7" t="n">
        <v>0</v>
      </c>
    </row>
    <row r="2084" spans="1:8">
      <c r="A2084" t="s">
        <v>4</v>
      </c>
      <c r="B2084" s="4" t="s">
        <v>5</v>
      </c>
    </row>
    <row r="2085" spans="1:8">
      <c r="A2085" t="n">
        <v>17681</v>
      </c>
      <c r="B2085" s="33" t="n">
        <v>28</v>
      </c>
    </row>
    <row r="2086" spans="1:8">
      <c r="A2086" t="s">
        <v>4</v>
      </c>
      <c r="B2086" s="4" t="s">
        <v>5</v>
      </c>
      <c r="C2086" s="4" t="s">
        <v>15</v>
      </c>
      <c r="D2086" s="4" t="s">
        <v>10</v>
      </c>
      <c r="E2086" s="4" t="s">
        <v>6</v>
      </c>
      <c r="F2086" s="4" t="s">
        <v>6</v>
      </c>
      <c r="G2086" s="4" t="s">
        <v>6</v>
      </c>
      <c r="H2086" s="4" t="s">
        <v>6</v>
      </c>
    </row>
    <row r="2087" spans="1:8">
      <c r="A2087" t="n">
        <v>17682</v>
      </c>
      <c r="B2087" s="59" t="n">
        <v>51</v>
      </c>
      <c r="C2087" s="7" t="n">
        <v>3</v>
      </c>
      <c r="D2087" s="7" t="n">
        <v>0</v>
      </c>
      <c r="E2087" s="7" t="s">
        <v>219</v>
      </c>
      <c r="F2087" s="7" t="s">
        <v>205</v>
      </c>
      <c r="G2087" s="7" t="s">
        <v>204</v>
      </c>
      <c r="H2087" s="7" t="s">
        <v>205</v>
      </c>
    </row>
    <row r="2088" spans="1:8">
      <c r="A2088" t="s">
        <v>4</v>
      </c>
      <c r="B2088" s="4" t="s">
        <v>5</v>
      </c>
      <c r="C2088" s="4" t="s">
        <v>10</v>
      </c>
      <c r="D2088" s="4" t="s">
        <v>15</v>
      </c>
      <c r="E2088" s="4" t="s">
        <v>15</v>
      </c>
      <c r="F2088" s="4" t="s">
        <v>6</v>
      </c>
    </row>
    <row r="2089" spans="1:8">
      <c r="A2089" t="n">
        <v>17695</v>
      </c>
      <c r="B2089" s="26" t="n">
        <v>20</v>
      </c>
      <c r="C2089" s="7" t="n">
        <v>0</v>
      </c>
      <c r="D2089" s="7" t="n">
        <v>2</v>
      </c>
      <c r="E2089" s="7" t="n">
        <v>10</v>
      </c>
      <c r="F2089" s="7" t="s">
        <v>142</v>
      </c>
    </row>
    <row r="2090" spans="1:8">
      <c r="A2090" t="s">
        <v>4</v>
      </c>
      <c r="B2090" s="4" t="s">
        <v>5</v>
      </c>
      <c r="C2090" s="4" t="s">
        <v>10</v>
      </c>
    </row>
    <row r="2091" spans="1:8">
      <c r="A2091" t="n">
        <v>17716</v>
      </c>
      <c r="B2091" s="30" t="n">
        <v>16</v>
      </c>
      <c r="C2091" s="7" t="n">
        <v>500</v>
      </c>
    </row>
    <row r="2092" spans="1:8">
      <c r="A2092" t="s">
        <v>4</v>
      </c>
      <c r="B2092" s="4" t="s">
        <v>5</v>
      </c>
      <c r="C2092" s="4" t="s">
        <v>15</v>
      </c>
      <c r="D2092" s="4" t="s">
        <v>10</v>
      </c>
      <c r="E2092" s="4" t="s">
        <v>6</v>
      </c>
    </row>
    <row r="2093" spans="1:8">
      <c r="A2093" t="n">
        <v>17719</v>
      </c>
      <c r="B2093" s="59" t="n">
        <v>51</v>
      </c>
      <c r="C2093" s="7" t="n">
        <v>4</v>
      </c>
      <c r="D2093" s="7" t="n">
        <v>0</v>
      </c>
      <c r="E2093" s="7" t="s">
        <v>239</v>
      </c>
    </row>
    <row r="2094" spans="1:8">
      <c r="A2094" t="s">
        <v>4</v>
      </c>
      <c r="B2094" s="4" t="s">
        <v>5</v>
      </c>
      <c r="C2094" s="4" t="s">
        <v>10</v>
      </c>
    </row>
    <row r="2095" spans="1:8">
      <c r="A2095" t="n">
        <v>17732</v>
      </c>
      <c r="B2095" s="30" t="n">
        <v>16</v>
      </c>
      <c r="C2095" s="7" t="n">
        <v>0</v>
      </c>
    </row>
    <row r="2096" spans="1:8">
      <c r="A2096" t="s">
        <v>4</v>
      </c>
      <c r="B2096" s="4" t="s">
        <v>5</v>
      </c>
      <c r="C2096" s="4" t="s">
        <v>10</v>
      </c>
      <c r="D2096" s="4" t="s">
        <v>15</v>
      </c>
      <c r="E2096" s="4" t="s">
        <v>9</v>
      </c>
      <c r="F2096" s="4" t="s">
        <v>74</v>
      </c>
      <c r="G2096" s="4" t="s">
        <v>15</v>
      </c>
      <c r="H2096" s="4" t="s">
        <v>15</v>
      </c>
    </row>
    <row r="2097" spans="1:8">
      <c r="A2097" t="n">
        <v>17735</v>
      </c>
      <c r="B2097" s="60" t="n">
        <v>26</v>
      </c>
      <c r="C2097" s="7" t="n">
        <v>0</v>
      </c>
      <c r="D2097" s="7" t="n">
        <v>17</v>
      </c>
      <c r="E2097" s="7" t="n">
        <v>61574</v>
      </c>
      <c r="F2097" s="7" t="s">
        <v>240</v>
      </c>
      <c r="G2097" s="7" t="n">
        <v>2</v>
      </c>
      <c r="H2097" s="7" t="n">
        <v>0</v>
      </c>
    </row>
    <row r="2098" spans="1:8">
      <c r="A2098" t="s">
        <v>4</v>
      </c>
      <c r="B2098" s="4" t="s">
        <v>5</v>
      </c>
    </row>
    <row r="2099" spans="1:8">
      <c r="A2099" t="n">
        <v>17754</v>
      </c>
      <c r="B2099" s="33" t="n">
        <v>28</v>
      </c>
    </row>
    <row r="2100" spans="1:8">
      <c r="A2100" t="s">
        <v>4</v>
      </c>
      <c r="B2100" s="4" t="s">
        <v>5</v>
      </c>
      <c r="C2100" s="4" t="s">
        <v>10</v>
      </c>
      <c r="D2100" s="4" t="s">
        <v>15</v>
      </c>
    </row>
    <row r="2101" spans="1:8">
      <c r="A2101" t="n">
        <v>17755</v>
      </c>
      <c r="B2101" s="61" t="n">
        <v>89</v>
      </c>
      <c r="C2101" s="7" t="n">
        <v>65533</v>
      </c>
      <c r="D2101" s="7" t="n">
        <v>1</v>
      </c>
    </row>
    <row r="2102" spans="1:8">
      <c r="A2102" t="s">
        <v>4</v>
      </c>
      <c r="B2102" s="4" t="s">
        <v>5</v>
      </c>
      <c r="C2102" s="4" t="s">
        <v>15</v>
      </c>
      <c r="D2102" s="4" t="s">
        <v>10</v>
      </c>
      <c r="E2102" s="4" t="s">
        <v>23</v>
      </c>
    </row>
    <row r="2103" spans="1:8">
      <c r="A2103" t="n">
        <v>17759</v>
      </c>
      <c r="B2103" s="38" t="n">
        <v>58</v>
      </c>
      <c r="C2103" s="7" t="n">
        <v>101</v>
      </c>
      <c r="D2103" s="7" t="n">
        <v>500</v>
      </c>
      <c r="E2103" s="7" t="n">
        <v>1</v>
      </c>
    </row>
    <row r="2104" spans="1:8">
      <c r="A2104" t="s">
        <v>4</v>
      </c>
      <c r="B2104" s="4" t="s">
        <v>5</v>
      </c>
      <c r="C2104" s="4" t="s">
        <v>15</v>
      </c>
      <c r="D2104" s="4" t="s">
        <v>10</v>
      </c>
    </row>
    <row r="2105" spans="1:8">
      <c r="A2105" t="n">
        <v>17767</v>
      </c>
      <c r="B2105" s="38" t="n">
        <v>58</v>
      </c>
      <c r="C2105" s="7" t="n">
        <v>254</v>
      </c>
      <c r="D2105" s="7" t="n">
        <v>0</v>
      </c>
    </row>
    <row r="2106" spans="1:8">
      <c r="A2106" t="s">
        <v>4</v>
      </c>
      <c r="B2106" s="4" t="s">
        <v>5</v>
      </c>
      <c r="C2106" s="4" t="s">
        <v>15</v>
      </c>
      <c r="D2106" s="4" t="s">
        <v>15</v>
      </c>
      <c r="E2106" s="4" t="s">
        <v>23</v>
      </c>
      <c r="F2106" s="4" t="s">
        <v>23</v>
      </c>
      <c r="G2106" s="4" t="s">
        <v>23</v>
      </c>
      <c r="H2106" s="4" t="s">
        <v>10</v>
      </c>
    </row>
    <row r="2107" spans="1:8">
      <c r="A2107" t="n">
        <v>17771</v>
      </c>
      <c r="B2107" s="43" t="n">
        <v>45</v>
      </c>
      <c r="C2107" s="7" t="n">
        <v>2</v>
      </c>
      <c r="D2107" s="7" t="n">
        <v>3</v>
      </c>
      <c r="E2107" s="7" t="n">
        <v>-17.5</v>
      </c>
      <c r="F2107" s="7" t="n">
        <v>-7.65999984741211</v>
      </c>
      <c r="G2107" s="7" t="n">
        <v>-78.4000015258789</v>
      </c>
      <c r="H2107" s="7" t="n">
        <v>0</v>
      </c>
    </row>
    <row r="2108" spans="1:8">
      <c r="A2108" t="s">
        <v>4</v>
      </c>
      <c r="B2108" s="4" t="s">
        <v>5</v>
      </c>
      <c r="C2108" s="4" t="s">
        <v>15</v>
      </c>
      <c r="D2108" s="4" t="s">
        <v>15</v>
      </c>
      <c r="E2108" s="4" t="s">
        <v>23</v>
      </c>
      <c r="F2108" s="4" t="s">
        <v>23</v>
      </c>
      <c r="G2108" s="4" t="s">
        <v>23</v>
      </c>
      <c r="H2108" s="4" t="s">
        <v>10</v>
      </c>
      <c r="I2108" s="4" t="s">
        <v>15</v>
      </c>
    </row>
    <row r="2109" spans="1:8">
      <c r="A2109" t="n">
        <v>17788</v>
      </c>
      <c r="B2109" s="43" t="n">
        <v>45</v>
      </c>
      <c r="C2109" s="7" t="n">
        <v>4</v>
      </c>
      <c r="D2109" s="7" t="n">
        <v>3</v>
      </c>
      <c r="E2109" s="7" t="n">
        <v>26.1200008392334</v>
      </c>
      <c r="F2109" s="7" t="n">
        <v>326.510009765625</v>
      </c>
      <c r="G2109" s="7" t="n">
        <v>358.899993896484</v>
      </c>
      <c r="H2109" s="7" t="n">
        <v>0</v>
      </c>
      <c r="I2109" s="7" t="n">
        <v>1</v>
      </c>
    </row>
    <row r="2110" spans="1:8">
      <c r="A2110" t="s">
        <v>4</v>
      </c>
      <c r="B2110" s="4" t="s">
        <v>5</v>
      </c>
      <c r="C2110" s="4" t="s">
        <v>15</v>
      </c>
      <c r="D2110" s="4" t="s">
        <v>15</v>
      </c>
      <c r="E2110" s="4" t="s">
        <v>23</v>
      </c>
      <c r="F2110" s="4" t="s">
        <v>10</v>
      </c>
    </row>
    <row r="2111" spans="1:8">
      <c r="A2111" t="n">
        <v>17806</v>
      </c>
      <c r="B2111" s="43" t="n">
        <v>45</v>
      </c>
      <c r="C2111" s="7" t="n">
        <v>5</v>
      </c>
      <c r="D2111" s="7" t="n">
        <v>3</v>
      </c>
      <c r="E2111" s="7" t="n">
        <v>9</v>
      </c>
      <c r="F2111" s="7" t="n">
        <v>0</v>
      </c>
    </row>
    <row r="2112" spans="1:8">
      <c r="A2112" t="s">
        <v>4</v>
      </c>
      <c r="B2112" s="4" t="s">
        <v>5</v>
      </c>
      <c r="C2112" s="4" t="s">
        <v>15</v>
      </c>
      <c r="D2112" s="4" t="s">
        <v>15</v>
      </c>
      <c r="E2112" s="4" t="s">
        <v>23</v>
      </c>
      <c r="F2112" s="4" t="s">
        <v>10</v>
      </c>
    </row>
    <row r="2113" spans="1:9">
      <c r="A2113" t="n">
        <v>17815</v>
      </c>
      <c r="B2113" s="43" t="n">
        <v>45</v>
      </c>
      <c r="C2113" s="7" t="n">
        <v>11</v>
      </c>
      <c r="D2113" s="7" t="n">
        <v>3</v>
      </c>
      <c r="E2113" s="7" t="n">
        <v>26.7999992370605</v>
      </c>
      <c r="F2113" s="7" t="n">
        <v>0</v>
      </c>
    </row>
    <row r="2114" spans="1:9">
      <c r="A2114" t="s">
        <v>4</v>
      </c>
      <c r="B2114" s="4" t="s">
        <v>5</v>
      </c>
      <c r="C2114" s="4" t="s">
        <v>15</v>
      </c>
      <c r="D2114" s="4" t="s">
        <v>15</v>
      </c>
      <c r="E2114" s="4" t="s">
        <v>23</v>
      </c>
      <c r="F2114" s="4" t="s">
        <v>23</v>
      </c>
      <c r="G2114" s="4" t="s">
        <v>23</v>
      </c>
      <c r="H2114" s="4" t="s">
        <v>10</v>
      </c>
      <c r="I2114" s="4" t="s">
        <v>15</v>
      </c>
    </row>
    <row r="2115" spans="1:9">
      <c r="A2115" t="n">
        <v>17824</v>
      </c>
      <c r="B2115" s="43" t="n">
        <v>45</v>
      </c>
      <c r="C2115" s="7" t="n">
        <v>4</v>
      </c>
      <c r="D2115" s="7" t="n">
        <v>3</v>
      </c>
      <c r="E2115" s="7" t="n">
        <v>26.1200008392334</v>
      </c>
      <c r="F2115" s="7" t="n">
        <v>353.190002441406</v>
      </c>
      <c r="G2115" s="7" t="n">
        <v>358.899993896484</v>
      </c>
      <c r="H2115" s="7" t="n">
        <v>8000</v>
      </c>
      <c r="I2115" s="7" t="n">
        <v>1</v>
      </c>
    </row>
    <row r="2116" spans="1:9">
      <c r="A2116" t="s">
        <v>4</v>
      </c>
      <c r="B2116" s="4" t="s">
        <v>5</v>
      </c>
      <c r="C2116" s="4" t="s">
        <v>15</v>
      </c>
      <c r="D2116" s="4" t="s">
        <v>15</v>
      </c>
      <c r="E2116" s="4" t="s">
        <v>23</v>
      </c>
      <c r="F2116" s="4" t="s">
        <v>10</v>
      </c>
    </row>
    <row r="2117" spans="1:9">
      <c r="A2117" t="n">
        <v>17842</v>
      </c>
      <c r="B2117" s="43" t="n">
        <v>45</v>
      </c>
      <c r="C2117" s="7" t="n">
        <v>5</v>
      </c>
      <c r="D2117" s="7" t="n">
        <v>3</v>
      </c>
      <c r="E2117" s="7" t="n">
        <v>18.8999996185303</v>
      </c>
      <c r="F2117" s="7" t="n">
        <v>8000</v>
      </c>
    </row>
    <row r="2118" spans="1:9">
      <c r="A2118" t="s">
        <v>4</v>
      </c>
      <c r="B2118" s="4" t="s">
        <v>5</v>
      </c>
      <c r="C2118" s="4" t="s">
        <v>10</v>
      </c>
      <c r="D2118" s="4" t="s">
        <v>15</v>
      </c>
      <c r="E2118" s="4" t="s">
        <v>6</v>
      </c>
      <c r="F2118" s="4" t="s">
        <v>23</v>
      </c>
      <c r="G2118" s="4" t="s">
        <v>23</v>
      </c>
      <c r="H2118" s="4" t="s">
        <v>23</v>
      </c>
    </row>
    <row r="2119" spans="1:9">
      <c r="A2119" t="n">
        <v>17851</v>
      </c>
      <c r="B2119" s="50" t="n">
        <v>48</v>
      </c>
      <c r="C2119" s="7" t="n">
        <v>7500</v>
      </c>
      <c r="D2119" s="7" t="n">
        <v>0</v>
      </c>
      <c r="E2119" s="7" t="s">
        <v>94</v>
      </c>
      <c r="F2119" s="7" t="n">
        <v>-1</v>
      </c>
      <c r="G2119" s="7" t="n">
        <v>1</v>
      </c>
      <c r="H2119" s="7" t="n">
        <v>0</v>
      </c>
    </row>
    <row r="2120" spans="1:9">
      <c r="A2120" t="s">
        <v>4</v>
      </c>
      <c r="B2120" s="4" t="s">
        <v>5</v>
      </c>
      <c r="C2120" s="4" t="s">
        <v>10</v>
      </c>
      <c r="D2120" s="4" t="s">
        <v>15</v>
      </c>
      <c r="E2120" s="4" t="s">
        <v>6</v>
      </c>
      <c r="F2120" s="4" t="s">
        <v>23</v>
      </c>
      <c r="G2120" s="4" t="s">
        <v>23</v>
      </c>
      <c r="H2120" s="4" t="s">
        <v>23</v>
      </c>
    </row>
    <row r="2121" spans="1:9">
      <c r="A2121" t="n">
        <v>17884</v>
      </c>
      <c r="B2121" s="50" t="n">
        <v>48</v>
      </c>
      <c r="C2121" s="7" t="n">
        <v>7500</v>
      </c>
      <c r="D2121" s="7" t="n">
        <v>0</v>
      </c>
      <c r="E2121" s="7" t="s">
        <v>93</v>
      </c>
      <c r="F2121" s="7" t="n">
        <v>-1</v>
      </c>
      <c r="G2121" s="7" t="n">
        <v>1</v>
      </c>
      <c r="H2121" s="7" t="n">
        <v>0</v>
      </c>
    </row>
    <row r="2122" spans="1:9">
      <c r="A2122" t="s">
        <v>4</v>
      </c>
      <c r="B2122" s="4" t="s">
        <v>5</v>
      </c>
      <c r="C2122" s="4" t="s">
        <v>10</v>
      </c>
      <c r="D2122" s="4" t="s">
        <v>15</v>
      </c>
      <c r="E2122" s="4" t="s">
        <v>6</v>
      </c>
      <c r="F2122" s="4" t="s">
        <v>23</v>
      </c>
      <c r="G2122" s="4" t="s">
        <v>23</v>
      </c>
      <c r="H2122" s="4" t="s">
        <v>23</v>
      </c>
    </row>
    <row r="2123" spans="1:9">
      <c r="A2123" t="n">
        <v>17910</v>
      </c>
      <c r="B2123" s="50" t="n">
        <v>48</v>
      </c>
      <c r="C2123" s="7" t="n">
        <v>7501</v>
      </c>
      <c r="D2123" s="7" t="n">
        <v>0</v>
      </c>
      <c r="E2123" s="7" t="s">
        <v>94</v>
      </c>
      <c r="F2123" s="7" t="n">
        <v>-1</v>
      </c>
      <c r="G2123" s="7" t="n">
        <v>1</v>
      </c>
      <c r="H2123" s="7" t="n">
        <v>0</v>
      </c>
    </row>
    <row r="2124" spans="1:9">
      <c r="A2124" t="s">
        <v>4</v>
      </c>
      <c r="B2124" s="4" t="s">
        <v>5</v>
      </c>
      <c r="C2124" s="4" t="s">
        <v>10</v>
      </c>
      <c r="D2124" s="4" t="s">
        <v>15</v>
      </c>
      <c r="E2124" s="4" t="s">
        <v>6</v>
      </c>
      <c r="F2124" s="4" t="s">
        <v>23</v>
      </c>
      <c r="G2124" s="4" t="s">
        <v>23</v>
      </c>
      <c r="H2124" s="4" t="s">
        <v>23</v>
      </c>
    </row>
    <row r="2125" spans="1:9">
      <c r="A2125" t="n">
        <v>17943</v>
      </c>
      <c r="B2125" s="50" t="n">
        <v>48</v>
      </c>
      <c r="C2125" s="7" t="n">
        <v>7501</v>
      </c>
      <c r="D2125" s="7" t="n">
        <v>0</v>
      </c>
      <c r="E2125" s="7" t="s">
        <v>93</v>
      </c>
      <c r="F2125" s="7" t="n">
        <v>-1</v>
      </c>
      <c r="G2125" s="7" t="n">
        <v>1</v>
      </c>
      <c r="H2125" s="7" t="n">
        <v>0</v>
      </c>
    </row>
    <row r="2126" spans="1:9">
      <c r="A2126" t="s">
        <v>4</v>
      </c>
      <c r="B2126" s="4" t="s">
        <v>5</v>
      </c>
      <c r="C2126" s="4" t="s">
        <v>10</v>
      </c>
      <c r="D2126" s="4" t="s">
        <v>10</v>
      </c>
      <c r="E2126" s="4" t="s">
        <v>10</v>
      </c>
    </row>
    <row r="2127" spans="1:9">
      <c r="A2127" t="n">
        <v>17969</v>
      </c>
      <c r="B2127" s="40" t="n">
        <v>61</v>
      </c>
      <c r="C2127" s="7" t="n">
        <v>0</v>
      </c>
      <c r="D2127" s="7" t="n">
        <v>65533</v>
      </c>
      <c r="E2127" s="7" t="n">
        <v>0</v>
      </c>
    </row>
    <row r="2128" spans="1:9">
      <c r="A2128" t="s">
        <v>4</v>
      </c>
      <c r="B2128" s="4" t="s">
        <v>5</v>
      </c>
      <c r="C2128" s="4" t="s">
        <v>10</v>
      </c>
      <c r="D2128" s="4" t="s">
        <v>10</v>
      </c>
      <c r="E2128" s="4" t="s">
        <v>10</v>
      </c>
    </row>
    <row r="2129" spans="1:9">
      <c r="A2129" t="n">
        <v>17976</v>
      </c>
      <c r="B2129" s="40" t="n">
        <v>61</v>
      </c>
      <c r="C2129" s="7" t="n">
        <v>61489</v>
      </c>
      <c r="D2129" s="7" t="n">
        <v>65533</v>
      </c>
      <c r="E2129" s="7" t="n">
        <v>0</v>
      </c>
    </row>
    <row r="2130" spans="1:9">
      <c r="A2130" t="s">
        <v>4</v>
      </c>
      <c r="B2130" s="4" t="s">
        <v>5</v>
      </c>
      <c r="C2130" s="4" t="s">
        <v>10</v>
      </c>
      <c r="D2130" s="4" t="s">
        <v>10</v>
      </c>
      <c r="E2130" s="4" t="s">
        <v>10</v>
      </c>
    </row>
    <row r="2131" spans="1:9">
      <c r="A2131" t="n">
        <v>17983</v>
      </c>
      <c r="B2131" s="40" t="n">
        <v>61</v>
      </c>
      <c r="C2131" s="7" t="n">
        <v>61490</v>
      </c>
      <c r="D2131" s="7" t="n">
        <v>65533</v>
      </c>
      <c r="E2131" s="7" t="n">
        <v>0</v>
      </c>
    </row>
    <row r="2132" spans="1:9">
      <c r="A2132" t="s">
        <v>4</v>
      </c>
      <c r="B2132" s="4" t="s">
        <v>5</v>
      </c>
      <c r="C2132" s="4" t="s">
        <v>10</v>
      </c>
      <c r="D2132" s="4" t="s">
        <v>10</v>
      </c>
      <c r="E2132" s="4" t="s">
        <v>10</v>
      </c>
    </row>
    <row r="2133" spans="1:9">
      <c r="A2133" t="n">
        <v>17990</v>
      </c>
      <c r="B2133" s="40" t="n">
        <v>61</v>
      </c>
      <c r="C2133" s="7" t="n">
        <v>61488</v>
      </c>
      <c r="D2133" s="7" t="n">
        <v>65533</v>
      </c>
      <c r="E2133" s="7" t="n">
        <v>0</v>
      </c>
    </row>
    <row r="2134" spans="1:9">
      <c r="A2134" t="s">
        <v>4</v>
      </c>
      <c r="B2134" s="4" t="s">
        <v>5</v>
      </c>
      <c r="C2134" s="4" t="s">
        <v>10</v>
      </c>
      <c r="D2134" s="4" t="s">
        <v>10</v>
      </c>
      <c r="E2134" s="4" t="s">
        <v>10</v>
      </c>
    </row>
    <row r="2135" spans="1:9">
      <c r="A2135" t="n">
        <v>17997</v>
      </c>
      <c r="B2135" s="40" t="n">
        <v>61</v>
      </c>
      <c r="C2135" s="7" t="n">
        <v>3</v>
      </c>
      <c r="D2135" s="7" t="n">
        <v>65533</v>
      </c>
      <c r="E2135" s="7" t="n">
        <v>0</v>
      </c>
    </row>
    <row r="2136" spans="1:9">
      <c r="A2136" t="s">
        <v>4</v>
      </c>
      <c r="B2136" s="4" t="s">
        <v>5</v>
      </c>
      <c r="C2136" s="4" t="s">
        <v>10</v>
      </c>
      <c r="D2136" s="4" t="s">
        <v>10</v>
      </c>
      <c r="E2136" s="4" t="s">
        <v>10</v>
      </c>
    </row>
    <row r="2137" spans="1:9">
      <c r="A2137" t="n">
        <v>18004</v>
      </c>
      <c r="B2137" s="40" t="n">
        <v>61</v>
      </c>
      <c r="C2137" s="7" t="n">
        <v>5</v>
      </c>
      <c r="D2137" s="7" t="n">
        <v>65533</v>
      </c>
      <c r="E2137" s="7" t="n">
        <v>0</v>
      </c>
    </row>
    <row r="2138" spans="1:9">
      <c r="A2138" t="s">
        <v>4</v>
      </c>
      <c r="B2138" s="4" t="s">
        <v>5</v>
      </c>
      <c r="C2138" s="4" t="s">
        <v>10</v>
      </c>
      <c r="D2138" s="4" t="s">
        <v>10</v>
      </c>
      <c r="E2138" s="4" t="s">
        <v>10</v>
      </c>
    </row>
    <row r="2139" spans="1:9">
      <c r="A2139" t="n">
        <v>18011</v>
      </c>
      <c r="B2139" s="40" t="n">
        <v>61</v>
      </c>
      <c r="C2139" s="7" t="n">
        <v>7032</v>
      </c>
      <c r="D2139" s="7" t="n">
        <v>65533</v>
      </c>
      <c r="E2139" s="7" t="n">
        <v>0</v>
      </c>
    </row>
    <row r="2140" spans="1:9">
      <c r="A2140" t="s">
        <v>4</v>
      </c>
      <c r="B2140" s="4" t="s">
        <v>5</v>
      </c>
      <c r="C2140" s="4" t="s">
        <v>10</v>
      </c>
      <c r="D2140" s="4" t="s">
        <v>23</v>
      </c>
      <c r="E2140" s="4" t="s">
        <v>23</v>
      </c>
      <c r="F2140" s="4" t="s">
        <v>23</v>
      </c>
      <c r="G2140" s="4" t="s">
        <v>23</v>
      </c>
    </row>
    <row r="2141" spans="1:9">
      <c r="A2141" t="n">
        <v>18018</v>
      </c>
      <c r="B2141" s="47" t="n">
        <v>46</v>
      </c>
      <c r="C2141" s="7" t="n">
        <v>0</v>
      </c>
      <c r="D2141" s="7" t="n">
        <v>-17.1499996185303</v>
      </c>
      <c r="E2141" s="7" t="n">
        <v>-9</v>
      </c>
      <c r="F2141" s="7" t="n">
        <v>-77.4199981689453</v>
      </c>
      <c r="G2141" s="7" t="n">
        <v>180</v>
      </c>
    </row>
    <row r="2142" spans="1:9">
      <c r="A2142" t="s">
        <v>4</v>
      </c>
      <c r="B2142" s="4" t="s">
        <v>5</v>
      </c>
      <c r="C2142" s="4" t="s">
        <v>10</v>
      </c>
      <c r="D2142" s="4" t="s">
        <v>23</v>
      </c>
      <c r="E2142" s="4" t="s">
        <v>23</v>
      </c>
      <c r="F2142" s="4" t="s">
        <v>23</v>
      </c>
      <c r="G2142" s="4" t="s">
        <v>23</v>
      </c>
    </row>
    <row r="2143" spans="1:9">
      <c r="A2143" t="n">
        <v>18037</v>
      </c>
      <c r="B2143" s="47" t="n">
        <v>46</v>
      </c>
      <c r="C2143" s="7" t="n">
        <v>61489</v>
      </c>
      <c r="D2143" s="7" t="n">
        <v>-18.5200004577637</v>
      </c>
      <c r="E2143" s="7" t="n">
        <v>-9.15999984741211</v>
      </c>
      <c r="F2143" s="7" t="n">
        <v>-76.1699981689453</v>
      </c>
      <c r="G2143" s="7" t="n">
        <v>180</v>
      </c>
    </row>
    <row r="2144" spans="1:9">
      <c r="A2144" t="s">
        <v>4</v>
      </c>
      <c r="B2144" s="4" t="s">
        <v>5</v>
      </c>
      <c r="C2144" s="4" t="s">
        <v>10</v>
      </c>
      <c r="D2144" s="4" t="s">
        <v>23</v>
      </c>
      <c r="E2144" s="4" t="s">
        <v>23</v>
      </c>
      <c r="F2144" s="4" t="s">
        <v>23</v>
      </c>
      <c r="G2144" s="4" t="s">
        <v>23</v>
      </c>
    </row>
    <row r="2145" spans="1:7">
      <c r="A2145" t="n">
        <v>18056</v>
      </c>
      <c r="B2145" s="47" t="n">
        <v>46</v>
      </c>
      <c r="C2145" s="7" t="n">
        <v>61490</v>
      </c>
      <c r="D2145" s="7" t="n">
        <v>-16.2999992370605</v>
      </c>
      <c r="E2145" s="7" t="n">
        <v>-9.03999996185303</v>
      </c>
      <c r="F2145" s="7" t="n">
        <v>-76.9499969482422</v>
      </c>
      <c r="G2145" s="7" t="n">
        <v>180</v>
      </c>
    </row>
    <row r="2146" spans="1:7">
      <c r="A2146" t="s">
        <v>4</v>
      </c>
      <c r="B2146" s="4" t="s">
        <v>5</v>
      </c>
      <c r="C2146" s="4" t="s">
        <v>10</v>
      </c>
      <c r="D2146" s="4" t="s">
        <v>23</v>
      </c>
      <c r="E2146" s="4" t="s">
        <v>23</v>
      </c>
      <c r="F2146" s="4" t="s">
        <v>23</v>
      </c>
      <c r="G2146" s="4" t="s">
        <v>23</v>
      </c>
    </row>
    <row r="2147" spans="1:7">
      <c r="A2147" t="n">
        <v>18075</v>
      </c>
      <c r="B2147" s="47" t="n">
        <v>46</v>
      </c>
      <c r="C2147" s="7" t="n">
        <v>61488</v>
      </c>
      <c r="D2147" s="7" t="n">
        <v>-16.7999992370605</v>
      </c>
      <c r="E2147" s="7" t="n">
        <v>-9.22000026702881</v>
      </c>
      <c r="F2147" s="7" t="n">
        <v>-75.8000030517578</v>
      </c>
      <c r="G2147" s="7" t="n">
        <v>180</v>
      </c>
    </row>
    <row r="2148" spans="1:7">
      <c r="A2148" t="s">
        <v>4</v>
      </c>
      <c r="B2148" s="4" t="s">
        <v>5</v>
      </c>
      <c r="C2148" s="4" t="s">
        <v>10</v>
      </c>
      <c r="D2148" s="4" t="s">
        <v>23</v>
      </c>
      <c r="E2148" s="4" t="s">
        <v>23</v>
      </c>
      <c r="F2148" s="4" t="s">
        <v>23</v>
      </c>
      <c r="G2148" s="4" t="s">
        <v>23</v>
      </c>
    </row>
    <row r="2149" spans="1:7">
      <c r="A2149" t="n">
        <v>18094</v>
      </c>
      <c r="B2149" s="47" t="n">
        <v>46</v>
      </c>
      <c r="C2149" s="7" t="n">
        <v>3</v>
      </c>
      <c r="D2149" s="7" t="n">
        <v>-17.7600002288818</v>
      </c>
      <c r="E2149" s="7" t="n">
        <v>-9.10999965667725</v>
      </c>
      <c r="F2149" s="7" t="n">
        <v>-76.5199966430664</v>
      </c>
      <c r="G2149" s="7" t="n">
        <v>180</v>
      </c>
    </row>
    <row r="2150" spans="1:7">
      <c r="A2150" t="s">
        <v>4</v>
      </c>
      <c r="B2150" s="4" t="s">
        <v>5</v>
      </c>
      <c r="C2150" s="4" t="s">
        <v>10</v>
      </c>
      <c r="D2150" s="4" t="s">
        <v>23</v>
      </c>
      <c r="E2150" s="4" t="s">
        <v>23</v>
      </c>
      <c r="F2150" s="4" t="s">
        <v>23</v>
      </c>
      <c r="G2150" s="4" t="s">
        <v>23</v>
      </c>
    </row>
    <row r="2151" spans="1:7">
      <c r="A2151" t="n">
        <v>18113</v>
      </c>
      <c r="B2151" s="47" t="n">
        <v>46</v>
      </c>
      <c r="C2151" s="7" t="n">
        <v>5</v>
      </c>
      <c r="D2151" s="7" t="n">
        <v>-17.7900009155273</v>
      </c>
      <c r="E2151" s="7" t="n">
        <v>-9</v>
      </c>
      <c r="F2151" s="7" t="n">
        <v>-78.5899963378906</v>
      </c>
      <c r="G2151" s="7" t="n">
        <v>180</v>
      </c>
    </row>
    <row r="2152" spans="1:7">
      <c r="A2152" t="s">
        <v>4</v>
      </c>
      <c r="B2152" s="4" t="s">
        <v>5</v>
      </c>
      <c r="C2152" s="4" t="s">
        <v>10</v>
      </c>
      <c r="D2152" s="4" t="s">
        <v>23</v>
      </c>
      <c r="E2152" s="4" t="s">
        <v>23</v>
      </c>
      <c r="F2152" s="4" t="s">
        <v>23</v>
      </c>
      <c r="G2152" s="4" t="s">
        <v>23</v>
      </c>
    </row>
    <row r="2153" spans="1:7">
      <c r="A2153" t="n">
        <v>18132</v>
      </c>
      <c r="B2153" s="47" t="n">
        <v>46</v>
      </c>
      <c r="C2153" s="7" t="n">
        <v>7032</v>
      </c>
      <c r="D2153" s="7" t="n">
        <v>-18.4899997711182</v>
      </c>
      <c r="E2153" s="7" t="n">
        <v>-9.05000019073486</v>
      </c>
      <c r="F2153" s="7" t="n">
        <v>-76.9499969482422</v>
      </c>
      <c r="G2153" s="7" t="n">
        <v>180</v>
      </c>
    </row>
    <row r="2154" spans="1:7">
      <c r="A2154" t="s">
        <v>4</v>
      </c>
      <c r="B2154" s="4" t="s">
        <v>5</v>
      </c>
      <c r="C2154" s="4" t="s">
        <v>15</v>
      </c>
      <c r="D2154" s="4" t="s">
        <v>10</v>
      </c>
    </row>
    <row r="2155" spans="1:7">
      <c r="A2155" t="n">
        <v>18151</v>
      </c>
      <c r="B2155" s="38" t="n">
        <v>58</v>
      </c>
      <c r="C2155" s="7" t="n">
        <v>255</v>
      </c>
      <c r="D2155" s="7" t="n">
        <v>0</v>
      </c>
    </row>
    <row r="2156" spans="1:7">
      <c r="A2156" t="s">
        <v>4</v>
      </c>
      <c r="B2156" s="4" t="s">
        <v>5</v>
      </c>
      <c r="C2156" s="4" t="s">
        <v>10</v>
      </c>
      <c r="D2156" s="4" t="s">
        <v>10</v>
      </c>
      <c r="E2156" s="4" t="s">
        <v>23</v>
      </c>
      <c r="F2156" s="4" t="s">
        <v>23</v>
      </c>
      <c r="G2156" s="4" t="s">
        <v>23</v>
      </c>
      <c r="H2156" s="4" t="s">
        <v>23</v>
      </c>
      <c r="I2156" s="4" t="s">
        <v>15</v>
      </c>
      <c r="J2156" s="4" t="s">
        <v>10</v>
      </c>
    </row>
    <row r="2157" spans="1:7">
      <c r="A2157" t="n">
        <v>18155</v>
      </c>
      <c r="B2157" s="72" t="n">
        <v>55</v>
      </c>
      <c r="C2157" s="7" t="n">
        <v>0</v>
      </c>
      <c r="D2157" s="7" t="n">
        <v>65024</v>
      </c>
      <c r="E2157" s="7" t="n">
        <v>0</v>
      </c>
      <c r="F2157" s="7" t="n">
        <v>0</v>
      </c>
      <c r="G2157" s="7" t="n">
        <v>20</v>
      </c>
      <c r="H2157" s="7" t="n">
        <v>1.20000004768372</v>
      </c>
      <c r="I2157" s="7" t="n">
        <v>1</v>
      </c>
      <c r="J2157" s="7" t="n">
        <v>0</v>
      </c>
    </row>
    <row r="2158" spans="1:7">
      <c r="A2158" t="s">
        <v>4</v>
      </c>
      <c r="B2158" s="4" t="s">
        <v>5</v>
      </c>
      <c r="C2158" s="4" t="s">
        <v>10</v>
      </c>
      <c r="D2158" s="4" t="s">
        <v>10</v>
      </c>
      <c r="E2158" s="4" t="s">
        <v>23</v>
      </c>
      <c r="F2158" s="4" t="s">
        <v>23</v>
      </c>
      <c r="G2158" s="4" t="s">
        <v>23</v>
      </c>
      <c r="H2158" s="4" t="s">
        <v>23</v>
      </c>
      <c r="I2158" s="4" t="s">
        <v>15</v>
      </c>
      <c r="J2158" s="4" t="s">
        <v>10</v>
      </c>
    </row>
    <row r="2159" spans="1:7">
      <c r="A2159" t="n">
        <v>18179</v>
      </c>
      <c r="B2159" s="72" t="n">
        <v>55</v>
      </c>
      <c r="C2159" s="7" t="n">
        <v>7032</v>
      </c>
      <c r="D2159" s="7" t="n">
        <v>65024</v>
      </c>
      <c r="E2159" s="7" t="n">
        <v>0</v>
      </c>
      <c r="F2159" s="7" t="n">
        <v>0</v>
      </c>
      <c r="G2159" s="7" t="n">
        <v>20</v>
      </c>
      <c r="H2159" s="7" t="n">
        <v>1.20000004768372</v>
      </c>
      <c r="I2159" s="7" t="n">
        <v>1</v>
      </c>
      <c r="J2159" s="7" t="n">
        <v>0</v>
      </c>
    </row>
    <row r="2160" spans="1:7">
      <c r="A2160" t="s">
        <v>4</v>
      </c>
      <c r="B2160" s="4" t="s">
        <v>5</v>
      </c>
      <c r="C2160" s="4" t="s">
        <v>10</v>
      </c>
    </row>
    <row r="2161" spans="1:10">
      <c r="A2161" t="n">
        <v>18203</v>
      </c>
      <c r="B2161" s="30" t="n">
        <v>16</v>
      </c>
      <c r="C2161" s="7" t="n">
        <v>100</v>
      </c>
    </row>
    <row r="2162" spans="1:10">
      <c r="A2162" t="s">
        <v>4</v>
      </c>
      <c r="B2162" s="4" t="s">
        <v>5</v>
      </c>
      <c r="C2162" s="4" t="s">
        <v>10</v>
      </c>
      <c r="D2162" s="4" t="s">
        <v>10</v>
      </c>
      <c r="E2162" s="4" t="s">
        <v>23</v>
      </c>
      <c r="F2162" s="4" t="s">
        <v>23</v>
      </c>
      <c r="G2162" s="4" t="s">
        <v>23</v>
      </c>
      <c r="H2162" s="4" t="s">
        <v>23</v>
      </c>
      <c r="I2162" s="4" t="s">
        <v>15</v>
      </c>
      <c r="J2162" s="4" t="s">
        <v>10</v>
      </c>
    </row>
    <row r="2163" spans="1:10">
      <c r="A2163" t="n">
        <v>18206</v>
      </c>
      <c r="B2163" s="72" t="n">
        <v>55</v>
      </c>
      <c r="C2163" s="7" t="n">
        <v>61489</v>
      </c>
      <c r="D2163" s="7" t="n">
        <v>65024</v>
      </c>
      <c r="E2163" s="7" t="n">
        <v>0</v>
      </c>
      <c r="F2163" s="7" t="n">
        <v>0</v>
      </c>
      <c r="G2163" s="7" t="n">
        <v>20</v>
      </c>
      <c r="H2163" s="7" t="n">
        <v>1.20000004768372</v>
      </c>
      <c r="I2163" s="7" t="n">
        <v>1</v>
      </c>
      <c r="J2163" s="7" t="n">
        <v>0</v>
      </c>
    </row>
    <row r="2164" spans="1:10">
      <c r="A2164" t="s">
        <v>4</v>
      </c>
      <c r="B2164" s="4" t="s">
        <v>5</v>
      </c>
      <c r="C2164" s="4" t="s">
        <v>10</v>
      </c>
    </row>
    <row r="2165" spans="1:10">
      <c r="A2165" t="n">
        <v>18230</v>
      </c>
      <c r="B2165" s="30" t="n">
        <v>16</v>
      </c>
      <c r="C2165" s="7" t="n">
        <v>100</v>
      </c>
    </row>
    <row r="2166" spans="1:10">
      <c r="A2166" t="s">
        <v>4</v>
      </c>
      <c r="B2166" s="4" t="s">
        <v>5</v>
      </c>
      <c r="C2166" s="4" t="s">
        <v>10</v>
      </c>
      <c r="D2166" s="4" t="s">
        <v>10</v>
      </c>
      <c r="E2166" s="4" t="s">
        <v>23</v>
      </c>
      <c r="F2166" s="4" t="s">
        <v>23</v>
      </c>
      <c r="G2166" s="4" t="s">
        <v>23</v>
      </c>
      <c r="H2166" s="4" t="s">
        <v>23</v>
      </c>
      <c r="I2166" s="4" t="s">
        <v>15</v>
      </c>
      <c r="J2166" s="4" t="s">
        <v>10</v>
      </c>
    </row>
    <row r="2167" spans="1:10">
      <c r="A2167" t="n">
        <v>18233</v>
      </c>
      <c r="B2167" s="72" t="n">
        <v>55</v>
      </c>
      <c r="C2167" s="7" t="n">
        <v>3</v>
      </c>
      <c r="D2167" s="7" t="n">
        <v>65024</v>
      </c>
      <c r="E2167" s="7" t="n">
        <v>0</v>
      </c>
      <c r="F2167" s="7" t="n">
        <v>0</v>
      </c>
      <c r="G2167" s="7" t="n">
        <v>20</v>
      </c>
      <c r="H2167" s="7" t="n">
        <v>1.20000004768372</v>
      </c>
      <c r="I2167" s="7" t="n">
        <v>1</v>
      </c>
      <c r="J2167" s="7" t="n">
        <v>0</v>
      </c>
    </row>
    <row r="2168" spans="1:10">
      <c r="A2168" t="s">
        <v>4</v>
      </c>
      <c r="B2168" s="4" t="s">
        <v>5</v>
      </c>
      <c r="C2168" s="4" t="s">
        <v>10</v>
      </c>
    </row>
    <row r="2169" spans="1:10">
      <c r="A2169" t="n">
        <v>18257</v>
      </c>
      <c r="B2169" s="30" t="n">
        <v>16</v>
      </c>
      <c r="C2169" s="7" t="n">
        <v>100</v>
      </c>
    </row>
    <row r="2170" spans="1:10">
      <c r="A2170" t="s">
        <v>4</v>
      </c>
      <c r="B2170" s="4" t="s">
        <v>5</v>
      </c>
      <c r="C2170" s="4" t="s">
        <v>10</v>
      </c>
      <c r="D2170" s="4" t="s">
        <v>10</v>
      </c>
      <c r="E2170" s="4" t="s">
        <v>23</v>
      </c>
      <c r="F2170" s="4" t="s">
        <v>23</v>
      </c>
      <c r="G2170" s="4" t="s">
        <v>23</v>
      </c>
      <c r="H2170" s="4" t="s">
        <v>23</v>
      </c>
      <c r="I2170" s="4" t="s">
        <v>15</v>
      </c>
      <c r="J2170" s="4" t="s">
        <v>10</v>
      </c>
    </row>
    <row r="2171" spans="1:10">
      <c r="A2171" t="n">
        <v>18260</v>
      </c>
      <c r="B2171" s="72" t="n">
        <v>55</v>
      </c>
      <c r="C2171" s="7" t="n">
        <v>61490</v>
      </c>
      <c r="D2171" s="7" t="n">
        <v>65024</v>
      </c>
      <c r="E2171" s="7" t="n">
        <v>0</v>
      </c>
      <c r="F2171" s="7" t="n">
        <v>0</v>
      </c>
      <c r="G2171" s="7" t="n">
        <v>20</v>
      </c>
      <c r="H2171" s="7" t="n">
        <v>1.20000004768372</v>
      </c>
      <c r="I2171" s="7" t="n">
        <v>1</v>
      </c>
      <c r="J2171" s="7" t="n">
        <v>0</v>
      </c>
    </row>
    <row r="2172" spans="1:10">
      <c r="A2172" t="s">
        <v>4</v>
      </c>
      <c r="B2172" s="4" t="s">
        <v>5</v>
      </c>
      <c r="C2172" s="4" t="s">
        <v>10</v>
      </c>
    </row>
    <row r="2173" spans="1:10">
      <c r="A2173" t="n">
        <v>18284</v>
      </c>
      <c r="B2173" s="30" t="n">
        <v>16</v>
      </c>
      <c r="C2173" s="7" t="n">
        <v>100</v>
      </c>
    </row>
    <row r="2174" spans="1:10">
      <c r="A2174" t="s">
        <v>4</v>
      </c>
      <c r="B2174" s="4" t="s">
        <v>5</v>
      </c>
      <c r="C2174" s="4" t="s">
        <v>10</v>
      </c>
      <c r="D2174" s="4" t="s">
        <v>10</v>
      </c>
      <c r="E2174" s="4" t="s">
        <v>23</v>
      </c>
      <c r="F2174" s="4" t="s">
        <v>23</v>
      </c>
      <c r="G2174" s="4" t="s">
        <v>23</v>
      </c>
      <c r="H2174" s="4" t="s">
        <v>23</v>
      </c>
      <c r="I2174" s="4" t="s">
        <v>15</v>
      </c>
      <c r="J2174" s="4" t="s">
        <v>10</v>
      </c>
    </row>
    <row r="2175" spans="1:10">
      <c r="A2175" t="n">
        <v>18287</v>
      </c>
      <c r="B2175" s="72" t="n">
        <v>55</v>
      </c>
      <c r="C2175" s="7" t="n">
        <v>61488</v>
      </c>
      <c r="D2175" s="7" t="n">
        <v>65024</v>
      </c>
      <c r="E2175" s="7" t="n">
        <v>0</v>
      </c>
      <c r="F2175" s="7" t="n">
        <v>0</v>
      </c>
      <c r="G2175" s="7" t="n">
        <v>20</v>
      </c>
      <c r="H2175" s="7" t="n">
        <v>1.20000004768372</v>
      </c>
      <c r="I2175" s="7" t="n">
        <v>1</v>
      </c>
      <c r="J2175" s="7" t="n">
        <v>0</v>
      </c>
    </row>
    <row r="2176" spans="1:10">
      <c r="A2176" t="s">
        <v>4</v>
      </c>
      <c r="B2176" s="4" t="s">
        <v>5</v>
      </c>
      <c r="C2176" s="4" t="s">
        <v>10</v>
      </c>
    </row>
    <row r="2177" spans="1:10">
      <c r="A2177" t="n">
        <v>18311</v>
      </c>
      <c r="B2177" s="30" t="n">
        <v>16</v>
      </c>
      <c r="C2177" s="7" t="n">
        <v>100</v>
      </c>
    </row>
    <row r="2178" spans="1:10">
      <c r="A2178" t="s">
        <v>4</v>
      </c>
      <c r="B2178" s="4" t="s">
        <v>5</v>
      </c>
      <c r="C2178" s="4" t="s">
        <v>10</v>
      </c>
      <c r="D2178" s="4" t="s">
        <v>10</v>
      </c>
      <c r="E2178" s="4" t="s">
        <v>23</v>
      </c>
      <c r="F2178" s="4" t="s">
        <v>23</v>
      </c>
      <c r="G2178" s="4" t="s">
        <v>23</v>
      </c>
      <c r="H2178" s="4" t="s">
        <v>23</v>
      </c>
      <c r="I2178" s="4" t="s">
        <v>15</v>
      </c>
      <c r="J2178" s="4" t="s">
        <v>10</v>
      </c>
    </row>
    <row r="2179" spans="1:10">
      <c r="A2179" t="n">
        <v>18314</v>
      </c>
      <c r="B2179" s="72" t="n">
        <v>55</v>
      </c>
      <c r="C2179" s="7" t="n">
        <v>5</v>
      </c>
      <c r="D2179" s="7" t="n">
        <v>65024</v>
      </c>
      <c r="E2179" s="7" t="n">
        <v>0</v>
      </c>
      <c r="F2179" s="7" t="n">
        <v>0</v>
      </c>
      <c r="G2179" s="7" t="n">
        <v>20</v>
      </c>
      <c r="H2179" s="7" t="n">
        <v>1.20000004768372</v>
      </c>
      <c r="I2179" s="7" t="n">
        <v>1</v>
      </c>
      <c r="J2179" s="7" t="n">
        <v>0</v>
      </c>
    </row>
    <row r="2180" spans="1:10">
      <c r="A2180" t="s">
        <v>4</v>
      </c>
      <c r="B2180" s="4" t="s">
        <v>5</v>
      </c>
      <c r="C2180" s="4" t="s">
        <v>10</v>
      </c>
    </row>
    <row r="2181" spans="1:10">
      <c r="A2181" t="n">
        <v>18338</v>
      </c>
      <c r="B2181" s="30" t="n">
        <v>16</v>
      </c>
      <c r="C2181" s="7" t="n">
        <v>3000</v>
      </c>
    </row>
    <row r="2182" spans="1:10">
      <c r="A2182" t="s">
        <v>4</v>
      </c>
      <c r="B2182" s="4" t="s">
        <v>5</v>
      </c>
      <c r="C2182" s="4" t="s">
        <v>15</v>
      </c>
      <c r="D2182" s="4" t="s">
        <v>10</v>
      </c>
      <c r="E2182" s="4" t="s">
        <v>15</v>
      </c>
    </row>
    <row r="2183" spans="1:10">
      <c r="A2183" t="n">
        <v>18341</v>
      </c>
      <c r="B2183" s="74" t="n">
        <v>49</v>
      </c>
      <c r="C2183" s="7" t="n">
        <v>1</v>
      </c>
      <c r="D2183" s="7" t="n">
        <v>2000</v>
      </c>
      <c r="E2183" s="7" t="n">
        <v>0</v>
      </c>
    </row>
    <row r="2184" spans="1:10">
      <c r="A2184" t="s">
        <v>4</v>
      </c>
      <c r="B2184" s="4" t="s">
        <v>5</v>
      </c>
      <c r="C2184" s="4" t="s">
        <v>15</v>
      </c>
      <c r="D2184" s="4" t="s">
        <v>10</v>
      </c>
      <c r="E2184" s="4" t="s">
        <v>23</v>
      </c>
    </row>
    <row r="2185" spans="1:10">
      <c r="A2185" t="n">
        <v>18346</v>
      </c>
      <c r="B2185" s="38" t="n">
        <v>58</v>
      </c>
      <c r="C2185" s="7" t="n">
        <v>0</v>
      </c>
      <c r="D2185" s="7" t="n">
        <v>1000</v>
      </c>
      <c r="E2185" s="7" t="n">
        <v>1</v>
      </c>
    </row>
    <row r="2186" spans="1:10">
      <c r="A2186" t="s">
        <v>4</v>
      </c>
      <c r="B2186" s="4" t="s">
        <v>5</v>
      </c>
      <c r="C2186" s="4" t="s">
        <v>15</v>
      </c>
      <c r="D2186" s="4" t="s">
        <v>10</v>
      </c>
    </row>
    <row r="2187" spans="1:10">
      <c r="A2187" t="n">
        <v>18354</v>
      </c>
      <c r="B2187" s="38" t="n">
        <v>58</v>
      </c>
      <c r="C2187" s="7" t="n">
        <v>255</v>
      </c>
      <c r="D2187" s="7" t="n">
        <v>0</v>
      </c>
    </row>
    <row r="2188" spans="1:10">
      <c r="A2188" t="s">
        <v>4</v>
      </c>
      <c r="B2188" s="4" t="s">
        <v>5</v>
      </c>
      <c r="C2188" s="4" t="s">
        <v>10</v>
      </c>
      <c r="D2188" s="4" t="s">
        <v>23</v>
      </c>
      <c r="E2188" s="4" t="s">
        <v>23</v>
      </c>
      <c r="F2188" s="4" t="s">
        <v>23</v>
      </c>
      <c r="G2188" s="4" t="s">
        <v>23</v>
      </c>
    </row>
    <row r="2189" spans="1:10">
      <c r="A2189" t="n">
        <v>18358</v>
      </c>
      <c r="B2189" s="47" t="n">
        <v>46</v>
      </c>
      <c r="C2189" s="7" t="n">
        <v>61456</v>
      </c>
      <c r="D2189" s="7" t="n">
        <v>-17.5</v>
      </c>
      <c r="E2189" s="7" t="n">
        <v>-9.19999980926514</v>
      </c>
      <c r="F2189" s="7" t="n">
        <v>-76</v>
      </c>
      <c r="G2189" s="7" t="n">
        <v>180</v>
      </c>
    </row>
    <row r="2190" spans="1:10">
      <c r="A2190" t="s">
        <v>4</v>
      </c>
      <c r="B2190" s="4" t="s">
        <v>5</v>
      </c>
      <c r="C2190" s="4" t="s">
        <v>15</v>
      </c>
      <c r="D2190" s="4" t="s">
        <v>10</v>
      </c>
    </row>
    <row r="2191" spans="1:10">
      <c r="A2191" t="n">
        <v>18377</v>
      </c>
      <c r="B2191" s="10" t="n">
        <v>162</v>
      </c>
      <c r="C2191" s="7" t="n">
        <v>1</v>
      </c>
      <c r="D2191" s="7" t="n">
        <v>0</v>
      </c>
    </row>
    <row r="2192" spans="1:10">
      <c r="A2192" t="s">
        <v>4</v>
      </c>
      <c r="B2192" s="4" t="s">
        <v>5</v>
      </c>
    </row>
    <row r="2193" spans="1:10">
      <c r="A2193" t="n">
        <v>18381</v>
      </c>
      <c r="B2193" s="5" t="n">
        <v>1</v>
      </c>
    </row>
    <row r="2194" spans="1:10" s="3" customFormat="1" customHeight="0">
      <c r="A2194" s="3" t="s">
        <v>2</v>
      </c>
      <c r="B2194" s="3" t="s">
        <v>241</v>
      </c>
    </row>
    <row r="2195" spans="1:10">
      <c r="A2195" t="s">
        <v>4</v>
      </c>
      <c r="B2195" s="4" t="s">
        <v>5</v>
      </c>
      <c r="C2195" s="4" t="s">
        <v>10</v>
      </c>
      <c r="D2195" s="4" t="s">
        <v>15</v>
      </c>
    </row>
    <row r="2196" spans="1:10">
      <c r="A2196" t="n">
        <v>18384</v>
      </c>
      <c r="B2196" s="66" t="n">
        <v>96</v>
      </c>
      <c r="C2196" s="7" t="n">
        <v>65534</v>
      </c>
      <c r="D2196" s="7" t="n">
        <v>1</v>
      </c>
    </row>
    <row r="2197" spans="1:10">
      <c r="A2197" t="s">
        <v>4</v>
      </c>
      <c r="B2197" s="4" t="s">
        <v>5</v>
      </c>
      <c r="C2197" s="4" t="s">
        <v>10</v>
      </c>
      <c r="D2197" s="4" t="s">
        <v>15</v>
      </c>
      <c r="E2197" s="4" t="s">
        <v>23</v>
      </c>
      <c r="F2197" s="4" t="s">
        <v>23</v>
      </c>
      <c r="G2197" s="4" t="s">
        <v>23</v>
      </c>
    </row>
    <row r="2198" spans="1:10">
      <c r="A2198" t="n">
        <v>18388</v>
      </c>
      <c r="B2198" s="66" t="n">
        <v>96</v>
      </c>
      <c r="C2198" s="7" t="n">
        <v>65534</v>
      </c>
      <c r="D2198" s="7" t="n">
        <v>2</v>
      </c>
      <c r="E2198" s="7" t="n">
        <v>-16.7999992370605</v>
      </c>
      <c r="F2198" s="7" t="n">
        <v>-9.73999977111816</v>
      </c>
      <c r="G2198" s="7" t="n">
        <v>-72.3099975585938</v>
      </c>
    </row>
    <row r="2199" spans="1:10">
      <c r="A2199" t="s">
        <v>4</v>
      </c>
      <c r="B2199" s="4" t="s">
        <v>5</v>
      </c>
      <c r="C2199" s="4" t="s">
        <v>10</v>
      </c>
      <c r="D2199" s="4" t="s">
        <v>15</v>
      </c>
      <c r="E2199" s="4" t="s">
        <v>23</v>
      </c>
      <c r="F2199" s="4" t="s">
        <v>23</v>
      </c>
      <c r="G2199" s="4" t="s">
        <v>23</v>
      </c>
    </row>
    <row r="2200" spans="1:10">
      <c r="A2200" t="n">
        <v>18404</v>
      </c>
      <c r="B2200" s="66" t="n">
        <v>96</v>
      </c>
      <c r="C2200" s="7" t="n">
        <v>65534</v>
      </c>
      <c r="D2200" s="7" t="n">
        <v>2</v>
      </c>
      <c r="E2200" s="7" t="n">
        <v>-16.7999992370605</v>
      </c>
      <c r="F2200" s="7" t="n">
        <v>-9.0600004196167</v>
      </c>
      <c r="G2200" s="7" t="n">
        <v>-76.8600006103516</v>
      </c>
    </row>
    <row r="2201" spans="1:10">
      <c r="A2201" t="s">
        <v>4</v>
      </c>
      <c r="B2201" s="4" t="s">
        <v>5</v>
      </c>
      <c r="C2201" s="4" t="s">
        <v>10</v>
      </c>
      <c r="D2201" s="4" t="s">
        <v>15</v>
      </c>
      <c r="E2201" s="4" t="s">
        <v>23</v>
      </c>
      <c r="F2201" s="4" t="s">
        <v>23</v>
      </c>
      <c r="G2201" s="4" t="s">
        <v>23</v>
      </c>
    </row>
    <row r="2202" spans="1:10">
      <c r="A2202" t="n">
        <v>18420</v>
      </c>
      <c r="B2202" s="66" t="n">
        <v>96</v>
      </c>
      <c r="C2202" s="7" t="n">
        <v>65534</v>
      </c>
      <c r="D2202" s="7" t="n">
        <v>2</v>
      </c>
      <c r="E2202" s="7" t="n">
        <v>-16.7999992370605</v>
      </c>
      <c r="F2202" s="7" t="n">
        <v>-9</v>
      </c>
      <c r="G2202" s="7" t="n">
        <v>-77.4499969482422</v>
      </c>
    </row>
    <row r="2203" spans="1:10">
      <c r="A2203" t="s">
        <v>4</v>
      </c>
      <c r="B2203" s="4" t="s">
        <v>5</v>
      </c>
      <c r="C2203" s="4" t="s">
        <v>10</v>
      </c>
      <c r="D2203" s="4" t="s">
        <v>15</v>
      </c>
      <c r="E2203" s="4" t="s">
        <v>9</v>
      </c>
      <c r="F2203" s="4" t="s">
        <v>15</v>
      </c>
      <c r="G2203" s="4" t="s">
        <v>10</v>
      </c>
    </row>
    <row r="2204" spans="1:10">
      <c r="A2204" t="n">
        <v>18436</v>
      </c>
      <c r="B2204" s="66" t="n">
        <v>96</v>
      </c>
      <c r="C2204" s="7" t="n">
        <v>65534</v>
      </c>
      <c r="D2204" s="7" t="n">
        <v>0</v>
      </c>
      <c r="E2204" s="7" t="n">
        <v>1067030938</v>
      </c>
      <c r="F2204" s="7" t="n">
        <v>1</v>
      </c>
      <c r="G2204" s="7" t="n">
        <v>0</v>
      </c>
    </row>
    <row r="2205" spans="1:10">
      <c r="A2205" t="s">
        <v>4</v>
      </c>
      <c r="B2205" s="4" t="s">
        <v>5</v>
      </c>
      <c r="C2205" s="4" t="s">
        <v>10</v>
      </c>
      <c r="D2205" s="4" t="s">
        <v>15</v>
      </c>
    </row>
    <row r="2206" spans="1:10">
      <c r="A2206" t="n">
        <v>18447</v>
      </c>
      <c r="B2206" s="56" t="n">
        <v>56</v>
      </c>
      <c r="C2206" s="7" t="n">
        <v>65534</v>
      </c>
      <c r="D2206" s="7" t="n">
        <v>0</v>
      </c>
    </row>
    <row r="2207" spans="1:10">
      <c r="A2207" t="s">
        <v>4</v>
      </c>
      <c r="B2207" s="4" t="s">
        <v>5</v>
      </c>
      <c r="C2207" s="4" t="s">
        <v>10</v>
      </c>
      <c r="D2207" s="4" t="s">
        <v>23</v>
      </c>
      <c r="E2207" s="4" t="s">
        <v>23</v>
      </c>
      <c r="F2207" s="4" t="s">
        <v>15</v>
      </c>
    </row>
    <row r="2208" spans="1:10">
      <c r="A2208" t="n">
        <v>18451</v>
      </c>
      <c r="B2208" s="58" t="n">
        <v>52</v>
      </c>
      <c r="C2208" s="7" t="n">
        <v>65534</v>
      </c>
      <c r="D2208" s="7" t="n">
        <v>-180</v>
      </c>
      <c r="E2208" s="7" t="n">
        <v>10</v>
      </c>
      <c r="F2208" s="7" t="n">
        <v>1</v>
      </c>
    </row>
    <row r="2209" spans="1:7">
      <c r="A2209" t="s">
        <v>4</v>
      </c>
      <c r="B2209" s="4" t="s">
        <v>5</v>
      </c>
      <c r="C2209" s="4" t="s">
        <v>10</v>
      </c>
    </row>
    <row r="2210" spans="1:7">
      <c r="A2210" t="n">
        <v>18463</v>
      </c>
      <c r="B2210" s="42" t="n">
        <v>54</v>
      </c>
      <c r="C2210" s="7" t="n">
        <v>65534</v>
      </c>
    </row>
    <row r="2211" spans="1:7">
      <c r="A2211" t="s">
        <v>4</v>
      </c>
      <c r="B2211" s="4" t="s">
        <v>5</v>
      </c>
      <c r="C2211" s="4" t="s">
        <v>10</v>
      </c>
      <c r="D2211" s="4" t="s">
        <v>10</v>
      </c>
      <c r="E2211" s="4" t="s">
        <v>10</v>
      </c>
    </row>
    <row r="2212" spans="1:7">
      <c r="A2212" t="n">
        <v>18466</v>
      </c>
      <c r="B2212" s="40" t="n">
        <v>61</v>
      </c>
      <c r="C2212" s="7" t="n">
        <v>65534</v>
      </c>
      <c r="D2212" s="7" t="n">
        <v>1590</v>
      </c>
      <c r="E2212" s="7" t="n">
        <v>1000</v>
      </c>
    </row>
    <row r="2213" spans="1:7">
      <c r="A2213" t="s">
        <v>4</v>
      </c>
      <c r="B2213" s="4" t="s">
        <v>5</v>
      </c>
    </row>
    <row r="2214" spans="1:7">
      <c r="A2214" t="n">
        <v>18473</v>
      </c>
      <c r="B2214" s="5" t="n">
        <v>1</v>
      </c>
    </row>
    <row r="2215" spans="1:7" s="3" customFormat="1" customHeight="0">
      <c r="A2215" s="3" t="s">
        <v>2</v>
      </c>
      <c r="B2215" s="3" t="s">
        <v>242</v>
      </c>
    </row>
    <row r="2216" spans="1:7">
      <c r="A2216" t="s">
        <v>4</v>
      </c>
      <c r="B2216" s="4" t="s">
        <v>5</v>
      </c>
      <c r="C2216" s="4" t="s">
        <v>10</v>
      </c>
      <c r="D2216" s="4" t="s">
        <v>15</v>
      </c>
    </row>
    <row r="2217" spans="1:7">
      <c r="A2217" t="n">
        <v>18476</v>
      </c>
      <c r="B2217" s="66" t="n">
        <v>96</v>
      </c>
      <c r="C2217" s="7" t="n">
        <v>65534</v>
      </c>
      <c r="D2217" s="7" t="n">
        <v>1</v>
      </c>
    </row>
    <row r="2218" spans="1:7">
      <c r="A2218" t="s">
        <v>4</v>
      </c>
      <c r="B2218" s="4" t="s">
        <v>5</v>
      </c>
      <c r="C2218" s="4" t="s">
        <v>10</v>
      </c>
      <c r="D2218" s="4" t="s">
        <v>15</v>
      </c>
      <c r="E2218" s="4" t="s">
        <v>23</v>
      </c>
      <c r="F2218" s="4" t="s">
        <v>23</v>
      </c>
      <c r="G2218" s="4" t="s">
        <v>23</v>
      </c>
    </row>
    <row r="2219" spans="1:7">
      <c r="A2219" t="n">
        <v>18480</v>
      </c>
      <c r="B2219" s="66" t="n">
        <v>96</v>
      </c>
      <c r="C2219" s="7" t="n">
        <v>65534</v>
      </c>
      <c r="D2219" s="7" t="n">
        <v>2</v>
      </c>
      <c r="E2219" s="7" t="n">
        <v>-15.460000038147</v>
      </c>
      <c r="F2219" s="7" t="n">
        <v>-9.97999954223633</v>
      </c>
      <c r="G2219" s="7" t="n">
        <v>-70.6600036621094</v>
      </c>
    </row>
    <row r="2220" spans="1:7">
      <c r="A2220" t="s">
        <v>4</v>
      </c>
      <c r="B2220" s="4" t="s">
        <v>5</v>
      </c>
      <c r="C2220" s="4" t="s">
        <v>10</v>
      </c>
      <c r="D2220" s="4" t="s">
        <v>15</v>
      </c>
      <c r="E2220" s="4" t="s">
        <v>23</v>
      </c>
      <c r="F2220" s="4" t="s">
        <v>23</v>
      </c>
      <c r="G2220" s="4" t="s">
        <v>23</v>
      </c>
    </row>
    <row r="2221" spans="1:7">
      <c r="A2221" t="n">
        <v>18496</v>
      </c>
      <c r="B2221" s="66" t="n">
        <v>96</v>
      </c>
      <c r="C2221" s="7" t="n">
        <v>65534</v>
      </c>
      <c r="D2221" s="7" t="n">
        <v>2</v>
      </c>
      <c r="E2221" s="7" t="n">
        <v>-15.8100004196167</v>
      </c>
      <c r="F2221" s="7" t="n">
        <v>-9.14999961853027</v>
      </c>
      <c r="G2221" s="7" t="n">
        <v>-76.2200012207031</v>
      </c>
    </row>
    <row r="2222" spans="1:7">
      <c r="A2222" t="s">
        <v>4</v>
      </c>
      <c r="B2222" s="4" t="s">
        <v>5</v>
      </c>
      <c r="C2222" s="4" t="s">
        <v>10</v>
      </c>
      <c r="D2222" s="4" t="s">
        <v>15</v>
      </c>
      <c r="E2222" s="4" t="s">
        <v>23</v>
      </c>
      <c r="F2222" s="4" t="s">
        <v>23</v>
      </c>
      <c r="G2222" s="4" t="s">
        <v>23</v>
      </c>
    </row>
    <row r="2223" spans="1:7">
      <c r="A2223" t="n">
        <v>18512</v>
      </c>
      <c r="B2223" s="66" t="n">
        <v>96</v>
      </c>
      <c r="C2223" s="7" t="n">
        <v>65534</v>
      </c>
      <c r="D2223" s="7" t="n">
        <v>2</v>
      </c>
      <c r="E2223" s="7" t="n">
        <v>-15.6999998092651</v>
      </c>
      <c r="F2223" s="7" t="n">
        <v>-9.03999996185303</v>
      </c>
      <c r="G2223" s="7" t="n">
        <v>-76.9599990844727</v>
      </c>
    </row>
    <row r="2224" spans="1:7">
      <c r="A2224" t="s">
        <v>4</v>
      </c>
      <c r="B2224" s="4" t="s">
        <v>5</v>
      </c>
      <c r="C2224" s="4" t="s">
        <v>10</v>
      </c>
      <c r="D2224" s="4" t="s">
        <v>15</v>
      </c>
      <c r="E2224" s="4" t="s">
        <v>9</v>
      </c>
      <c r="F2224" s="4" t="s">
        <v>15</v>
      </c>
      <c r="G2224" s="4" t="s">
        <v>10</v>
      </c>
    </row>
    <row r="2225" spans="1:7">
      <c r="A2225" t="n">
        <v>18528</v>
      </c>
      <c r="B2225" s="66" t="n">
        <v>96</v>
      </c>
      <c r="C2225" s="7" t="n">
        <v>65534</v>
      </c>
      <c r="D2225" s="7" t="n">
        <v>0</v>
      </c>
      <c r="E2225" s="7" t="n">
        <v>1067030938</v>
      </c>
      <c r="F2225" s="7" t="n">
        <v>1</v>
      </c>
      <c r="G2225" s="7" t="n">
        <v>0</v>
      </c>
    </row>
    <row r="2226" spans="1:7">
      <c r="A2226" t="s">
        <v>4</v>
      </c>
      <c r="B2226" s="4" t="s">
        <v>5</v>
      </c>
      <c r="C2226" s="4" t="s">
        <v>10</v>
      </c>
      <c r="D2226" s="4" t="s">
        <v>15</v>
      </c>
    </row>
    <row r="2227" spans="1:7">
      <c r="A2227" t="n">
        <v>18539</v>
      </c>
      <c r="B2227" s="56" t="n">
        <v>56</v>
      </c>
      <c r="C2227" s="7" t="n">
        <v>65534</v>
      </c>
      <c r="D2227" s="7" t="n">
        <v>0</v>
      </c>
    </row>
    <row r="2228" spans="1:7">
      <c r="A2228" t="s">
        <v>4</v>
      </c>
      <c r="B2228" s="4" t="s">
        <v>5</v>
      </c>
      <c r="C2228" s="4" t="s">
        <v>10</v>
      </c>
      <c r="D2228" s="4" t="s">
        <v>23</v>
      </c>
      <c r="E2228" s="4" t="s">
        <v>23</v>
      </c>
      <c r="F2228" s="4" t="s">
        <v>15</v>
      </c>
    </row>
    <row r="2229" spans="1:7">
      <c r="A2229" t="n">
        <v>18543</v>
      </c>
      <c r="B2229" s="58" t="n">
        <v>52</v>
      </c>
      <c r="C2229" s="7" t="n">
        <v>65534</v>
      </c>
      <c r="D2229" s="7" t="n">
        <v>184.5</v>
      </c>
      <c r="E2229" s="7" t="n">
        <v>10</v>
      </c>
      <c r="F2229" s="7" t="n">
        <v>1</v>
      </c>
    </row>
    <row r="2230" spans="1:7">
      <c r="A2230" t="s">
        <v>4</v>
      </c>
      <c r="B2230" s="4" t="s">
        <v>5</v>
      </c>
      <c r="C2230" s="4" t="s">
        <v>10</v>
      </c>
    </row>
    <row r="2231" spans="1:7">
      <c r="A2231" t="n">
        <v>18555</v>
      </c>
      <c r="B2231" s="42" t="n">
        <v>54</v>
      </c>
      <c r="C2231" s="7" t="n">
        <v>65534</v>
      </c>
    </row>
    <row r="2232" spans="1:7">
      <c r="A2232" t="s">
        <v>4</v>
      </c>
      <c r="B2232" s="4" t="s">
        <v>5</v>
      </c>
      <c r="C2232" s="4" t="s">
        <v>10</v>
      </c>
      <c r="D2232" s="4" t="s">
        <v>10</v>
      </c>
      <c r="E2232" s="4" t="s">
        <v>10</v>
      </c>
    </row>
    <row r="2233" spans="1:7">
      <c r="A2233" t="n">
        <v>18558</v>
      </c>
      <c r="B2233" s="40" t="n">
        <v>61</v>
      </c>
      <c r="C2233" s="7" t="n">
        <v>65534</v>
      </c>
      <c r="D2233" s="7" t="n">
        <v>1590</v>
      </c>
      <c r="E2233" s="7" t="n">
        <v>1000</v>
      </c>
    </row>
    <row r="2234" spans="1:7">
      <c r="A2234" t="s">
        <v>4</v>
      </c>
      <c r="B2234" s="4" t="s">
        <v>5</v>
      </c>
    </row>
    <row r="2235" spans="1:7">
      <c r="A2235" t="n">
        <v>18565</v>
      </c>
      <c r="B2235" s="5" t="n">
        <v>1</v>
      </c>
    </row>
    <row r="2236" spans="1:7" s="3" customFormat="1" customHeight="0">
      <c r="A2236" s="3" t="s">
        <v>2</v>
      </c>
      <c r="B2236" s="3" t="s">
        <v>243</v>
      </c>
    </row>
    <row r="2237" spans="1:7">
      <c r="A2237" t="s">
        <v>4</v>
      </c>
      <c r="B2237" s="4" t="s">
        <v>5</v>
      </c>
      <c r="C2237" s="4" t="s">
        <v>10</v>
      </c>
      <c r="D2237" s="4" t="s">
        <v>15</v>
      </c>
    </row>
    <row r="2238" spans="1:7">
      <c r="A2238" t="n">
        <v>18568</v>
      </c>
      <c r="B2238" s="66" t="n">
        <v>96</v>
      </c>
      <c r="C2238" s="7" t="n">
        <v>65534</v>
      </c>
      <c r="D2238" s="7" t="n">
        <v>1</v>
      </c>
    </row>
    <row r="2239" spans="1:7">
      <c r="A2239" t="s">
        <v>4</v>
      </c>
      <c r="B2239" s="4" t="s">
        <v>5</v>
      </c>
      <c r="C2239" s="4" t="s">
        <v>10</v>
      </c>
      <c r="D2239" s="4" t="s">
        <v>15</v>
      </c>
      <c r="E2239" s="4" t="s">
        <v>23</v>
      </c>
      <c r="F2239" s="4" t="s">
        <v>23</v>
      </c>
      <c r="G2239" s="4" t="s">
        <v>23</v>
      </c>
    </row>
    <row r="2240" spans="1:7">
      <c r="A2240" t="n">
        <v>18572</v>
      </c>
      <c r="B2240" s="66" t="n">
        <v>96</v>
      </c>
      <c r="C2240" s="7" t="n">
        <v>65534</v>
      </c>
      <c r="D2240" s="7" t="n">
        <v>2</v>
      </c>
      <c r="E2240" s="7" t="n">
        <v>-17.8299999237061</v>
      </c>
      <c r="F2240" s="7" t="n">
        <v>-10.1400003433228</v>
      </c>
      <c r="G2240" s="7" t="n">
        <v>-68.8099975585938</v>
      </c>
    </row>
    <row r="2241" spans="1:7">
      <c r="A2241" t="s">
        <v>4</v>
      </c>
      <c r="B2241" s="4" t="s">
        <v>5</v>
      </c>
      <c r="C2241" s="4" t="s">
        <v>10</v>
      </c>
      <c r="D2241" s="4" t="s">
        <v>15</v>
      </c>
      <c r="E2241" s="4" t="s">
        <v>23</v>
      </c>
      <c r="F2241" s="4" t="s">
        <v>23</v>
      </c>
      <c r="G2241" s="4" t="s">
        <v>23</v>
      </c>
    </row>
    <row r="2242" spans="1:7">
      <c r="A2242" t="n">
        <v>18588</v>
      </c>
      <c r="B2242" s="66" t="n">
        <v>96</v>
      </c>
      <c r="C2242" s="7" t="n">
        <v>65534</v>
      </c>
      <c r="D2242" s="7" t="n">
        <v>2</v>
      </c>
      <c r="E2242" s="7" t="n">
        <v>-18.4200000762939</v>
      </c>
      <c r="F2242" s="7" t="n">
        <v>-9.35999965667725</v>
      </c>
      <c r="G2242" s="7" t="n">
        <v>-74.879997253418</v>
      </c>
    </row>
    <row r="2243" spans="1:7">
      <c r="A2243" t="s">
        <v>4</v>
      </c>
      <c r="B2243" s="4" t="s">
        <v>5</v>
      </c>
      <c r="C2243" s="4" t="s">
        <v>10</v>
      </c>
      <c r="D2243" s="4" t="s">
        <v>15</v>
      </c>
      <c r="E2243" s="4" t="s">
        <v>23</v>
      </c>
      <c r="F2243" s="4" t="s">
        <v>23</v>
      </c>
      <c r="G2243" s="4" t="s">
        <v>23</v>
      </c>
    </row>
    <row r="2244" spans="1:7">
      <c r="A2244" t="n">
        <v>18604</v>
      </c>
      <c r="B2244" s="66" t="n">
        <v>96</v>
      </c>
      <c r="C2244" s="7" t="n">
        <v>65534</v>
      </c>
      <c r="D2244" s="7" t="n">
        <v>2</v>
      </c>
      <c r="E2244" s="7" t="n">
        <v>-18.5200004577637</v>
      </c>
      <c r="F2244" s="7" t="n">
        <v>-9.15999984741211</v>
      </c>
      <c r="G2244" s="7" t="n">
        <v>-76.1900024414063</v>
      </c>
    </row>
    <row r="2245" spans="1:7">
      <c r="A2245" t="s">
        <v>4</v>
      </c>
      <c r="B2245" s="4" t="s">
        <v>5</v>
      </c>
      <c r="C2245" s="4" t="s">
        <v>10</v>
      </c>
      <c r="D2245" s="4" t="s">
        <v>15</v>
      </c>
      <c r="E2245" s="4" t="s">
        <v>9</v>
      </c>
      <c r="F2245" s="4" t="s">
        <v>15</v>
      </c>
      <c r="G2245" s="4" t="s">
        <v>10</v>
      </c>
    </row>
    <row r="2246" spans="1:7">
      <c r="A2246" t="n">
        <v>18620</v>
      </c>
      <c r="B2246" s="66" t="n">
        <v>96</v>
      </c>
      <c r="C2246" s="7" t="n">
        <v>65534</v>
      </c>
      <c r="D2246" s="7" t="n">
        <v>0</v>
      </c>
      <c r="E2246" s="7" t="n">
        <v>1067030938</v>
      </c>
      <c r="F2246" s="7" t="n">
        <v>1</v>
      </c>
      <c r="G2246" s="7" t="n">
        <v>0</v>
      </c>
    </row>
    <row r="2247" spans="1:7">
      <c r="A2247" t="s">
        <v>4</v>
      </c>
      <c r="B2247" s="4" t="s">
        <v>5</v>
      </c>
      <c r="C2247" s="4" t="s">
        <v>10</v>
      </c>
      <c r="D2247" s="4" t="s">
        <v>15</v>
      </c>
    </row>
    <row r="2248" spans="1:7">
      <c r="A2248" t="n">
        <v>18631</v>
      </c>
      <c r="B2248" s="56" t="n">
        <v>56</v>
      </c>
      <c r="C2248" s="7" t="n">
        <v>65534</v>
      </c>
      <c r="D2248" s="7" t="n">
        <v>0</v>
      </c>
    </row>
    <row r="2249" spans="1:7">
      <c r="A2249" t="s">
        <v>4</v>
      </c>
      <c r="B2249" s="4" t="s">
        <v>5</v>
      </c>
      <c r="C2249" s="4" t="s">
        <v>10</v>
      </c>
      <c r="D2249" s="4" t="s">
        <v>23</v>
      </c>
      <c r="E2249" s="4" t="s">
        <v>23</v>
      </c>
      <c r="F2249" s="4" t="s">
        <v>15</v>
      </c>
    </row>
    <row r="2250" spans="1:7">
      <c r="A2250" t="n">
        <v>18635</v>
      </c>
      <c r="B2250" s="58" t="n">
        <v>52</v>
      </c>
      <c r="C2250" s="7" t="n">
        <v>65534</v>
      </c>
      <c r="D2250" s="7" t="n">
        <v>169.600006103516</v>
      </c>
      <c r="E2250" s="7" t="n">
        <v>10</v>
      </c>
      <c r="F2250" s="7" t="n">
        <v>1</v>
      </c>
    </row>
    <row r="2251" spans="1:7">
      <c r="A2251" t="s">
        <v>4</v>
      </c>
      <c r="B2251" s="4" t="s">
        <v>5</v>
      </c>
      <c r="C2251" s="4" t="s">
        <v>10</v>
      </c>
    </row>
    <row r="2252" spans="1:7">
      <c r="A2252" t="n">
        <v>18647</v>
      </c>
      <c r="B2252" s="42" t="n">
        <v>54</v>
      </c>
      <c r="C2252" s="7" t="n">
        <v>65534</v>
      </c>
    </row>
    <row r="2253" spans="1:7">
      <c r="A2253" t="s">
        <v>4</v>
      </c>
      <c r="B2253" s="4" t="s">
        <v>5</v>
      </c>
      <c r="C2253" s="4" t="s">
        <v>10</v>
      </c>
      <c r="D2253" s="4" t="s">
        <v>10</v>
      </c>
      <c r="E2253" s="4" t="s">
        <v>10</v>
      </c>
    </row>
    <row r="2254" spans="1:7">
      <c r="A2254" t="n">
        <v>18650</v>
      </c>
      <c r="B2254" s="40" t="n">
        <v>61</v>
      </c>
      <c r="C2254" s="7" t="n">
        <v>65534</v>
      </c>
      <c r="D2254" s="7" t="n">
        <v>1590</v>
      </c>
      <c r="E2254" s="7" t="n">
        <v>1000</v>
      </c>
    </row>
    <row r="2255" spans="1:7">
      <c r="A2255" t="s">
        <v>4</v>
      </c>
      <c r="B2255" s="4" t="s">
        <v>5</v>
      </c>
    </row>
    <row r="2256" spans="1:7">
      <c r="A2256" t="n">
        <v>18657</v>
      </c>
      <c r="B2256" s="5" t="n">
        <v>1</v>
      </c>
    </row>
    <row r="2257" spans="1:7" s="3" customFormat="1" customHeight="0">
      <c r="A2257" s="3" t="s">
        <v>2</v>
      </c>
      <c r="B2257" s="3" t="s">
        <v>244</v>
      </c>
    </row>
    <row r="2258" spans="1:7">
      <c r="A2258" t="s">
        <v>4</v>
      </c>
      <c r="B2258" s="4" t="s">
        <v>5</v>
      </c>
      <c r="C2258" s="4" t="s">
        <v>10</v>
      </c>
      <c r="D2258" s="4" t="s">
        <v>15</v>
      </c>
    </row>
    <row r="2259" spans="1:7">
      <c r="A2259" t="n">
        <v>18660</v>
      </c>
      <c r="B2259" s="66" t="n">
        <v>96</v>
      </c>
      <c r="C2259" s="7" t="n">
        <v>65534</v>
      </c>
      <c r="D2259" s="7" t="n">
        <v>1</v>
      </c>
    </row>
    <row r="2260" spans="1:7">
      <c r="A2260" t="s">
        <v>4</v>
      </c>
      <c r="B2260" s="4" t="s">
        <v>5</v>
      </c>
      <c r="C2260" s="4" t="s">
        <v>10</v>
      </c>
      <c r="D2260" s="4" t="s">
        <v>15</v>
      </c>
      <c r="E2260" s="4" t="s">
        <v>23</v>
      </c>
      <c r="F2260" s="4" t="s">
        <v>23</v>
      </c>
      <c r="G2260" s="4" t="s">
        <v>23</v>
      </c>
    </row>
    <row r="2261" spans="1:7">
      <c r="A2261" t="n">
        <v>18664</v>
      </c>
      <c r="B2261" s="66" t="n">
        <v>96</v>
      </c>
      <c r="C2261" s="7" t="n">
        <v>65534</v>
      </c>
      <c r="D2261" s="7" t="n">
        <v>2</v>
      </c>
      <c r="E2261" s="7" t="n">
        <v>-16.0599994659424</v>
      </c>
      <c r="F2261" s="7" t="n">
        <v>-10.2200002670288</v>
      </c>
      <c r="G2261" s="7" t="n">
        <v>-67.8399963378906</v>
      </c>
    </row>
    <row r="2262" spans="1:7">
      <c r="A2262" t="s">
        <v>4</v>
      </c>
      <c r="B2262" s="4" t="s">
        <v>5</v>
      </c>
      <c r="C2262" s="4" t="s">
        <v>10</v>
      </c>
      <c r="D2262" s="4" t="s">
        <v>15</v>
      </c>
      <c r="E2262" s="4" t="s">
        <v>23</v>
      </c>
      <c r="F2262" s="4" t="s">
        <v>23</v>
      </c>
      <c r="G2262" s="4" t="s">
        <v>23</v>
      </c>
    </row>
    <row r="2263" spans="1:7">
      <c r="A2263" t="n">
        <v>18680</v>
      </c>
      <c r="B2263" s="66" t="n">
        <v>96</v>
      </c>
      <c r="C2263" s="7" t="n">
        <v>65534</v>
      </c>
      <c r="D2263" s="7" t="n">
        <v>2</v>
      </c>
      <c r="E2263" s="7" t="n">
        <v>-16.2299995422363</v>
      </c>
      <c r="F2263" s="7" t="n">
        <v>-9.35000038146973</v>
      </c>
      <c r="G2263" s="7" t="n">
        <v>-74.8899993896484</v>
      </c>
    </row>
    <row r="2264" spans="1:7">
      <c r="A2264" t="s">
        <v>4</v>
      </c>
      <c r="B2264" s="4" t="s">
        <v>5</v>
      </c>
      <c r="C2264" s="4" t="s">
        <v>10</v>
      </c>
      <c r="D2264" s="4" t="s">
        <v>15</v>
      </c>
      <c r="E2264" s="4" t="s">
        <v>23</v>
      </c>
      <c r="F2264" s="4" t="s">
        <v>23</v>
      </c>
      <c r="G2264" s="4" t="s">
        <v>23</v>
      </c>
    </row>
    <row r="2265" spans="1:7">
      <c r="A2265" t="n">
        <v>18696</v>
      </c>
      <c r="B2265" s="66" t="n">
        <v>96</v>
      </c>
      <c r="C2265" s="7" t="n">
        <v>65534</v>
      </c>
      <c r="D2265" s="7" t="n">
        <v>2</v>
      </c>
      <c r="E2265" s="7" t="n">
        <v>-16.0200004577637</v>
      </c>
      <c r="F2265" s="7" t="n">
        <v>-9.21000003814697</v>
      </c>
      <c r="G2265" s="7" t="n">
        <v>-75.8300018310547</v>
      </c>
    </row>
    <row r="2266" spans="1:7">
      <c r="A2266" t="s">
        <v>4</v>
      </c>
      <c r="B2266" s="4" t="s">
        <v>5</v>
      </c>
      <c r="C2266" s="4" t="s">
        <v>10</v>
      </c>
      <c r="D2266" s="4" t="s">
        <v>15</v>
      </c>
      <c r="E2266" s="4" t="s">
        <v>9</v>
      </c>
      <c r="F2266" s="4" t="s">
        <v>15</v>
      </c>
      <c r="G2266" s="4" t="s">
        <v>10</v>
      </c>
    </row>
    <row r="2267" spans="1:7">
      <c r="A2267" t="n">
        <v>18712</v>
      </c>
      <c r="B2267" s="66" t="n">
        <v>96</v>
      </c>
      <c r="C2267" s="7" t="n">
        <v>65534</v>
      </c>
      <c r="D2267" s="7" t="n">
        <v>0</v>
      </c>
      <c r="E2267" s="7" t="n">
        <v>1067030938</v>
      </c>
      <c r="F2267" s="7" t="n">
        <v>1</v>
      </c>
      <c r="G2267" s="7" t="n">
        <v>0</v>
      </c>
    </row>
    <row r="2268" spans="1:7">
      <c r="A2268" t="s">
        <v>4</v>
      </c>
      <c r="B2268" s="4" t="s">
        <v>5</v>
      </c>
      <c r="C2268" s="4" t="s">
        <v>10</v>
      </c>
      <c r="D2268" s="4" t="s">
        <v>15</v>
      </c>
    </row>
    <row r="2269" spans="1:7">
      <c r="A2269" t="n">
        <v>18723</v>
      </c>
      <c r="B2269" s="56" t="n">
        <v>56</v>
      </c>
      <c r="C2269" s="7" t="n">
        <v>65534</v>
      </c>
      <c r="D2269" s="7" t="n">
        <v>0</v>
      </c>
    </row>
    <row r="2270" spans="1:7">
      <c r="A2270" t="s">
        <v>4</v>
      </c>
      <c r="B2270" s="4" t="s">
        <v>5</v>
      </c>
      <c r="C2270" s="4" t="s">
        <v>10</v>
      </c>
      <c r="D2270" s="4" t="s">
        <v>23</v>
      </c>
      <c r="E2270" s="4" t="s">
        <v>23</v>
      </c>
      <c r="F2270" s="4" t="s">
        <v>15</v>
      </c>
    </row>
    <row r="2271" spans="1:7">
      <c r="A2271" t="n">
        <v>18727</v>
      </c>
      <c r="B2271" s="58" t="n">
        <v>52</v>
      </c>
      <c r="C2271" s="7" t="n">
        <v>65534</v>
      </c>
      <c r="D2271" s="7" t="n">
        <v>-178.600006103516</v>
      </c>
      <c r="E2271" s="7" t="n">
        <v>10</v>
      </c>
      <c r="F2271" s="7" t="n">
        <v>1</v>
      </c>
    </row>
    <row r="2272" spans="1:7">
      <c r="A2272" t="s">
        <v>4</v>
      </c>
      <c r="B2272" s="4" t="s">
        <v>5</v>
      </c>
      <c r="C2272" s="4" t="s">
        <v>10</v>
      </c>
    </row>
    <row r="2273" spans="1:7">
      <c r="A2273" t="n">
        <v>18739</v>
      </c>
      <c r="B2273" s="42" t="n">
        <v>54</v>
      </c>
      <c r="C2273" s="7" t="n">
        <v>65534</v>
      </c>
    </row>
    <row r="2274" spans="1:7">
      <c r="A2274" t="s">
        <v>4</v>
      </c>
      <c r="B2274" s="4" t="s">
        <v>5</v>
      </c>
      <c r="C2274" s="4" t="s">
        <v>10</v>
      </c>
      <c r="D2274" s="4" t="s">
        <v>10</v>
      </c>
      <c r="E2274" s="4" t="s">
        <v>10</v>
      </c>
    </row>
    <row r="2275" spans="1:7">
      <c r="A2275" t="n">
        <v>18742</v>
      </c>
      <c r="B2275" s="40" t="n">
        <v>61</v>
      </c>
      <c r="C2275" s="7" t="n">
        <v>65534</v>
      </c>
      <c r="D2275" s="7" t="n">
        <v>1590</v>
      </c>
      <c r="E2275" s="7" t="n">
        <v>1000</v>
      </c>
    </row>
    <row r="2276" spans="1:7">
      <c r="A2276" t="s">
        <v>4</v>
      </c>
      <c r="B2276" s="4" t="s">
        <v>5</v>
      </c>
    </row>
    <row r="2277" spans="1:7">
      <c r="A2277" t="n">
        <v>18749</v>
      </c>
      <c r="B2277" s="5" t="n">
        <v>1</v>
      </c>
    </row>
    <row r="2278" spans="1:7" s="3" customFormat="1" customHeight="0">
      <c r="A2278" s="3" t="s">
        <v>2</v>
      </c>
      <c r="B2278" s="3" t="s">
        <v>245</v>
      </c>
    </row>
    <row r="2279" spans="1:7">
      <c r="A2279" t="s">
        <v>4</v>
      </c>
      <c r="B2279" s="4" t="s">
        <v>5</v>
      </c>
      <c r="C2279" s="4" t="s">
        <v>10</v>
      </c>
      <c r="D2279" s="4" t="s">
        <v>15</v>
      </c>
    </row>
    <row r="2280" spans="1:7">
      <c r="A2280" t="n">
        <v>18752</v>
      </c>
      <c r="B2280" s="66" t="n">
        <v>96</v>
      </c>
      <c r="C2280" s="7" t="n">
        <v>65534</v>
      </c>
      <c r="D2280" s="7" t="n">
        <v>1</v>
      </c>
    </row>
    <row r="2281" spans="1:7">
      <c r="A2281" t="s">
        <v>4</v>
      </c>
      <c r="B2281" s="4" t="s">
        <v>5</v>
      </c>
      <c r="C2281" s="4" t="s">
        <v>10</v>
      </c>
      <c r="D2281" s="4" t="s">
        <v>15</v>
      </c>
      <c r="E2281" s="4" t="s">
        <v>23</v>
      </c>
      <c r="F2281" s="4" t="s">
        <v>23</v>
      </c>
      <c r="G2281" s="4" t="s">
        <v>23</v>
      </c>
    </row>
    <row r="2282" spans="1:7">
      <c r="A2282" t="n">
        <v>18756</v>
      </c>
      <c r="B2282" s="66" t="n">
        <v>96</v>
      </c>
      <c r="C2282" s="7" t="n">
        <v>65534</v>
      </c>
      <c r="D2282" s="7" t="n">
        <v>2</v>
      </c>
      <c r="E2282" s="7" t="n">
        <v>-16.8999996185303</v>
      </c>
      <c r="F2282" s="7" t="n">
        <v>-10.039999961853</v>
      </c>
      <c r="G2282" s="7" t="n">
        <v>-70.0299987792969</v>
      </c>
    </row>
    <row r="2283" spans="1:7">
      <c r="A2283" t="s">
        <v>4</v>
      </c>
      <c r="B2283" s="4" t="s">
        <v>5</v>
      </c>
      <c r="C2283" s="4" t="s">
        <v>10</v>
      </c>
      <c r="D2283" s="4" t="s">
        <v>15</v>
      </c>
      <c r="E2283" s="4" t="s">
        <v>23</v>
      </c>
      <c r="F2283" s="4" t="s">
        <v>23</v>
      </c>
      <c r="G2283" s="4" t="s">
        <v>23</v>
      </c>
    </row>
    <row r="2284" spans="1:7">
      <c r="A2284" t="n">
        <v>18772</v>
      </c>
      <c r="B2284" s="66" t="n">
        <v>96</v>
      </c>
      <c r="C2284" s="7" t="n">
        <v>65534</v>
      </c>
      <c r="D2284" s="7" t="n">
        <v>2</v>
      </c>
      <c r="E2284" s="7" t="n">
        <v>-17.2199993133545</v>
      </c>
      <c r="F2284" s="7" t="n">
        <v>-9.28999996185303</v>
      </c>
      <c r="G2284" s="7" t="n">
        <v>-75.3300018310547</v>
      </c>
    </row>
    <row r="2285" spans="1:7">
      <c r="A2285" t="s">
        <v>4</v>
      </c>
      <c r="B2285" s="4" t="s">
        <v>5</v>
      </c>
      <c r="C2285" s="4" t="s">
        <v>10</v>
      </c>
      <c r="D2285" s="4" t="s">
        <v>15</v>
      </c>
      <c r="E2285" s="4" t="s">
        <v>23</v>
      </c>
      <c r="F2285" s="4" t="s">
        <v>23</v>
      </c>
      <c r="G2285" s="4" t="s">
        <v>23</v>
      </c>
    </row>
    <row r="2286" spans="1:7">
      <c r="A2286" t="n">
        <v>18788</v>
      </c>
      <c r="B2286" s="66" t="n">
        <v>96</v>
      </c>
      <c r="C2286" s="7" t="n">
        <v>65534</v>
      </c>
      <c r="D2286" s="7" t="n">
        <v>2</v>
      </c>
      <c r="E2286" s="7" t="n">
        <v>-17.0900001525879</v>
      </c>
      <c r="F2286" s="7" t="n">
        <v>-9.10999965667725</v>
      </c>
      <c r="G2286" s="7" t="n">
        <v>-76.5500030517578</v>
      </c>
    </row>
    <row r="2287" spans="1:7">
      <c r="A2287" t="s">
        <v>4</v>
      </c>
      <c r="B2287" s="4" t="s">
        <v>5</v>
      </c>
      <c r="C2287" s="4" t="s">
        <v>10</v>
      </c>
      <c r="D2287" s="4" t="s">
        <v>15</v>
      </c>
      <c r="E2287" s="4" t="s">
        <v>9</v>
      </c>
      <c r="F2287" s="4" t="s">
        <v>15</v>
      </c>
      <c r="G2287" s="4" t="s">
        <v>10</v>
      </c>
    </row>
    <row r="2288" spans="1:7">
      <c r="A2288" t="n">
        <v>18804</v>
      </c>
      <c r="B2288" s="66" t="n">
        <v>96</v>
      </c>
      <c r="C2288" s="7" t="n">
        <v>65534</v>
      </c>
      <c r="D2288" s="7" t="n">
        <v>0</v>
      </c>
      <c r="E2288" s="7" t="n">
        <v>1067030938</v>
      </c>
      <c r="F2288" s="7" t="n">
        <v>1</v>
      </c>
      <c r="G2288" s="7" t="n">
        <v>0</v>
      </c>
    </row>
    <row r="2289" spans="1:7">
      <c r="A2289" t="s">
        <v>4</v>
      </c>
      <c r="B2289" s="4" t="s">
        <v>5</v>
      </c>
      <c r="C2289" s="4" t="s">
        <v>10</v>
      </c>
      <c r="D2289" s="4" t="s">
        <v>15</v>
      </c>
    </row>
    <row r="2290" spans="1:7">
      <c r="A2290" t="n">
        <v>18815</v>
      </c>
      <c r="B2290" s="56" t="n">
        <v>56</v>
      </c>
      <c r="C2290" s="7" t="n">
        <v>65534</v>
      </c>
      <c r="D2290" s="7" t="n">
        <v>0</v>
      </c>
    </row>
    <row r="2291" spans="1:7">
      <c r="A2291" t="s">
        <v>4</v>
      </c>
      <c r="B2291" s="4" t="s">
        <v>5</v>
      </c>
      <c r="C2291" s="4" t="s">
        <v>10</v>
      </c>
      <c r="D2291" s="4" t="s">
        <v>23</v>
      </c>
      <c r="E2291" s="4" t="s">
        <v>23</v>
      </c>
      <c r="F2291" s="4" t="s">
        <v>15</v>
      </c>
    </row>
    <row r="2292" spans="1:7">
      <c r="A2292" t="n">
        <v>18819</v>
      </c>
      <c r="B2292" s="58" t="n">
        <v>52</v>
      </c>
      <c r="C2292" s="7" t="n">
        <v>65534</v>
      </c>
      <c r="D2292" s="7" t="n">
        <v>-176.5</v>
      </c>
      <c r="E2292" s="7" t="n">
        <v>10</v>
      </c>
      <c r="F2292" s="7" t="n">
        <v>1</v>
      </c>
    </row>
    <row r="2293" spans="1:7">
      <c r="A2293" t="s">
        <v>4</v>
      </c>
      <c r="B2293" s="4" t="s">
        <v>5</v>
      </c>
      <c r="C2293" s="4" t="s">
        <v>10</v>
      </c>
    </row>
    <row r="2294" spans="1:7">
      <c r="A2294" t="n">
        <v>18831</v>
      </c>
      <c r="B2294" s="42" t="n">
        <v>54</v>
      </c>
      <c r="C2294" s="7" t="n">
        <v>65534</v>
      </c>
    </row>
    <row r="2295" spans="1:7">
      <c r="A2295" t="s">
        <v>4</v>
      </c>
      <c r="B2295" s="4" t="s">
        <v>5</v>
      </c>
      <c r="C2295" s="4" t="s">
        <v>10</v>
      </c>
      <c r="D2295" s="4" t="s">
        <v>10</v>
      </c>
      <c r="E2295" s="4" t="s">
        <v>10</v>
      </c>
    </row>
    <row r="2296" spans="1:7">
      <c r="A2296" t="n">
        <v>18834</v>
      </c>
      <c r="B2296" s="40" t="n">
        <v>61</v>
      </c>
      <c r="C2296" s="7" t="n">
        <v>65534</v>
      </c>
      <c r="D2296" s="7" t="n">
        <v>1590</v>
      </c>
      <c r="E2296" s="7" t="n">
        <v>1000</v>
      </c>
    </row>
    <row r="2297" spans="1:7">
      <c r="A2297" t="s">
        <v>4</v>
      </c>
      <c r="B2297" s="4" t="s">
        <v>5</v>
      </c>
    </row>
    <row r="2298" spans="1:7">
      <c r="A2298" t="n">
        <v>18841</v>
      </c>
      <c r="B2298" s="5" t="n">
        <v>1</v>
      </c>
    </row>
    <row r="2299" spans="1:7" s="3" customFormat="1" customHeight="0">
      <c r="A2299" s="3" t="s">
        <v>2</v>
      </c>
      <c r="B2299" s="3" t="s">
        <v>246</v>
      </c>
    </row>
    <row r="2300" spans="1:7">
      <c r="A2300" t="s">
        <v>4</v>
      </c>
      <c r="B2300" s="4" t="s">
        <v>5</v>
      </c>
      <c r="C2300" s="4" t="s">
        <v>10</v>
      </c>
      <c r="D2300" s="4" t="s">
        <v>15</v>
      </c>
    </row>
    <row r="2301" spans="1:7">
      <c r="A2301" t="n">
        <v>18844</v>
      </c>
      <c r="B2301" s="66" t="n">
        <v>96</v>
      </c>
      <c r="C2301" s="7" t="n">
        <v>65534</v>
      </c>
      <c r="D2301" s="7" t="n">
        <v>1</v>
      </c>
    </row>
    <row r="2302" spans="1:7">
      <c r="A2302" t="s">
        <v>4</v>
      </c>
      <c r="B2302" s="4" t="s">
        <v>5</v>
      </c>
      <c r="C2302" s="4" t="s">
        <v>10</v>
      </c>
      <c r="D2302" s="4" t="s">
        <v>15</v>
      </c>
      <c r="E2302" s="4" t="s">
        <v>23</v>
      </c>
      <c r="F2302" s="4" t="s">
        <v>23</v>
      </c>
      <c r="G2302" s="4" t="s">
        <v>23</v>
      </c>
    </row>
    <row r="2303" spans="1:7">
      <c r="A2303" t="n">
        <v>18848</v>
      </c>
      <c r="B2303" s="66" t="n">
        <v>96</v>
      </c>
      <c r="C2303" s="7" t="n">
        <v>65534</v>
      </c>
      <c r="D2303" s="7" t="n">
        <v>2</v>
      </c>
      <c r="E2303" s="7" t="n">
        <v>-17.8400001525879</v>
      </c>
      <c r="F2303" s="7" t="n">
        <v>-9.89000034332275</v>
      </c>
      <c r="G2303" s="7" t="n">
        <v>-71.2900009155273</v>
      </c>
    </row>
    <row r="2304" spans="1:7">
      <c r="A2304" t="s">
        <v>4</v>
      </c>
      <c r="B2304" s="4" t="s">
        <v>5</v>
      </c>
      <c r="C2304" s="4" t="s">
        <v>10</v>
      </c>
      <c r="D2304" s="4" t="s">
        <v>15</v>
      </c>
      <c r="E2304" s="4" t="s">
        <v>23</v>
      </c>
      <c r="F2304" s="4" t="s">
        <v>23</v>
      </c>
      <c r="G2304" s="4" t="s">
        <v>23</v>
      </c>
    </row>
    <row r="2305" spans="1:7">
      <c r="A2305" t="n">
        <v>18864</v>
      </c>
      <c r="B2305" s="66" t="n">
        <v>96</v>
      </c>
      <c r="C2305" s="7" t="n">
        <v>65534</v>
      </c>
      <c r="D2305" s="7" t="n">
        <v>2</v>
      </c>
      <c r="E2305" s="7" t="n">
        <v>-17.8400001525879</v>
      </c>
      <c r="F2305" s="7" t="n">
        <v>-9.13000011444092</v>
      </c>
      <c r="G2305" s="7" t="n">
        <v>-76.3499984741211</v>
      </c>
    </row>
    <row r="2306" spans="1:7">
      <c r="A2306" t="s">
        <v>4</v>
      </c>
      <c r="B2306" s="4" t="s">
        <v>5</v>
      </c>
      <c r="C2306" s="4" t="s">
        <v>10</v>
      </c>
      <c r="D2306" s="4" t="s">
        <v>15</v>
      </c>
      <c r="E2306" s="4" t="s">
        <v>23</v>
      </c>
      <c r="F2306" s="4" t="s">
        <v>23</v>
      </c>
      <c r="G2306" s="4" t="s">
        <v>23</v>
      </c>
    </row>
    <row r="2307" spans="1:7">
      <c r="A2307" t="n">
        <v>18880</v>
      </c>
      <c r="B2307" s="66" t="n">
        <v>96</v>
      </c>
      <c r="C2307" s="7" t="n">
        <v>65534</v>
      </c>
      <c r="D2307" s="7" t="n">
        <v>2</v>
      </c>
      <c r="E2307" s="7" t="n">
        <v>-17.8500003814697</v>
      </c>
      <c r="F2307" s="7" t="n">
        <v>-9.02999973297119</v>
      </c>
      <c r="G2307" s="7" t="n">
        <v>-77.0800018310547</v>
      </c>
    </row>
    <row r="2308" spans="1:7">
      <c r="A2308" t="s">
        <v>4</v>
      </c>
      <c r="B2308" s="4" t="s">
        <v>5</v>
      </c>
      <c r="C2308" s="4" t="s">
        <v>10</v>
      </c>
      <c r="D2308" s="4" t="s">
        <v>15</v>
      </c>
      <c r="E2308" s="4" t="s">
        <v>9</v>
      </c>
      <c r="F2308" s="4" t="s">
        <v>15</v>
      </c>
      <c r="G2308" s="4" t="s">
        <v>10</v>
      </c>
    </row>
    <row r="2309" spans="1:7">
      <c r="A2309" t="n">
        <v>18896</v>
      </c>
      <c r="B2309" s="66" t="n">
        <v>96</v>
      </c>
      <c r="C2309" s="7" t="n">
        <v>65534</v>
      </c>
      <c r="D2309" s="7" t="n">
        <v>0</v>
      </c>
      <c r="E2309" s="7" t="n">
        <v>1067030938</v>
      </c>
      <c r="F2309" s="7" t="n">
        <v>1</v>
      </c>
      <c r="G2309" s="7" t="n">
        <v>0</v>
      </c>
    </row>
    <row r="2310" spans="1:7">
      <c r="A2310" t="s">
        <v>4</v>
      </c>
      <c r="B2310" s="4" t="s">
        <v>5</v>
      </c>
      <c r="C2310" s="4" t="s">
        <v>10</v>
      </c>
      <c r="D2310" s="4" t="s">
        <v>15</v>
      </c>
    </row>
    <row r="2311" spans="1:7">
      <c r="A2311" t="n">
        <v>18907</v>
      </c>
      <c r="B2311" s="56" t="n">
        <v>56</v>
      </c>
      <c r="C2311" s="7" t="n">
        <v>65534</v>
      </c>
      <c r="D2311" s="7" t="n">
        <v>0</v>
      </c>
    </row>
    <row r="2312" spans="1:7">
      <c r="A2312" t="s">
        <v>4</v>
      </c>
      <c r="B2312" s="4" t="s">
        <v>5</v>
      </c>
      <c r="C2312" s="4" t="s">
        <v>10</v>
      </c>
      <c r="D2312" s="4" t="s">
        <v>23</v>
      </c>
      <c r="E2312" s="4" t="s">
        <v>23</v>
      </c>
      <c r="F2312" s="4" t="s">
        <v>15</v>
      </c>
    </row>
    <row r="2313" spans="1:7">
      <c r="A2313" t="n">
        <v>18911</v>
      </c>
      <c r="B2313" s="58" t="n">
        <v>52</v>
      </c>
      <c r="C2313" s="7" t="n">
        <v>65534</v>
      </c>
      <c r="D2313" s="7" t="n">
        <v>171.399993896484</v>
      </c>
      <c r="E2313" s="7" t="n">
        <v>10</v>
      </c>
      <c r="F2313" s="7" t="n">
        <v>1</v>
      </c>
    </row>
    <row r="2314" spans="1:7">
      <c r="A2314" t="s">
        <v>4</v>
      </c>
      <c r="B2314" s="4" t="s">
        <v>5</v>
      </c>
      <c r="C2314" s="4" t="s">
        <v>10</v>
      </c>
    </row>
    <row r="2315" spans="1:7">
      <c r="A2315" t="n">
        <v>18923</v>
      </c>
      <c r="B2315" s="42" t="n">
        <v>54</v>
      </c>
      <c r="C2315" s="7" t="n">
        <v>65534</v>
      </c>
    </row>
    <row r="2316" spans="1:7">
      <c r="A2316" t="s">
        <v>4</v>
      </c>
      <c r="B2316" s="4" t="s">
        <v>5</v>
      </c>
      <c r="C2316" s="4" t="s">
        <v>10</v>
      </c>
      <c r="D2316" s="4" t="s">
        <v>10</v>
      </c>
      <c r="E2316" s="4" t="s">
        <v>10</v>
      </c>
    </row>
    <row r="2317" spans="1:7">
      <c r="A2317" t="n">
        <v>18926</v>
      </c>
      <c r="B2317" s="40" t="n">
        <v>61</v>
      </c>
      <c r="C2317" s="7" t="n">
        <v>65534</v>
      </c>
      <c r="D2317" s="7" t="n">
        <v>1590</v>
      </c>
      <c r="E2317" s="7" t="n">
        <v>1000</v>
      </c>
    </row>
    <row r="2318" spans="1:7">
      <c r="A2318" t="s">
        <v>4</v>
      </c>
      <c r="B2318" s="4" t="s">
        <v>5</v>
      </c>
    </row>
    <row r="2319" spans="1:7">
      <c r="A2319" t="n">
        <v>18933</v>
      </c>
      <c r="B2319" s="5" t="n">
        <v>1</v>
      </c>
    </row>
    <row r="2320" spans="1:7" s="3" customFormat="1" customHeight="0">
      <c r="A2320" s="3" t="s">
        <v>2</v>
      </c>
      <c r="B2320" s="3" t="s">
        <v>247</v>
      </c>
    </row>
    <row r="2321" spans="1:7">
      <c r="A2321" t="s">
        <v>4</v>
      </c>
      <c r="B2321" s="4" t="s">
        <v>5</v>
      </c>
      <c r="C2321" s="4" t="s">
        <v>10</v>
      </c>
      <c r="D2321" s="4" t="s">
        <v>15</v>
      </c>
    </row>
    <row r="2322" spans="1:7">
      <c r="A2322" t="n">
        <v>18936</v>
      </c>
      <c r="B2322" s="66" t="n">
        <v>96</v>
      </c>
      <c r="C2322" s="7" t="n">
        <v>65534</v>
      </c>
      <c r="D2322" s="7" t="n">
        <v>1</v>
      </c>
    </row>
    <row r="2323" spans="1:7">
      <c r="A2323" t="s">
        <v>4</v>
      </c>
      <c r="B2323" s="4" t="s">
        <v>5</v>
      </c>
      <c r="C2323" s="4" t="s">
        <v>10</v>
      </c>
      <c r="D2323" s="4" t="s">
        <v>15</v>
      </c>
      <c r="E2323" s="4" t="s">
        <v>23</v>
      </c>
      <c r="F2323" s="4" t="s">
        <v>23</v>
      </c>
      <c r="G2323" s="4" t="s">
        <v>23</v>
      </c>
    </row>
    <row r="2324" spans="1:7">
      <c r="A2324" t="n">
        <v>18940</v>
      </c>
      <c r="B2324" s="66" t="n">
        <v>96</v>
      </c>
      <c r="C2324" s="7" t="n">
        <v>65534</v>
      </c>
      <c r="D2324" s="7" t="n">
        <v>2</v>
      </c>
      <c r="E2324" s="7" t="n">
        <v>-18.5300006866455</v>
      </c>
      <c r="F2324" s="7" t="n">
        <v>-9.80000019073486</v>
      </c>
      <c r="G2324" s="7" t="n">
        <v>-71.879997253418</v>
      </c>
    </row>
    <row r="2325" spans="1:7">
      <c r="A2325" t="s">
        <v>4</v>
      </c>
      <c r="B2325" s="4" t="s">
        <v>5</v>
      </c>
      <c r="C2325" s="4" t="s">
        <v>10</v>
      </c>
      <c r="D2325" s="4" t="s">
        <v>15</v>
      </c>
      <c r="E2325" s="4" t="s">
        <v>23</v>
      </c>
      <c r="F2325" s="4" t="s">
        <v>23</v>
      </c>
      <c r="G2325" s="4" t="s">
        <v>23</v>
      </c>
    </row>
    <row r="2326" spans="1:7">
      <c r="A2326" t="n">
        <v>18956</v>
      </c>
      <c r="B2326" s="66" t="n">
        <v>96</v>
      </c>
      <c r="C2326" s="7" t="n">
        <v>65534</v>
      </c>
      <c r="D2326" s="7" t="n">
        <v>2</v>
      </c>
      <c r="E2326" s="7" t="n">
        <v>-18.5300006866455</v>
      </c>
      <c r="F2326" s="7" t="n">
        <v>-9.21000003814697</v>
      </c>
      <c r="G2326" s="7" t="n">
        <v>-75.870002746582</v>
      </c>
    </row>
    <row r="2327" spans="1:7">
      <c r="A2327" t="s">
        <v>4</v>
      </c>
      <c r="B2327" s="4" t="s">
        <v>5</v>
      </c>
      <c r="C2327" s="4" t="s">
        <v>10</v>
      </c>
      <c r="D2327" s="4" t="s">
        <v>15</v>
      </c>
      <c r="E2327" s="4" t="s">
        <v>23</v>
      </c>
      <c r="F2327" s="4" t="s">
        <v>23</v>
      </c>
      <c r="G2327" s="4" t="s">
        <v>23</v>
      </c>
    </row>
    <row r="2328" spans="1:7">
      <c r="A2328" t="n">
        <v>18972</v>
      </c>
      <c r="B2328" s="66" t="n">
        <v>96</v>
      </c>
      <c r="C2328" s="7" t="n">
        <v>65534</v>
      </c>
      <c r="D2328" s="7" t="n">
        <v>2</v>
      </c>
      <c r="E2328" s="7" t="n">
        <v>-18.4899997711182</v>
      </c>
      <c r="F2328" s="7" t="n">
        <v>-9.03999996185303</v>
      </c>
      <c r="G2328" s="7" t="n">
        <v>-76.9700012207031</v>
      </c>
    </row>
    <row r="2329" spans="1:7">
      <c r="A2329" t="s">
        <v>4</v>
      </c>
      <c r="B2329" s="4" t="s">
        <v>5</v>
      </c>
      <c r="C2329" s="4" t="s">
        <v>10</v>
      </c>
      <c r="D2329" s="4" t="s">
        <v>15</v>
      </c>
      <c r="E2329" s="4" t="s">
        <v>9</v>
      </c>
      <c r="F2329" s="4" t="s">
        <v>15</v>
      </c>
      <c r="G2329" s="4" t="s">
        <v>10</v>
      </c>
    </row>
    <row r="2330" spans="1:7">
      <c r="A2330" t="n">
        <v>18988</v>
      </c>
      <c r="B2330" s="66" t="n">
        <v>96</v>
      </c>
      <c r="C2330" s="7" t="n">
        <v>65534</v>
      </c>
      <c r="D2330" s="7" t="n">
        <v>0</v>
      </c>
      <c r="E2330" s="7" t="n">
        <v>1067030938</v>
      </c>
      <c r="F2330" s="7" t="n">
        <v>1</v>
      </c>
      <c r="G2330" s="7" t="n">
        <v>0</v>
      </c>
    </row>
    <row r="2331" spans="1:7">
      <c r="A2331" t="s">
        <v>4</v>
      </c>
      <c r="B2331" s="4" t="s">
        <v>5</v>
      </c>
      <c r="C2331" s="4" t="s">
        <v>10</v>
      </c>
      <c r="D2331" s="4" t="s">
        <v>15</v>
      </c>
    </row>
    <row r="2332" spans="1:7">
      <c r="A2332" t="n">
        <v>18999</v>
      </c>
      <c r="B2332" s="56" t="n">
        <v>56</v>
      </c>
      <c r="C2332" s="7" t="n">
        <v>65534</v>
      </c>
      <c r="D2332" s="7" t="n">
        <v>0</v>
      </c>
    </row>
    <row r="2333" spans="1:7">
      <c r="A2333" t="s">
        <v>4</v>
      </c>
      <c r="B2333" s="4" t="s">
        <v>5</v>
      </c>
      <c r="C2333" s="4" t="s">
        <v>10</v>
      </c>
      <c r="D2333" s="4" t="s">
        <v>23</v>
      </c>
      <c r="E2333" s="4" t="s">
        <v>23</v>
      </c>
      <c r="F2333" s="4" t="s">
        <v>15</v>
      </c>
    </row>
    <row r="2334" spans="1:7">
      <c r="A2334" t="n">
        <v>19003</v>
      </c>
      <c r="B2334" s="58" t="n">
        <v>52</v>
      </c>
      <c r="C2334" s="7" t="n">
        <v>65534</v>
      </c>
      <c r="D2334" s="7" t="n">
        <v>171.399993896484</v>
      </c>
      <c r="E2334" s="7" t="n">
        <v>10</v>
      </c>
      <c r="F2334" s="7" t="n">
        <v>1</v>
      </c>
    </row>
    <row r="2335" spans="1:7">
      <c r="A2335" t="s">
        <v>4</v>
      </c>
      <c r="B2335" s="4" t="s">
        <v>5</v>
      </c>
      <c r="C2335" s="4" t="s">
        <v>10</v>
      </c>
    </row>
    <row r="2336" spans="1:7">
      <c r="A2336" t="n">
        <v>19015</v>
      </c>
      <c r="B2336" s="42" t="n">
        <v>54</v>
      </c>
      <c r="C2336" s="7" t="n">
        <v>65534</v>
      </c>
    </row>
    <row r="2337" spans="1:7">
      <c r="A2337" t="s">
        <v>4</v>
      </c>
      <c r="B2337" s="4" t="s">
        <v>5</v>
      </c>
      <c r="C2337" s="4" t="s">
        <v>10</v>
      </c>
      <c r="D2337" s="4" t="s">
        <v>10</v>
      </c>
      <c r="E2337" s="4" t="s">
        <v>10</v>
      </c>
    </row>
    <row r="2338" spans="1:7">
      <c r="A2338" t="n">
        <v>19018</v>
      </c>
      <c r="B2338" s="40" t="n">
        <v>61</v>
      </c>
      <c r="C2338" s="7" t="n">
        <v>65534</v>
      </c>
      <c r="D2338" s="7" t="n">
        <v>1590</v>
      </c>
      <c r="E2338" s="7" t="n">
        <v>1000</v>
      </c>
    </row>
    <row r="2339" spans="1:7">
      <c r="A2339" t="s">
        <v>4</v>
      </c>
      <c r="B2339" s="4" t="s">
        <v>5</v>
      </c>
    </row>
    <row r="2340" spans="1:7">
      <c r="A2340" t="n">
        <v>19025</v>
      </c>
      <c r="B2340" s="5" t="n">
        <v>1</v>
      </c>
    </row>
    <row r="2341" spans="1:7" s="3" customFormat="1" customHeight="0">
      <c r="A2341" s="3" t="s">
        <v>2</v>
      </c>
      <c r="B2341" s="3" t="s">
        <v>248</v>
      </c>
    </row>
    <row r="2342" spans="1:7">
      <c r="A2342" t="s">
        <v>4</v>
      </c>
      <c r="B2342" s="4" t="s">
        <v>5</v>
      </c>
      <c r="C2342" s="4" t="s">
        <v>10</v>
      </c>
      <c r="D2342" s="4" t="s">
        <v>15</v>
      </c>
    </row>
    <row r="2343" spans="1:7">
      <c r="A2343" t="n">
        <v>19028</v>
      </c>
      <c r="B2343" s="66" t="n">
        <v>96</v>
      </c>
      <c r="C2343" s="7" t="n">
        <v>65534</v>
      </c>
      <c r="D2343" s="7" t="n">
        <v>1</v>
      </c>
    </row>
    <row r="2344" spans="1:7">
      <c r="A2344" t="s">
        <v>4</v>
      </c>
      <c r="B2344" s="4" t="s">
        <v>5</v>
      </c>
      <c r="C2344" s="4" t="s">
        <v>10</v>
      </c>
      <c r="D2344" s="4" t="s">
        <v>15</v>
      </c>
      <c r="E2344" s="4" t="s">
        <v>23</v>
      </c>
      <c r="F2344" s="4" t="s">
        <v>23</v>
      </c>
      <c r="G2344" s="4" t="s">
        <v>23</v>
      </c>
    </row>
    <row r="2345" spans="1:7">
      <c r="A2345" t="n">
        <v>19032</v>
      </c>
      <c r="B2345" s="66" t="n">
        <v>96</v>
      </c>
      <c r="C2345" s="7" t="n">
        <v>65534</v>
      </c>
      <c r="D2345" s="7" t="n">
        <v>2</v>
      </c>
      <c r="E2345" s="7" t="n">
        <v>-16.6900005340576</v>
      </c>
      <c r="F2345" s="7" t="n">
        <v>-9</v>
      </c>
      <c r="G2345" s="7" t="n">
        <v>-79.7099990844727</v>
      </c>
    </row>
    <row r="2346" spans="1:7">
      <c r="A2346" t="s">
        <v>4</v>
      </c>
      <c r="B2346" s="4" t="s">
        <v>5</v>
      </c>
      <c r="C2346" s="4" t="s">
        <v>10</v>
      </c>
      <c r="D2346" s="4" t="s">
        <v>15</v>
      </c>
      <c r="E2346" s="4" t="s">
        <v>9</v>
      </c>
      <c r="F2346" s="4" t="s">
        <v>15</v>
      </c>
      <c r="G2346" s="4" t="s">
        <v>10</v>
      </c>
    </row>
    <row r="2347" spans="1:7">
      <c r="A2347" t="n">
        <v>19048</v>
      </c>
      <c r="B2347" s="66" t="n">
        <v>96</v>
      </c>
      <c r="C2347" s="7" t="n">
        <v>65534</v>
      </c>
      <c r="D2347" s="7" t="n">
        <v>0</v>
      </c>
      <c r="E2347" s="7" t="n">
        <v>1067030938</v>
      </c>
      <c r="F2347" s="7" t="n">
        <v>1</v>
      </c>
      <c r="G2347" s="7" t="n">
        <v>0</v>
      </c>
    </row>
    <row r="2348" spans="1:7">
      <c r="A2348" t="s">
        <v>4</v>
      </c>
      <c r="B2348" s="4" t="s">
        <v>5</v>
      </c>
      <c r="C2348" s="4" t="s">
        <v>10</v>
      </c>
      <c r="D2348" s="4" t="s">
        <v>15</v>
      </c>
    </row>
    <row r="2349" spans="1:7">
      <c r="A2349" t="n">
        <v>19059</v>
      </c>
      <c r="B2349" s="56" t="n">
        <v>56</v>
      </c>
      <c r="C2349" s="7" t="n">
        <v>65534</v>
      </c>
      <c r="D2349" s="7" t="n">
        <v>0</v>
      </c>
    </row>
    <row r="2350" spans="1:7">
      <c r="A2350" t="s">
        <v>4</v>
      </c>
      <c r="B2350" s="4" t="s">
        <v>5</v>
      </c>
      <c r="C2350" s="4" t="s">
        <v>10</v>
      </c>
      <c r="D2350" s="4" t="s">
        <v>23</v>
      </c>
      <c r="E2350" s="4" t="s">
        <v>23</v>
      </c>
      <c r="F2350" s="4" t="s">
        <v>15</v>
      </c>
    </row>
    <row r="2351" spans="1:7">
      <c r="A2351" t="n">
        <v>19063</v>
      </c>
      <c r="B2351" s="58" t="n">
        <v>52</v>
      </c>
      <c r="C2351" s="7" t="n">
        <v>65534</v>
      </c>
      <c r="D2351" s="7" t="n">
        <v>351.399993896484</v>
      </c>
      <c r="E2351" s="7" t="n">
        <v>10</v>
      </c>
      <c r="F2351" s="7" t="n">
        <v>1</v>
      </c>
    </row>
    <row r="2352" spans="1:7">
      <c r="A2352" t="s">
        <v>4</v>
      </c>
      <c r="B2352" s="4" t="s">
        <v>5</v>
      </c>
      <c r="C2352" s="4" t="s">
        <v>10</v>
      </c>
    </row>
    <row r="2353" spans="1:7">
      <c r="A2353" t="n">
        <v>19075</v>
      </c>
      <c r="B2353" s="42" t="n">
        <v>54</v>
      </c>
      <c r="C2353" s="7" t="n">
        <v>65534</v>
      </c>
    </row>
    <row r="2354" spans="1:7">
      <c r="A2354" t="s">
        <v>4</v>
      </c>
      <c r="B2354" s="4" t="s">
        <v>5</v>
      </c>
    </row>
    <row r="2355" spans="1:7">
      <c r="A2355" t="n">
        <v>19078</v>
      </c>
      <c r="B2355" s="5" t="n">
        <v>1</v>
      </c>
    </row>
    <row r="2356" spans="1:7" s="3" customFormat="1" customHeight="0">
      <c r="A2356" s="3" t="s">
        <v>2</v>
      </c>
      <c r="B2356" s="3" t="s">
        <v>249</v>
      </c>
    </row>
    <row r="2357" spans="1:7">
      <c r="A2357" t="s">
        <v>4</v>
      </c>
      <c r="B2357" s="4" t="s">
        <v>5</v>
      </c>
      <c r="C2357" s="4" t="s">
        <v>10</v>
      </c>
      <c r="D2357" s="4" t="s">
        <v>15</v>
      </c>
    </row>
    <row r="2358" spans="1:7">
      <c r="A2358" t="n">
        <v>19080</v>
      </c>
      <c r="B2358" s="66" t="n">
        <v>96</v>
      </c>
      <c r="C2358" s="7" t="n">
        <v>65534</v>
      </c>
      <c r="D2358" s="7" t="n">
        <v>1</v>
      </c>
    </row>
    <row r="2359" spans="1:7">
      <c r="A2359" t="s">
        <v>4</v>
      </c>
      <c r="B2359" s="4" t="s">
        <v>5</v>
      </c>
      <c r="C2359" s="4" t="s">
        <v>10</v>
      </c>
      <c r="D2359" s="4" t="s">
        <v>15</v>
      </c>
      <c r="E2359" s="4" t="s">
        <v>23</v>
      </c>
      <c r="F2359" s="4" t="s">
        <v>23</v>
      </c>
      <c r="G2359" s="4" t="s">
        <v>23</v>
      </c>
    </row>
    <row r="2360" spans="1:7">
      <c r="A2360" t="n">
        <v>19084</v>
      </c>
      <c r="B2360" s="66" t="n">
        <v>96</v>
      </c>
      <c r="C2360" s="7" t="n">
        <v>65534</v>
      </c>
      <c r="D2360" s="7" t="n">
        <v>2</v>
      </c>
      <c r="E2360" s="7" t="n">
        <v>-18.2099990844727</v>
      </c>
      <c r="F2360" s="7" t="n">
        <v>-9</v>
      </c>
      <c r="G2360" s="7" t="n">
        <v>-79.7099990844727</v>
      </c>
    </row>
    <row r="2361" spans="1:7">
      <c r="A2361" t="s">
        <v>4</v>
      </c>
      <c r="B2361" s="4" t="s">
        <v>5</v>
      </c>
      <c r="C2361" s="4" t="s">
        <v>10</v>
      </c>
      <c r="D2361" s="4" t="s">
        <v>15</v>
      </c>
      <c r="E2361" s="4" t="s">
        <v>9</v>
      </c>
      <c r="F2361" s="4" t="s">
        <v>15</v>
      </c>
      <c r="G2361" s="4" t="s">
        <v>10</v>
      </c>
    </row>
    <row r="2362" spans="1:7">
      <c r="A2362" t="n">
        <v>19100</v>
      </c>
      <c r="B2362" s="66" t="n">
        <v>96</v>
      </c>
      <c r="C2362" s="7" t="n">
        <v>65534</v>
      </c>
      <c r="D2362" s="7" t="n">
        <v>0</v>
      </c>
      <c r="E2362" s="7" t="n">
        <v>1067030938</v>
      </c>
      <c r="F2362" s="7" t="n">
        <v>1</v>
      </c>
      <c r="G2362" s="7" t="n">
        <v>0</v>
      </c>
    </row>
    <row r="2363" spans="1:7">
      <c r="A2363" t="s">
        <v>4</v>
      </c>
      <c r="B2363" s="4" t="s">
        <v>5</v>
      </c>
      <c r="C2363" s="4" t="s">
        <v>10</v>
      </c>
      <c r="D2363" s="4" t="s">
        <v>15</v>
      </c>
    </row>
    <row r="2364" spans="1:7">
      <c r="A2364" t="n">
        <v>19111</v>
      </c>
      <c r="B2364" s="56" t="n">
        <v>56</v>
      </c>
      <c r="C2364" s="7" t="n">
        <v>65534</v>
      </c>
      <c r="D2364" s="7" t="n">
        <v>0</v>
      </c>
    </row>
    <row r="2365" spans="1:7">
      <c r="A2365" t="s">
        <v>4</v>
      </c>
      <c r="B2365" s="4" t="s">
        <v>5</v>
      </c>
      <c r="C2365" s="4" t="s">
        <v>10</v>
      </c>
      <c r="D2365" s="4" t="s">
        <v>23</v>
      </c>
      <c r="E2365" s="4" t="s">
        <v>23</v>
      </c>
      <c r="F2365" s="4" t="s">
        <v>15</v>
      </c>
    </row>
    <row r="2366" spans="1:7">
      <c r="A2366" t="n">
        <v>19115</v>
      </c>
      <c r="B2366" s="58" t="n">
        <v>52</v>
      </c>
      <c r="C2366" s="7" t="n">
        <v>65534</v>
      </c>
      <c r="D2366" s="7" t="n">
        <v>18</v>
      </c>
      <c r="E2366" s="7" t="n">
        <v>10</v>
      </c>
      <c r="F2366" s="7" t="n">
        <v>1</v>
      </c>
    </row>
    <row r="2367" spans="1:7">
      <c r="A2367" t="s">
        <v>4</v>
      </c>
      <c r="B2367" s="4" t="s">
        <v>5</v>
      </c>
      <c r="C2367" s="4" t="s">
        <v>10</v>
      </c>
    </row>
    <row r="2368" spans="1:7">
      <c r="A2368" t="n">
        <v>19127</v>
      </c>
      <c r="B2368" s="42" t="n">
        <v>54</v>
      </c>
      <c r="C2368" s="7" t="n">
        <v>65534</v>
      </c>
    </row>
    <row r="2369" spans="1:7">
      <c r="A2369" t="s">
        <v>4</v>
      </c>
      <c r="B2369" s="4" t="s">
        <v>5</v>
      </c>
    </row>
    <row r="2370" spans="1:7">
      <c r="A2370" t="n">
        <v>19130</v>
      </c>
      <c r="B2370" s="5" t="n">
        <v>1</v>
      </c>
    </row>
    <row r="2371" spans="1:7" s="3" customFormat="1" customHeight="0">
      <c r="A2371" s="3" t="s">
        <v>2</v>
      </c>
      <c r="B2371" s="3" t="s">
        <v>250</v>
      </c>
    </row>
    <row r="2372" spans="1:7">
      <c r="A2372" t="s">
        <v>4</v>
      </c>
      <c r="B2372" s="4" t="s">
        <v>5</v>
      </c>
      <c r="C2372" s="4" t="s">
        <v>10</v>
      </c>
      <c r="D2372" s="4" t="s">
        <v>15</v>
      </c>
      <c r="E2372" s="4" t="s">
        <v>6</v>
      </c>
      <c r="F2372" s="4" t="s">
        <v>23</v>
      </c>
      <c r="G2372" s="4" t="s">
        <v>23</v>
      </c>
      <c r="H2372" s="4" t="s">
        <v>23</v>
      </c>
    </row>
    <row r="2373" spans="1:7">
      <c r="A2373" t="n">
        <v>19132</v>
      </c>
      <c r="B2373" s="50" t="n">
        <v>48</v>
      </c>
      <c r="C2373" s="7" t="n">
        <v>65534</v>
      </c>
      <c r="D2373" s="7" t="n">
        <v>0</v>
      </c>
      <c r="E2373" s="7" t="s">
        <v>168</v>
      </c>
      <c r="F2373" s="7" t="n">
        <v>-1</v>
      </c>
      <c r="G2373" s="7" t="n">
        <v>1</v>
      </c>
      <c r="H2373" s="7" t="n">
        <v>1.12103877145985e-44</v>
      </c>
    </row>
    <row r="2374" spans="1:7">
      <c r="A2374" t="s">
        <v>4</v>
      </c>
      <c r="B2374" s="4" t="s">
        <v>5</v>
      </c>
      <c r="C2374" s="4" t="s">
        <v>10</v>
      </c>
    </row>
    <row r="2375" spans="1:7">
      <c r="A2375" t="n">
        <v>19162</v>
      </c>
      <c r="B2375" s="30" t="n">
        <v>16</v>
      </c>
      <c r="C2375" s="7" t="n">
        <v>1000</v>
      </c>
    </row>
    <row r="2376" spans="1:7">
      <c r="A2376" t="s">
        <v>4</v>
      </c>
      <c r="B2376" s="4" t="s">
        <v>5</v>
      </c>
      <c r="C2376" s="4" t="s">
        <v>10</v>
      </c>
      <c r="D2376" s="4" t="s">
        <v>15</v>
      </c>
      <c r="E2376" s="4" t="s">
        <v>6</v>
      </c>
      <c r="F2376" s="4" t="s">
        <v>23</v>
      </c>
      <c r="G2376" s="4" t="s">
        <v>23</v>
      </c>
      <c r="H2376" s="4" t="s">
        <v>23</v>
      </c>
    </row>
    <row r="2377" spans="1:7">
      <c r="A2377" t="n">
        <v>19165</v>
      </c>
      <c r="B2377" s="50" t="n">
        <v>48</v>
      </c>
      <c r="C2377" s="7" t="n">
        <v>65534</v>
      </c>
      <c r="D2377" s="7" t="n">
        <v>0</v>
      </c>
      <c r="E2377" s="7" t="s">
        <v>169</v>
      </c>
      <c r="F2377" s="7" t="n">
        <v>-1</v>
      </c>
      <c r="G2377" s="7" t="n">
        <v>1</v>
      </c>
      <c r="H2377" s="7" t="n">
        <v>0</v>
      </c>
    </row>
    <row r="2378" spans="1:7">
      <c r="A2378" t="s">
        <v>4</v>
      </c>
      <c r="B2378" s="4" t="s">
        <v>5</v>
      </c>
      <c r="C2378" s="4" t="s">
        <v>10</v>
      </c>
    </row>
    <row r="2379" spans="1:7">
      <c r="A2379" t="n">
        <v>19193</v>
      </c>
      <c r="B2379" s="30" t="n">
        <v>16</v>
      </c>
      <c r="C2379" s="7" t="n">
        <v>600</v>
      </c>
    </row>
    <row r="2380" spans="1:7">
      <c r="A2380" t="s">
        <v>4</v>
      </c>
      <c r="B2380" s="4" t="s">
        <v>5</v>
      </c>
      <c r="C2380" s="4" t="s">
        <v>15</v>
      </c>
      <c r="D2380" s="4" t="s">
        <v>10</v>
      </c>
      <c r="E2380" s="4" t="s">
        <v>23</v>
      </c>
      <c r="F2380" s="4" t="s">
        <v>10</v>
      </c>
      <c r="G2380" s="4" t="s">
        <v>9</v>
      </c>
      <c r="H2380" s="4" t="s">
        <v>9</v>
      </c>
      <c r="I2380" s="4" t="s">
        <v>10</v>
      </c>
      <c r="J2380" s="4" t="s">
        <v>10</v>
      </c>
      <c r="K2380" s="4" t="s">
        <v>9</v>
      </c>
      <c r="L2380" s="4" t="s">
        <v>9</v>
      </c>
      <c r="M2380" s="4" t="s">
        <v>9</v>
      </c>
      <c r="N2380" s="4" t="s">
        <v>9</v>
      </c>
      <c r="O2380" s="4" t="s">
        <v>6</v>
      </c>
    </row>
    <row r="2381" spans="1:7">
      <c r="A2381" t="n">
        <v>19196</v>
      </c>
      <c r="B2381" s="13" t="n">
        <v>50</v>
      </c>
      <c r="C2381" s="7" t="n">
        <v>0</v>
      </c>
      <c r="D2381" s="7" t="n">
        <v>2000</v>
      </c>
      <c r="E2381" s="7" t="n">
        <v>0.800000011920929</v>
      </c>
      <c r="F2381" s="7" t="n">
        <v>0</v>
      </c>
      <c r="G2381" s="7" t="n">
        <v>0</v>
      </c>
      <c r="H2381" s="7" t="n">
        <v>-1069547520</v>
      </c>
      <c r="I2381" s="7" t="n">
        <v>0</v>
      </c>
      <c r="J2381" s="7" t="n">
        <v>65533</v>
      </c>
      <c r="K2381" s="7" t="n">
        <v>0</v>
      </c>
      <c r="L2381" s="7" t="n">
        <v>0</v>
      </c>
      <c r="M2381" s="7" t="n">
        <v>0</v>
      </c>
      <c r="N2381" s="7" t="n">
        <v>0</v>
      </c>
      <c r="O2381" s="7" t="s">
        <v>18</v>
      </c>
    </row>
    <row r="2382" spans="1:7">
      <c r="A2382" t="s">
        <v>4</v>
      </c>
      <c r="B2382" s="4" t="s">
        <v>5</v>
      </c>
      <c r="C2382" s="4" t="s">
        <v>15</v>
      </c>
      <c r="D2382" s="4" t="s">
        <v>10</v>
      </c>
      <c r="E2382" s="4" t="s">
        <v>6</v>
      </c>
      <c r="F2382" s="4" t="s">
        <v>6</v>
      </c>
      <c r="G2382" s="4" t="s">
        <v>9</v>
      </c>
      <c r="H2382" s="4" t="s">
        <v>9</v>
      </c>
      <c r="I2382" s="4" t="s">
        <v>9</v>
      </c>
      <c r="J2382" s="4" t="s">
        <v>9</v>
      </c>
      <c r="K2382" s="4" t="s">
        <v>9</v>
      </c>
      <c r="L2382" s="4" t="s">
        <v>9</v>
      </c>
      <c r="M2382" s="4" t="s">
        <v>9</v>
      </c>
      <c r="N2382" s="4" t="s">
        <v>9</v>
      </c>
      <c r="O2382" s="4" t="s">
        <v>9</v>
      </c>
    </row>
    <row r="2383" spans="1:7">
      <c r="A2383" t="n">
        <v>19235</v>
      </c>
      <c r="B2383" s="76" t="n">
        <v>37</v>
      </c>
      <c r="C2383" s="7" t="n">
        <v>0</v>
      </c>
      <c r="D2383" s="7" t="n">
        <v>65534</v>
      </c>
      <c r="E2383" s="7" t="s">
        <v>166</v>
      </c>
      <c r="F2383" s="7" t="s">
        <v>251</v>
      </c>
      <c r="G2383" s="7" t="n">
        <v>0</v>
      </c>
      <c r="H2383" s="7" t="n">
        <v>1017370378</v>
      </c>
      <c r="I2383" s="7" t="n">
        <v>1039516303</v>
      </c>
      <c r="J2383" s="7" t="n">
        <v>0</v>
      </c>
      <c r="K2383" s="7" t="n">
        <v>-1041235968</v>
      </c>
      <c r="L2383" s="7" t="n">
        <v>-1054867456</v>
      </c>
      <c r="M2383" s="7" t="n">
        <v>1065353216</v>
      </c>
      <c r="N2383" s="7" t="n">
        <v>1065353216</v>
      </c>
      <c r="O2383" s="7" t="n">
        <v>1065353216</v>
      </c>
    </row>
    <row r="2384" spans="1:7">
      <c r="A2384" t="s">
        <v>4</v>
      </c>
      <c r="B2384" s="4" t="s">
        <v>5</v>
      </c>
      <c r="C2384" s="4" t="s">
        <v>15</v>
      </c>
      <c r="D2384" s="4" t="s">
        <v>10</v>
      </c>
      <c r="E2384" s="4" t="s">
        <v>6</v>
      </c>
      <c r="F2384" s="4" t="s">
        <v>6</v>
      </c>
      <c r="G2384" s="4" t="s">
        <v>15</v>
      </c>
    </row>
    <row r="2385" spans="1:15">
      <c r="A2385" t="n">
        <v>19296</v>
      </c>
      <c r="B2385" s="77" t="n">
        <v>32</v>
      </c>
      <c r="C2385" s="7" t="n">
        <v>0</v>
      </c>
      <c r="D2385" s="7" t="n">
        <v>65534</v>
      </c>
      <c r="E2385" s="7" t="s">
        <v>18</v>
      </c>
      <c r="F2385" s="7" t="s">
        <v>251</v>
      </c>
      <c r="G2385" s="7" t="n">
        <v>1</v>
      </c>
    </row>
    <row r="2386" spans="1:15">
      <c r="A2386" t="s">
        <v>4</v>
      </c>
      <c r="B2386" s="4" t="s">
        <v>5</v>
      </c>
      <c r="C2386" s="4" t="s">
        <v>10</v>
      </c>
      <c r="D2386" s="4" t="s">
        <v>6</v>
      </c>
      <c r="E2386" s="4" t="s">
        <v>6</v>
      </c>
      <c r="F2386" s="4" t="s">
        <v>15</v>
      </c>
    </row>
    <row r="2387" spans="1:15">
      <c r="A2387" t="n">
        <v>19314</v>
      </c>
      <c r="B2387" s="78" t="n">
        <v>108</v>
      </c>
      <c r="C2387" s="7" t="n">
        <v>65534</v>
      </c>
      <c r="D2387" s="7" t="s">
        <v>251</v>
      </c>
      <c r="E2387" s="7" t="s">
        <v>252</v>
      </c>
      <c r="F2387" s="7" t="n">
        <v>0</v>
      </c>
    </row>
    <row r="2388" spans="1:15">
      <c r="A2388" t="s">
        <v>4</v>
      </c>
      <c r="B2388" s="4" t="s">
        <v>5</v>
      </c>
      <c r="C2388" s="4" t="s">
        <v>10</v>
      </c>
      <c r="D2388" s="4" t="s">
        <v>23</v>
      </c>
      <c r="E2388" s="4" t="s">
        <v>23</v>
      </c>
      <c r="F2388" s="4" t="s">
        <v>23</v>
      </c>
      <c r="G2388" s="4" t="s">
        <v>10</v>
      </c>
      <c r="H2388" s="4" t="s">
        <v>10</v>
      </c>
    </row>
    <row r="2389" spans="1:15">
      <c r="A2389" t="n">
        <v>19339</v>
      </c>
      <c r="B2389" s="39" t="n">
        <v>60</v>
      </c>
      <c r="C2389" s="7" t="n">
        <v>65534</v>
      </c>
      <c r="D2389" s="7" t="n">
        <v>0</v>
      </c>
      <c r="E2389" s="7" t="n">
        <v>-15</v>
      </c>
      <c r="F2389" s="7" t="n">
        <v>0</v>
      </c>
      <c r="G2389" s="7" t="n">
        <v>300</v>
      </c>
      <c r="H2389" s="7" t="n">
        <v>0</v>
      </c>
    </row>
    <row r="2390" spans="1:15">
      <c r="A2390" t="s">
        <v>4</v>
      </c>
      <c r="B2390" s="4" t="s">
        <v>5</v>
      </c>
      <c r="C2390" s="4" t="s">
        <v>10</v>
      </c>
    </row>
    <row r="2391" spans="1:15">
      <c r="A2391" t="n">
        <v>19358</v>
      </c>
      <c r="B2391" s="30" t="n">
        <v>16</v>
      </c>
      <c r="C2391" s="7" t="n">
        <v>500</v>
      </c>
    </row>
    <row r="2392" spans="1:15">
      <c r="A2392" t="s">
        <v>4</v>
      </c>
      <c r="B2392" s="4" t="s">
        <v>5</v>
      </c>
    </row>
    <row r="2393" spans="1:15">
      <c r="A2393" t="n">
        <v>19361</v>
      </c>
      <c r="B2393" s="5" t="n">
        <v>1</v>
      </c>
    </row>
    <row r="2394" spans="1:15" s="3" customFormat="1" customHeight="0">
      <c r="A2394" s="3" t="s">
        <v>2</v>
      </c>
      <c r="B2394" s="3" t="s">
        <v>253</v>
      </c>
    </row>
    <row r="2395" spans="1:15">
      <c r="A2395" t="s">
        <v>4</v>
      </c>
      <c r="B2395" s="4" t="s">
        <v>5</v>
      </c>
      <c r="C2395" s="4" t="s">
        <v>10</v>
      </c>
      <c r="D2395" s="4" t="s">
        <v>15</v>
      </c>
      <c r="E2395" s="4" t="s">
        <v>6</v>
      </c>
      <c r="F2395" s="4" t="s">
        <v>23</v>
      </c>
      <c r="G2395" s="4" t="s">
        <v>23</v>
      </c>
      <c r="H2395" s="4" t="s">
        <v>23</v>
      </c>
    </row>
    <row r="2396" spans="1:15">
      <c r="A2396" t="n">
        <v>19364</v>
      </c>
      <c r="B2396" s="50" t="n">
        <v>48</v>
      </c>
      <c r="C2396" s="7" t="n">
        <v>7501</v>
      </c>
      <c r="D2396" s="7" t="n">
        <v>0</v>
      </c>
      <c r="E2396" s="7" t="s">
        <v>98</v>
      </c>
      <c r="F2396" s="7" t="n">
        <v>0.5</v>
      </c>
      <c r="G2396" s="7" t="n">
        <v>1</v>
      </c>
      <c r="H2396" s="7" t="n">
        <v>0</v>
      </c>
    </row>
    <row r="2397" spans="1:15">
      <c r="A2397" t="s">
        <v>4</v>
      </c>
      <c r="B2397" s="4" t="s">
        <v>5</v>
      </c>
      <c r="C2397" s="4" t="s">
        <v>15</v>
      </c>
      <c r="D2397" s="4" t="s">
        <v>10</v>
      </c>
      <c r="E2397" s="4" t="s">
        <v>23</v>
      </c>
      <c r="F2397" s="4" t="s">
        <v>10</v>
      </c>
      <c r="G2397" s="4" t="s">
        <v>9</v>
      </c>
      <c r="H2397" s="4" t="s">
        <v>9</v>
      </c>
      <c r="I2397" s="4" t="s">
        <v>10</v>
      </c>
      <c r="J2397" s="4" t="s">
        <v>10</v>
      </c>
      <c r="K2397" s="4" t="s">
        <v>9</v>
      </c>
      <c r="L2397" s="4" t="s">
        <v>9</v>
      </c>
      <c r="M2397" s="4" t="s">
        <v>9</v>
      </c>
      <c r="N2397" s="4" t="s">
        <v>9</v>
      </c>
      <c r="O2397" s="4" t="s">
        <v>6</v>
      </c>
    </row>
    <row r="2398" spans="1:15">
      <c r="A2398" t="n">
        <v>19388</v>
      </c>
      <c r="B2398" s="13" t="n">
        <v>50</v>
      </c>
      <c r="C2398" s="7" t="n">
        <v>0</v>
      </c>
      <c r="D2398" s="7" t="n">
        <v>2000</v>
      </c>
      <c r="E2398" s="7" t="n">
        <v>0.800000011920929</v>
      </c>
      <c r="F2398" s="7" t="n">
        <v>0</v>
      </c>
      <c r="G2398" s="7" t="n">
        <v>0</v>
      </c>
      <c r="H2398" s="7" t="n">
        <v>-1069547520</v>
      </c>
      <c r="I2398" s="7" t="n">
        <v>0</v>
      </c>
      <c r="J2398" s="7" t="n">
        <v>65533</v>
      </c>
      <c r="K2398" s="7" t="n">
        <v>0</v>
      </c>
      <c r="L2398" s="7" t="n">
        <v>0</v>
      </c>
      <c r="M2398" s="7" t="n">
        <v>0</v>
      </c>
      <c r="N2398" s="7" t="n">
        <v>0</v>
      </c>
      <c r="O2398" s="7" t="s">
        <v>18</v>
      </c>
    </row>
    <row r="2399" spans="1:15">
      <c r="A2399" t="s">
        <v>4</v>
      </c>
      <c r="B2399" s="4" t="s">
        <v>5</v>
      </c>
      <c r="C2399" s="4" t="s">
        <v>10</v>
      </c>
    </row>
    <row r="2400" spans="1:15">
      <c r="A2400" t="n">
        <v>19427</v>
      </c>
      <c r="B2400" s="30" t="n">
        <v>16</v>
      </c>
      <c r="C2400" s="7" t="n">
        <v>600</v>
      </c>
    </row>
    <row r="2401" spans="1:15">
      <c r="A2401" t="s">
        <v>4</v>
      </c>
      <c r="B2401" s="4" t="s">
        <v>5</v>
      </c>
      <c r="C2401" s="4" t="s">
        <v>15</v>
      </c>
      <c r="D2401" s="4" t="s">
        <v>6</v>
      </c>
    </row>
    <row r="2402" spans="1:15">
      <c r="A2402" t="n">
        <v>19430</v>
      </c>
      <c r="B2402" s="67" t="n">
        <v>38</v>
      </c>
      <c r="C2402" s="7" t="n">
        <v>1</v>
      </c>
      <c r="D2402" s="7" t="s">
        <v>166</v>
      </c>
    </row>
    <row r="2403" spans="1:15">
      <c r="A2403" t="s">
        <v>4</v>
      </c>
      <c r="B2403" s="4" t="s">
        <v>5</v>
      </c>
      <c r="C2403" s="4" t="s">
        <v>15</v>
      </c>
      <c r="D2403" s="4" t="s">
        <v>10</v>
      </c>
      <c r="E2403" s="4" t="s">
        <v>6</v>
      </c>
      <c r="F2403" s="4" t="s">
        <v>6</v>
      </c>
      <c r="G2403" s="4" t="s">
        <v>9</v>
      </c>
      <c r="H2403" s="4" t="s">
        <v>9</v>
      </c>
      <c r="I2403" s="4" t="s">
        <v>9</v>
      </c>
      <c r="J2403" s="4" t="s">
        <v>9</v>
      </c>
      <c r="K2403" s="4" t="s">
        <v>9</v>
      </c>
      <c r="L2403" s="4" t="s">
        <v>9</v>
      </c>
      <c r="M2403" s="4" t="s">
        <v>9</v>
      </c>
      <c r="N2403" s="4" t="s">
        <v>9</v>
      </c>
      <c r="O2403" s="4" t="s">
        <v>9</v>
      </c>
    </row>
    <row r="2404" spans="1:15">
      <c r="A2404" t="n">
        <v>19441</v>
      </c>
      <c r="B2404" s="76" t="n">
        <v>37</v>
      </c>
      <c r="C2404" s="7" t="n">
        <v>1</v>
      </c>
      <c r="D2404" s="7" t="n">
        <v>65534</v>
      </c>
      <c r="E2404" s="7" t="s">
        <v>18</v>
      </c>
      <c r="F2404" s="7" t="s">
        <v>251</v>
      </c>
      <c r="G2404" s="7" t="n">
        <v>0</v>
      </c>
      <c r="H2404" s="7" t="n">
        <v>0</v>
      </c>
      <c r="I2404" s="7" t="n">
        <v>0</v>
      </c>
      <c r="J2404" s="7" t="n">
        <v>0</v>
      </c>
      <c r="K2404" s="7" t="n">
        <v>0</v>
      </c>
      <c r="L2404" s="7" t="n">
        <v>0</v>
      </c>
      <c r="M2404" s="7" t="n">
        <v>1065353216</v>
      </c>
      <c r="N2404" s="7" t="n">
        <v>1065353216</v>
      </c>
      <c r="O2404" s="7" t="n">
        <v>1065353216</v>
      </c>
    </row>
    <row r="2405" spans="1:15">
      <c r="A2405" t="s">
        <v>4</v>
      </c>
      <c r="B2405" s="4" t="s">
        <v>5</v>
      </c>
      <c r="C2405" s="4" t="s">
        <v>15</v>
      </c>
      <c r="D2405" s="4" t="s">
        <v>10</v>
      </c>
    </row>
    <row r="2406" spans="1:15">
      <c r="A2406" t="n">
        <v>19494</v>
      </c>
      <c r="B2406" s="12" t="n">
        <v>74</v>
      </c>
      <c r="C2406" s="7" t="n">
        <v>11</v>
      </c>
      <c r="D2406" s="7" t="n">
        <v>65534</v>
      </c>
    </row>
    <row r="2407" spans="1:15">
      <c r="A2407" t="s">
        <v>4</v>
      </c>
      <c r="B2407" s="4" t="s">
        <v>5</v>
      </c>
    </row>
    <row r="2408" spans="1:15">
      <c r="A2408" t="n">
        <v>19498</v>
      </c>
      <c r="B2408" s="5" t="n">
        <v>1</v>
      </c>
    </row>
    <row r="2409" spans="1:15" s="3" customFormat="1" customHeight="0">
      <c r="A2409" s="3" t="s">
        <v>2</v>
      </c>
      <c r="B2409" s="3" t="s">
        <v>254</v>
      </c>
    </row>
    <row r="2410" spans="1:15">
      <c r="A2410" t="s">
        <v>4</v>
      </c>
      <c r="B2410" s="4" t="s">
        <v>5</v>
      </c>
      <c r="C2410" s="4" t="s">
        <v>10</v>
      </c>
      <c r="D2410" s="4" t="s">
        <v>10</v>
      </c>
      <c r="E2410" s="4" t="s">
        <v>10</v>
      </c>
    </row>
    <row r="2411" spans="1:15">
      <c r="A2411" t="n">
        <v>19500</v>
      </c>
      <c r="B2411" s="40" t="n">
        <v>61</v>
      </c>
      <c r="C2411" s="7" t="n">
        <v>65534</v>
      </c>
      <c r="D2411" s="7" t="n">
        <v>65533</v>
      </c>
      <c r="E2411" s="7" t="n">
        <v>1000</v>
      </c>
    </row>
    <row r="2412" spans="1:15">
      <c r="A2412" t="s">
        <v>4</v>
      </c>
      <c r="B2412" s="4" t="s">
        <v>5</v>
      </c>
      <c r="C2412" s="4" t="s">
        <v>10</v>
      </c>
      <c r="D2412" s="4" t="s">
        <v>15</v>
      </c>
    </row>
    <row r="2413" spans="1:15">
      <c r="A2413" t="n">
        <v>19507</v>
      </c>
      <c r="B2413" s="66" t="n">
        <v>96</v>
      </c>
      <c r="C2413" s="7" t="n">
        <v>65534</v>
      </c>
      <c r="D2413" s="7" t="n">
        <v>1</v>
      </c>
    </row>
    <row r="2414" spans="1:15">
      <c r="A2414" t="s">
        <v>4</v>
      </c>
      <c r="B2414" s="4" t="s">
        <v>5</v>
      </c>
      <c r="C2414" s="4" t="s">
        <v>10</v>
      </c>
      <c r="D2414" s="4" t="s">
        <v>15</v>
      </c>
      <c r="E2414" s="4" t="s">
        <v>23</v>
      </c>
      <c r="F2414" s="4" t="s">
        <v>23</v>
      </c>
      <c r="G2414" s="4" t="s">
        <v>23</v>
      </c>
    </row>
    <row r="2415" spans="1:15">
      <c r="A2415" t="n">
        <v>19511</v>
      </c>
      <c r="B2415" s="66" t="n">
        <v>96</v>
      </c>
      <c r="C2415" s="7" t="n">
        <v>65534</v>
      </c>
      <c r="D2415" s="7" t="n">
        <v>2</v>
      </c>
      <c r="E2415" s="7" t="n">
        <v>-17.1700000762939</v>
      </c>
      <c r="F2415" s="7" t="n">
        <v>-9</v>
      </c>
      <c r="G2415" s="7" t="n">
        <v>-79.3099975585938</v>
      </c>
    </row>
    <row r="2416" spans="1:15">
      <c r="A2416" t="s">
        <v>4</v>
      </c>
      <c r="B2416" s="4" t="s">
        <v>5</v>
      </c>
      <c r="C2416" s="4" t="s">
        <v>10</v>
      </c>
      <c r="D2416" s="4" t="s">
        <v>15</v>
      </c>
      <c r="E2416" s="4" t="s">
        <v>23</v>
      </c>
      <c r="F2416" s="4" t="s">
        <v>23</v>
      </c>
      <c r="G2416" s="4" t="s">
        <v>23</v>
      </c>
    </row>
    <row r="2417" spans="1:15">
      <c r="A2417" t="n">
        <v>19527</v>
      </c>
      <c r="B2417" s="66" t="n">
        <v>96</v>
      </c>
      <c r="C2417" s="7" t="n">
        <v>65534</v>
      </c>
      <c r="D2417" s="7" t="n">
        <v>2</v>
      </c>
      <c r="E2417" s="7" t="n">
        <v>-17.4200000762939</v>
      </c>
      <c r="F2417" s="7" t="n">
        <v>-9</v>
      </c>
      <c r="G2417" s="7" t="n">
        <v>-84.1999969482422</v>
      </c>
    </row>
    <row r="2418" spans="1:15">
      <c r="A2418" t="s">
        <v>4</v>
      </c>
      <c r="B2418" s="4" t="s">
        <v>5</v>
      </c>
      <c r="C2418" s="4" t="s">
        <v>10</v>
      </c>
      <c r="D2418" s="4" t="s">
        <v>15</v>
      </c>
      <c r="E2418" s="4" t="s">
        <v>9</v>
      </c>
      <c r="F2418" s="4" t="s">
        <v>15</v>
      </c>
      <c r="G2418" s="4" t="s">
        <v>10</v>
      </c>
    </row>
    <row r="2419" spans="1:15">
      <c r="A2419" t="n">
        <v>19543</v>
      </c>
      <c r="B2419" s="66" t="n">
        <v>96</v>
      </c>
      <c r="C2419" s="7" t="n">
        <v>65534</v>
      </c>
      <c r="D2419" s="7" t="n">
        <v>0</v>
      </c>
      <c r="E2419" s="7" t="n">
        <v>1067030938</v>
      </c>
      <c r="F2419" s="7" t="n">
        <v>1</v>
      </c>
      <c r="G2419" s="7" t="n">
        <v>0</v>
      </c>
    </row>
    <row r="2420" spans="1:15">
      <c r="A2420" t="s">
        <v>4</v>
      </c>
      <c r="B2420" s="4" t="s">
        <v>5</v>
      </c>
      <c r="C2420" s="4" t="s">
        <v>10</v>
      </c>
      <c r="D2420" s="4" t="s">
        <v>15</v>
      </c>
    </row>
    <row r="2421" spans="1:15">
      <c r="A2421" t="n">
        <v>19554</v>
      </c>
      <c r="B2421" s="56" t="n">
        <v>56</v>
      </c>
      <c r="C2421" s="7" t="n">
        <v>65534</v>
      </c>
      <c r="D2421" s="7" t="n">
        <v>0</v>
      </c>
    </row>
    <row r="2422" spans="1:15">
      <c r="A2422" t="s">
        <v>4</v>
      </c>
      <c r="B2422" s="4" t="s">
        <v>5</v>
      </c>
      <c r="C2422" s="4" t="s">
        <v>10</v>
      </c>
      <c r="D2422" s="4" t="s">
        <v>9</v>
      </c>
    </row>
    <row r="2423" spans="1:15">
      <c r="A2423" t="n">
        <v>19558</v>
      </c>
      <c r="B2423" s="51" t="n">
        <v>43</v>
      </c>
      <c r="C2423" s="7" t="n">
        <v>65534</v>
      </c>
      <c r="D2423" s="7" t="n">
        <v>512</v>
      </c>
    </row>
    <row r="2424" spans="1:15">
      <c r="A2424" t="s">
        <v>4</v>
      </c>
      <c r="B2424" s="4" t="s">
        <v>5</v>
      </c>
    </row>
    <row r="2425" spans="1:15">
      <c r="A2425" t="n">
        <v>19565</v>
      </c>
      <c r="B2425" s="5" t="n">
        <v>1</v>
      </c>
    </row>
    <row r="2426" spans="1:15" s="3" customFormat="1" customHeight="0">
      <c r="A2426" s="3" t="s">
        <v>2</v>
      </c>
      <c r="B2426" s="3" t="s">
        <v>255</v>
      </c>
    </row>
    <row r="2427" spans="1:15">
      <c r="A2427" t="s">
        <v>4</v>
      </c>
      <c r="B2427" s="4" t="s">
        <v>5</v>
      </c>
      <c r="C2427" s="4" t="s">
        <v>10</v>
      </c>
      <c r="D2427" s="4" t="s">
        <v>10</v>
      </c>
      <c r="E2427" s="4" t="s">
        <v>10</v>
      </c>
    </row>
    <row r="2428" spans="1:15">
      <c r="A2428" t="n">
        <v>19568</v>
      </c>
      <c r="B2428" s="40" t="n">
        <v>61</v>
      </c>
      <c r="C2428" s="7" t="n">
        <v>65534</v>
      </c>
      <c r="D2428" s="7" t="n">
        <v>65533</v>
      </c>
      <c r="E2428" s="7" t="n">
        <v>1000</v>
      </c>
    </row>
    <row r="2429" spans="1:15">
      <c r="A2429" t="s">
        <v>4</v>
      </c>
      <c r="B2429" s="4" t="s">
        <v>5</v>
      </c>
      <c r="C2429" s="4" t="s">
        <v>10</v>
      </c>
    </row>
    <row r="2430" spans="1:15">
      <c r="A2430" t="n">
        <v>19575</v>
      </c>
      <c r="B2430" s="30" t="n">
        <v>16</v>
      </c>
      <c r="C2430" s="7" t="n">
        <v>2000</v>
      </c>
    </row>
    <row r="2431" spans="1:15">
      <c r="A2431" t="s">
        <v>4</v>
      </c>
      <c r="B2431" s="4" t="s">
        <v>5</v>
      </c>
      <c r="C2431" s="4" t="s">
        <v>10</v>
      </c>
      <c r="D2431" s="4" t="s">
        <v>15</v>
      </c>
    </row>
    <row r="2432" spans="1:15">
      <c r="A2432" t="n">
        <v>19578</v>
      </c>
      <c r="B2432" s="66" t="n">
        <v>96</v>
      </c>
      <c r="C2432" s="7" t="n">
        <v>65534</v>
      </c>
      <c r="D2432" s="7" t="n">
        <v>1</v>
      </c>
    </row>
    <row r="2433" spans="1:7">
      <c r="A2433" t="s">
        <v>4</v>
      </c>
      <c r="B2433" s="4" t="s">
        <v>5</v>
      </c>
      <c r="C2433" s="4" t="s">
        <v>10</v>
      </c>
      <c r="D2433" s="4" t="s">
        <v>15</v>
      </c>
      <c r="E2433" s="4" t="s">
        <v>23</v>
      </c>
      <c r="F2433" s="4" t="s">
        <v>23</v>
      </c>
      <c r="G2433" s="4" t="s">
        <v>23</v>
      </c>
    </row>
    <row r="2434" spans="1:7">
      <c r="A2434" t="n">
        <v>19582</v>
      </c>
      <c r="B2434" s="66" t="n">
        <v>96</v>
      </c>
      <c r="C2434" s="7" t="n">
        <v>65534</v>
      </c>
      <c r="D2434" s="7" t="n">
        <v>2</v>
      </c>
      <c r="E2434" s="7" t="n">
        <v>-18.4400005340576</v>
      </c>
      <c r="F2434" s="7" t="n">
        <v>-9</v>
      </c>
      <c r="G2434" s="7" t="n">
        <v>-77.9300003051758</v>
      </c>
    </row>
    <row r="2435" spans="1:7">
      <c r="A2435" t="s">
        <v>4</v>
      </c>
      <c r="B2435" s="4" t="s">
        <v>5</v>
      </c>
      <c r="C2435" s="4" t="s">
        <v>10</v>
      </c>
      <c r="D2435" s="4" t="s">
        <v>15</v>
      </c>
      <c r="E2435" s="4" t="s">
        <v>23</v>
      </c>
      <c r="F2435" s="4" t="s">
        <v>23</v>
      </c>
      <c r="G2435" s="4" t="s">
        <v>23</v>
      </c>
    </row>
    <row r="2436" spans="1:7">
      <c r="A2436" t="n">
        <v>19598</v>
      </c>
      <c r="B2436" s="66" t="n">
        <v>96</v>
      </c>
      <c r="C2436" s="7" t="n">
        <v>65534</v>
      </c>
      <c r="D2436" s="7" t="n">
        <v>2</v>
      </c>
      <c r="E2436" s="7" t="n">
        <v>-18.9099998474121</v>
      </c>
      <c r="F2436" s="7" t="n">
        <v>-9</v>
      </c>
      <c r="G2436" s="7" t="n">
        <v>-79.5400009155273</v>
      </c>
    </row>
    <row r="2437" spans="1:7">
      <c r="A2437" t="s">
        <v>4</v>
      </c>
      <c r="B2437" s="4" t="s">
        <v>5</v>
      </c>
      <c r="C2437" s="4" t="s">
        <v>10</v>
      </c>
      <c r="D2437" s="4" t="s">
        <v>15</v>
      </c>
      <c r="E2437" s="4" t="s">
        <v>23</v>
      </c>
      <c r="F2437" s="4" t="s">
        <v>23</v>
      </c>
      <c r="G2437" s="4" t="s">
        <v>23</v>
      </c>
    </row>
    <row r="2438" spans="1:7">
      <c r="A2438" t="n">
        <v>19614</v>
      </c>
      <c r="B2438" s="66" t="n">
        <v>96</v>
      </c>
      <c r="C2438" s="7" t="n">
        <v>65534</v>
      </c>
      <c r="D2438" s="7" t="n">
        <v>2</v>
      </c>
      <c r="E2438" s="7" t="n">
        <v>-18.3999996185303</v>
      </c>
      <c r="F2438" s="7" t="n">
        <v>-9</v>
      </c>
      <c r="G2438" s="7" t="n">
        <v>-84.0800018310547</v>
      </c>
    </row>
    <row r="2439" spans="1:7">
      <c r="A2439" t="s">
        <v>4</v>
      </c>
      <c r="B2439" s="4" t="s">
        <v>5</v>
      </c>
      <c r="C2439" s="4" t="s">
        <v>10</v>
      </c>
      <c r="D2439" s="4" t="s">
        <v>15</v>
      </c>
      <c r="E2439" s="4" t="s">
        <v>9</v>
      </c>
      <c r="F2439" s="4" t="s">
        <v>15</v>
      </c>
      <c r="G2439" s="4" t="s">
        <v>10</v>
      </c>
    </row>
    <row r="2440" spans="1:7">
      <c r="A2440" t="n">
        <v>19630</v>
      </c>
      <c r="B2440" s="66" t="n">
        <v>96</v>
      </c>
      <c r="C2440" s="7" t="n">
        <v>65534</v>
      </c>
      <c r="D2440" s="7" t="n">
        <v>0</v>
      </c>
      <c r="E2440" s="7" t="n">
        <v>1067030938</v>
      </c>
      <c r="F2440" s="7" t="n">
        <v>1</v>
      </c>
      <c r="G2440" s="7" t="n">
        <v>0</v>
      </c>
    </row>
    <row r="2441" spans="1:7">
      <c r="A2441" t="s">
        <v>4</v>
      </c>
      <c r="B2441" s="4" t="s">
        <v>5</v>
      </c>
      <c r="C2441" s="4" t="s">
        <v>10</v>
      </c>
      <c r="D2441" s="4" t="s">
        <v>15</v>
      </c>
    </row>
    <row r="2442" spans="1:7">
      <c r="A2442" t="n">
        <v>19641</v>
      </c>
      <c r="B2442" s="56" t="n">
        <v>56</v>
      </c>
      <c r="C2442" s="7" t="n">
        <v>65534</v>
      </c>
      <c r="D2442" s="7" t="n">
        <v>0</v>
      </c>
    </row>
    <row r="2443" spans="1:7">
      <c r="A2443" t="s">
        <v>4</v>
      </c>
      <c r="B2443" s="4" t="s">
        <v>5</v>
      </c>
      <c r="C2443" s="4" t="s">
        <v>10</v>
      </c>
      <c r="D2443" s="4" t="s">
        <v>9</v>
      </c>
    </row>
    <row r="2444" spans="1:7">
      <c r="A2444" t="n">
        <v>19645</v>
      </c>
      <c r="B2444" s="51" t="n">
        <v>43</v>
      </c>
      <c r="C2444" s="7" t="n">
        <v>65534</v>
      </c>
      <c r="D2444" s="7" t="n">
        <v>512</v>
      </c>
    </row>
    <row r="2445" spans="1:7">
      <c r="A2445" t="s">
        <v>4</v>
      </c>
      <c r="B2445" s="4" t="s">
        <v>5</v>
      </c>
    </row>
    <row r="2446" spans="1:7">
      <c r="A2446" t="n">
        <v>19652</v>
      </c>
      <c r="B2446" s="5" t="n">
        <v>1</v>
      </c>
    </row>
    <row r="2447" spans="1:7" s="3" customFormat="1" customHeight="0">
      <c r="A2447" s="3" t="s">
        <v>2</v>
      </c>
      <c r="B2447" s="3" t="s">
        <v>256</v>
      </c>
    </row>
    <row r="2448" spans="1:7">
      <c r="A2448" t="s">
        <v>4</v>
      </c>
      <c r="B2448" s="4" t="s">
        <v>5</v>
      </c>
      <c r="C2448" s="4" t="s">
        <v>10</v>
      </c>
      <c r="D2448" s="4" t="s">
        <v>10</v>
      </c>
      <c r="E2448" s="4" t="s">
        <v>10</v>
      </c>
    </row>
    <row r="2449" spans="1:7">
      <c r="A2449" t="n">
        <v>19656</v>
      </c>
      <c r="B2449" s="40" t="n">
        <v>61</v>
      </c>
      <c r="C2449" s="7" t="n">
        <v>65534</v>
      </c>
      <c r="D2449" s="7" t="n">
        <v>65533</v>
      </c>
      <c r="E2449" s="7" t="n">
        <v>1000</v>
      </c>
    </row>
    <row r="2450" spans="1:7">
      <c r="A2450" t="s">
        <v>4</v>
      </c>
      <c r="B2450" s="4" t="s">
        <v>5</v>
      </c>
      <c r="C2450" s="4" t="s">
        <v>10</v>
      </c>
    </row>
    <row r="2451" spans="1:7">
      <c r="A2451" t="n">
        <v>19663</v>
      </c>
      <c r="B2451" s="30" t="n">
        <v>16</v>
      </c>
      <c r="C2451" s="7" t="n">
        <v>1900</v>
      </c>
    </row>
    <row r="2452" spans="1:7">
      <c r="A2452" t="s">
        <v>4</v>
      </c>
      <c r="B2452" s="4" t="s">
        <v>5</v>
      </c>
      <c r="C2452" s="4" t="s">
        <v>10</v>
      </c>
      <c r="D2452" s="4" t="s">
        <v>15</v>
      </c>
    </row>
    <row r="2453" spans="1:7">
      <c r="A2453" t="n">
        <v>19666</v>
      </c>
      <c r="B2453" s="66" t="n">
        <v>96</v>
      </c>
      <c r="C2453" s="7" t="n">
        <v>65534</v>
      </c>
      <c r="D2453" s="7" t="n">
        <v>1</v>
      </c>
    </row>
    <row r="2454" spans="1:7">
      <c r="A2454" t="s">
        <v>4</v>
      </c>
      <c r="B2454" s="4" t="s">
        <v>5</v>
      </c>
      <c r="C2454" s="4" t="s">
        <v>10</v>
      </c>
      <c r="D2454" s="4" t="s">
        <v>15</v>
      </c>
      <c r="E2454" s="4" t="s">
        <v>23</v>
      </c>
      <c r="F2454" s="4" t="s">
        <v>23</v>
      </c>
      <c r="G2454" s="4" t="s">
        <v>23</v>
      </c>
    </row>
    <row r="2455" spans="1:7">
      <c r="A2455" t="n">
        <v>19670</v>
      </c>
      <c r="B2455" s="66" t="n">
        <v>96</v>
      </c>
      <c r="C2455" s="7" t="n">
        <v>65534</v>
      </c>
      <c r="D2455" s="7" t="n">
        <v>2</v>
      </c>
      <c r="E2455" s="7" t="n">
        <v>-16.2800006866455</v>
      </c>
      <c r="F2455" s="7" t="n">
        <v>-9</v>
      </c>
      <c r="G2455" s="7" t="n">
        <v>-76.9000015258789</v>
      </c>
    </row>
    <row r="2456" spans="1:7">
      <c r="A2456" t="s">
        <v>4</v>
      </c>
      <c r="B2456" s="4" t="s">
        <v>5</v>
      </c>
      <c r="C2456" s="4" t="s">
        <v>10</v>
      </c>
      <c r="D2456" s="4" t="s">
        <v>15</v>
      </c>
      <c r="E2456" s="4" t="s">
        <v>23</v>
      </c>
      <c r="F2456" s="4" t="s">
        <v>23</v>
      </c>
      <c r="G2456" s="4" t="s">
        <v>23</v>
      </c>
    </row>
    <row r="2457" spans="1:7">
      <c r="A2457" t="n">
        <v>19686</v>
      </c>
      <c r="B2457" s="66" t="n">
        <v>96</v>
      </c>
      <c r="C2457" s="7" t="n">
        <v>65534</v>
      </c>
      <c r="D2457" s="7" t="n">
        <v>2</v>
      </c>
      <c r="E2457" s="7" t="n">
        <v>-17.1900005340576</v>
      </c>
      <c r="F2457" s="7" t="n">
        <v>-9</v>
      </c>
      <c r="G2457" s="7" t="n">
        <v>-78.2099990844727</v>
      </c>
    </row>
    <row r="2458" spans="1:7">
      <c r="A2458" t="s">
        <v>4</v>
      </c>
      <c r="B2458" s="4" t="s">
        <v>5</v>
      </c>
      <c r="C2458" s="4" t="s">
        <v>10</v>
      </c>
      <c r="D2458" s="4" t="s">
        <v>15</v>
      </c>
      <c r="E2458" s="4" t="s">
        <v>23</v>
      </c>
      <c r="F2458" s="4" t="s">
        <v>23</v>
      </c>
      <c r="G2458" s="4" t="s">
        <v>23</v>
      </c>
    </row>
    <row r="2459" spans="1:7">
      <c r="A2459" t="n">
        <v>19702</v>
      </c>
      <c r="B2459" s="66" t="n">
        <v>96</v>
      </c>
      <c r="C2459" s="7" t="n">
        <v>65534</v>
      </c>
      <c r="D2459" s="7" t="n">
        <v>2</v>
      </c>
      <c r="E2459" s="7" t="n">
        <v>-17.5</v>
      </c>
      <c r="F2459" s="7" t="n">
        <v>-9</v>
      </c>
      <c r="G2459" s="7" t="n">
        <v>-82.4800033569336</v>
      </c>
    </row>
    <row r="2460" spans="1:7">
      <c r="A2460" t="s">
        <v>4</v>
      </c>
      <c r="B2460" s="4" t="s">
        <v>5</v>
      </c>
      <c r="C2460" s="4" t="s">
        <v>10</v>
      </c>
      <c r="D2460" s="4" t="s">
        <v>15</v>
      </c>
      <c r="E2460" s="4" t="s">
        <v>9</v>
      </c>
      <c r="F2460" s="4" t="s">
        <v>15</v>
      </c>
      <c r="G2460" s="4" t="s">
        <v>10</v>
      </c>
    </row>
    <row r="2461" spans="1:7">
      <c r="A2461" t="n">
        <v>19718</v>
      </c>
      <c r="B2461" s="66" t="n">
        <v>96</v>
      </c>
      <c r="C2461" s="7" t="n">
        <v>65534</v>
      </c>
      <c r="D2461" s="7" t="n">
        <v>0</v>
      </c>
      <c r="E2461" s="7" t="n">
        <v>1067030938</v>
      </c>
      <c r="F2461" s="7" t="n">
        <v>1</v>
      </c>
      <c r="G2461" s="7" t="n">
        <v>0</v>
      </c>
    </row>
    <row r="2462" spans="1:7">
      <c r="A2462" t="s">
        <v>4</v>
      </c>
      <c r="B2462" s="4" t="s">
        <v>5</v>
      </c>
      <c r="C2462" s="4" t="s">
        <v>10</v>
      </c>
      <c r="D2462" s="4" t="s">
        <v>15</v>
      </c>
    </row>
    <row r="2463" spans="1:7">
      <c r="A2463" t="n">
        <v>19729</v>
      </c>
      <c r="B2463" s="56" t="n">
        <v>56</v>
      </c>
      <c r="C2463" s="7" t="n">
        <v>65534</v>
      </c>
      <c r="D2463" s="7" t="n">
        <v>0</v>
      </c>
    </row>
    <row r="2464" spans="1:7">
      <c r="A2464" t="s">
        <v>4</v>
      </c>
      <c r="B2464" s="4" t="s">
        <v>5</v>
      </c>
      <c r="C2464" s="4" t="s">
        <v>10</v>
      </c>
      <c r="D2464" s="4" t="s">
        <v>9</v>
      </c>
    </row>
    <row r="2465" spans="1:7">
      <c r="A2465" t="n">
        <v>19733</v>
      </c>
      <c r="B2465" s="51" t="n">
        <v>43</v>
      </c>
      <c r="C2465" s="7" t="n">
        <v>65534</v>
      </c>
      <c r="D2465" s="7" t="n">
        <v>512</v>
      </c>
    </row>
    <row r="2466" spans="1:7">
      <c r="A2466" t="s">
        <v>4</v>
      </c>
      <c r="B2466" s="4" t="s">
        <v>5</v>
      </c>
    </row>
    <row r="2467" spans="1:7">
      <c r="A2467" t="n">
        <v>19740</v>
      </c>
      <c r="B2467" s="5" t="n">
        <v>1</v>
      </c>
    </row>
    <row r="2468" spans="1:7" s="3" customFormat="1" customHeight="0">
      <c r="A2468" s="3" t="s">
        <v>2</v>
      </c>
      <c r="B2468" s="3" t="s">
        <v>257</v>
      </c>
    </row>
    <row r="2469" spans="1:7">
      <c r="A2469" t="s">
        <v>4</v>
      </c>
      <c r="B2469" s="4" t="s">
        <v>5</v>
      </c>
      <c r="C2469" s="4" t="s">
        <v>10</v>
      </c>
      <c r="D2469" s="4" t="s">
        <v>10</v>
      </c>
      <c r="E2469" s="4" t="s">
        <v>10</v>
      </c>
    </row>
    <row r="2470" spans="1:7">
      <c r="A2470" t="n">
        <v>19744</v>
      </c>
      <c r="B2470" s="40" t="n">
        <v>61</v>
      </c>
      <c r="C2470" s="7" t="n">
        <v>65534</v>
      </c>
      <c r="D2470" s="7" t="n">
        <v>65533</v>
      </c>
      <c r="E2470" s="7" t="n">
        <v>1000</v>
      </c>
    </row>
    <row r="2471" spans="1:7">
      <c r="A2471" t="s">
        <v>4</v>
      </c>
      <c r="B2471" s="4" t="s">
        <v>5</v>
      </c>
      <c r="C2471" s="4" t="s">
        <v>10</v>
      </c>
    </row>
    <row r="2472" spans="1:7">
      <c r="A2472" t="n">
        <v>19751</v>
      </c>
      <c r="B2472" s="30" t="n">
        <v>16</v>
      </c>
      <c r="C2472" s="7" t="n">
        <v>2200</v>
      </c>
    </row>
    <row r="2473" spans="1:7">
      <c r="A2473" t="s">
        <v>4</v>
      </c>
      <c r="B2473" s="4" t="s">
        <v>5</v>
      </c>
      <c r="C2473" s="4" t="s">
        <v>10</v>
      </c>
      <c r="D2473" s="4" t="s">
        <v>15</v>
      </c>
    </row>
    <row r="2474" spans="1:7">
      <c r="A2474" t="n">
        <v>19754</v>
      </c>
      <c r="B2474" s="66" t="n">
        <v>96</v>
      </c>
      <c r="C2474" s="7" t="n">
        <v>65534</v>
      </c>
      <c r="D2474" s="7" t="n">
        <v>1</v>
      </c>
    </row>
    <row r="2475" spans="1:7">
      <c r="A2475" t="s">
        <v>4</v>
      </c>
      <c r="B2475" s="4" t="s">
        <v>5</v>
      </c>
      <c r="C2475" s="4" t="s">
        <v>10</v>
      </c>
      <c r="D2475" s="4" t="s">
        <v>15</v>
      </c>
      <c r="E2475" s="4" t="s">
        <v>23</v>
      </c>
      <c r="F2475" s="4" t="s">
        <v>23</v>
      </c>
      <c r="G2475" s="4" t="s">
        <v>23</v>
      </c>
    </row>
    <row r="2476" spans="1:7">
      <c r="A2476" t="n">
        <v>19758</v>
      </c>
      <c r="B2476" s="66" t="n">
        <v>96</v>
      </c>
      <c r="C2476" s="7" t="n">
        <v>65534</v>
      </c>
      <c r="D2476" s="7" t="n">
        <v>2</v>
      </c>
      <c r="E2476" s="7" t="n">
        <v>-15.8299999237061</v>
      </c>
      <c r="F2476" s="7" t="n">
        <v>-9</v>
      </c>
      <c r="G2476" s="7" t="n">
        <v>-79.1699981689453</v>
      </c>
    </row>
    <row r="2477" spans="1:7">
      <c r="A2477" t="s">
        <v>4</v>
      </c>
      <c r="B2477" s="4" t="s">
        <v>5</v>
      </c>
      <c r="C2477" s="4" t="s">
        <v>10</v>
      </c>
      <c r="D2477" s="4" t="s">
        <v>15</v>
      </c>
      <c r="E2477" s="4" t="s">
        <v>23</v>
      </c>
      <c r="F2477" s="4" t="s">
        <v>23</v>
      </c>
      <c r="G2477" s="4" t="s">
        <v>23</v>
      </c>
    </row>
    <row r="2478" spans="1:7">
      <c r="A2478" t="n">
        <v>19774</v>
      </c>
      <c r="B2478" s="66" t="n">
        <v>96</v>
      </c>
      <c r="C2478" s="7" t="n">
        <v>65534</v>
      </c>
      <c r="D2478" s="7" t="n">
        <v>2</v>
      </c>
      <c r="E2478" s="7" t="n">
        <v>-16.7299995422363</v>
      </c>
      <c r="F2478" s="7" t="n">
        <v>-9</v>
      </c>
      <c r="G2478" s="7" t="n">
        <v>-84.0800018310547</v>
      </c>
    </row>
    <row r="2479" spans="1:7">
      <c r="A2479" t="s">
        <v>4</v>
      </c>
      <c r="B2479" s="4" t="s">
        <v>5</v>
      </c>
      <c r="C2479" s="4" t="s">
        <v>10</v>
      </c>
      <c r="D2479" s="4" t="s">
        <v>15</v>
      </c>
      <c r="E2479" s="4" t="s">
        <v>9</v>
      </c>
      <c r="F2479" s="4" t="s">
        <v>15</v>
      </c>
      <c r="G2479" s="4" t="s">
        <v>10</v>
      </c>
    </row>
    <row r="2480" spans="1:7">
      <c r="A2480" t="n">
        <v>19790</v>
      </c>
      <c r="B2480" s="66" t="n">
        <v>96</v>
      </c>
      <c r="C2480" s="7" t="n">
        <v>65534</v>
      </c>
      <c r="D2480" s="7" t="n">
        <v>0</v>
      </c>
      <c r="E2480" s="7" t="n">
        <v>1067030938</v>
      </c>
      <c r="F2480" s="7" t="n">
        <v>1</v>
      </c>
      <c r="G2480" s="7" t="n">
        <v>0</v>
      </c>
    </row>
    <row r="2481" spans="1:7">
      <c r="A2481" t="s">
        <v>4</v>
      </c>
      <c r="B2481" s="4" t="s">
        <v>5</v>
      </c>
      <c r="C2481" s="4" t="s">
        <v>10</v>
      </c>
      <c r="D2481" s="4" t="s">
        <v>15</v>
      </c>
    </row>
    <row r="2482" spans="1:7">
      <c r="A2482" t="n">
        <v>19801</v>
      </c>
      <c r="B2482" s="56" t="n">
        <v>56</v>
      </c>
      <c r="C2482" s="7" t="n">
        <v>65534</v>
      </c>
      <c r="D2482" s="7" t="n">
        <v>0</v>
      </c>
    </row>
    <row r="2483" spans="1:7">
      <c r="A2483" t="s">
        <v>4</v>
      </c>
      <c r="B2483" s="4" t="s">
        <v>5</v>
      </c>
      <c r="C2483" s="4" t="s">
        <v>10</v>
      </c>
      <c r="D2483" s="4" t="s">
        <v>9</v>
      </c>
    </row>
    <row r="2484" spans="1:7">
      <c r="A2484" t="n">
        <v>19805</v>
      </c>
      <c r="B2484" s="51" t="n">
        <v>43</v>
      </c>
      <c r="C2484" s="7" t="n">
        <v>65534</v>
      </c>
      <c r="D2484" s="7" t="n">
        <v>512</v>
      </c>
    </row>
    <row r="2485" spans="1:7">
      <c r="A2485" t="s">
        <v>4</v>
      </c>
      <c r="B2485" s="4" t="s">
        <v>5</v>
      </c>
    </row>
    <row r="2486" spans="1:7">
      <c r="A2486" t="n">
        <v>19812</v>
      </c>
      <c r="B2486" s="5" t="n">
        <v>1</v>
      </c>
    </row>
    <row r="2487" spans="1:7" s="3" customFormat="1" customHeight="0">
      <c r="A2487" s="3" t="s">
        <v>2</v>
      </c>
      <c r="B2487" s="3" t="s">
        <v>258</v>
      </c>
    </row>
    <row r="2488" spans="1:7">
      <c r="A2488" t="s">
        <v>4</v>
      </c>
      <c r="B2488" s="4" t="s">
        <v>5</v>
      </c>
      <c r="C2488" s="4" t="s">
        <v>10</v>
      </c>
      <c r="D2488" s="4" t="s">
        <v>10</v>
      </c>
      <c r="E2488" s="4" t="s">
        <v>10</v>
      </c>
    </row>
    <row r="2489" spans="1:7">
      <c r="A2489" t="n">
        <v>19816</v>
      </c>
      <c r="B2489" s="40" t="n">
        <v>61</v>
      </c>
      <c r="C2489" s="7" t="n">
        <v>65534</v>
      </c>
      <c r="D2489" s="7" t="n">
        <v>65533</v>
      </c>
      <c r="E2489" s="7" t="n">
        <v>1000</v>
      </c>
    </row>
    <row r="2490" spans="1:7">
      <c r="A2490" t="s">
        <v>4</v>
      </c>
      <c r="B2490" s="4" t="s">
        <v>5</v>
      </c>
      <c r="C2490" s="4" t="s">
        <v>10</v>
      </c>
    </row>
    <row r="2491" spans="1:7">
      <c r="A2491" t="n">
        <v>19823</v>
      </c>
      <c r="B2491" s="30" t="n">
        <v>16</v>
      </c>
      <c r="C2491" s="7" t="n">
        <v>1800</v>
      </c>
    </row>
    <row r="2492" spans="1:7">
      <c r="A2492" t="s">
        <v>4</v>
      </c>
      <c r="B2492" s="4" t="s">
        <v>5</v>
      </c>
      <c r="C2492" s="4" t="s">
        <v>10</v>
      </c>
      <c r="D2492" s="4" t="s">
        <v>15</v>
      </c>
    </row>
    <row r="2493" spans="1:7">
      <c r="A2493" t="n">
        <v>19826</v>
      </c>
      <c r="B2493" s="66" t="n">
        <v>96</v>
      </c>
      <c r="C2493" s="7" t="n">
        <v>65534</v>
      </c>
      <c r="D2493" s="7" t="n">
        <v>1</v>
      </c>
    </row>
    <row r="2494" spans="1:7">
      <c r="A2494" t="s">
        <v>4</v>
      </c>
      <c r="B2494" s="4" t="s">
        <v>5</v>
      </c>
      <c r="C2494" s="4" t="s">
        <v>10</v>
      </c>
      <c r="D2494" s="4" t="s">
        <v>15</v>
      </c>
      <c r="E2494" s="4" t="s">
        <v>23</v>
      </c>
      <c r="F2494" s="4" t="s">
        <v>23</v>
      </c>
      <c r="G2494" s="4" t="s">
        <v>23</v>
      </c>
    </row>
    <row r="2495" spans="1:7">
      <c r="A2495" t="n">
        <v>19830</v>
      </c>
      <c r="B2495" s="66" t="n">
        <v>96</v>
      </c>
      <c r="C2495" s="7" t="n">
        <v>65534</v>
      </c>
      <c r="D2495" s="7" t="n">
        <v>2</v>
      </c>
      <c r="E2495" s="7" t="n">
        <v>-17.3999996185303</v>
      </c>
      <c r="F2495" s="7" t="n">
        <v>-9</v>
      </c>
      <c r="G2495" s="7" t="n">
        <v>-79.3399963378906</v>
      </c>
    </row>
    <row r="2496" spans="1:7">
      <c r="A2496" t="s">
        <v>4</v>
      </c>
      <c r="B2496" s="4" t="s">
        <v>5</v>
      </c>
      <c r="C2496" s="4" t="s">
        <v>10</v>
      </c>
      <c r="D2496" s="4" t="s">
        <v>15</v>
      </c>
      <c r="E2496" s="4" t="s">
        <v>23</v>
      </c>
      <c r="F2496" s="4" t="s">
        <v>23</v>
      </c>
      <c r="G2496" s="4" t="s">
        <v>23</v>
      </c>
    </row>
    <row r="2497" spans="1:7">
      <c r="A2497" t="n">
        <v>19846</v>
      </c>
      <c r="B2497" s="66" t="n">
        <v>96</v>
      </c>
      <c r="C2497" s="7" t="n">
        <v>65534</v>
      </c>
      <c r="D2497" s="7" t="n">
        <v>2</v>
      </c>
      <c r="E2497" s="7" t="n">
        <v>-17.3400001525879</v>
      </c>
      <c r="F2497" s="7" t="n">
        <v>-9</v>
      </c>
      <c r="G2497" s="7" t="n">
        <v>-82.9800033569336</v>
      </c>
    </row>
    <row r="2498" spans="1:7">
      <c r="A2498" t="s">
        <v>4</v>
      </c>
      <c r="B2498" s="4" t="s">
        <v>5</v>
      </c>
      <c r="C2498" s="4" t="s">
        <v>10</v>
      </c>
      <c r="D2498" s="4" t="s">
        <v>15</v>
      </c>
      <c r="E2498" s="4" t="s">
        <v>23</v>
      </c>
      <c r="F2498" s="4" t="s">
        <v>23</v>
      </c>
      <c r="G2498" s="4" t="s">
        <v>23</v>
      </c>
    </row>
    <row r="2499" spans="1:7">
      <c r="A2499" t="n">
        <v>19862</v>
      </c>
      <c r="B2499" s="66" t="n">
        <v>96</v>
      </c>
      <c r="C2499" s="7" t="n">
        <v>65534</v>
      </c>
      <c r="D2499" s="7" t="n">
        <v>2</v>
      </c>
      <c r="E2499" s="7" t="n">
        <v>-17.5400009155273</v>
      </c>
      <c r="F2499" s="7" t="n">
        <v>-9</v>
      </c>
      <c r="G2499" s="7" t="n">
        <v>-84.0800018310547</v>
      </c>
    </row>
    <row r="2500" spans="1:7">
      <c r="A2500" t="s">
        <v>4</v>
      </c>
      <c r="B2500" s="4" t="s">
        <v>5</v>
      </c>
      <c r="C2500" s="4" t="s">
        <v>10</v>
      </c>
      <c r="D2500" s="4" t="s">
        <v>15</v>
      </c>
      <c r="E2500" s="4" t="s">
        <v>9</v>
      </c>
      <c r="F2500" s="4" t="s">
        <v>15</v>
      </c>
      <c r="G2500" s="4" t="s">
        <v>10</v>
      </c>
    </row>
    <row r="2501" spans="1:7">
      <c r="A2501" t="n">
        <v>19878</v>
      </c>
      <c r="B2501" s="66" t="n">
        <v>96</v>
      </c>
      <c r="C2501" s="7" t="n">
        <v>65534</v>
      </c>
      <c r="D2501" s="7" t="n">
        <v>0</v>
      </c>
      <c r="E2501" s="7" t="n">
        <v>1067030938</v>
      </c>
      <c r="F2501" s="7" t="n">
        <v>1</v>
      </c>
      <c r="G2501" s="7" t="n">
        <v>0</v>
      </c>
    </row>
    <row r="2502" spans="1:7">
      <c r="A2502" t="s">
        <v>4</v>
      </c>
      <c r="B2502" s="4" t="s">
        <v>5</v>
      </c>
      <c r="C2502" s="4" t="s">
        <v>10</v>
      </c>
      <c r="D2502" s="4" t="s">
        <v>15</v>
      </c>
    </row>
    <row r="2503" spans="1:7">
      <c r="A2503" t="n">
        <v>19889</v>
      </c>
      <c r="B2503" s="56" t="n">
        <v>56</v>
      </c>
      <c r="C2503" s="7" t="n">
        <v>65534</v>
      </c>
      <c r="D2503" s="7" t="n">
        <v>0</v>
      </c>
    </row>
    <row r="2504" spans="1:7">
      <c r="A2504" t="s">
        <v>4</v>
      </c>
      <c r="B2504" s="4" t="s">
        <v>5</v>
      </c>
      <c r="C2504" s="4" t="s">
        <v>10</v>
      </c>
      <c r="D2504" s="4" t="s">
        <v>9</v>
      </c>
    </row>
    <row r="2505" spans="1:7">
      <c r="A2505" t="n">
        <v>19893</v>
      </c>
      <c r="B2505" s="51" t="n">
        <v>43</v>
      </c>
      <c r="C2505" s="7" t="n">
        <v>65534</v>
      </c>
      <c r="D2505" s="7" t="n">
        <v>512</v>
      </c>
    </row>
    <row r="2506" spans="1:7">
      <c r="A2506" t="s">
        <v>4</v>
      </c>
      <c r="B2506" s="4" t="s">
        <v>5</v>
      </c>
    </row>
    <row r="2507" spans="1:7">
      <c r="A2507" t="n">
        <v>19900</v>
      </c>
      <c r="B2507" s="5" t="n">
        <v>1</v>
      </c>
    </row>
    <row r="2508" spans="1:7" s="3" customFormat="1" customHeight="0">
      <c r="A2508" s="3" t="s">
        <v>2</v>
      </c>
      <c r="B2508" s="3" t="s">
        <v>259</v>
      </c>
    </row>
    <row r="2509" spans="1:7">
      <c r="A2509" t="s">
        <v>4</v>
      </c>
      <c r="B2509" s="4" t="s">
        <v>5</v>
      </c>
      <c r="C2509" s="4" t="s">
        <v>10</v>
      </c>
      <c r="D2509" s="4" t="s">
        <v>10</v>
      </c>
      <c r="E2509" s="4" t="s">
        <v>10</v>
      </c>
    </row>
    <row r="2510" spans="1:7">
      <c r="A2510" t="n">
        <v>19904</v>
      </c>
      <c r="B2510" s="40" t="n">
        <v>61</v>
      </c>
      <c r="C2510" s="7" t="n">
        <v>65534</v>
      </c>
      <c r="D2510" s="7" t="n">
        <v>65533</v>
      </c>
      <c r="E2510" s="7" t="n">
        <v>1000</v>
      </c>
    </row>
    <row r="2511" spans="1:7">
      <c r="A2511" t="s">
        <v>4</v>
      </c>
      <c r="B2511" s="4" t="s">
        <v>5</v>
      </c>
      <c r="C2511" s="4" t="s">
        <v>10</v>
      </c>
    </row>
    <row r="2512" spans="1:7">
      <c r="A2512" t="n">
        <v>19911</v>
      </c>
      <c r="B2512" s="30" t="n">
        <v>16</v>
      </c>
      <c r="C2512" s="7" t="n">
        <v>1200</v>
      </c>
    </row>
    <row r="2513" spans="1:7">
      <c r="A2513" t="s">
        <v>4</v>
      </c>
      <c r="B2513" s="4" t="s">
        <v>5</v>
      </c>
      <c r="C2513" s="4" t="s">
        <v>10</v>
      </c>
      <c r="D2513" s="4" t="s">
        <v>15</v>
      </c>
    </row>
    <row r="2514" spans="1:7">
      <c r="A2514" t="n">
        <v>19914</v>
      </c>
      <c r="B2514" s="66" t="n">
        <v>96</v>
      </c>
      <c r="C2514" s="7" t="n">
        <v>65534</v>
      </c>
      <c r="D2514" s="7" t="n">
        <v>1</v>
      </c>
    </row>
    <row r="2515" spans="1:7">
      <c r="A2515" t="s">
        <v>4</v>
      </c>
      <c r="B2515" s="4" t="s">
        <v>5</v>
      </c>
      <c r="C2515" s="4" t="s">
        <v>10</v>
      </c>
      <c r="D2515" s="4" t="s">
        <v>15</v>
      </c>
      <c r="E2515" s="4" t="s">
        <v>23</v>
      </c>
      <c r="F2515" s="4" t="s">
        <v>23</v>
      </c>
      <c r="G2515" s="4" t="s">
        <v>23</v>
      </c>
    </row>
    <row r="2516" spans="1:7">
      <c r="A2516" t="n">
        <v>19918</v>
      </c>
      <c r="B2516" s="66" t="n">
        <v>96</v>
      </c>
      <c r="C2516" s="7" t="n">
        <v>65534</v>
      </c>
      <c r="D2516" s="7" t="n">
        <v>2</v>
      </c>
      <c r="E2516" s="7" t="n">
        <v>-17.4899997711182</v>
      </c>
      <c r="F2516" s="7" t="n">
        <v>-9</v>
      </c>
      <c r="G2516" s="7" t="n">
        <v>-79.4400024414063</v>
      </c>
    </row>
    <row r="2517" spans="1:7">
      <c r="A2517" t="s">
        <v>4</v>
      </c>
      <c r="B2517" s="4" t="s">
        <v>5</v>
      </c>
      <c r="C2517" s="4" t="s">
        <v>10</v>
      </c>
      <c r="D2517" s="4" t="s">
        <v>15</v>
      </c>
      <c r="E2517" s="4" t="s">
        <v>23</v>
      </c>
      <c r="F2517" s="4" t="s">
        <v>23</v>
      </c>
      <c r="G2517" s="4" t="s">
        <v>23</v>
      </c>
    </row>
    <row r="2518" spans="1:7">
      <c r="A2518" t="n">
        <v>19934</v>
      </c>
      <c r="B2518" s="66" t="n">
        <v>96</v>
      </c>
      <c r="C2518" s="7" t="n">
        <v>65534</v>
      </c>
      <c r="D2518" s="7" t="n">
        <v>2</v>
      </c>
      <c r="E2518" s="7" t="n">
        <v>-17.6700000762939</v>
      </c>
      <c r="F2518" s="7" t="n">
        <v>-9</v>
      </c>
      <c r="G2518" s="7" t="n">
        <v>-83.129997253418</v>
      </c>
    </row>
    <row r="2519" spans="1:7">
      <c r="A2519" t="s">
        <v>4</v>
      </c>
      <c r="B2519" s="4" t="s">
        <v>5</v>
      </c>
      <c r="C2519" s="4" t="s">
        <v>10</v>
      </c>
      <c r="D2519" s="4" t="s">
        <v>15</v>
      </c>
      <c r="E2519" s="4" t="s">
        <v>23</v>
      </c>
      <c r="F2519" s="4" t="s">
        <v>23</v>
      </c>
      <c r="G2519" s="4" t="s">
        <v>23</v>
      </c>
    </row>
    <row r="2520" spans="1:7">
      <c r="A2520" t="n">
        <v>19950</v>
      </c>
      <c r="B2520" s="66" t="n">
        <v>96</v>
      </c>
      <c r="C2520" s="7" t="n">
        <v>65534</v>
      </c>
      <c r="D2520" s="7" t="n">
        <v>2</v>
      </c>
      <c r="E2520" s="7" t="n">
        <v>-17.8500003814697</v>
      </c>
      <c r="F2520" s="7" t="n">
        <v>-9</v>
      </c>
      <c r="G2520" s="7" t="n">
        <v>-84.0800018310547</v>
      </c>
    </row>
    <row r="2521" spans="1:7">
      <c r="A2521" t="s">
        <v>4</v>
      </c>
      <c r="B2521" s="4" t="s">
        <v>5</v>
      </c>
      <c r="C2521" s="4" t="s">
        <v>10</v>
      </c>
      <c r="D2521" s="4" t="s">
        <v>15</v>
      </c>
      <c r="E2521" s="4" t="s">
        <v>9</v>
      </c>
      <c r="F2521" s="4" t="s">
        <v>15</v>
      </c>
      <c r="G2521" s="4" t="s">
        <v>10</v>
      </c>
    </row>
    <row r="2522" spans="1:7">
      <c r="A2522" t="n">
        <v>19966</v>
      </c>
      <c r="B2522" s="66" t="n">
        <v>96</v>
      </c>
      <c r="C2522" s="7" t="n">
        <v>65534</v>
      </c>
      <c r="D2522" s="7" t="n">
        <v>0</v>
      </c>
      <c r="E2522" s="7" t="n">
        <v>1067030938</v>
      </c>
      <c r="F2522" s="7" t="n">
        <v>1</v>
      </c>
      <c r="G2522" s="7" t="n">
        <v>0</v>
      </c>
    </row>
    <row r="2523" spans="1:7">
      <c r="A2523" t="s">
        <v>4</v>
      </c>
      <c r="B2523" s="4" t="s">
        <v>5</v>
      </c>
      <c r="C2523" s="4" t="s">
        <v>10</v>
      </c>
      <c r="D2523" s="4" t="s">
        <v>15</v>
      </c>
    </row>
    <row r="2524" spans="1:7">
      <c r="A2524" t="n">
        <v>19977</v>
      </c>
      <c r="B2524" s="56" t="n">
        <v>56</v>
      </c>
      <c r="C2524" s="7" t="n">
        <v>65534</v>
      </c>
      <c r="D2524" s="7" t="n">
        <v>0</v>
      </c>
    </row>
    <row r="2525" spans="1:7">
      <c r="A2525" t="s">
        <v>4</v>
      </c>
      <c r="B2525" s="4" t="s">
        <v>5</v>
      </c>
      <c r="C2525" s="4" t="s">
        <v>10</v>
      </c>
      <c r="D2525" s="4" t="s">
        <v>9</v>
      </c>
    </row>
    <row r="2526" spans="1:7">
      <c r="A2526" t="n">
        <v>19981</v>
      </c>
      <c r="B2526" s="51" t="n">
        <v>43</v>
      </c>
      <c r="C2526" s="7" t="n">
        <v>65534</v>
      </c>
      <c r="D2526" s="7" t="n">
        <v>512</v>
      </c>
    </row>
    <row r="2527" spans="1:7">
      <c r="A2527" t="s">
        <v>4</v>
      </c>
      <c r="B2527" s="4" t="s">
        <v>5</v>
      </c>
    </row>
    <row r="2528" spans="1:7">
      <c r="A2528" t="n">
        <v>19988</v>
      </c>
      <c r="B2528" s="5" t="n">
        <v>1</v>
      </c>
    </row>
    <row r="2529" spans="1:7" s="3" customFormat="1" customHeight="0">
      <c r="A2529" s="3" t="s">
        <v>2</v>
      </c>
      <c r="B2529" s="3" t="s">
        <v>260</v>
      </c>
    </row>
    <row r="2530" spans="1:7">
      <c r="A2530" t="s">
        <v>4</v>
      </c>
      <c r="B2530" s="4" t="s">
        <v>5</v>
      </c>
      <c r="C2530" s="4" t="s">
        <v>10</v>
      </c>
      <c r="D2530" s="4" t="s">
        <v>10</v>
      </c>
      <c r="E2530" s="4" t="s">
        <v>10</v>
      </c>
    </row>
    <row r="2531" spans="1:7">
      <c r="A2531" t="n">
        <v>19992</v>
      </c>
      <c r="B2531" s="40" t="n">
        <v>61</v>
      </c>
      <c r="C2531" s="7" t="n">
        <v>65534</v>
      </c>
      <c r="D2531" s="7" t="n">
        <v>65533</v>
      </c>
      <c r="E2531" s="7" t="n">
        <v>1000</v>
      </c>
    </row>
    <row r="2532" spans="1:7">
      <c r="A2532" t="s">
        <v>4</v>
      </c>
      <c r="B2532" s="4" t="s">
        <v>5</v>
      </c>
      <c r="C2532" s="4" t="s">
        <v>10</v>
      </c>
    </row>
    <row r="2533" spans="1:7">
      <c r="A2533" t="n">
        <v>19999</v>
      </c>
      <c r="B2533" s="30" t="n">
        <v>16</v>
      </c>
      <c r="C2533" s="7" t="n">
        <v>600</v>
      </c>
    </row>
    <row r="2534" spans="1:7">
      <c r="A2534" t="s">
        <v>4</v>
      </c>
      <c r="B2534" s="4" t="s">
        <v>5</v>
      </c>
      <c r="C2534" s="4" t="s">
        <v>10</v>
      </c>
      <c r="D2534" s="4" t="s">
        <v>15</v>
      </c>
    </row>
    <row r="2535" spans="1:7">
      <c r="A2535" t="n">
        <v>20002</v>
      </c>
      <c r="B2535" s="66" t="n">
        <v>96</v>
      </c>
      <c r="C2535" s="7" t="n">
        <v>65534</v>
      </c>
      <c r="D2535" s="7" t="n">
        <v>1</v>
      </c>
    </row>
    <row r="2536" spans="1:7">
      <c r="A2536" t="s">
        <v>4</v>
      </c>
      <c r="B2536" s="4" t="s">
        <v>5</v>
      </c>
      <c r="C2536" s="4" t="s">
        <v>10</v>
      </c>
      <c r="D2536" s="4" t="s">
        <v>15</v>
      </c>
      <c r="E2536" s="4" t="s">
        <v>23</v>
      </c>
      <c r="F2536" s="4" t="s">
        <v>23</v>
      </c>
      <c r="G2536" s="4" t="s">
        <v>23</v>
      </c>
    </row>
    <row r="2537" spans="1:7">
      <c r="A2537" t="n">
        <v>20006</v>
      </c>
      <c r="B2537" s="66" t="n">
        <v>96</v>
      </c>
      <c r="C2537" s="7" t="n">
        <v>65534</v>
      </c>
      <c r="D2537" s="7" t="n">
        <v>2</v>
      </c>
      <c r="E2537" s="7" t="n">
        <v>-18.5799999237061</v>
      </c>
      <c r="F2537" s="7" t="n">
        <v>-9</v>
      </c>
      <c r="G2537" s="7" t="n">
        <v>-78.75</v>
      </c>
    </row>
    <row r="2538" spans="1:7">
      <c r="A2538" t="s">
        <v>4</v>
      </c>
      <c r="B2538" s="4" t="s">
        <v>5</v>
      </c>
      <c r="C2538" s="4" t="s">
        <v>10</v>
      </c>
      <c r="D2538" s="4" t="s">
        <v>15</v>
      </c>
      <c r="E2538" s="4" t="s">
        <v>23</v>
      </c>
      <c r="F2538" s="4" t="s">
        <v>23</v>
      </c>
      <c r="G2538" s="4" t="s">
        <v>23</v>
      </c>
    </row>
    <row r="2539" spans="1:7">
      <c r="A2539" t="n">
        <v>20022</v>
      </c>
      <c r="B2539" s="66" t="n">
        <v>96</v>
      </c>
      <c r="C2539" s="7" t="n">
        <v>65534</v>
      </c>
      <c r="D2539" s="7" t="n">
        <v>2</v>
      </c>
      <c r="E2539" s="7" t="n">
        <v>-18.9200000762939</v>
      </c>
      <c r="F2539" s="7" t="n">
        <v>-9</v>
      </c>
      <c r="G2539" s="7" t="n">
        <v>-79.5899963378906</v>
      </c>
    </row>
    <row r="2540" spans="1:7">
      <c r="A2540" t="s">
        <v>4</v>
      </c>
      <c r="B2540" s="4" t="s">
        <v>5</v>
      </c>
      <c r="C2540" s="4" t="s">
        <v>10</v>
      </c>
      <c r="D2540" s="4" t="s">
        <v>15</v>
      </c>
      <c r="E2540" s="4" t="s">
        <v>23</v>
      </c>
      <c r="F2540" s="4" t="s">
        <v>23</v>
      </c>
      <c r="G2540" s="4" t="s">
        <v>23</v>
      </c>
    </row>
    <row r="2541" spans="1:7">
      <c r="A2541" t="n">
        <v>20038</v>
      </c>
      <c r="B2541" s="66" t="n">
        <v>96</v>
      </c>
      <c r="C2541" s="7" t="n">
        <v>65534</v>
      </c>
      <c r="D2541" s="7" t="n">
        <v>2</v>
      </c>
      <c r="E2541" s="7" t="n">
        <v>-18.3600006103516</v>
      </c>
      <c r="F2541" s="7" t="n">
        <v>-9</v>
      </c>
      <c r="G2541" s="7" t="n">
        <v>-84.0800018310547</v>
      </c>
    </row>
    <row r="2542" spans="1:7">
      <c r="A2542" t="s">
        <v>4</v>
      </c>
      <c r="B2542" s="4" t="s">
        <v>5</v>
      </c>
      <c r="C2542" s="4" t="s">
        <v>10</v>
      </c>
      <c r="D2542" s="4" t="s">
        <v>15</v>
      </c>
      <c r="E2542" s="4" t="s">
        <v>9</v>
      </c>
      <c r="F2542" s="4" t="s">
        <v>15</v>
      </c>
      <c r="G2542" s="4" t="s">
        <v>10</v>
      </c>
    </row>
    <row r="2543" spans="1:7">
      <c r="A2543" t="n">
        <v>20054</v>
      </c>
      <c r="B2543" s="66" t="n">
        <v>96</v>
      </c>
      <c r="C2543" s="7" t="n">
        <v>65534</v>
      </c>
      <c r="D2543" s="7" t="n">
        <v>0</v>
      </c>
      <c r="E2543" s="7" t="n">
        <v>1067030938</v>
      </c>
      <c r="F2543" s="7" t="n">
        <v>1</v>
      </c>
      <c r="G2543" s="7" t="n">
        <v>0</v>
      </c>
    </row>
    <row r="2544" spans="1:7">
      <c r="A2544" t="s">
        <v>4</v>
      </c>
      <c r="B2544" s="4" t="s">
        <v>5</v>
      </c>
      <c r="C2544" s="4" t="s">
        <v>10</v>
      </c>
      <c r="D2544" s="4" t="s">
        <v>15</v>
      </c>
    </row>
    <row r="2545" spans="1:7">
      <c r="A2545" t="n">
        <v>20065</v>
      </c>
      <c r="B2545" s="56" t="n">
        <v>56</v>
      </c>
      <c r="C2545" s="7" t="n">
        <v>65534</v>
      </c>
      <c r="D2545" s="7" t="n">
        <v>0</v>
      </c>
    </row>
    <row r="2546" spans="1:7">
      <c r="A2546" t="s">
        <v>4</v>
      </c>
      <c r="B2546" s="4" t="s">
        <v>5</v>
      </c>
      <c r="C2546" s="4" t="s">
        <v>10</v>
      </c>
      <c r="D2546" s="4" t="s">
        <v>9</v>
      </c>
    </row>
    <row r="2547" spans="1:7">
      <c r="A2547" t="n">
        <v>20069</v>
      </c>
      <c r="B2547" s="51" t="n">
        <v>43</v>
      </c>
      <c r="C2547" s="7" t="n">
        <v>65534</v>
      </c>
      <c r="D2547" s="7" t="n">
        <v>512</v>
      </c>
    </row>
    <row r="2548" spans="1:7">
      <c r="A2548" t="s">
        <v>4</v>
      </c>
      <c r="B2548" s="4" t="s">
        <v>5</v>
      </c>
    </row>
    <row r="2549" spans="1:7">
      <c r="A2549" t="n">
        <v>20076</v>
      </c>
      <c r="B2549" s="5" t="n">
        <v>1</v>
      </c>
    </row>
    <row r="2550" spans="1:7" s="3" customFormat="1" customHeight="0">
      <c r="A2550" s="3" t="s">
        <v>2</v>
      </c>
      <c r="B2550" s="3" t="s">
        <v>261</v>
      </c>
    </row>
    <row r="2551" spans="1:7">
      <c r="A2551" t="s">
        <v>4</v>
      </c>
      <c r="B2551" s="4" t="s">
        <v>5</v>
      </c>
      <c r="C2551" s="4" t="s">
        <v>15</v>
      </c>
      <c r="D2551" s="4" t="s">
        <v>15</v>
      </c>
      <c r="E2551" s="4" t="s">
        <v>15</v>
      </c>
      <c r="F2551" s="4" t="s">
        <v>15</v>
      </c>
    </row>
    <row r="2552" spans="1:7">
      <c r="A2552" t="n">
        <v>20080</v>
      </c>
      <c r="B2552" s="8" t="n">
        <v>14</v>
      </c>
      <c r="C2552" s="7" t="n">
        <v>2</v>
      </c>
      <c r="D2552" s="7" t="n">
        <v>0</v>
      </c>
      <c r="E2552" s="7" t="n">
        <v>0</v>
      </c>
      <c r="F2552" s="7" t="n">
        <v>0</v>
      </c>
    </row>
    <row r="2553" spans="1:7">
      <c r="A2553" t="s">
        <v>4</v>
      </c>
      <c r="B2553" s="4" t="s">
        <v>5</v>
      </c>
      <c r="C2553" s="4" t="s">
        <v>15</v>
      </c>
      <c r="D2553" s="23" t="s">
        <v>67</v>
      </c>
      <c r="E2553" s="4" t="s">
        <v>5</v>
      </c>
      <c r="F2553" s="4" t="s">
        <v>15</v>
      </c>
      <c r="G2553" s="4" t="s">
        <v>10</v>
      </c>
      <c r="H2553" s="23" t="s">
        <v>68</v>
      </c>
      <c r="I2553" s="4" t="s">
        <v>15</v>
      </c>
      <c r="J2553" s="4" t="s">
        <v>9</v>
      </c>
      <c r="K2553" s="4" t="s">
        <v>15</v>
      </c>
      <c r="L2553" s="4" t="s">
        <v>15</v>
      </c>
      <c r="M2553" s="23" t="s">
        <v>67</v>
      </c>
      <c r="N2553" s="4" t="s">
        <v>5</v>
      </c>
      <c r="O2553" s="4" t="s">
        <v>15</v>
      </c>
      <c r="P2553" s="4" t="s">
        <v>10</v>
      </c>
      <c r="Q2553" s="23" t="s">
        <v>68</v>
      </c>
      <c r="R2553" s="4" t="s">
        <v>15</v>
      </c>
      <c r="S2553" s="4" t="s">
        <v>9</v>
      </c>
      <c r="T2553" s="4" t="s">
        <v>15</v>
      </c>
      <c r="U2553" s="4" t="s">
        <v>15</v>
      </c>
      <c r="V2553" s="4" t="s">
        <v>15</v>
      </c>
      <c r="W2553" s="4" t="s">
        <v>64</v>
      </c>
    </row>
    <row r="2554" spans="1:7">
      <c r="A2554" t="n">
        <v>20085</v>
      </c>
      <c r="B2554" s="21" t="n">
        <v>5</v>
      </c>
      <c r="C2554" s="7" t="n">
        <v>28</v>
      </c>
      <c r="D2554" s="23" t="s">
        <v>3</v>
      </c>
      <c r="E2554" s="10" t="n">
        <v>162</v>
      </c>
      <c r="F2554" s="7" t="n">
        <v>3</v>
      </c>
      <c r="G2554" s="7" t="n">
        <v>12373</v>
      </c>
      <c r="H2554" s="23" t="s">
        <v>3</v>
      </c>
      <c r="I2554" s="7" t="n">
        <v>0</v>
      </c>
      <c r="J2554" s="7" t="n">
        <v>1</v>
      </c>
      <c r="K2554" s="7" t="n">
        <v>2</v>
      </c>
      <c r="L2554" s="7" t="n">
        <v>28</v>
      </c>
      <c r="M2554" s="23" t="s">
        <v>3</v>
      </c>
      <c r="N2554" s="10" t="n">
        <v>162</v>
      </c>
      <c r="O2554" s="7" t="n">
        <v>3</v>
      </c>
      <c r="P2554" s="7" t="n">
        <v>12373</v>
      </c>
      <c r="Q2554" s="23" t="s">
        <v>3</v>
      </c>
      <c r="R2554" s="7" t="n">
        <v>0</v>
      </c>
      <c r="S2554" s="7" t="n">
        <v>2</v>
      </c>
      <c r="T2554" s="7" t="n">
        <v>2</v>
      </c>
      <c r="U2554" s="7" t="n">
        <v>11</v>
      </c>
      <c r="V2554" s="7" t="n">
        <v>1</v>
      </c>
      <c r="W2554" s="22" t="n">
        <f t="normal" ca="1">A2558</f>
        <v>0</v>
      </c>
    </row>
    <row r="2555" spans="1:7">
      <c r="A2555" t="s">
        <v>4</v>
      </c>
      <c r="B2555" s="4" t="s">
        <v>5</v>
      </c>
      <c r="C2555" s="4" t="s">
        <v>15</v>
      </c>
      <c r="D2555" s="4" t="s">
        <v>10</v>
      </c>
      <c r="E2555" s="4" t="s">
        <v>23</v>
      </c>
    </row>
    <row r="2556" spans="1:7">
      <c r="A2556" t="n">
        <v>20114</v>
      </c>
      <c r="B2556" s="38" t="n">
        <v>58</v>
      </c>
      <c r="C2556" s="7" t="n">
        <v>0</v>
      </c>
      <c r="D2556" s="7" t="n">
        <v>0</v>
      </c>
      <c r="E2556" s="7" t="n">
        <v>1</v>
      </c>
    </row>
    <row r="2557" spans="1:7">
      <c r="A2557" t="s">
        <v>4</v>
      </c>
      <c r="B2557" s="4" t="s">
        <v>5</v>
      </c>
      <c r="C2557" s="4" t="s">
        <v>15</v>
      </c>
      <c r="D2557" s="23" t="s">
        <v>67</v>
      </c>
      <c r="E2557" s="4" t="s">
        <v>5</v>
      </c>
      <c r="F2557" s="4" t="s">
        <v>15</v>
      </c>
      <c r="G2557" s="4" t="s">
        <v>10</v>
      </c>
      <c r="H2557" s="23" t="s">
        <v>68</v>
      </c>
      <c r="I2557" s="4" t="s">
        <v>15</v>
      </c>
      <c r="J2557" s="4" t="s">
        <v>9</v>
      </c>
      <c r="K2557" s="4" t="s">
        <v>15</v>
      </c>
      <c r="L2557" s="4" t="s">
        <v>15</v>
      </c>
      <c r="M2557" s="23" t="s">
        <v>67</v>
      </c>
      <c r="N2557" s="4" t="s">
        <v>5</v>
      </c>
      <c r="O2557" s="4" t="s">
        <v>15</v>
      </c>
      <c r="P2557" s="4" t="s">
        <v>10</v>
      </c>
      <c r="Q2557" s="23" t="s">
        <v>68</v>
      </c>
      <c r="R2557" s="4" t="s">
        <v>15</v>
      </c>
      <c r="S2557" s="4" t="s">
        <v>9</v>
      </c>
      <c r="T2557" s="4" t="s">
        <v>15</v>
      </c>
      <c r="U2557" s="4" t="s">
        <v>15</v>
      </c>
      <c r="V2557" s="4" t="s">
        <v>15</v>
      </c>
      <c r="W2557" s="4" t="s">
        <v>64</v>
      </c>
    </row>
    <row r="2558" spans="1:7">
      <c r="A2558" t="n">
        <v>20122</v>
      </c>
      <c r="B2558" s="21" t="n">
        <v>5</v>
      </c>
      <c r="C2558" s="7" t="n">
        <v>28</v>
      </c>
      <c r="D2558" s="23" t="s">
        <v>3</v>
      </c>
      <c r="E2558" s="10" t="n">
        <v>162</v>
      </c>
      <c r="F2558" s="7" t="n">
        <v>3</v>
      </c>
      <c r="G2558" s="7" t="n">
        <v>12373</v>
      </c>
      <c r="H2558" s="23" t="s">
        <v>3</v>
      </c>
      <c r="I2558" s="7" t="n">
        <v>0</v>
      </c>
      <c r="J2558" s="7" t="n">
        <v>1</v>
      </c>
      <c r="K2558" s="7" t="n">
        <v>3</v>
      </c>
      <c r="L2558" s="7" t="n">
        <v>28</v>
      </c>
      <c r="M2558" s="23" t="s">
        <v>3</v>
      </c>
      <c r="N2558" s="10" t="n">
        <v>162</v>
      </c>
      <c r="O2558" s="7" t="n">
        <v>3</v>
      </c>
      <c r="P2558" s="7" t="n">
        <v>12373</v>
      </c>
      <c r="Q2558" s="23" t="s">
        <v>3</v>
      </c>
      <c r="R2558" s="7" t="n">
        <v>0</v>
      </c>
      <c r="S2558" s="7" t="n">
        <v>2</v>
      </c>
      <c r="T2558" s="7" t="n">
        <v>3</v>
      </c>
      <c r="U2558" s="7" t="n">
        <v>9</v>
      </c>
      <c r="V2558" s="7" t="n">
        <v>1</v>
      </c>
      <c r="W2558" s="22" t="n">
        <f t="normal" ca="1">A2568</f>
        <v>0</v>
      </c>
    </row>
    <row r="2559" spans="1:7">
      <c r="A2559" t="s">
        <v>4</v>
      </c>
      <c r="B2559" s="4" t="s">
        <v>5</v>
      </c>
      <c r="C2559" s="4" t="s">
        <v>15</v>
      </c>
      <c r="D2559" s="23" t="s">
        <v>67</v>
      </c>
      <c r="E2559" s="4" t="s">
        <v>5</v>
      </c>
      <c r="F2559" s="4" t="s">
        <v>10</v>
      </c>
      <c r="G2559" s="4" t="s">
        <v>15</v>
      </c>
      <c r="H2559" s="4" t="s">
        <v>15</v>
      </c>
      <c r="I2559" s="4" t="s">
        <v>6</v>
      </c>
      <c r="J2559" s="23" t="s">
        <v>68</v>
      </c>
      <c r="K2559" s="4" t="s">
        <v>15</v>
      </c>
      <c r="L2559" s="4" t="s">
        <v>15</v>
      </c>
      <c r="M2559" s="23" t="s">
        <v>67</v>
      </c>
      <c r="N2559" s="4" t="s">
        <v>5</v>
      </c>
      <c r="O2559" s="4" t="s">
        <v>15</v>
      </c>
      <c r="P2559" s="23" t="s">
        <v>68</v>
      </c>
      <c r="Q2559" s="4" t="s">
        <v>15</v>
      </c>
      <c r="R2559" s="4" t="s">
        <v>9</v>
      </c>
      <c r="S2559" s="4" t="s">
        <v>15</v>
      </c>
      <c r="T2559" s="4" t="s">
        <v>15</v>
      </c>
      <c r="U2559" s="4" t="s">
        <v>15</v>
      </c>
      <c r="V2559" s="23" t="s">
        <v>67</v>
      </c>
      <c r="W2559" s="4" t="s">
        <v>5</v>
      </c>
      <c r="X2559" s="4" t="s">
        <v>15</v>
      </c>
      <c r="Y2559" s="23" t="s">
        <v>68</v>
      </c>
      <c r="Z2559" s="4" t="s">
        <v>15</v>
      </c>
      <c r="AA2559" s="4" t="s">
        <v>9</v>
      </c>
      <c r="AB2559" s="4" t="s">
        <v>15</v>
      </c>
      <c r="AC2559" s="4" t="s">
        <v>15</v>
      </c>
      <c r="AD2559" s="4" t="s">
        <v>15</v>
      </c>
      <c r="AE2559" s="4" t="s">
        <v>64</v>
      </c>
    </row>
    <row r="2560" spans="1:7">
      <c r="A2560" t="n">
        <v>20151</v>
      </c>
      <c r="B2560" s="21" t="n">
        <v>5</v>
      </c>
      <c r="C2560" s="7" t="n">
        <v>28</v>
      </c>
      <c r="D2560" s="23" t="s">
        <v>3</v>
      </c>
      <c r="E2560" s="49" t="n">
        <v>47</v>
      </c>
      <c r="F2560" s="7" t="n">
        <v>61456</v>
      </c>
      <c r="G2560" s="7" t="n">
        <v>2</v>
      </c>
      <c r="H2560" s="7" t="n">
        <v>0</v>
      </c>
      <c r="I2560" s="7" t="s">
        <v>97</v>
      </c>
      <c r="J2560" s="23" t="s">
        <v>3</v>
      </c>
      <c r="K2560" s="7" t="n">
        <v>8</v>
      </c>
      <c r="L2560" s="7" t="n">
        <v>28</v>
      </c>
      <c r="M2560" s="23" t="s">
        <v>3</v>
      </c>
      <c r="N2560" s="12" t="n">
        <v>74</v>
      </c>
      <c r="O2560" s="7" t="n">
        <v>65</v>
      </c>
      <c r="P2560" s="23" t="s">
        <v>3</v>
      </c>
      <c r="Q2560" s="7" t="n">
        <v>0</v>
      </c>
      <c r="R2560" s="7" t="n">
        <v>1</v>
      </c>
      <c r="S2560" s="7" t="n">
        <v>3</v>
      </c>
      <c r="T2560" s="7" t="n">
        <v>9</v>
      </c>
      <c r="U2560" s="7" t="n">
        <v>28</v>
      </c>
      <c r="V2560" s="23" t="s">
        <v>3</v>
      </c>
      <c r="W2560" s="12" t="n">
        <v>74</v>
      </c>
      <c r="X2560" s="7" t="n">
        <v>65</v>
      </c>
      <c r="Y2560" s="23" t="s">
        <v>3</v>
      </c>
      <c r="Z2560" s="7" t="n">
        <v>0</v>
      </c>
      <c r="AA2560" s="7" t="n">
        <v>2</v>
      </c>
      <c r="AB2560" s="7" t="n">
        <v>3</v>
      </c>
      <c r="AC2560" s="7" t="n">
        <v>9</v>
      </c>
      <c r="AD2560" s="7" t="n">
        <v>1</v>
      </c>
      <c r="AE2560" s="22" t="n">
        <f t="normal" ca="1">A2564</f>
        <v>0</v>
      </c>
    </row>
    <row r="2561" spans="1:31">
      <c r="A2561" t="s">
        <v>4</v>
      </c>
      <c r="B2561" s="4" t="s">
        <v>5</v>
      </c>
      <c r="C2561" s="4" t="s">
        <v>10</v>
      </c>
      <c r="D2561" s="4" t="s">
        <v>15</v>
      </c>
      <c r="E2561" s="4" t="s">
        <v>15</v>
      </c>
      <c r="F2561" s="4" t="s">
        <v>6</v>
      </c>
    </row>
    <row r="2562" spans="1:31">
      <c r="A2562" t="n">
        <v>20199</v>
      </c>
      <c r="B2562" s="49" t="n">
        <v>47</v>
      </c>
      <c r="C2562" s="7" t="n">
        <v>61456</v>
      </c>
      <c r="D2562" s="7" t="n">
        <v>0</v>
      </c>
      <c r="E2562" s="7" t="n">
        <v>0</v>
      </c>
      <c r="F2562" s="7" t="s">
        <v>98</v>
      </c>
    </row>
    <row r="2563" spans="1:31">
      <c r="A2563" t="s">
        <v>4</v>
      </c>
      <c r="B2563" s="4" t="s">
        <v>5</v>
      </c>
      <c r="C2563" s="4" t="s">
        <v>15</v>
      </c>
      <c r="D2563" s="4" t="s">
        <v>10</v>
      </c>
      <c r="E2563" s="4" t="s">
        <v>23</v>
      </c>
    </row>
    <row r="2564" spans="1:31">
      <c r="A2564" t="n">
        <v>20212</v>
      </c>
      <c r="B2564" s="38" t="n">
        <v>58</v>
      </c>
      <c r="C2564" s="7" t="n">
        <v>0</v>
      </c>
      <c r="D2564" s="7" t="n">
        <v>300</v>
      </c>
      <c r="E2564" s="7" t="n">
        <v>1</v>
      </c>
    </row>
    <row r="2565" spans="1:31">
      <c r="A2565" t="s">
        <v>4</v>
      </c>
      <c r="B2565" s="4" t="s">
        <v>5</v>
      </c>
      <c r="C2565" s="4" t="s">
        <v>15</v>
      </c>
      <c r="D2565" s="4" t="s">
        <v>10</v>
      </c>
    </row>
    <row r="2566" spans="1:31">
      <c r="A2566" t="n">
        <v>20220</v>
      </c>
      <c r="B2566" s="38" t="n">
        <v>58</v>
      </c>
      <c r="C2566" s="7" t="n">
        <v>255</v>
      </c>
      <c r="D2566" s="7" t="n">
        <v>0</v>
      </c>
    </row>
    <row r="2567" spans="1:31">
      <c r="A2567" t="s">
        <v>4</v>
      </c>
      <c r="B2567" s="4" t="s">
        <v>5</v>
      </c>
      <c r="C2567" s="4" t="s">
        <v>15</v>
      </c>
      <c r="D2567" s="4" t="s">
        <v>15</v>
      </c>
      <c r="E2567" s="4" t="s">
        <v>15</v>
      </c>
      <c r="F2567" s="4" t="s">
        <v>15</v>
      </c>
    </row>
    <row r="2568" spans="1:31">
      <c r="A2568" t="n">
        <v>20224</v>
      </c>
      <c r="B2568" s="8" t="n">
        <v>14</v>
      </c>
      <c r="C2568" s="7" t="n">
        <v>0</v>
      </c>
      <c r="D2568" s="7" t="n">
        <v>0</v>
      </c>
      <c r="E2568" s="7" t="n">
        <v>0</v>
      </c>
      <c r="F2568" s="7" t="n">
        <v>64</v>
      </c>
    </row>
    <row r="2569" spans="1:31">
      <c r="A2569" t="s">
        <v>4</v>
      </c>
      <c r="B2569" s="4" t="s">
        <v>5</v>
      </c>
      <c r="C2569" s="4" t="s">
        <v>15</v>
      </c>
      <c r="D2569" s="4" t="s">
        <v>10</v>
      </c>
    </row>
    <row r="2570" spans="1:31">
      <c r="A2570" t="n">
        <v>20229</v>
      </c>
      <c r="B2570" s="28" t="n">
        <v>22</v>
      </c>
      <c r="C2570" s="7" t="n">
        <v>0</v>
      </c>
      <c r="D2570" s="7" t="n">
        <v>12373</v>
      </c>
    </row>
    <row r="2571" spans="1:31">
      <c r="A2571" t="s">
        <v>4</v>
      </c>
      <c r="B2571" s="4" t="s">
        <v>5</v>
      </c>
      <c r="C2571" s="4" t="s">
        <v>15</v>
      </c>
      <c r="D2571" s="4" t="s">
        <v>10</v>
      </c>
    </row>
    <row r="2572" spans="1:31">
      <c r="A2572" t="n">
        <v>20233</v>
      </c>
      <c r="B2572" s="38" t="n">
        <v>58</v>
      </c>
      <c r="C2572" s="7" t="n">
        <v>5</v>
      </c>
      <c r="D2572" s="7" t="n">
        <v>300</v>
      </c>
    </row>
    <row r="2573" spans="1:31">
      <c r="A2573" t="s">
        <v>4</v>
      </c>
      <c r="B2573" s="4" t="s">
        <v>5</v>
      </c>
      <c r="C2573" s="4" t="s">
        <v>23</v>
      </c>
      <c r="D2573" s="4" t="s">
        <v>10</v>
      </c>
    </row>
    <row r="2574" spans="1:31">
      <c r="A2574" t="n">
        <v>20237</v>
      </c>
      <c r="B2574" s="52" t="n">
        <v>103</v>
      </c>
      <c r="C2574" s="7" t="n">
        <v>0</v>
      </c>
      <c r="D2574" s="7" t="n">
        <v>300</v>
      </c>
    </row>
    <row r="2575" spans="1:31">
      <c r="A2575" t="s">
        <v>4</v>
      </c>
      <c r="B2575" s="4" t="s">
        <v>5</v>
      </c>
      <c r="C2575" s="4" t="s">
        <v>15</v>
      </c>
    </row>
    <row r="2576" spans="1:31">
      <c r="A2576" t="n">
        <v>20244</v>
      </c>
      <c r="B2576" s="24" t="n">
        <v>64</v>
      </c>
      <c r="C2576" s="7" t="n">
        <v>7</v>
      </c>
    </row>
    <row r="2577" spans="1:6">
      <c r="A2577" t="s">
        <v>4</v>
      </c>
      <c r="B2577" s="4" t="s">
        <v>5</v>
      </c>
      <c r="C2577" s="4" t="s">
        <v>15</v>
      </c>
      <c r="D2577" s="4" t="s">
        <v>10</v>
      </c>
    </row>
    <row r="2578" spans="1:6">
      <c r="A2578" t="n">
        <v>20246</v>
      </c>
      <c r="B2578" s="53" t="n">
        <v>72</v>
      </c>
      <c r="C2578" s="7" t="n">
        <v>5</v>
      </c>
      <c r="D2578" s="7" t="n">
        <v>0</v>
      </c>
    </row>
    <row r="2579" spans="1:6">
      <c r="A2579" t="s">
        <v>4</v>
      </c>
      <c r="B2579" s="4" t="s">
        <v>5</v>
      </c>
      <c r="C2579" s="4" t="s">
        <v>15</v>
      </c>
      <c r="D2579" s="23" t="s">
        <v>67</v>
      </c>
      <c r="E2579" s="4" t="s">
        <v>5</v>
      </c>
      <c r="F2579" s="4" t="s">
        <v>15</v>
      </c>
      <c r="G2579" s="4" t="s">
        <v>10</v>
      </c>
      <c r="H2579" s="23" t="s">
        <v>68</v>
      </c>
      <c r="I2579" s="4" t="s">
        <v>15</v>
      </c>
      <c r="J2579" s="4" t="s">
        <v>9</v>
      </c>
      <c r="K2579" s="4" t="s">
        <v>15</v>
      </c>
      <c r="L2579" s="4" t="s">
        <v>15</v>
      </c>
      <c r="M2579" s="4" t="s">
        <v>64</v>
      </c>
    </row>
    <row r="2580" spans="1:6">
      <c r="A2580" t="n">
        <v>20250</v>
      </c>
      <c r="B2580" s="21" t="n">
        <v>5</v>
      </c>
      <c r="C2580" s="7" t="n">
        <v>28</v>
      </c>
      <c r="D2580" s="23" t="s">
        <v>3</v>
      </c>
      <c r="E2580" s="10" t="n">
        <v>162</v>
      </c>
      <c r="F2580" s="7" t="n">
        <v>4</v>
      </c>
      <c r="G2580" s="7" t="n">
        <v>12373</v>
      </c>
      <c r="H2580" s="23" t="s">
        <v>3</v>
      </c>
      <c r="I2580" s="7" t="n">
        <v>0</v>
      </c>
      <c r="J2580" s="7" t="n">
        <v>1</v>
      </c>
      <c r="K2580" s="7" t="n">
        <v>2</v>
      </c>
      <c r="L2580" s="7" t="n">
        <v>1</v>
      </c>
      <c r="M2580" s="22" t="n">
        <f t="normal" ca="1">A2586</f>
        <v>0</v>
      </c>
    </row>
    <row r="2581" spans="1:6">
      <c r="A2581" t="s">
        <v>4</v>
      </c>
      <c r="B2581" s="4" t="s">
        <v>5</v>
      </c>
      <c r="C2581" s="4" t="s">
        <v>15</v>
      </c>
      <c r="D2581" s="4" t="s">
        <v>6</v>
      </c>
    </row>
    <row r="2582" spans="1:6">
      <c r="A2582" t="n">
        <v>20267</v>
      </c>
      <c r="B2582" s="9" t="n">
        <v>2</v>
      </c>
      <c r="C2582" s="7" t="n">
        <v>10</v>
      </c>
      <c r="D2582" s="7" t="s">
        <v>99</v>
      </c>
    </row>
    <row r="2583" spans="1:6">
      <c r="A2583" t="s">
        <v>4</v>
      </c>
      <c r="B2583" s="4" t="s">
        <v>5</v>
      </c>
      <c r="C2583" s="4" t="s">
        <v>10</v>
      </c>
    </row>
    <row r="2584" spans="1:6">
      <c r="A2584" t="n">
        <v>20284</v>
      </c>
      <c r="B2584" s="30" t="n">
        <v>16</v>
      </c>
      <c r="C2584" s="7" t="n">
        <v>0</v>
      </c>
    </row>
    <row r="2585" spans="1:6">
      <c r="A2585" t="s">
        <v>4</v>
      </c>
      <c r="B2585" s="4" t="s">
        <v>5</v>
      </c>
      <c r="C2585" s="4" t="s">
        <v>15</v>
      </c>
      <c r="D2585" s="4" t="s">
        <v>10</v>
      </c>
      <c r="E2585" s="4" t="s">
        <v>15</v>
      </c>
      <c r="F2585" s="4" t="s">
        <v>6</v>
      </c>
    </row>
    <row r="2586" spans="1:6">
      <c r="A2586" t="n">
        <v>20287</v>
      </c>
      <c r="B2586" s="11" t="n">
        <v>39</v>
      </c>
      <c r="C2586" s="7" t="n">
        <v>10</v>
      </c>
      <c r="D2586" s="7" t="n">
        <v>65533</v>
      </c>
      <c r="E2586" s="7" t="n">
        <v>203</v>
      </c>
      <c r="F2586" s="7" t="s">
        <v>262</v>
      </c>
    </row>
    <row r="2587" spans="1:6">
      <c r="A2587" t="s">
        <v>4</v>
      </c>
      <c r="B2587" s="4" t="s">
        <v>5</v>
      </c>
      <c r="C2587" s="4" t="s">
        <v>15</v>
      </c>
      <c r="D2587" s="4" t="s">
        <v>10</v>
      </c>
      <c r="E2587" s="4" t="s">
        <v>15</v>
      </c>
      <c r="F2587" s="4" t="s">
        <v>6</v>
      </c>
    </row>
    <row r="2588" spans="1:6">
      <c r="A2588" t="n">
        <v>20311</v>
      </c>
      <c r="B2588" s="11" t="n">
        <v>39</v>
      </c>
      <c r="C2588" s="7" t="n">
        <v>10</v>
      </c>
      <c r="D2588" s="7" t="n">
        <v>65533</v>
      </c>
      <c r="E2588" s="7" t="n">
        <v>204</v>
      </c>
      <c r="F2588" s="7" t="s">
        <v>263</v>
      </c>
    </row>
    <row r="2589" spans="1:6">
      <c r="A2589" t="s">
        <v>4</v>
      </c>
      <c r="B2589" s="4" t="s">
        <v>5</v>
      </c>
      <c r="C2589" s="4" t="s">
        <v>15</v>
      </c>
      <c r="D2589" s="4" t="s">
        <v>10</v>
      </c>
      <c r="E2589" s="4" t="s">
        <v>15</v>
      </c>
      <c r="F2589" s="4" t="s">
        <v>6</v>
      </c>
    </row>
    <row r="2590" spans="1:6">
      <c r="A2590" t="n">
        <v>20335</v>
      </c>
      <c r="B2590" s="11" t="n">
        <v>39</v>
      </c>
      <c r="C2590" s="7" t="n">
        <v>10</v>
      </c>
      <c r="D2590" s="7" t="n">
        <v>65533</v>
      </c>
      <c r="E2590" s="7" t="n">
        <v>205</v>
      </c>
      <c r="F2590" s="7" t="s">
        <v>264</v>
      </c>
    </row>
    <row r="2591" spans="1:6">
      <c r="A2591" t="s">
        <v>4</v>
      </c>
      <c r="B2591" s="4" t="s">
        <v>5</v>
      </c>
      <c r="C2591" s="4" t="s">
        <v>10</v>
      </c>
      <c r="D2591" s="4" t="s">
        <v>9</v>
      </c>
    </row>
    <row r="2592" spans="1:6">
      <c r="A2592" t="n">
        <v>20359</v>
      </c>
      <c r="B2592" s="51" t="n">
        <v>43</v>
      </c>
      <c r="C2592" s="7" t="n">
        <v>61456</v>
      </c>
      <c r="D2592" s="7" t="n">
        <v>1</v>
      </c>
    </row>
    <row r="2593" spans="1:13">
      <c r="A2593" t="s">
        <v>4</v>
      </c>
      <c r="B2593" s="4" t="s">
        <v>5</v>
      </c>
      <c r="C2593" s="4" t="s">
        <v>10</v>
      </c>
      <c r="D2593" s="4" t="s">
        <v>6</v>
      </c>
      <c r="E2593" s="4" t="s">
        <v>6</v>
      </c>
      <c r="F2593" s="4" t="s">
        <v>6</v>
      </c>
      <c r="G2593" s="4" t="s">
        <v>15</v>
      </c>
      <c r="H2593" s="4" t="s">
        <v>9</v>
      </c>
      <c r="I2593" s="4" t="s">
        <v>23</v>
      </c>
      <c r="J2593" s="4" t="s">
        <v>23</v>
      </c>
      <c r="K2593" s="4" t="s">
        <v>23</v>
      </c>
      <c r="L2593" s="4" t="s">
        <v>23</v>
      </c>
      <c r="M2593" s="4" t="s">
        <v>23</v>
      </c>
      <c r="N2593" s="4" t="s">
        <v>23</v>
      </c>
      <c r="O2593" s="4" t="s">
        <v>23</v>
      </c>
      <c r="P2593" s="4" t="s">
        <v>6</v>
      </c>
      <c r="Q2593" s="4" t="s">
        <v>6</v>
      </c>
      <c r="R2593" s="4" t="s">
        <v>9</v>
      </c>
      <c r="S2593" s="4" t="s">
        <v>15</v>
      </c>
      <c r="T2593" s="4" t="s">
        <v>9</v>
      </c>
      <c r="U2593" s="4" t="s">
        <v>9</v>
      </c>
      <c r="V2593" s="4" t="s">
        <v>10</v>
      </c>
    </row>
    <row r="2594" spans="1:13">
      <c r="A2594" t="n">
        <v>20366</v>
      </c>
      <c r="B2594" s="15" t="n">
        <v>19</v>
      </c>
      <c r="C2594" s="7" t="n">
        <v>15</v>
      </c>
      <c r="D2594" s="7" t="s">
        <v>265</v>
      </c>
      <c r="E2594" s="7" t="s">
        <v>266</v>
      </c>
      <c r="F2594" s="7" t="s">
        <v>18</v>
      </c>
      <c r="G2594" s="7" t="n">
        <v>0</v>
      </c>
      <c r="H2594" s="7" t="n">
        <v>1</v>
      </c>
      <c r="I2594" s="7" t="n">
        <v>0</v>
      </c>
      <c r="J2594" s="7" t="n">
        <v>0</v>
      </c>
      <c r="K2594" s="7" t="n">
        <v>0</v>
      </c>
      <c r="L2594" s="7" t="n">
        <v>0</v>
      </c>
      <c r="M2594" s="7" t="n">
        <v>1</v>
      </c>
      <c r="N2594" s="7" t="n">
        <v>1.60000002384186</v>
      </c>
      <c r="O2594" s="7" t="n">
        <v>0.0900000035762787</v>
      </c>
      <c r="P2594" s="7" t="s">
        <v>18</v>
      </c>
      <c r="Q2594" s="7" t="s">
        <v>18</v>
      </c>
      <c r="R2594" s="7" t="n">
        <v>-1</v>
      </c>
      <c r="S2594" s="7" t="n">
        <v>0</v>
      </c>
      <c r="T2594" s="7" t="n">
        <v>0</v>
      </c>
      <c r="U2594" s="7" t="n">
        <v>0</v>
      </c>
      <c r="V2594" s="7" t="n">
        <v>0</v>
      </c>
    </row>
    <row r="2595" spans="1:13">
      <c r="A2595" t="s">
        <v>4</v>
      </c>
      <c r="B2595" s="4" t="s">
        <v>5</v>
      </c>
      <c r="C2595" s="4" t="s">
        <v>10</v>
      </c>
      <c r="D2595" s="4" t="s">
        <v>6</v>
      </c>
      <c r="E2595" s="4" t="s">
        <v>6</v>
      </c>
      <c r="F2595" s="4" t="s">
        <v>6</v>
      </c>
      <c r="G2595" s="4" t="s">
        <v>15</v>
      </c>
      <c r="H2595" s="4" t="s">
        <v>9</v>
      </c>
      <c r="I2595" s="4" t="s">
        <v>23</v>
      </c>
      <c r="J2595" s="4" t="s">
        <v>23</v>
      </c>
      <c r="K2595" s="4" t="s">
        <v>23</v>
      </c>
      <c r="L2595" s="4" t="s">
        <v>23</v>
      </c>
      <c r="M2595" s="4" t="s">
        <v>23</v>
      </c>
      <c r="N2595" s="4" t="s">
        <v>23</v>
      </c>
      <c r="O2595" s="4" t="s">
        <v>23</v>
      </c>
      <c r="P2595" s="4" t="s">
        <v>6</v>
      </c>
      <c r="Q2595" s="4" t="s">
        <v>6</v>
      </c>
      <c r="R2595" s="4" t="s">
        <v>9</v>
      </c>
      <c r="S2595" s="4" t="s">
        <v>15</v>
      </c>
      <c r="T2595" s="4" t="s">
        <v>9</v>
      </c>
      <c r="U2595" s="4" t="s">
        <v>9</v>
      </c>
      <c r="V2595" s="4" t="s">
        <v>10</v>
      </c>
    </row>
    <row r="2596" spans="1:13">
      <c r="A2596" t="n">
        <v>20444</v>
      </c>
      <c r="B2596" s="15" t="n">
        <v>19</v>
      </c>
      <c r="C2596" s="7" t="n">
        <v>1580</v>
      </c>
      <c r="D2596" s="7" t="s">
        <v>267</v>
      </c>
      <c r="E2596" s="7" t="s">
        <v>268</v>
      </c>
      <c r="F2596" s="7" t="s">
        <v>18</v>
      </c>
      <c r="G2596" s="7" t="n">
        <v>0</v>
      </c>
      <c r="H2596" s="7" t="n">
        <v>1</v>
      </c>
      <c r="I2596" s="7" t="n">
        <v>0</v>
      </c>
      <c r="J2596" s="7" t="n">
        <v>0</v>
      </c>
      <c r="K2596" s="7" t="n">
        <v>0</v>
      </c>
      <c r="L2596" s="7" t="n">
        <v>0</v>
      </c>
      <c r="M2596" s="7" t="n">
        <v>1</v>
      </c>
      <c r="N2596" s="7" t="n">
        <v>1.60000002384186</v>
      </c>
      <c r="O2596" s="7" t="n">
        <v>0.0900000035762787</v>
      </c>
      <c r="P2596" s="7" t="s">
        <v>18</v>
      </c>
      <c r="Q2596" s="7" t="s">
        <v>18</v>
      </c>
      <c r="R2596" s="7" t="n">
        <v>-1</v>
      </c>
      <c r="S2596" s="7" t="n">
        <v>0</v>
      </c>
      <c r="T2596" s="7" t="n">
        <v>0</v>
      </c>
      <c r="U2596" s="7" t="n">
        <v>0</v>
      </c>
      <c r="V2596" s="7" t="n">
        <v>0</v>
      </c>
    </row>
    <row r="2597" spans="1:13">
      <c r="A2597" t="s">
        <v>4</v>
      </c>
      <c r="B2597" s="4" t="s">
        <v>5</v>
      </c>
      <c r="C2597" s="4" t="s">
        <v>10</v>
      </c>
      <c r="D2597" s="4" t="s">
        <v>6</v>
      </c>
      <c r="E2597" s="4" t="s">
        <v>6</v>
      </c>
      <c r="F2597" s="4" t="s">
        <v>6</v>
      </c>
      <c r="G2597" s="4" t="s">
        <v>15</v>
      </c>
      <c r="H2597" s="4" t="s">
        <v>9</v>
      </c>
      <c r="I2597" s="4" t="s">
        <v>23</v>
      </c>
      <c r="J2597" s="4" t="s">
        <v>23</v>
      </c>
      <c r="K2597" s="4" t="s">
        <v>23</v>
      </c>
      <c r="L2597" s="4" t="s">
        <v>23</v>
      </c>
      <c r="M2597" s="4" t="s">
        <v>23</v>
      </c>
      <c r="N2597" s="4" t="s">
        <v>23</v>
      </c>
      <c r="O2597" s="4" t="s">
        <v>23</v>
      </c>
      <c r="P2597" s="4" t="s">
        <v>6</v>
      </c>
      <c r="Q2597" s="4" t="s">
        <v>6</v>
      </c>
      <c r="R2597" s="4" t="s">
        <v>9</v>
      </c>
      <c r="S2597" s="4" t="s">
        <v>15</v>
      </c>
      <c r="T2597" s="4" t="s">
        <v>9</v>
      </c>
      <c r="U2597" s="4" t="s">
        <v>9</v>
      </c>
      <c r="V2597" s="4" t="s">
        <v>10</v>
      </c>
    </row>
    <row r="2598" spans="1:13">
      <c r="A2598" t="n">
        <v>20519</v>
      </c>
      <c r="B2598" s="15" t="n">
        <v>19</v>
      </c>
      <c r="C2598" s="7" t="n">
        <v>1581</v>
      </c>
      <c r="D2598" s="7" t="s">
        <v>269</v>
      </c>
      <c r="E2598" s="7" t="s">
        <v>268</v>
      </c>
      <c r="F2598" s="7" t="s">
        <v>18</v>
      </c>
      <c r="G2598" s="7" t="n">
        <v>0</v>
      </c>
      <c r="H2598" s="7" t="n">
        <v>1</v>
      </c>
      <c r="I2598" s="7" t="n">
        <v>0</v>
      </c>
      <c r="J2598" s="7" t="n">
        <v>0</v>
      </c>
      <c r="K2598" s="7" t="n">
        <v>0</v>
      </c>
      <c r="L2598" s="7" t="n">
        <v>0</v>
      </c>
      <c r="M2598" s="7" t="n">
        <v>1</v>
      </c>
      <c r="N2598" s="7" t="n">
        <v>1.60000002384186</v>
      </c>
      <c r="O2598" s="7" t="n">
        <v>0.0900000035762787</v>
      </c>
      <c r="P2598" s="7" t="s">
        <v>18</v>
      </c>
      <c r="Q2598" s="7" t="s">
        <v>18</v>
      </c>
      <c r="R2598" s="7" t="n">
        <v>-1</v>
      </c>
      <c r="S2598" s="7" t="n">
        <v>0</v>
      </c>
      <c r="T2598" s="7" t="n">
        <v>0</v>
      </c>
      <c r="U2598" s="7" t="n">
        <v>0</v>
      </c>
      <c r="V2598" s="7" t="n">
        <v>0</v>
      </c>
    </row>
    <row r="2599" spans="1:13">
      <c r="A2599" t="s">
        <v>4</v>
      </c>
      <c r="B2599" s="4" t="s">
        <v>5</v>
      </c>
      <c r="C2599" s="4" t="s">
        <v>10</v>
      </c>
      <c r="D2599" s="4" t="s">
        <v>6</v>
      </c>
      <c r="E2599" s="4" t="s">
        <v>6</v>
      </c>
      <c r="F2599" s="4" t="s">
        <v>6</v>
      </c>
      <c r="G2599" s="4" t="s">
        <v>15</v>
      </c>
      <c r="H2599" s="4" t="s">
        <v>9</v>
      </c>
      <c r="I2599" s="4" t="s">
        <v>23</v>
      </c>
      <c r="J2599" s="4" t="s">
        <v>23</v>
      </c>
      <c r="K2599" s="4" t="s">
        <v>23</v>
      </c>
      <c r="L2599" s="4" t="s">
        <v>23</v>
      </c>
      <c r="M2599" s="4" t="s">
        <v>23</v>
      </c>
      <c r="N2599" s="4" t="s">
        <v>23</v>
      </c>
      <c r="O2599" s="4" t="s">
        <v>23</v>
      </c>
      <c r="P2599" s="4" t="s">
        <v>6</v>
      </c>
      <c r="Q2599" s="4" t="s">
        <v>6</v>
      </c>
      <c r="R2599" s="4" t="s">
        <v>9</v>
      </c>
      <c r="S2599" s="4" t="s">
        <v>15</v>
      </c>
      <c r="T2599" s="4" t="s">
        <v>9</v>
      </c>
      <c r="U2599" s="4" t="s">
        <v>9</v>
      </c>
      <c r="V2599" s="4" t="s">
        <v>10</v>
      </c>
    </row>
    <row r="2600" spans="1:13">
      <c r="A2600" t="n">
        <v>20598</v>
      </c>
      <c r="B2600" s="15" t="n">
        <v>19</v>
      </c>
      <c r="C2600" s="7" t="n">
        <v>1582</v>
      </c>
      <c r="D2600" s="7" t="s">
        <v>269</v>
      </c>
      <c r="E2600" s="7" t="s">
        <v>268</v>
      </c>
      <c r="F2600" s="7" t="s">
        <v>18</v>
      </c>
      <c r="G2600" s="7" t="n">
        <v>0</v>
      </c>
      <c r="H2600" s="7" t="n">
        <v>1</v>
      </c>
      <c r="I2600" s="7" t="n">
        <v>0</v>
      </c>
      <c r="J2600" s="7" t="n">
        <v>0</v>
      </c>
      <c r="K2600" s="7" t="n">
        <v>0</v>
      </c>
      <c r="L2600" s="7" t="n">
        <v>0</v>
      </c>
      <c r="M2600" s="7" t="n">
        <v>1</v>
      </c>
      <c r="N2600" s="7" t="n">
        <v>1.60000002384186</v>
      </c>
      <c r="O2600" s="7" t="n">
        <v>0.0900000035762787</v>
      </c>
      <c r="P2600" s="7" t="s">
        <v>18</v>
      </c>
      <c r="Q2600" s="7" t="s">
        <v>18</v>
      </c>
      <c r="R2600" s="7" t="n">
        <v>-1</v>
      </c>
      <c r="S2600" s="7" t="n">
        <v>0</v>
      </c>
      <c r="T2600" s="7" t="n">
        <v>0</v>
      </c>
      <c r="U2600" s="7" t="n">
        <v>0</v>
      </c>
      <c r="V2600" s="7" t="n">
        <v>0</v>
      </c>
    </row>
    <row r="2601" spans="1:13">
      <c r="A2601" t="s">
        <v>4</v>
      </c>
      <c r="B2601" s="4" t="s">
        <v>5</v>
      </c>
      <c r="C2601" s="4" t="s">
        <v>10</v>
      </c>
      <c r="D2601" s="4" t="s">
        <v>6</v>
      </c>
      <c r="E2601" s="4" t="s">
        <v>6</v>
      </c>
      <c r="F2601" s="4" t="s">
        <v>6</v>
      </c>
      <c r="G2601" s="4" t="s">
        <v>15</v>
      </c>
      <c r="H2601" s="4" t="s">
        <v>9</v>
      </c>
      <c r="I2601" s="4" t="s">
        <v>23</v>
      </c>
      <c r="J2601" s="4" t="s">
        <v>23</v>
      </c>
      <c r="K2601" s="4" t="s">
        <v>23</v>
      </c>
      <c r="L2601" s="4" t="s">
        <v>23</v>
      </c>
      <c r="M2601" s="4" t="s">
        <v>23</v>
      </c>
      <c r="N2601" s="4" t="s">
        <v>23</v>
      </c>
      <c r="O2601" s="4" t="s">
        <v>23</v>
      </c>
      <c r="P2601" s="4" t="s">
        <v>6</v>
      </c>
      <c r="Q2601" s="4" t="s">
        <v>6</v>
      </c>
      <c r="R2601" s="4" t="s">
        <v>9</v>
      </c>
      <c r="S2601" s="4" t="s">
        <v>15</v>
      </c>
      <c r="T2601" s="4" t="s">
        <v>9</v>
      </c>
      <c r="U2601" s="4" t="s">
        <v>9</v>
      </c>
      <c r="V2601" s="4" t="s">
        <v>10</v>
      </c>
    </row>
    <row r="2602" spans="1:13">
      <c r="A2602" t="n">
        <v>20677</v>
      </c>
      <c r="B2602" s="15" t="n">
        <v>19</v>
      </c>
      <c r="C2602" s="7" t="n">
        <v>1583</v>
      </c>
      <c r="D2602" s="7" t="s">
        <v>269</v>
      </c>
      <c r="E2602" s="7" t="s">
        <v>268</v>
      </c>
      <c r="F2602" s="7" t="s">
        <v>18</v>
      </c>
      <c r="G2602" s="7" t="n">
        <v>0</v>
      </c>
      <c r="H2602" s="7" t="n">
        <v>1</v>
      </c>
      <c r="I2602" s="7" t="n">
        <v>0</v>
      </c>
      <c r="J2602" s="7" t="n">
        <v>0</v>
      </c>
      <c r="K2602" s="7" t="n">
        <v>0</v>
      </c>
      <c r="L2602" s="7" t="n">
        <v>0</v>
      </c>
      <c r="M2602" s="7" t="n">
        <v>1</v>
      </c>
      <c r="N2602" s="7" t="n">
        <v>1.60000002384186</v>
      </c>
      <c r="O2602" s="7" t="n">
        <v>0.0900000035762787</v>
      </c>
      <c r="P2602" s="7" t="s">
        <v>18</v>
      </c>
      <c r="Q2602" s="7" t="s">
        <v>18</v>
      </c>
      <c r="R2602" s="7" t="n">
        <v>-1</v>
      </c>
      <c r="S2602" s="7" t="n">
        <v>0</v>
      </c>
      <c r="T2602" s="7" t="n">
        <v>0</v>
      </c>
      <c r="U2602" s="7" t="n">
        <v>0</v>
      </c>
      <c r="V2602" s="7" t="n">
        <v>0</v>
      </c>
    </row>
    <row r="2603" spans="1:13">
      <c r="A2603" t="s">
        <v>4</v>
      </c>
      <c r="B2603" s="4" t="s">
        <v>5</v>
      </c>
      <c r="C2603" s="4" t="s">
        <v>10</v>
      </c>
      <c r="D2603" s="4" t="s">
        <v>6</v>
      </c>
      <c r="E2603" s="4" t="s">
        <v>6</v>
      </c>
      <c r="F2603" s="4" t="s">
        <v>6</v>
      </c>
      <c r="G2603" s="4" t="s">
        <v>15</v>
      </c>
      <c r="H2603" s="4" t="s">
        <v>9</v>
      </c>
      <c r="I2603" s="4" t="s">
        <v>23</v>
      </c>
      <c r="J2603" s="4" t="s">
        <v>23</v>
      </c>
      <c r="K2603" s="4" t="s">
        <v>23</v>
      </c>
      <c r="L2603" s="4" t="s">
        <v>23</v>
      </c>
      <c r="M2603" s="4" t="s">
        <v>23</v>
      </c>
      <c r="N2603" s="4" t="s">
        <v>23</v>
      </c>
      <c r="O2603" s="4" t="s">
        <v>23</v>
      </c>
      <c r="P2603" s="4" t="s">
        <v>6</v>
      </c>
      <c r="Q2603" s="4" t="s">
        <v>6</v>
      </c>
      <c r="R2603" s="4" t="s">
        <v>9</v>
      </c>
      <c r="S2603" s="4" t="s">
        <v>15</v>
      </c>
      <c r="T2603" s="4" t="s">
        <v>9</v>
      </c>
      <c r="U2603" s="4" t="s">
        <v>9</v>
      </c>
      <c r="V2603" s="4" t="s">
        <v>10</v>
      </c>
    </row>
    <row r="2604" spans="1:13">
      <c r="A2604" t="n">
        <v>20756</v>
      </c>
      <c r="B2604" s="15" t="n">
        <v>19</v>
      </c>
      <c r="C2604" s="7" t="n">
        <v>1560</v>
      </c>
      <c r="D2604" s="7" t="s">
        <v>270</v>
      </c>
      <c r="E2604" s="7" t="s">
        <v>271</v>
      </c>
      <c r="F2604" s="7" t="s">
        <v>18</v>
      </c>
      <c r="G2604" s="7" t="n">
        <v>0</v>
      </c>
      <c r="H2604" s="7" t="n">
        <v>1</v>
      </c>
      <c r="I2604" s="7" t="n">
        <v>0</v>
      </c>
      <c r="J2604" s="7" t="n">
        <v>0</v>
      </c>
      <c r="K2604" s="7" t="n">
        <v>0</v>
      </c>
      <c r="L2604" s="7" t="n">
        <v>0</v>
      </c>
      <c r="M2604" s="7" t="n">
        <v>1</v>
      </c>
      <c r="N2604" s="7" t="n">
        <v>1.60000002384186</v>
      </c>
      <c r="O2604" s="7" t="n">
        <v>0.0900000035762787</v>
      </c>
      <c r="P2604" s="7" t="s">
        <v>272</v>
      </c>
      <c r="Q2604" s="7" t="s">
        <v>18</v>
      </c>
      <c r="R2604" s="7" t="n">
        <v>-1</v>
      </c>
      <c r="S2604" s="7" t="n">
        <v>0</v>
      </c>
      <c r="T2604" s="7" t="n">
        <v>0</v>
      </c>
      <c r="U2604" s="7" t="n">
        <v>0</v>
      </c>
      <c r="V2604" s="7" t="n">
        <v>0</v>
      </c>
    </row>
    <row r="2605" spans="1:13">
      <c r="A2605" t="s">
        <v>4</v>
      </c>
      <c r="B2605" s="4" t="s">
        <v>5</v>
      </c>
      <c r="C2605" s="4" t="s">
        <v>10</v>
      </c>
      <c r="D2605" s="4" t="s">
        <v>6</v>
      </c>
      <c r="E2605" s="4" t="s">
        <v>6</v>
      </c>
      <c r="F2605" s="4" t="s">
        <v>6</v>
      </c>
      <c r="G2605" s="4" t="s">
        <v>15</v>
      </c>
      <c r="H2605" s="4" t="s">
        <v>9</v>
      </c>
      <c r="I2605" s="4" t="s">
        <v>23</v>
      </c>
      <c r="J2605" s="4" t="s">
        <v>23</v>
      </c>
      <c r="K2605" s="4" t="s">
        <v>23</v>
      </c>
      <c r="L2605" s="4" t="s">
        <v>23</v>
      </c>
      <c r="M2605" s="4" t="s">
        <v>23</v>
      </c>
      <c r="N2605" s="4" t="s">
        <v>23</v>
      </c>
      <c r="O2605" s="4" t="s">
        <v>23</v>
      </c>
      <c r="P2605" s="4" t="s">
        <v>6</v>
      </c>
      <c r="Q2605" s="4" t="s">
        <v>6</v>
      </c>
      <c r="R2605" s="4" t="s">
        <v>9</v>
      </c>
      <c r="S2605" s="4" t="s">
        <v>15</v>
      </c>
      <c r="T2605" s="4" t="s">
        <v>9</v>
      </c>
      <c r="U2605" s="4" t="s">
        <v>9</v>
      </c>
      <c r="V2605" s="4" t="s">
        <v>10</v>
      </c>
    </row>
    <row r="2606" spans="1:13">
      <c r="A2606" t="n">
        <v>20834</v>
      </c>
      <c r="B2606" s="15" t="n">
        <v>19</v>
      </c>
      <c r="C2606" s="7" t="n">
        <v>1570</v>
      </c>
      <c r="D2606" s="7" t="s">
        <v>273</v>
      </c>
      <c r="E2606" s="7" t="s">
        <v>274</v>
      </c>
      <c r="F2606" s="7" t="s">
        <v>18</v>
      </c>
      <c r="G2606" s="7" t="n">
        <v>0</v>
      </c>
      <c r="H2606" s="7" t="n">
        <v>1</v>
      </c>
      <c r="I2606" s="7" t="n">
        <v>0</v>
      </c>
      <c r="J2606" s="7" t="n">
        <v>0</v>
      </c>
      <c r="K2606" s="7" t="n">
        <v>0</v>
      </c>
      <c r="L2606" s="7" t="n">
        <v>0</v>
      </c>
      <c r="M2606" s="7" t="n">
        <v>1</v>
      </c>
      <c r="N2606" s="7" t="n">
        <v>1.60000002384186</v>
      </c>
      <c r="O2606" s="7" t="n">
        <v>0.0900000035762787</v>
      </c>
      <c r="P2606" s="7" t="s">
        <v>18</v>
      </c>
      <c r="Q2606" s="7" t="s">
        <v>18</v>
      </c>
      <c r="R2606" s="7" t="n">
        <v>-1</v>
      </c>
      <c r="S2606" s="7" t="n">
        <v>0</v>
      </c>
      <c r="T2606" s="7" t="n">
        <v>0</v>
      </c>
      <c r="U2606" s="7" t="n">
        <v>0</v>
      </c>
      <c r="V2606" s="7" t="n">
        <v>0</v>
      </c>
    </row>
    <row r="2607" spans="1:13">
      <c r="A2607" t="s">
        <v>4</v>
      </c>
      <c r="B2607" s="4" t="s">
        <v>5</v>
      </c>
      <c r="C2607" s="4" t="s">
        <v>10</v>
      </c>
      <c r="D2607" s="4" t="s">
        <v>6</v>
      </c>
      <c r="E2607" s="4" t="s">
        <v>6</v>
      </c>
      <c r="F2607" s="4" t="s">
        <v>6</v>
      </c>
      <c r="G2607" s="4" t="s">
        <v>15</v>
      </c>
      <c r="H2607" s="4" t="s">
        <v>9</v>
      </c>
      <c r="I2607" s="4" t="s">
        <v>23</v>
      </c>
      <c r="J2607" s="4" t="s">
        <v>23</v>
      </c>
      <c r="K2607" s="4" t="s">
        <v>23</v>
      </c>
      <c r="L2607" s="4" t="s">
        <v>23</v>
      </c>
      <c r="M2607" s="4" t="s">
        <v>23</v>
      </c>
      <c r="N2607" s="4" t="s">
        <v>23</v>
      </c>
      <c r="O2607" s="4" t="s">
        <v>23</v>
      </c>
      <c r="P2607" s="4" t="s">
        <v>6</v>
      </c>
      <c r="Q2607" s="4" t="s">
        <v>6</v>
      </c>
      <c r="R2607" s="4" t="s">
        <v>9</v>
      </c>
      <c r="S2607" s="4" t="s">
        <v>15</v>
      </c>
      <c r="T2607" s="4" t="s">
        <v>9</v>
      </c>
      <c r="U2607" s="4" t="s">
        <v>9</v>
      </c>
      <c r="V2607" s="4" t="s">
        <v>10</v>
      </c>
    </row>
    <row r="2608" spans="1:13">
      <c r="A2608" t="n">
        <v>20914</v>
      </c>
      <c r="B2608" s="15" t="n">
        <v>19</v>
      </c>
      <c r="C2608" s="7" t="n">
        <v>1571</v>
      </c>
      <c r="D2608" s="7" t="s">
        <v>273</v>
      </c>
      <c r="E2608" s="7" t="s">
        <v>274</v>
      </c>
      <c r="F2608" s="7" t="s">
        <v>18</v>
      </c>
      <c r="G2608" s="7" t="n">
        <v>0</v>
      </c>
      <c r="H2608" s="7" t="n">
        <v>1</v>
      </c>
      <c r="I2608" s="7" t="n">
        <v>0</v>
      </c>
      <c r="J2608" s="7" t="n">
        <v>0</v>
      </c>
      <c r="K2608" s="7" t="n">
        <v>0</v>
      </c>
      <c r="L2608" s="7" t="n">
        <v>0</v>
      </c>
      <c r="M2608" s="7" t="n">
        <v>1</v>
      </c>
      <c r="N2608" s="7" t="n">
        <v>1.60000002384186</v>
      </c>
      <c r="O2608" s="7" t="n">
        <v>0.0900000035762787</v>
      </c>
      <c r="P2608" s="7" t="s">
        <v>18</v>
      </c>
      <c r="Q2608" s="7" t="s">
        <v>18</v>
      </c>
      <c r="R2608" s="7" t="n">
        <v>-1</v>
      </c>
      <c r="S2608" s="7" t="n">
        <v>0</v>
      </c>
      <c r="T2608" s="7" t="n">
        <v>0</v>
      </c>
      <c r="U2608" s="7" t="n">
        <v>0</v>
      </c>
      <c r="V2608" s="7" t="n">
        <v>0</v>
      </c>
    </row>
    <row r="2609" spans="1:22">
      <c r="A2609" t="s">
        <v>4</v>
      </c>
      <c r="B2609" s="4" t="s">
        <v>5</v>
      </c>
      <c r="C2609" s="4" t="s">
        <v>10</v>
      </c>
      <c r="D2609" s="4" t="s">
        <v>6</v>
      </c>
      <c r="E2609" s="4" t="s">
        <v>6</v>
      </c>
      <c r="F2609" s="4" t="s">
        <v>6</v>
      </c>
      <c r="G2609" s="4" t="s">
        <v>15</v>
      </c>
      <c r="H2609" s="4" t="s">
        <v>9</v>
      </c>
      <c r="I2609" s="4" t="s">
        <v>23</v>
      </c>
      <c r="J2609" s="4" t="s">
        <v>23</v>
      </c>
      <c r="K2609" s="4" t="s">
        <v>23</v>
      </c>
      <c r="L2609" s="4" t="s">
        <v>23</v>
      </c>
      <c r="M2609" s="4" t="s">
        <v>23</v>
      </c>
      <c r="N2609" s="4" t="s">
        <v>23</v>
      </c>
      <c r="O2609" s="4" t="s">
        <v>23</v>
      </c>
      <c r="P2609" s="4" t="s">
        <v>6</v>
      </c>
      <c r="Q2609" s="4" t="s">
        <v>6</v>
      </c>
      <c r="R2609" s="4" t="s">
        <v>9</v>
      </c>
      <c r="S2609" s="4" t="s">
        <v>15</v>
      </c>
      <c r="T2609" s="4" t="s">
        <v>9</v>
      </c>
      <c r="U2609" s="4" t="s">
        <v>9</v>
      </c>
      <c r="V2609" s="4" t="s">
        <v>10</v>
      </c>
    </row>
    <row r="2610" spans="1:22">
      <c r="A2610" t="n">
        <v>20994</v>
      </c>
      <c r="B2610" s="15" t="n">
        <v>19</v>
      </c>
      <c r="C2610" s="7" t="n">
        <v>1572</v>
      </c>
      <c r="D2610" s="7" t="s">
        <v>273</v>
      </c>
      <c r="E2610" s="7" t="s">
        <v>274</v>
      </c>
      <c r="F2610" s="7" t="s">
        <v>18</v>
      </c>
      <c r="G2610" s="7" t="n">
        <v>0</v>
      </c>
      <c r="H2610" s="7" t="n">
        <v>1</v>
      </c>
      <c r="I2610" s="7" t="n">
        <v>0</v>
      </c>
      <c r="J2610" s="7" t="n">
        <v>0</v>
      </c>
      <c r="K2610" s="7" t="n">
        <v>0</v>
      </c>
      <c r="L2610" s="7" t="n">
        <v>0</v>
      </c>
      <c r="M2610" s="7" t="n">
        <v>1</v>
      </c>
      <c r="N2610" s="7" t="n">
        <v>1.60000002384186</v>
      </c>
      <c r="O2610" s="7" t="n">
        <v>0.0900000035762787</v>
      </c>
      <c r="P2610" s="7" t="s">
        <v>18</v>
      </c>
      <c r="Q2610" s="7" t="s">
        <v>18</v>
      </c>
      <c r="R2610" s="7" t="n">
        <v>-1</v>
      </c>
      <c r="S2610" s="7" t="n">
        <v>0</v>
      </c>
      <c r="T2610" s="7" t="n">
        <v>0</v>
      </c>
      <c r="U2610" s="7" t="n">
        <v>0</v>
      </c>
      <c r="V2610" s="7" t="n">
        <v>0</v>
      </c>
    </row>
    <row r="2611" spans="1:22">
      <c r="A2611" t="s">
        <v>4</v>
      </c>
      <c r="B2611" s="4" t="s">
        <v>5</v>
      </c>
      <c r="C2611" s="4" t="s">
        <v>10</v>
      </c>
      <c r="D2611" s="4" t="s">
        <v>6</v>
      </c>
      <c r="E2611" s="4" t="s">
        <v>6</v>
      </c>
      <c r="F2611" s="4" t="s">
        <v>6</v>
      </c>
      <c r="G2611" s="4" t="s">
        <v>15</v>
      </c>
      <c r="H2611" s="4" t="s">
        <v>9</v>
      </c>
      <c r="I2611" s="4" t="s">
        <v>23</v>
      </c>
      <c r="J2611" s="4" t="s">
        <v>23</v>
      </c>
      <c r="K2611" s="4" t="s">
        <v>23</v>
      </c>
      <c r="L2611" s="4" t="s">
        <v>23</v>
      </c>
      <c r="M2611" s="4" t="s">
        <v>23</v>
      </c>
      <c r="N2611" s="4" t="s">
        <v>23</v>
      </c>
      <c r="O2611" s="4" t="s">
        <v>23</v>
      </c>
      <c r="P2611" s="4" t="s">
        <v>6</v>
      </c>
      <c r="Q2611" s="4" t="s">
        <v>6</v>
      </c>
      <c r="R2611" s="4" t="s">
        <v>9</v>
      </c>
      <c r="S2611" s="4" t="s">
        <v>15</v>
      </c>
      <c r="T2611" s="4" t="s">
        <v>9</v>
      </c>
      <c r="U2611" s="4" t="s">
        <v>9</v>
      </c>
      <c r="V2611" s="4" t="s">
        <v>10</v>
      </c>
    </row>
    <row r="2612" spans="1:22">
      <c r="A2612" t="n">
        <v>21074</v>
      </c>
      <c r="B2612" s="15" t="n">
        <v>19</v>
      </c>
      <c r="C2612" s="7" t="n">
        <v>1575</v>
      </c>
      <c r="D2612" s="7" t="s">
        <v>275</v>
      </c>
      <c r="E2612" s="7" t="s">
        <v>276</v>
      </c>
      <c r="F2612" s="7" t="s">
        <v>18</v>
      </c>
      <c r="G2612" s="7" t="n">
        <v>0</v>
      </c>
      <c r="H2612" s="7" t="n">
        <v>1</v>
      </c>
      <c r="I2612" s="7" t="n">
        <v>0</v>
      </c>
      <c r="J2612" s="7" t="n">
        <v>0</v>
      </c>
      <c r="K2612" s="7" t="n">
        <v>0</v>
      </c>
      <c r="L2612" s="7" t="n">
        <v>0</v>
      </c>
      <c r="M2612" s="7" t="n">
        <v>1</v>
      </c>
      <c r="N2612" s="7" t="n">
        <v>1.60000002384186</v>
      </c>
      <c r="O2612" s="7" t="n">
        <v>0.0900000035762787</v>
      </c>
      <c r="P2612" s="7" t="s">
        <v>18</v>
      </c>
      <c r="Q2612" s="7" t="s">
        <v>18</v>
      </c>
      <c r="R2612" s="7" t="n">
        <v>-1</v>
      </c>
      <c r="S2612" s="7" t="n">
        <v>0</v>
      </c>
      <c r="T2612" s="7" t="n">
        <v>0</v>
      </c>
      <c r="U2612" s="7" t="n">
        <v>0</v>
      </c>
      <c r="V2612" s="7" t="n">
        <v>0</v>
      </c>
    </row>
    <row r="2613" spans="1:22">
      <c r="A2613" t="s">
        <v>4</v>
      </c>
      <c r="B2613" s="4" t="s">
        <v>5</v>
      </c>
      <c r="C2613" s="4" t="s">
        <v>10</v>
      </c>
      <c r="D2613" s="4" t="s">
        <v>6</v>
      </c>
      <c r="E2613" s="4" t="s">
        <v>6</v>
      </c>
      <c r="F2613" s="4" t="s">
        <v>6</v>
      </c>
      <c r="G2613" s="4" t="s">
        <v>15</v>
      </c>
      <c r="H2613" s="4" t="s">
        <v>9</v>
      </c>
      <c r="I2613" s="4" t="s">
        <v>23</v>
      </c>
      <c r="J2613" s="4" t="s">
        <v>23</v>
      </c>
      <c r="K2613" s="4" t="s">
        <v>23</v>
      </c>
      <c r="L2613" s="4" t="s">
        <v>23</v>
      </c>
      <c r="M2613" s="4" t="s">
        <v>23</v>
      </c>
      <c r="N2613" s="4" t="s">
        <v>23</v>
      </c>
      <c r="O2613" s="4" t="s">
        <v>23</v>
      </c>
      <c r="P2613" s="4" t="s">
        <v>6</v>
      </c>
      <c r="Q2613" s="4" t="s">
        <v>6</v>
      </c>
      <c r="R2613" s="4" t="s">
        <v>9</v>
      </c>
      <c r="S2613" s="4" t="s">
        <v>15</v>
      </c>
      <c r="T2613" s="4" t="s">
        <v>9</v>
      </c>
      <c r="U2613" s="4" t="s">
        <v>9</v>
      </c>
      <c r="V2613" s="4" t="s">
        <v>10</v>
      </c>
    </row>
    <row r="2614" spans="1:22">
      <c r="A2614" t="n">
        <v>21148</v>
      </c>
      <c r="B2614" s="15" t="n">
        <v>19</v>
      </c>
      <c r="C2614" s="7" t="n">
        <v>1576</v>
      </c>
      <c r="D2614" s="7" t="s">
        <v>275</v>
      </c>
      <c r="E2614" s="7" t="s">
        <v>276</v>
      </c>
      <c r="F2614" s="7" t="s">
        <v>18</v>
      </c>
      <c r="G2614" s="7" t="n">
        <v>0</v>
      </c>
      <c r="H2614" s="7" t="n">
        <v>1</v>
      </c>
      <c r="I2614" s="7" t="n">
        <v>0</v>
      </c>
      <c r="J2614" s="7" t="n">
        <v>0</v>
      </c>
      <c r="K2614" s="7" t="n">
        <v>0</v>
      </c>
      <c r="L2614" s="7" t="n">
        <v>0</v>
      </c>
      <c r="M2614" s="7" t="n">
        <v>1</v>
      </c>
      <c r="N2614" s="7" t="n">
        <v>1.60000002384186</v>
      </c>
      <c r="O2614" s="7" t="n">
        <v>0.0900000035762787</v>
      </c>
      <c r="P2614" s="7" t="s">
        <v>18</v>
      </c>
      <c r="Q2614" s="7" t="s">
        <v>18</v>
      </c>
      <c r="R2614" s="7" t="n">
        <v>-1</v>
      </c>
      <c r="S2614" s="7" t="n">
        <v>0</v>
      </c>
      <c r="T2614" s="7" t="n">
        <v>0</v>
      </c>
      <c r="U2614" s="7" t="n">
        <v>0</v>
      </c>
      <c r="V2614" s="7" t="n">
        <v>0</v>
      </c>
    </row>
    <row r="2615" spans="1:22">
      <c r="A2615" t="s">
        <v>4</v>
      </c>
      <c r="B2615" s="4" t="s">
        <v>5</v>
      </c>
      <c r="C2615" s="4" t="s">
        <v>10</v>
      </c>
      <c r="D2615" s="4" t="s">
        <v>6</v>
      </c>
      <c r="E2615" s="4" t="s">
        <v>6</v>
      </c>
      <c r="F2615" s="4" t="s">
        <v>6</v>
      </c>
      <c r="G2615" s="4" t="s">
        <v>15</v>
      </c>
      <c r="H2615" s="4" t="s">
        <v>9</v>
      </c>
      <c r="I2615" s="4" t="s">
        <v>23</v>
      </c>
      <c r="J2615" s="4" t="s">
        <v>23</v>
      </c>
      <c r="K2615" s="4" t="s">
        <v>23</v>
      </c>
      <c r="L2615" s="4" t="s">
        <v>23</v>
      </c>
      <c r="M2615" s="4" t="s">
        <v>23</v>
      </c>
      <c r="N2615" s="4" t="s">
        <v>23</v>
      </c>
      <c r="O2615" s="4" t="s">
        <v>23</v>
      </c>
      <c r="P2615" s="4" t="s">
        <v>6</v>
      </c>
      <c r="Q2615" s="4" t="s">
        <v>6</v>
      </c>
      <c r="R2615" s="4" t="s">
        <v>9</v>
      </c>
      <c r="S2615" s="4" t="s">
        <v>15</v>
      </c>
      <c r="T2615" s="4" t="s">
        <v>9</v>
      </c>
      <c r="U2615" s="4" t="s">
        <v>9</v>
      </c>
      <c r="V2615" s="4" t="s">
        <v>10</v>
      </c>
    </row>
    <row r="2616" spans="1:22">
      <c r="A2616" t="n">
        <v>21222</v>
      </c>
      <c r="B2616" s="15" t="n">
        <v>19</v>
      </c>
      <c r="C2616" s="7" t="n">
        <v>1600</v>
      </c>
      <c r="D2616" s="7" t="s">
        <v>277</v>
      </c>
      <c r="E2616" s="7" t="s">
        <v>268</v>
      </c>
      <c r="F2616" s="7" t="s">
        <v>18</v>
      </c>
      <c r="G2616" s="7" t="n">
        <v>0</v>
      </c>
      <c r="H2616" s="7" t="n">
        <v>1</v>
      </c>
      <c r="I2616" s="7" t="n">
        <v>0</v>
      </c>
      <c r="J2616" s="7" t="n">
        <v>0</v>
      </c>
      <c r="K2616" s="7" t="n">
        <v>0</v>
      </c>
      <c r="L2616" s="7" t="n">
        <v>0</v>
      </c>
      <c r="M2616" s="7" t="n">
        <v>1</v>
      </c>
      <c r="N2616" s="7" t="n">
        <v>1.60000002384186</v>
      </c>
      <c r="O2616" s="7" t="n">
        <v>0.0900000035762787</v>
      </c>
      <c r="P2616" s="7" t="s">
        <v>18</v>
      </c>
      <c r="Q2616" s="7" t="s">
        <v>18</v>
      </c>
      <c r="R2616" s="7" t="n">
        <v>-1</v>
      </c>
      <c r="S2616" s="7" t="n">
        <v>0</v>
      </c>
      <c r="T2616" s="7" t="n">
        <v>0</v>
      </c>
      <c r="U2616" s="7" t="n">
        <v>0</v>
      </c>
      <c r="V2616" s="7" t="n">
        <v>0</v>
      </c>
    </row>
    <row r="2617" spans="1:22">
      <c r="A2617" t="s">
        <v>4</v>
      </c>
      <c r="B2617" s="4" t="s">
        <v>5</v>
      </c>
      <c r="C2617" s="4" t="s">
        <v>10</v>
      </c>
      <c r="D2617" s="4" t="s">
        <v>6</v>
      </c>
      <c r="E2617" s="4" t="s">
        <v>6</v>
      </c>
      <c r="F2617" s="4" t="s">
        <v>6</v>
      </c>
      <c r="G2617" s="4" t="s">
        <v>15</v>
      </c>
      <c r="H2617" s="4" t="s">
        <v>9</v>
      </c>
      <c r="I2617" s="4" t="s">
        <v>23</v>
      </c>
      <c r="J2617" s="4" t="s">
        <v>23</v>
      </c>
      <c r="K2617" s="4" t="s">
        <v>23</v>
      </c>
      <c r="L2617" s="4" t="s">
        <v>23</v>
      </c>
      <c r="M2617" s="4" t="s">
        <v>23</v>
      </c>
      <c r="N2617" s="4" t="s">
        <v>23</v>
      </c>
      <c r="O2617" s="4" t="s">
        <v>23</v>
      </c>
      <c r="P2617" s="4" t="s">
        <v>6</v>
      </c>
      <c r="Q2617" s="4" t="s">
        <v>6</v>
      </c>
      <c r="R2617" s="4" t="s">
        <v>9</v>
      </c>
      <c r="S2617" s="4" t="s">
        <v>15</v>
      </c>
      <c r="T2617" s="4" t="s">
        <v>9</v>
      </c>
      <c r="U2617" s="4" t="s">
        <v>9</v>
      </c>
      <c r="V2617" s="4" t="s">
        <v>10</v>
      </c>
    </row>
    <row r="2618" spans="1:22">
      <c r="A2618" t="n">
        <v>21301</v>
      </c>
      <c r="B2618" s="15" t="n">
        <v>19</v>
      </c>
      <c r="C2618" s="7" t="n">
        <v>1601</v>
      </c>
      <c r="D2618" s="7" t="s">
        <v>278</v>
      </c>
      <c r="E2618" s="7" t="s">
        <v>268</v>
      </c>
      <c r="F2618" s="7" t="s">
        <v>18</v>
      </c>
      <c r="G2618" s="7" t="n">
        <v>0</v>
      </c>
      <c r="H2618" s="7" t="n">
        <v>1</v>
      </c>
      <c r="I2618" s="7" t="n">
        <v>0</v>
      </c>
      <c r="J2618" s="7" t="n">
        <v>0</v>
      </c>
      <c r="K2618" s="7" t="n">
        <v>0</v>
      </c>
      <c r="L2618" s="7" t="n">
        <v>0</v>
      </c>
      <c r="M2618" s="7" t="n">
        <v>1</v>
      </c>
      <c r="N2618" s="7" t="n">
        <v>1.60000002384186</v>
      </c>
      <c r="O2618" s="7" t="n">
        <v>0.0900000035762787</v>
      </c>
      <c r="P2618" s="7" t="s">
        <v>18</v>
      </c>
      <c r="Q2618" s="7" t="s">
        <v>18</v>
      </c>
      <c r="R2618" s="7" t="n">
        <v>-1</v>
      </c>
      <c r="S2618" s="7" t="n">
        <v>0</v>
      </c>
      <c r="T2618" s="7" t="n">
        <v>0</v>
      </c>
      <c r="U2618" s="7" t="n">
        <v>0</v>
      </c>
      <c r="V2618" s="7" t="n">
        <v>0</v>
      </c>
    </row>
    <row r="2619" spans="1:22">
      <c r="A2619" t="s">
        <v>4</v>
      </c>
      <c r="B2619" s="4" t="s">
        <v>5</v>
      </c>
      <c r="C2619" s="4" t="s">
        <v>10</v>
      </c>
      <c r="D2619" s="4" t="s">
        <v>6</v>
      </c>
      <c r="E2619" s="4" t="s">
        <v>6</v>
      </c>
      <c r="F2619" s="4" t="s">
        <v>6</v>
      </c>
      <c r="G2619" s="4" t="s">
        <v>15</v>
      </c>
      <c r="H2619" s="4" t="s">
        <v>9</v>
      </c>
      <c r="I2619" s="4" t="s">
        <v>23</v>
      </c>
      <c r="J2619" s="4" t="s">
        <v>23</v>
      </c>
      <c r="K2619" s="4" t="s">
        <v>23</v>
      </c>
      <c r="L2619" s="4" t="s">
        <v>23</v>
      </c>
      <c r="M2619" s="4" t="s">
        <v>23</v>
      </c>
      <c r="N2619" s="4" t="s">
        <v>23</v>
      </c>
      <c r="O2619" s="4" t="s">
        <v>23</v>
      </c>
      <c r="P2619" s="4" t="s">
        <v>6</v>
      </c>
      <c r="Q2619" s="4" t="s">
        <v>6</v>
      </c>
      <c r="R2619" s="4" t="s">
        <v>9</v>
      </c>
      <c r="S2619" s="4" t="s">
        <v>15</v>
      </c>
      <c r="T2619" s="4" t="s">
        <v>9</v>
      </c>
      <c r="U2619" s="4" t="s">
        <v>9</v>
      </c>
      <c r="V2619" s="4" t="s">
        <v>10</v>
      </c>
    </row>
    <row r="2620" spans="1:22">
      <c r="A2620" t="n">
        <v>21380</v>
      </c>
      <c r="B2620" s="15" t="n">
        <v>19</v>
      </c>
      <c r="C2620" s="7" t="n">
        <v>1602</v>
      </c>
      <c r="D2620" s="7" t="s">
        <v>267</v>
      </c>
      <c r="E2620" s="7" t="s">
        <v>268</v>
      </c>
      <c r="F2620" s="7" t="s">
        <v>18</v>
      </c>
      <c r="G2620" s="7" t="n">
        <v>0</v>
      </c>
      <c r="H2620" s="7" t="n">
        <v>1</v>
      </c>
      <c r="I2620" s="7" t="n">
        <v>0</v>
      </c>
      <c r="J2620" s="7" t="n">
        <v>0</v>
      </c>
      <c r="K2620" s="7" t="n">
        <v>0</v>
      </c>
      <c r="L2620" s="7" t="n">
        <v>0</v>
      </c>
      <c r="M2620" s="7" t="n">
        <v>1</v>
      </c>
      <c r="N2620" s="7" t="n">
        <v>1.60000002384186</v>
      </c>
      <c r="O2620" s="7" t="n">
        <v>0.0900000035762787</v>
      </c>
      <c r="P2620" s="7" t="s">
        <v>18</v>
      </c>
      <c r="Q2620" s="7" t="s">
        <v>18</v>
      </c>
      <c r="R2620" s="7" t="n">
        <v>-1</v>
      </c>
      <c r="S2620" s="7" t="n">
        <v>0</v>
      </c>
      <c r="T2620" s="7" t="n">
        <v>0</v>
      </c>
      <c r="U2620" s="7" t="n">
        <v>0</v>
      </c>
      <c r="V2620" s="7" t="n">
        <v>0</v>
      </c>
    </row>
    <row r="2621" spans="1:22">
      <c r="A2621" t="s">
        <v>4</v>
      </c>
      <c r="B2621" s="4" t="s">
        <v>5</v>
      </c>
      <c r="C2621" s="4" t="s">
        <v>10</v>
      </c>
      <c r="D2621" s="4" t="s">
        <v>6</v>
      </c>
      <c r="E2621" s="4" t="s">
        <v>6</v>
      </c>
      <c r="F2621" s="4" t="s">
        <v>6</v>
      </c>
      <c r="G2621" s="4" t="s">
        <v>15</v>
      </c>
      <c r="H2621" s="4" t="s">
        <v>9</v>
      </c>
      <c r="I2621" s="4" t="s">
        <v>23</v>
      </c>
      <c r="J2621" s="4" t="s">
        <v>23</v>
      </c>
      <c r="K2621" s="4" t="s">
        <v>23</v>
      </c>
      <c r="L2621" s="4" t="s">
        <v>23</v>
      </c>
      <c r="M2621" s="4" t="s">
        <v>23</v>
      </c>
      <c r="N2621" s="4" t="s">
        <v>23</v>
      </c>
      <c r="O2621" s="4" t="s">
        <v>23</v>
      </c>
      <c r="P2621" s="4" t="s">
        <v>6</v>
      </c>
      <c r="Q2621" s="4" t="s">
        <v>6</v>
      </c>
      <c r="R2621" s="4" t="s">
        <v>9</v>
      </c>
      <c r="S2621" s="4" t="s">
        <v>15</v>
      </c>
      <c r="T2621" s="4" t="s">
        <v>9</v>
      </c>
      <c r="U2621" s="4" t="s">
        <v>9</v>
      </c>
      <c r="V2621" s="4" t="s">
        <v>10</v>
      </c>
    </row>
    <row r="2622" spans="1:22">
      <c r="A2622" t="n">
        <v>21455</v>
      </c>
      <c r="B2622" s="15" t="n">
        <v>19</v>
      </c>
      <c r="C2622" s="7" t="n">
        <v>1603</v>
      </c>
      <c r="D2622" s="7" t="s">
        <v>267</v>
      </c>
      <c r="E2622" s="7" t="s">
        <v>268</v>
      </c>
      <c r="F2622" s="7" t="s">
        <v>18</v>
      </c>
      <c r="G2622" s="7" t="n">
        <v>0</v>
      </c>
      <c r="H2622" s="7" t="n">
        <v>1</v>
      </c>
      <c r="I2622" s="7" t="n">
        <v>0</v>
      </c>
      <c r="J2622" s="7" t="n">
        <v>0</v>
      </c>
      <c r="K2622" s="7" t="n">
        <v>0</v>
      </c>
      <c r="L2622" s="7" t="n">
        <v>0</v>
      </c>
      <c r="M2622" s="7" t="n">
        <v>1</v>
      </c>
      <c r="N2622" s="7" t="n">
        <v>1.60000002384186</v>
      </c>
      <c r="O2622" s="7" t="n">
        <v>0.0900000035762787</v>
      </c>
      <c r="P2622" s="7" t="s">
        <v>18</v>
      </c>
      <c r="Q2622" s="7" t="s">
        <v>18</v>
      </c>
      <c r="R2622" s="7" t="n">
        <v>-1</v>
      </c>
      <c r="S2622" s="7" t="n">
        <v>0</v>
      </c>
      <c r="T2622" s="7" t="n">
        <v>0</v>
      </c>
      <c r="U2622" s="7" t="n">
        <v>0</v>
      </c>
      <c r="V2622" s="7" t="n">
        <v>0</v>
      </c>
    </row>
    <row r="2623" spans="1:22">
      <c r="A2623" t="s">
        <v>4</v>
      </c>
      <c r="B2623" s="4" t="s">
        <v>5</v>
      </c>
      <c r="C2623" s="4" t="s">
        <v>10</v>
      </c>
      <c r="D2623" s="4" t="s">
        <v>6</v>
      </c>
      <c r="E2623" s="4" t="s">
        <v>6</v>
      </c>
      <c r="F2623" s="4" t="s">
        <v>6</v>
      </c>
      <c r="G2623" s="4" t="s">
        <v>15</v>
      </c>
      <c r="H2623" s="4" t="s">
        <v>9</v>
      </c>
      <c r="I2623" s="4" t="s">
        <v>23</v>
      </c>
      <c r="J2623" s="4" t="s">
        <v>23</v>
      </c>
      <c r="K2623" s="4" t="s">
        <v>23</v>
      </c>
      <c r="L2623" s="4" t="s">
        <v>23</v>
      </c>
      <c r="M2623" s="4" t="s">
        <v>23</v>
      </c>
      <c r="N2623" s="4" t="s">
        <v>23</v>
      </c>
      <c r="O2623" s="4" t="s">
        <v>23</v>
      </c>
      <c r="P2623" s="4" t="s">
        <v>6</v>
      </c>
      <c r="Q2623" s="4" t="s">
        <v>6</v>
      </c>
      <c r="R2623" s="4" t="s">
        <v>9</v>
      </c>
      <c r="S2623" s="4" t="s">
        <v>15</v>
      </c>
      <c r="T2623" s="4" t="s">
        <v>9</v>
      </c>
      <c r="U2623" s="4" t="s">
        <v>9</v>
      </c>
      <c r="V2623" s="4" t="s">
        <v>10</v>
      </c>
    </row>
    <row r="2624" spans="1:22">
      <c r="A2624" t="n">
        <v>21530</v>
      </c>
      <c r="B2624" s="15" t="n">
        <v>19</v>
      </c>
      <c r="C2624" s="7" t="n">
        <v>1604</v>
      </c>
      <c r="D2624" s="7" t="s">
        <v>267</v>
      </c>
      <c r="E2624" s="7" t="s">
        <v>268</v>
      </c>
      <c r="F2624" s="7" t="s">
        <v>18</v>
      </c>
      <c r="G2624" s="7" t="n">
        <v>0</v>
      </c>
      <c r="H2624" s="7" t="n">
        <v>1</v>
      </c>
      <c r="I2624" s="7" t="n">
        <v>0</v>
      </c>
      <c r="J2624" s="7" t="n">
        <v>0</v>
      </c>
      <c r="K2624" s="7" t="n">
        <v>0</v>
      </c>
      <c r="L2624" s="7" t="n">
        <v>0</v>
      </c>
      <c r="M2624" s="7" t="n">
        <v>1</v>
      </c>
      <c r="N2624" s="7" t="n">
        <v>1.60000002384186</v>
      </c>
      <c r="O2624" s="7" t="n">
        <v>0.0900000035762787</v>
      </c>
      <c r="P2624" s="7" t="s">
        <v>18</v>
      </c>
      <c r="Q2624" s="7" t="s">
        <v>18</v>
      </c>
      <c r="R2624" s="7" t="n">
        <v>-1</v>
      </c>
      <c r="S2624" s="7" t="n">
        <v>0</v>
      </c>
      <c r="T2624" s="7" t="n">
        <v>0</v>
      </c>
      <c r="U2624" s="7" t="n">
        <v>0</v>
      </c>
      <c r="V2624" s="7" t="n">
        <v>0</v>
      </c>
    </row>
    <row r="2625" spans="1:22">
      <c r="A2625" t="s">
        <v>4</v>
      </c>
      <c r="B2625" s="4" t="s">
        <v>5</v>
      </c>
      <c r="C2625" s="4" t="s">
        <v>10</v>
      </c>
      <c r="D2625" s="4" t="s">
        <v>6</v>
      </c>
      <c r="E2625" s="4" t="s">
        <v>6</v>
      </c>
      <c r="F2625" s="4" t="s">
        <v>6</v>
      </c>
      <c r="G2625" s="4" t="s">
        <v>15</v>
      </c>
      <c r="H2625" s="4" t="s">
        <v>9</v>
      </c>
      <c r="I2625" s="4" t="s">
        <v>23</v>
      </c>
      <c r="J2625" s="4" t="s">
        <v>23</v>
      </c>
      <c r="K2625" s="4" t="s">
        <v>23</v>
      </c>
      <c r="L2625" s="4" t="s">
        <v>23</v>
      </c>
      <c r="M2625" s="4" t="s">
        <v>23</v>
      </c>
      <c r="N2625" s="4" t="s">
        <v>23</v>
      </c>
      <c r="O2625" s="4" t="s">
        <v>23</v>
      </c>
      <c r="P2625" s="4" t="s">
        <v>6</v>
      </c>
      <c r="Q2625" s="4" t="s">
        <v>6</v>
      </c>
      <c r="R2625" s="4" t="s">
        <v>9</v>
      </c>
      <c r="S2625" s="4" t="s">
        <v>15</v>
      </c>
      <c r="T2625" s="4" t="s">
        <v>9</v>
      </c>
      <c r="U2625" s="4" t="s">
        <v>9</v>
      </c>
      <c r="V2625" s="4" t="s">
        <v>10</v>
      </c>
    </row>
    <row r="2626" spans="1:22">
      <c r="A2626" t="n">
        <v>21605</v>
      </c>
      <c r="B2626" s="15" t="n">
        <v>19</v>
      </c>
      <c r="C2626" s="7" t="n">
        <v>1605</v>
      </c>
      <c r="D2626" s="7" t="s">
        <v>269</v>
      </c>
      <c r="E2626" s="7" t="s">
        <v>268</v>
      </c>
      <c r="F2626" s="7" t="s">
        <v>18</v>
      </c>
      <c r="G2626" s="7" t="n">
        <v>0</v>
      </c>
      <c r="H2626" s="7" t="n">
        <v>1</v>
      </c>
      <c r="I2626" s="7" t="n">
        <v>0</v>
      </c>
      <c r="J2626" s="7" t="n">
        <v>0</v>
      </c>
      <c r="K2626" s="7" t="n">
        <v>0</v>
      </c>
      <c r="L2626" s="7" t="n">
        <v>0</v>
      </c>
      <c r="M2626" s="7" t="n">
        <v>1</v>
      </c>
      <c r="N2626" s="7" t="n">
        <v>1.60000002384186</v>
      </c>
      <c r="O2626" s="7" t="n">
        <v>0.0900000035762787</v>
      </c>
      <c r="P2626" s="7" t="s">
        <v>18</v>
      </c>
      <c r="Q2626" s="7" t="s">
        <v>18</v>
      </c>
      <c r="R2626" s="7" t="n">
        <v>-1</v>
      </c>
      <c r="S2626" s="7" t="n">
        <v>0</v>
      </c>
      <c r="T2626" s="7" t="n">
        <v>0</v>
      </c>
      <c r="U2626" s="7" t="n">
        <v>0</v>
      </c>
      <c r="V2626" s="7" t="n">
        <v>0</v>
      </c>
    </row>
    <row r="2627" spans="1:22">
      <c r="A2627" t="s">
        <v>4</v>
      </c>
      <c r="B2627" s="4" t="s">
        <v>5</v>
      </c>
      <c r="C2627" s="4" t="s">
        <v>10</v>
      </c>
      <c r="D2627" s="4" t="s">
        <v>15</v>
      </c>
      <c r="E2627" s="4" t="s">
        <v>15</v>
      </c>
      <c r="F2627" s="4" t="s">
        <v>6</v>
      </c>
    </row>
    <row r="2628" spans="1:22">
      <c r="A2628" t="n">
        <v>21684</v>
      </c>
      <c r="B2628" s="26" t="n">
        <v>20</v>
      </c>
      <c r="C2628" s="7" t="n">
        <v>15</v>
      </c>
      <c r="D2628" s="7" t="n">
        <v>3</v>
      </c>
      <c r="E2628" s="7" t="n">
        <v>10</v>
      </c>
      <c r="F2628" s="7" t="s">
        <v>104</v>
      </c>
    </row>
    <row r="2629" spans="1:22">
      <c r="A2629" t="s">
        <v>4</v>
      </c>
      <c r="B2629" s="4" t="s">
        <v>5</v>
      </c>
      <c r="C2629" s="4" t="s">
        <v>10</v>
      </c>
    </row>
    <row r="2630" spans="1:22">
      <c r="A2630" t="n">
        <v>21702</v>
      </c>
      <c r="B2630" s="30" t="n">
        <v>16</v>
      </c>
      <c r="C2630" s="7" t="n">
        <v>0</v>
      </c>
    </row>
    <row r="2631" spans="1:22">
      <c r="A2631" t="s">
        <v>4</v>
      </c>
      <c r="B2631" s="4" t="s">
        <v>5</v>
      </c>
      <c r="C2631" s="4" t="s">
        <v>10</v>
      </c>
      <c r="D2631" s="4" t="s">
        <v>15</v>
      </c>
      <c r="E2631" s="4" t="s">
        <v>15</v>
      </c>
      <c r="F2631" s="4" t="s">
        <v>6</v>
      </c>
    </row>
    <row r="2632" spans="1:22">
      <c r="A2632" t="n">
        <v>21705</v>
      </c>
      <c r="B2632" s="26" t="n">
        <v>20</v>
      </c>
      <c r="C2632" s="7" t="n">
        <v>1580</v>
      </c>
      <c r="D2632" s="7" t="n">
        <v>3</v>
      </c>
      <c r="E2632" s="7" t="n">
        <v>10</v>
      </c>
      <c r="F2632" s="7" t="s">
        <v>104</v>
      </c>
    </row>
    <row r="2633" spans="1:22">
      <c r="A2633" t="s">
        <v>4</v>
      </c>
      <c r="B2633" s="4" t="s">
        <v>5</v>
      </c>
      <c r="C2633" s="4" t="s">
        <v>10</v>
      </c>
    </row>
    <row r="2634" spans="1:22">
      <c r="A2634" t="n">
        <v>21723</v>
      </c>
      <c r="B2634" s="30" t="n">
        <v>16</v>
      </c>
      <c r="C2634" s="7" t="n">
        <v>0</v>
      </c>
    </row>
    <row r="2635" spans="1:22">
      <c r="A2635" t="s">
        <v>4</v>
      </c>
      <c r="B2635" s="4" t="s">
        <v>5</v>
      </c>
      <c r="C2635" s="4" t="s">
        <v>10</v>
      </c>
      <c r="D2635" s="4" t="s">
        <v>15</v>
      </c>
      <c r="E2635" s="4" t="s">
        <v>15</v>
      </c>
      <c r="F2635" s="4" t="s">
        <v>6</v>
      </c>
    </row>
    <row r="2636" spans="1:22">
      <c r="A2636" t="n">
        <v>21726</v>
      </c>
      <c r="B2636" s="26" t="n">
        <v>20</v>
      </c>
      <c r="C2636" s="7" t="n">
        <v>1581</v>
      </c>
      <c r="D2636" s="7" t="n">
        <v>3</v>
      </c>
      <c r="E2636" s="7" t="n">
        <v>10</v>
      </c>
      <c r="F2636" s="7" t="s">
        <v>104</v>
      </c>
    </row>
    <row r="2637" spans="1:22">
      <c r="A2637" t="s">
        <v>4</v>
      </c>
      <c r="B2637" s="4" t="s">
        <v>5</v>
      </c>
      <c r="C2637" s="4" t="s">
        <v>10</v>
      </c>
    </row>
    <row r="2638" spans="1:22">
      <c r="A2638" t="n">
        <v>21744</v>
      </c>
      <c r="B2638" s="30" t="n">
        <v>16</v>
      </c>
      <c r="C2638" s="7" t="n">
        <v>0</v>
      </c>
    </row>
    <row r="2639" spans="1:22">
      <c r="A2639" t="s">
        <v>4</v>
      </c>
      <c r="B2639" s="4" t="s">
        <v>5</v>
      </c>
      <c r="C2639" s="4" t="s">
        <v>10</v>
      </c>
      <c r="D2639" s="4" t="s">
        <v>15</v>
      </c>
      <c r="E2639" s="4" t="s">
        <v>15</v>
      </c>
      <c r="F2639" s="4" t="s">
        <v>6</v>
      </c>
    </row>
    <row r="2640" spans="1:22">
      <c r="A2640" t="n">
        <v>21747</v>
      </c>
      <c r="B2640" s="26" t="n">
        <v>20</v>
      </c>
      <c r="C2640" s="7" t="n">
        <v>1582</v>
      </c>
      <c r="D2640" s="7" t="n">
        <v>3</v>
      </c>
      <c r="E2640" s="7" t="n">
        <v>10</v>
      </c>
      <c r="F2640" s="7" t="s">
        <v>104</v>
      </c>
    </row>
    <row r="2641" spans="1:22">
      <c r="A2641" t="s">
        <v>4</v>
      </c>
      <c r="B2641" s="4" t="s">
        <v>5</v>
      </c>
      <c r="C2641" s="4" t="s">
        <v>10</v>
      </c>
    </row>
    <row r="2642" spans="1:22">
      <c r="A2642" t="n">
        <v>21765</v>
      </c>
      <c r="B2642" s="30" t="n">
        <v>16</v>
      </c>
      <c r="C2642" s="7" t="n">
        <v>0</v>
      </c>
    </row>
    <row r="2643" spans="1:22">
      <c r="A2643" t="s">
        <v>4</v>
      </c>
      <c r="B2643" s="4" t="s">
        <v>5</v>
      </c>
      <c r="C2643" s="4" t="s">
        <v>10</v>
      </c>
      <c r="D2643" s="4" t="s">
        <v>15</v>
      </c>
      <c r="E2643" s="4" t="s">
        <v>15</v>
      </c>
      <c r="F2643" s="4" t="s">
        <v>6</v>
      </c>
    </row>
    <row r="2644" spans="1:22">
      <c r="A2644" t="n">
        <v>21768</v>
      </c>
      <c r="B2644" s="26" t="n">
        <v>20</v>
      </c>
      <c r="C2644" s="7" t="n">
        <v>1583</v>
      </c>
      <c r="D2644" s="7" t="n">
        <v>3</v>
      </c>
      <c r="E2644" s="7" t="n">
        <v>10</v>
      </c>
      <c r="F2644" s="7" t="s">
        <v>104</v>
      </c>
    </row>
    <row r="2645" spans="1:22">
      <c r="A2645" t="s">
        <v>4</v>
      </c>
      <c r="B2645" s="4" t="s">
        <v>5</v>
      </c>
      <c r="C2645" s="4" t="s">
        <v>10</v>
      </c>
    </row>
    <row r="2646" spans="1:22">
      <c r="A2646" t="n">
        <v>21786</v>
      </c>
      <c r="B2646" s="30" t="n">
        <v>16</v>
      </c>
      <c r="C2646" s="7" t="n">
        <v>0</v>
      </c>
    </row>
    <row r="2647" spans="1:22">
      <c r="A2647" t="s">
        <v>4</v>
      </c>
      <c r="B2647" s="4" t="s">
        <v>5</v>
      </c>
      <c r="C2647" s="4" t="s">
        <v>10</v>
      </c>
      <c r="D2647" s="4" t="s">
        <v>15</v>
      </c>
      <c r="E2647" s="4" t="s">
        <v>15</v>
      </c>
      <c r="F2647" s="4" t="s">
        <v>6</v>
      </c>
    </row>
    <row r="2648" spans="1:22">
      <c r="A2648" t="n">
        <v>21789</v>
      </c>
      <c r="B2648" s="26" t="n">
        <v>20</v>
      </c>
      <c r="C2648" s="7" t="n">
        <v>1600</v>
      </c>
      <c r="D2648" s="7" t="n">
        <v>3</v>
      </c>
      <c r="E2648" s="7" t="n">
        <v>10</v>
      </c>
      <c r="F2648" s="7" t="s">
        <v>104</v>
      </c>
    </row>
    <row r="2649" spans="1:22">
      <c r="A2649" t="s">
        <v>4</v>
      </c>
      <c r="B2649" s="4" t="s">
        <v>5</v>
      </c>
      <c r="C2649" s="4" t="s">
        <v>10</v>
      </c>
    </row>
    <row r="2650" spans="1:22">
      <c r="A2650" t="n">
        <v>21807</v>
      </c>
      <c r="B2650" s="30" t="n">
        <v>16</v>
      </c>
      <c r="C2650" s="7" t="n">
        <v>0</v>
      </c>
    </row>
    <row r="2651" spans="1:22">
      <c r="A2651" t="s">
        <v>4</v>
      </c>
      <c r="B2651" s="4" t="s">
        <v>5</v>
      </c>
      <c r="C2651" s="4" t="s">
        <v>10</v>
      </c>
      <c r="D2651" s="4" t="s">
        <v>15</v>
      </c>
      <c r="E2651" s="4" t="s">
        <v>15</v>
      </c>
      <c r="F2651" s="4" t="s">
        <v>6</v>
      </c>
    </row>
    <row r="2652" spans="1:22">
      <c r="A2652" t="n">
        <v>21810</v>
      </c>
      <c r="B2652" s="26" t="n">
        <v>20</v>
      </c>
      <c r="C2652" s="7" t="n">
        <v>1601</v>
      </c>
      <c r="D2652" s="7" t="n">
        <v>3</v>
      </c>
      <c r="E2652" s="7" t="n">
        <v>10</v>
      </c>
      <c r="F2652" s="7" t="s">
        <v>104</v>
      </c>
    </row>
    <row r="2653" spans="1:22">
      <c r="A2653" t="s">
        <v>4</v>
      </c>
      <c r="B2653" s="4" t="s">
        <v>5</v>
      </c>
      <c r="C2653" s="4" t="s">
        <v>10</v>
      </c>
    </row>
    <row r="2654" spans="1:22">
      <c r="A2654" t="n">
        <v>21828</v>
      </c>
      <c r="B2654" s="30" t="n">
        <v>16</v>
      </c>
      <c r="C2654" s="7" t="n">
        <v>0</v>
      </c>
    </row>
    <row r="2655" spans="1:22">
      <c r="A2655" t="s">
        <v>4</v>
      </c>
      <c r="B2655" s="4" t="s">
        <v>5</v>
      </c>
      <c r="C2655" s="4" t="s">
        <v>10</v>
      </c>
      <c r="D2655" s="4" t="s">
        <v>15</v>
      </c>
      <c r="E2655" s="4" t="s">
        <v>15</v>
      </c>
      <c r="F2655" s="4" t="s">
        <v>6</v>
      </c>
    </row>
    <row r="2656" spans="1:22">
      <c r="A2656" t="n">
        <v>21831</v>
      </c>
      <c r="B2656" s="26" t="n">
        <v>20</v>
      </c>
      <c r="C2656" s="7" t="n">
        <v>1602</v>
      </c>
      <c r="D2656" s="7" t="n">
        <v>3</v>
      </c>
      <c r="E2656" s="7" t="n">
        <v>10</v>
      </c>
      <c r="F2656" s="7" t="s">
        <v>104</v>
      </c>
    </row>
    <row r="2657" spans="1:6">
      <c r="A2657" t="s">
        <v>4</v>
      </c>
      <c r="B2657" s="4" t="s">
        <v>5</v>
      </c>
      <c r="C2657" s="4" t="s">
        <v>10</v>
      </c>
    </row>
    <row r="2658" spans="1:6">
      <c r="A2658" t="n">
        <v>21849</v>
      </c>
      <c r="B2658" s="30" t="n">
        <v>16</v>
      </c>
      <c r="C2658" s="7" t="n">
        <v>0</v>
      </c>
    </row>
    <row r="2659" spans="1:6">
      <c r="A2659" t="s">
        <v>4</v>
      </c>
      <c r="B2659" s="4" t="s">
        <v>5</v>
      </c>
      <c r="C2659" s="4" t="s">
        <v>10</v>
      </c>
      <c r="D2659" s="4" t="s">
        <v>15</v>
      </c>
      <c r="E2659" s="4" t="s">
        <v>15</v>
      </c>
      <c r="F2659" s="4" t="s">
        <v>6</v>
      </c>
    </row>
    <row r="2660" spans="1:6">
      <c r="A2660" t="n">
        <v>21852</v>
      </c>
      <c r="B2660" s="26" t="n">
        <v>20</v>
      </c>
      <c r="C2660" s="7" t="n">
        <v>1603</v>
      </c>
      <c r="D2660" s="7" t="n">
        <v>3</v>
      </c>
      <c r="E2660" s="7" t="n">
        <v>10</v>
      </c>
      <c r="F2660" s="7" t="s">
        <v>104</v>
      </c>
    </row>
    <row r="2661" spans="1:6">
      <c r="A2661" t="s">
        <v>4</v>
      </c>
      <c r="B2661" s="4" t="s">
        <v>5</v>
      </c>
      <c r="C2661" s="4" t="s">
        <v>10</v>
      </c>
    </row>
    <row r="2662" spans="1:6">
      <c r="A2662" t="n">
        <v>21870</v>
      </c>
      <c r="B2662" s="30" t="n">
        <v>16</v>
      </c>
      <c r="C2662" s="7" t="n">
        <v>0</v>
      </c>
    </row>
    <row r="2663" spans="1:6">
      <c r="A2663" t="s">
        <v>4</v>
      </c>
      <c r="B2663" s="4" t="s">
        <v>5</v>
      </c>
      <c r="C2663" s="4" t="s">
        <v>10</v>
      </c>
      <c r="D2663" s="4" t="s">
        <v>15</v>
      </c>
      <c r="E2663" s="4" t="s">
        <v>15</v>
      </c>
      <c r="F2663" s="4" t="s">
        <v>6</v>
      </c>
    </row>
    <row r="2664" spans="1:6">
      <c r="A2664" t="n">
        <v>21873</v>
      </c>
      <c r="B2664" s="26" t="n">
        <v>20</v>
      </c>
      <c r="C2664" s="7" t="n">
        <v>1604</v>
      </c>
      <c r="D2664" s="7" t="n">
        <v>3</v>
      </c>
      <c r="E2664" s="7" t="n">
        <v>10</v>
      </c>
      <c r="F2664" s="7" t="s">
        <v>104</v>
      </c>
    </row>
    <row r="2665" spans="1:6">
      <c r="A2665" t="s">
        <v>4</v>
      </c>
      <c r="B2665" s="4" t="s">
        <v>5</v>
      </c>
      <c r="C2665" s="4" t="s">
        <v>10</v>
      </c>
    </row>
    <row r="2666" spans="1:6">
      <c r="A2666" t="n">
        <v>21891</v>
      </c>
      <c r="B2666" s="30" t="n">
        <v>16</v>
      </c>
      <c r="C2666" s="7" t="n">
        <v>0</v>
      </c>
    </row>
    <row r="2667" spans="1:6">
      <c r="A2667" t="s">
        <v>4</v>
      </c>
      <c r="B2667" s="4" t="s">
        <v>5</v>
      </c>
      <c r="C2667" s="4" t="s">
        <v>10</v>
      </c>
      <c r="D2667" s="4" t="s">
        <v>15</v>
      </c>
      <c r="E2667" s="4" t="s">
        <v>15</v>
      </c>
      <c r="F2667" s="4" t="s">
        <v>6</v>
      </c>
    </row>
    <row r="2668" spans="1:6">
      <c r="A2668" t="n">
        <v>21894</v>
      </c>
      <c r="B2668" s="26" t="n">
        <v>20</v>
      </c>
      <c r="C2668" s="7" t="n">
        <v>1605</v>
      </c>
      <c r="D2668" s="7" t="n">
        <v>3</v>
      </c>
      <c r="E2668" s="7" t="n">
        <v>10</v>
      </c>
      <c r="F2668" s="7" t="s">
        <v>104</v>
      </c>
    </row>
    <row r="2669" spans="1:6">
      <c r="A2669" t="s">
        <v>4</v>
      </c>
      <c r="B2669" s="4" t="s">
        <v>5</v>
      </c>
      <c r="C2669" s="4" t="s">
        <v>10</v>
      </c>
    </row>
    <row r="2670" spans="1:6">
      <c r="A2670" t="n">
        <v>21912</v>
      </c>
      <c r="B2670" s="30" t="n">
        <v>16</v>
      </c>
      <c r="C2670" s="7" t="n">
        <v>0</v>
      </c>
    </row>
    <row r="2671" spans="1:6">
      <c r="A2671" t="s">
        <v>4</v>
      </c>
      <c r="B2671" s="4" t="s">
        <v>5</v>
      </c>
      <c r="C2671" s="4" t="s">
        <v>10</v>
      </c>
      <c r="D2671" s="4" t="s">
        <v>15</v>
      </c>
      <c r="E2671" s="4" t="s">
        <v>15</v>
      </c>
      <c r="F2671" s="4" t="s">
        <v>6</v>
      </c>
    </row>
    <row r="2672" spans="1:6">
      <c r="A2672" t="n">
        <v>21915</v>
      </c>
      <c r="B2672" s="26" t="n">
        <v>20</v>
      </c>
      <c r="C2672" s="7" t="n">
        <v>1560</v>
      </c>
      <c r="D2672" s="7" t="n">
        <v>3</v>
      </c>
      <c r="E2672" s="7" t="n">
        <v>10</v>
      </c>
      <c r="F2672" s="7" t="s">
        <v>104</v>
      </c>
    </row>
    <row r="2673" spans="1:6">
      <c r="A2673" t="s">
        <v>4</v>
      </c>
      <c r="B2673" s="4" t="s">
        <v>5</v>
      </c>
      <c r="C2673" s="4" t="s">
        <v>10</v>
      </c>
    </row>
    <row r="2674" spans="1:6">
      <c r="A2674" t="n">
        <v>21933</v>
      </c>
      <c r="B2674" s="30" t="n">
        <v>16</v>
      </c>
      <c r="C2674" s="7" t="n">
        <v>0</v>
      </c>
    </row>
    <row r="2675" spans="1:6">
      <c r="A2675" t="s">
        <v>4</v>
      </c>
      <c r="B2675" s="4" t="s">
        <v>5</v>
      </c>
      <c r="C2675" s="4" t="s">
        <v>10</v>
      </c>
      <c r="D2675" s="4" t="s">
        <v>15</v>
      </c>
      <c r="E2675" s="4" t="s">
        <v>15</v>
      </c>
      <c r="F2675" s="4" t="s">
        <v>6</v>
      </c>
    </row>
    <row r="2676" spans="1:6">
      <c r="A2676" t="n">
        <v>21936</v>
      </c>
      <c r="B2676" s="26" t="n">
        <v>20</v>
      </c>
      <c r="C2676" s="7" t="n">
        <v>1570</v>
      </c>
      <c r="D2676" s="7" t="n">
        <v>3</v>
      </c>
      <c r="E2676" s="7" t="n">
        <v>10</v>
      </c>
      <c r="F2676" s="7" t="s">
        <v>104</v>
      </c>
    </row>
    <row r="2677" spans="1:6">
      <c r="A2677" t="s">
        <v>4</v>
      </c>
      <c r="B2677" s="4" t="s">
        <v>5</v>
      </c>
      <c r="C2677" s="4" t="s">
        <v>10</v>
      </c>
    </row>
    <row r="2678" spans="1:6">
      <c r="A2678" t="n">
        <v>21954</v>
      </c>
      <c r="B2678" s="30" t="n">
        <v>16</v>
      </c>
      <c r="C2678" s="7" t="n">
        <v>0</v>
      </c>
    </row>
    <row r="2679" spans="1:6">
      <c r="A2679" t="s">
        <v>4</v>
      </c>
      <c r="B2679" s="4" t="s">
        <v>5</v>
      </c>
      <c r="C2679" s="4" t="s">
        <v>10</v>
      </c>
      <c r="D2679" s="4" t="s">
        <v>15</v>
      </c>
      <c r="E2679" s="4" t="s">
        <v>15</v>
      </c>
      <c r="F2679" s="4" t="s">
        <v>6</v>
      </c>
    </row>
    <row r="2680" spans="1:6">
      <c r="A2680" t="n">
        <v>21957</v>
      </c>
      <c r="B2680" s="26" t="n">
        <v>20</v>
      </c>
      <c r="C2680" s="7" t="n">
        <v>1571</v>
      </c>
      <c r="D2680" s="7" t="n">
        <v>3</v>
      </c>
      <c r="E2680" s="7" t="n">
        <v>10</v>
      </c>
      <c r="F2680" s="7" t="s">
        <v>104</v>
      </c>
    </row>
    <row r="2681" spans="1:6">
      <c r="A2681" t="s">
        <v>4</v>
      </c>
      <c r="B2681" s="4" t="s">
        <v>5</v>
      </c>
      <c r="C2681" s="4" t="s">
        <v>10</v>
      </c>
    </row>
    <row r="2682" spans="1:6">
      <c r="A2682" t="n">
        <v>21975</v>
      </c>
      <c r="B2682" s="30" t="n">
        <v>16</v>
      </c>
      <c r="C2682" s="7" t="n">
        <v>0</v>
      </c>
    </row>
    <row r="2683" spans="1:6">
      <c r="A2683" t="s">
        <v>4</v>
      </c>
      <c r="B2683" s="4" t="s">
        <v>5</v>
      </c>
      <c r="C2683" s="4" t="s">
        <v>10</v>
      </c>
      <c r="D2683" s="4" t="s">
        <v>15</v>
      </c>
      <c r="E2683" s="4" t="s">
        <v>15</v>
      </c>
      <c r="F2683" s="4" t="s">
        <v>6</v>
      </c>
    </row>
    <row r="2684" spans="1:6">
      <c r="A2684" t="n">
        <v>21978</v>
      </c>
      <c r="B2684" s="26" t="n">
        <v>20</v>
      </c>
      <c r="C2684" s="7" t="n">
        <v>1572</v>
      </c>
      <c r="D2684" s="7" t="n">
        <v>3</v>
      </c>
      <c r="E2684" s="7" t="n">
        <v>10</v>
      </c>
      <c r="F2684" s="7" t="s">
        <v>104</v>
      </c>
    </row>
    <row r="2685" spans="1:6">
      <c r="A2685" t="s">
        <v>4</v>
      </c>
      <c r="B2685" s="4" t="s">
        <v>5</v>
      </c>
      <c r="C2685" s="4" t="s">
        <v>10</v>
      </c>
    </row>
    <row r="2686" spans="1:6">
      <c r="A2686" t="n">
        <v>21996</v>
      </c>
      <c r="B2686" s="30" t="n">
        <v>16</v>
      </c>
      <c r="C2686" s="7" t="n">
        <v>0</v>
      </c>
    </row>
    <row r="2687" spans="1:6">
      <c r="A2687" t="s">
        <v>4</v>
      </c>
      <c r="B2687" s="4" t="s">
        <v>5</v>
      </c>
      <c r="C2687" s="4" t="s">
        <v>10</v>
      </c>
      <c r="D2687" s="4" t="s">
        <v>15</v>
      </c>
      <c r="E2687" s="4" t="s">
        <v>15</v>
      </c>
      <c r="F2687" s="4" t="s">
        <v>6</v>
      </c>
    </row>
    <row r="2688" spans="1:6">
      <c r="A2688" t="n">
        <v>21999</v>
      </c>
      <c r="B2688" s="26" t="n">
        <v>20</v>
      </c>
      <c r="C2688" s="7" t="n">
        <v>1575</v>
      </c>
      <c r="D2688" s="7" t="n">
        <v>3</v>
      </c>
      <c r="E2688" s="7" t="n">
        <v>10</v>
      </c>
      <c r="F2688" s="7" t="s">
        <v>104</v>
      </c>
    </row>
    <row r="2689" spans="1:6">
      <c r="A2689" t="s">
        <v>4</v>
      </c>
      <c r="B2689" s="4" t="s">
        <v>5</v>
      </c>
      <c r="C2689" s="4" t="s">
        <v>10</v>
      </c>
    </row>
    <row r="2690" spans="1:6">
      <c r="A2690" t="n">
        <v>22017</v>
      </c>
      <c r="B2690" s="30" t="n">
        <v>16</v>
      </c>
      <c r="C2690" s="7" t="n">
        <v>0</v>
      </c>
    </row>
    <row r="2691" spans="1:6">
      <c r="A2691" t="s">
        <v>4</v>
      </c>
      <c r="B2691" s="4" t="s">
        <v>5</v>
      </c>
      <c r="C2691" s="4" t="s">
        <v>10</v>
      </c>
      <c r="D2691" s="4" t="s">
        <v>15</v>
      </c>
      <c r="E2691" s="4" t="s">
        <v>15</v>
      </c>
      <c r="F2691" s="4" t="s">
        <v>6</v>
      </c>
    </row>
    <row r="2692" spans="1:6">
      <c r="A2692" t="n">
        <v>22020</v>
      </c>
      <c r="B2692" s="26" t="n">
        <v>20</v>
      </c>
      <c r="C2692" s="7" t="n">
        <v>1576</v>
      </c>
      <c r="D2692" s="7" t="n">
        <v>3</v>
      </c>
      <c r="E2692" s="7" t="n">
        <v>10</v>
      </c>
      <c r="F2692" s="7" t="s">
        <v>104</v>
      </c>
    </row>
    <row r="2693" spans="1:6">
      <c r="A2693" t="s">
        <v>4</v>
      </c>
      <c r="B2693" s="4" t="s">
        <v>5</v>
      </c>
      <c r="C2693" s="4" t="s">
        <v>10</v>
      </c>
    </row>
    <row r="2694" spans="1:6">
      <c r="A2694" t="n">
        <v>22038</v>
      </c>
      <c r="B2694" s="30" t="n">
        <v>16</v>
      </c>
      <c r="C2694" s="7" t="n">
        <v>0</v>
      </c>
    </row>
    <row r="2695" spans="1:6">
      <c r="A2695" t="s">
        <v>4</v>
      </c>
      <c r="B2695" s="4" t="s">
        <v>5</v>
      </c>
      <c r="C2695" s="4" t="s">
        <v>15</v>
      </c>
      <c r="D2695" s="4" t="s">
        <v>15</v>
      </c>
      <c r="E2695" s="4" t="s">
        <v>15</v>
      </c>
      <c r="F2695" s="4" t="s">
        <v>15</v>
      </c>
    </row>
    <row r="2696" spans="1:6">
      <c r="A2696" t="n">
        <v>22041</v>
      </c>
      <c r="B2696" s="8" t="n">
        <v>14</v>
      </c>
      <c r="C2696" s="7" t="n">
        <v>0</v>
      </c>
      <c r="D2696" s="7" t="n">
        <v>0</v>
      </c>
      <c r="E2696" s="7" t="n">
        <v>32</v>
      </c>
      <c r="F2696" s="7" t="n">
        <v>0</v>
      </c>
    </row>
    <row r="2697" spans="1:6">
      <c r="A2697" t="s">
        <v>4</v>
      </c>
      <c r="B2697" s="4" t="s">
        <v>5</v>
      </c>
      <c r="C2697" s="4" t="s">
        <v>15</v>
      </c>
    </row>
    <row r="2698" spans="1:6">
      <c r="A2698" t="n">
        <v>22046</v>
      </c>
      <c r="B2698" s="55" t="n">
        <v>116</v>
      </c>
      <c r="C2698" s="7" t="n">
        <v>0</v>
      </c>
    </row>
    <row r="2699" spans="1:6">
      <c r="A2699" t="s">
        <v>4</v>
      </c>
      <c r="B2699" s="4" t="s">
        <v>5</v>
      </c>
      <c r="C2699" s="4" t="s">
        <v>15</v>
      </c>
      <c r="D2699" s="4" t="s">
        <v>10</v>
      </c>
    </row>
    <row r="2700" spans="1:6">
      <c r="A2700" t="n">
        <v>22048</v>
      </c>
      <c r="B2700" s="55" t="n">
        <v>116</v>
      </c>
      <c r="C2700" s="7" t="n">
        <v>2</v>
      </c>
      <c r="D2700" s="7" t="n">
        <v>1</v>
      </c>
    </row>
    <row r="2701" spans="1:6">
      <c r="A2701" t="s">
        <v>4</v>
      </c>
      <c r="B2701" s="4" t="s">
        <v>5</v>
      </c>
      <c r="C2701" s="4" t="s">
        <v>15</v>
      </c>
      <c r="D2701" s="4" t="s">
        <v>9</v>
      </c>
    </row>
    <row r="2702" spans="1:6">
      <c r="A2702" t="n">
        <v>22052</v>
      </c>
      <c r="B2702" s="55" t="n">
        <v>116</v>
      </c>
      <c r="C2702" s="7" t="n">
        <v>5</v>
      </c>
      <c r="D2702" s="7" t="n">
        <v>1112014848</v>
      </c>
    </row>
    <row r="2703" spans="1:6">
      <c r="A2703" t="s">
        <v>4</v>
      </c>
      <c r="B2703" s="4" t="s">
        <v>5</v>
      </c>
      <c r="C2703" s="4" t="s">
        <v>15</v>
      </c>
      <c r="D2703" s="4" t="s">
        <v>10</v>
      </c>
    </row>
    <row r="2704" spans="1:6">
      <c r="A2704" t="n">
        <v>22058</v>
      </c>
      <c r="B2704" s="55" t="n">
        <v>116</v>
      </c>
      <c r="C2704" s="7" t="n">
        <v>6</v>
      </c>
      <c r="D2704" s="7" t="n">
        <v>1</v>
      </c>
    </row>
    <row r="2705" spans="1:6">
      <c r="A2705" t="s">
        <v>4</v>
      </c>
      <c r="B2705" s="4" t="s">
        <v>5</v>
      </c>
      <c r="C2705" s="4" t="s">
        <v>15</v>
      </c>
      <c r="D2705" s="4" t="s">
        <v>10</v>
      </c>
      <c r="E2705" s="4" t="s">
        <v>6</v>
      </c>
      <c r="F2705" s="4" t="s">
        <v>6</v>
      </c>
      <c r="G2705" s="4" t="s">
        <v>6</v>
      </c>
      <c r="H2705" s="4" t="s">
        <v>6</v>
      </c>
    </row>
    <row r="2706" spans="1:6">
      <c r="A2706" t="n">
        <v>22062</v>
      </c>
      <c r="B2706" s="59" t="n">
        <v>51</v>
      </c>
      <c r="C2706" s="7" t="n">
        <v>3</v>
      </c>
      <c r="D2706" s="7" t="n">
        <v>15</v>
      </c>
      <c r="E2706" s="7" t="s">
        <v>279</v>
      </c>
      <c r="F2706" s="7" t="s">
        <v>212</v>
      </c>
      <c r="G2706" s="7" t="s">
        <v>204</v>
      </c>
      <c r="H2706" s="7" t="s">
        <v>205</v>
      </c>
    </row>
    <row r="2707" spans="1:6">
      <c r="A2707" t="s">
        <v>4</v>
      </c>
      <c r="B2707" s="4" t="s">
        <v>5</v>
      </c>
      <c r="C2707" s="4" t="s">
        <v>15</v>
      </c>
      <c r="D2707" s="4" t="s">
        <v>10</v>
      </c>
      <c r="E2707" s="4" t="s">
        <v>6</v>
      </c>
      <c r="F2707" s="4" t="s">
        <v>6</v>
      </c>
      <c r="G2707" s="4" t="s">
        <v>6</v>
      </c>
      <c r="H2707" s="4" t="s">
        <v>6</v>
      </c>
    </row>
    <row r="2708" spans="1:6">
      <c r="A2708" t="n">
        <v>22075</v>
      </c>
      <c r="B2708" s="59" t="n">
        <v>51</v>
      </c>
      <c r="C2708" s="7" t="n">
        <v>3</v>
      </c>
      <c r="D2708" s="7" t="n">
        <v>1580</v>
      </c>
      <c r="E2708" s="7" t="s">
        <v>279</v>
      </c>
      <c r="F2708" s="7" t="s">
        <v>212</v>
      </c>
      <c r="G2708" s="7" t="s">
        <v>204</v>
      </c>
      <c r="H2708" s="7" t="s">
        <v>205</v>
      </c>
    </row>
    <row r="2709" spans="1:6">
      <c r="A2709" t="s">
        <v>4</v>
      </c>
      <c r="B2709" s="4" t="s">
        <v>5</v>
      </c>
      <c r="C2709" s="4" t="s">
        <v>15</v>
      </c>
      <c r="D2709" s="4" t="s">
        <v>10</v>
      </c>
      <c r="E2709" s="4" t="s">
        <v>6</v>
      </c>
      <c r="F2709" s="4" t="s">
        <v>6</v>
      </c>
      <c r="G2709" s="4" t="s">
        <v>6</v>
      </c>
      <c r="H2709" s="4" t="s">
        <v>6</v>
      </c>
    </row>
    <row r="2710" spans="1:6">
      <c r="A2710" t="n">
        <v>22088</v>
      </c>
      <c r="B2710" s="59" t="n">
        <v>51</v>
      </c>
      <c r="C2710" s="7" t="n">
        <v>3</v>
      </c>
      <c r="D2710" s="7" t="n">
        <v>1580</v>
      </c>
      <c r="E2710" s="7" t="s">
        <v>279</v>
      </c>
      <c r="F2710" s="7" t="s">
        <v>212</v>
      </c>
      <c r="G2710" s="7" t="s">
        <v>204</v>
      </c>
      <c r="H2710" s="7" t="s">
        <v>205</v>
      </c>
    </row>
    <row r="2711" spans="1:6">
      <c r="A2711" t="s">
        <v>4</v>
      </c>
      <c r="B2711" s="4" t="s">
        <v>5</v>
      </c>
      <c r="C2711" s="4" t="s">
        <v>15</v>
      </c>
      <c r="D2711" s="4" t="s">
        <v>10</v>
      </c>
      <c r="E2711" s="4" t="s">
        <v>6</v>
      </c>
      <c r="F2711" s="4" t="s">
        <v>6</v>
      </c>
      <c r="G2711" s="4" t="s">
        <v>6</v>
      </c>
      <c r="H2711" s="4" t="s">
        <v>6</v>
      </c>
    </row>
    <row r="2712" spans="1:6">
      <c r="A2712" t="n">
        <v>22101</v>
      </c>
      <c r="B2712" s="59" t="n">
        <v>51</v>
      </c>
      <c r="C2712" s="7" t="n">
        <v>3</v>
      </c>
      <c r="D2712" s="7" t="n">
        <v>1580</v>
      </c>
      <c r="E2712" s="7" t="s">
        <v>279</v>
      </c>
      <c r="F2712" s="7" t="s">
        <v>212</v>
      </c>
      <c r="G2712" s="7" t="s">
        <v>204</v>
      </c>
      <c r="H2712" s="7" t="s">
        <v>205</v>
      </c>
    </row>
    <row r="2713" spans="1:6">
      <c r="A2713" t="s">
        <v>4</v>
      </c>
      <c r="B2713" s="4" t="s">
        <v>5</v>
      </c>
      <c r="C2713" s="4" t="s">
        <v>15</v>
      </c>
      <c r="D2713" s="4" t="s">
        <v>10</v>
      </c>
      <c r="E2713" s="4" t="s">
        <v>6</v>
      </c>
      <c r="F2713" s="4" t="s">
        <v>6</v>
      </c>
      <c r="G2713" s="4" t="s">
        <v>6</v>
      </c>
      <c r="H2713" s="4" t="s">
        <v>6</v>
      </c>
    </row>
    <row r="2714" spans="1:6">
      <c r="A2714" t="n">
        <v>22114</v>
      </c>
      <c r="B2714" s="59" t="n">
        <v>51</v>
      </c>
      <c r="C2714" s="7" t="n">
        <v>3</v>
      </c>
      <c r="D2714" s="7" t="n">
        <v>1580</v>
      </c>
      <c r="E2714" s="7" t="s">
        <v>279</v>
      </c>
      <c r="F2714" s="7" t="s">
        <v>212</v>
      </c>
      <c r="G2714" s="7" t="s">
        <v>204</v>
      </c>
      <c r="H2714" s="7" t="s">
        <v>205</v>
      </c>
    </row>
    <row r="2715" spans="1:6">
      <c r="A2715" t="s">
        <v>4</v>
      </c>
      <c r="B2715" s="4" t="s">
        <v>5</v>
      </c>
      <c r="C2715" s="4" t="s">
        <v>15</v>
      </c>
      <c r="D2715" s="4" t="s">
        <v>10</v>
      </c>
      <c r="E2715" s="4" t="s">
        <v>6</v>
      </c>
      <c r="F2715" s="4" t="s">
        <v>6</v>
      </c>
      <c r="G2715" s="4" t="s">
        <v>15</v>
      </c>
    </row>
    <row r="2716" spans="1:6">
      <c r="A2716" t="n">
        <v>22127</v>
      </c>
      <c r="B2716" s="77" t="n">
        <v>32</v>
      </c>
      <c r="C2716" s="7" t="n">
        <v>0</v>
      </c>
      <c r="D2716" s="7" t="n">
        <v>1575</v>
      </c>
      <c r="E2716" s="7" t="s">
        <v>18</v>
      </c>
      <c r="F2716" s="7" t="s">
        <v>280</v>
      </c>
      <c r="G2716" s="7" t="n">
        <v>1</v>
      </c>
    </row>
    <row r="2717" spans="1:6">
      <c r="A2717" t="s">
        <v>4</v>
      </c>
      <c r="B2717" s="4" t="s">
        <v>5</v>
      </c>
      <c r="C2717" s="4" t="s">
        <v>15</v>
      </c>
      <c r="D2717" s="4" t="s">
        <v>10</v>
      </c>
      <c r="E2717" s="4" t="s">
        <v>6</v>
      </c>
      <c r="F2717" s="4" t="s">
        <v>6</v>
      </c>
      <c r="G2717" s="4" t="s">
        <v>15</v>
      </c>
    </row>
    <row r="2718" spans="1:6">
      <c r="A2718" t="n">
        <v>22142</v>
      </c>
      <c r="B2718" s="77" t="n">
        <v>32</v>
      </c>
      <c r="C2718" s="7" t="n">
        <v>0</v>
      </c>
      <c r="D2718" s="7" t="n">
        <v>1575</v>
      </c>
      <c r="E2718" s="7" t="s">
        <v>18</v>
      </c>
      <c r="F2718" s="7" t="s">
        <v>281</v>
      </c>
      <c r="G2718" s="7" t="n">
        <v>0</v>
      </c>
    </row>
    <row r="2719" spans="1:6">
      <c r="A2719" t="s">
        <v>4</v>
      </c>
      <c r="B2719" s="4" t="s">
        <v>5</v>
      </c>
      <c r="C2719" s="4" t="s">
        <v>15</v>
      </c>
      <c r="D2719" s="4" t="s">
        <v>10</v>
      </c>
      <c r="E2719" s="4" t="s">
        <v>6</v>
      </c>
      <c r="F2719" s="4" t="s">
        <v>6</v>
      </c>
      <c r="G2719" s="4" t="s">
        <v>15</v>
      </c>
    </row>
    <row r="2720" spans="1:6">
      <c r="A2720" t="n">
        <v>22157</v>
      </c>
      <c r="B2720" s="77" t="n">
        <v>32</v>
      </c>
      <c r="C2720" s="7" t="n">
        <v>0</v>
      </c>
      <c r="D2720" s="7" t="n">
        <v>1575</v>
      </c>
      <c r="E2720" s="7" t="s">
        <v>18</v>
      </c>
      <c r="F2720" s="7" t="s">
        <v>282</v>
      </c>
      <c r="G2720" s="7" t="n">
        <v>0</v>
      </c>
    </row>
    <row r="2721" spans="1:8">
      <c r="A2721" t="s">
        <v>4</v>
      </c>
      <c r="B2721" s="4" t="s">
        <v>5</v>
      </c>
      <c r="C2721" s="4" t="s">
        <v>15</v>
      </c>
      <c r="D2721" s="4" t="s">
        <v>10</v>
      </c>
      <c r="E2721" s="4" t="s">
        <v>6</v>
      </c>
      <c r="F2721" s="4" t="s">
        <v>6</v>
      </c>
      <c r="G2721" s="4" t="s">
        <v>15</v>
      </c>
    </row>
    <row r="2722" spans="1:8">
      <c r="A2722" t="n">
        <v>22172</v>
      </c>
      <c r="B2722" s="77" t="n">
        <v>32</v>
      </c>
      <c r="C2722" s="7" t="n">
        <v>0</v>
      </c>
      <c r="D2722" s="7" t="n">
        <v>1575</v>
      </c>
      <c r="E2722" s="7" t="s">
        <v>18</v>
      </c>
      <c r="F2722" s="7" t="s">
        <v>283</v>
      </c>
      <c r="G2722" s="7" t="n">
        <v>1</v>
      </c>
    </row>
    <row r="2723" spans="1:8">
      <c r="A2723" t="s">
        <v>4</v>
      </c>
      <c r="B2723" s="4" t="s">
        <v>5</v>
      </c>
      <c r="C2723" s="4" t="s">
        <v>15</v>
      </c>
      <c r="D2723" s="4" t="s">
        <v>10</v>
      </c>
      <c r="E2723" s="4" t="s">
        <v>6</v>
      </c>
      <c r="F2723" s="4" t="s">
        <v>6</v>
      </c>
      <c r="G2723" s="4" t="s">
        <v>15</v>
      </c>
    </row>
    <row r="2724" spans="1:8">
      <c r="A2724" t="n">
        <v>22187</v>
      </c>
      <c r="B2724" s="77" t="n">
        <v>32</v>
      </c>
      <c r="C2724" s="7" t="n">
        <v>0</v>
      </c>
      <c r="D2724" s="7" t="n">
        <v>1575</v>
      </c>
      <c r="E2724" s="7" t="s">
        <v>18</v>
      </c>
      <c r="F2724" s="7" t="s">
        <v>284</v>
      </c>
      <c r="G2724" s="7" t="n">
        <v>0</v>
      </c>
    </row>
    <row r="2725" spans="1:8">
      <c r="A2725" t="s">
        <v>4</v>
      </c>
      <c r="B2725" s="4" t="s">
        <v>5</v>
      </c>
      <c r="C2725" s="4" t="s">
        <v>15</v>
      </c>
      <c r="D2725" s="4" t="s">
        <v>10</v>
      </c>
      <c r="E2725" s="4" t="s">
        <v>6</v>
      </c>
      <c r="F2725" s="4" t="s">
        <v>6</v>
      </c>
      <c r="G2725" s="4" t="s">
        <v>15</v>
      </c>
    </row>
    <row r="2726" spans="1:8">
      <c r="A2726" t="n">
        <v>22202</v>
      </c>
      <c r="B2726" s="77" t="n">
        <v>32</v>
      </c>
      <c r="C2726" s="7" t="n">
        <v>0</v>
      </c>
      <c r="D2726" s="7" t="n">
        <v>1575</v>
      </c>
      <c r="E2726" s="7" t="s">
        <v>18</v>
      </c>
      <c r="F2726" s="7" t="s">
        <v>285</v>
      </c>
      <c r="G2726" s="7" t="n">
        <v>0</v>
      </c>
    </row>
    <row r="2727" spans="1:8">
      <c r="A2727" t="s">
        <v>4</v>
      </c>
      <c r="B2727" s="4" t="s">
        <v>5</v>
      </c>
      <c r="C2727" s="4" t="s">
        <v>15</v>
      </c>
      <c r="D2727" s="4" t="s">
        <v>10</v>
      </c>
      <c r="E2727" s="4" t="s">
        <v>6</v>
      </c>
      <c r="F2727" s="4" t="s">
        <v>6</v>
      </c>
      <c r="G2727" s="4" t="s">
        <v>15</v>
      </c>
    </row>
    <row r="2728" spans="1:8">
      <c r="A2728" t="n">
        <v>22217</v>
      </c>
      <c r="B2728" s="77" t="n">
        <v>32</v>
      </c>
      <c r="C2728" s="7" t="n">
        <v>0</v>
      </c>
      <c r="D2728" s="7" t="n">
        <v>1576</v>
      </c>
      <c r="E2728" s="7" t="s">
        <v>18</v>
      </c>
      <c r="F2728" s="7" t="s">
        <v>280</v>
      </c>
      <c r="G2728" s="7" t="n">
        <v>1</v>
      </c>
    </row>
    <row r="2729" spans="1:8">
      <c r="A2729" t="s">
        <v>4</v>
      </c>
      <c r="B2729" s="4" t="s">
        <v>5</v>
      </c>
      <c r="C2729" s="4" t="s">
        <v>15</v>
      </c>
      <c r="D2729" s="4" t="s">
        <v>10</v>
      </c>
      <c r="E2729" s="4" t="s">
        <v>6</v>
      </c>
      <c r="F2729" s="4" t="s">
        <v>6</v>
      </c>
      <c r="G2729" s="4" t="s">
        <v>15</v>
      </c>
    </row>
    <row r="2730" spans="1:8">
      <c r="A2730" t="n">
        <v>22232</v>
      </c>
      <c r="B2730" s="77" t="n">
        <v>32</v>
      </c>
      <c r="C2730" s="7" t="n">
        <v>0</v>
      </c>
      <c r="D2730" s="7" t="n">
        <v>1576</v>
      </c>
      <c r="E2730" s="7" t="s">
        <v>18</v>
      </c>
      <c r="F2730" s="7" t="s">
        <v>281</v>
      </c>
      <c r="G2730" s="7" t="n">
        <v>0</v>
      </c>
    </row>
    <row r="2731" spans="1:8">
      <c r="A2731" t="s">
        <v>4</v>
      </c>
      <c r="B2731" s="4" t="s">
        <v>5</v>
      </c>
      <c r="C2731" s="4" t="s">
        <v>15</v>
      </c>
      <c r="D2731" s="4" t="s">
        <v>10</v>
      </c>
      <c r="E2731" s="4" t="s">
        <v>6</v>
      </c>
      <c r="F2731" s="4" t="s">
        <v>6</v>
      </c>
      <c r="G2731" s="4" t="s">
        <v>15</v>
      </c>
    </row>
    <row r="2732" spans="1:8">
      <c r="A2732" t="n">
        <v>22247</v>
      </c>
      <c r="B2732" s="77" t="n">
        <v>32</v>
      </c>
      <c r="C2732" s="7" t="n">
        <v>0</v>
      </c>
      <c r="D2732" s="7" t="n">
        <v>1576</v>
      </c>
      <c r="E2732" s="7" t="s">
        <v>18</v>
      </c>
      <c r="F2732" s="7" t="s">
        <v>282</v>
      </c>
      <c r="G2732" s="7" t="n">
        <v>0</v>
      </c>
    </row>
    <row r="2733" spans="1:8">
      <c r="A2733" t="s">
        <v>4</v>
      </c>
      <c r="B2733" s="4" t="s">
        <v>5</v>
      </c>
      <c r="C2733" s="4" t="s">
        <v>15</v>
      </c>
      <c r="D2733" s="4" t="s">
        <v>10</v>
      </c>
      <c r="E2733" s="4" t="s">
        <v>6</v>
      </c>
      <c r="F2733" s="4" t="s">
        <v>6</v>
      </c>
      <c r="G2733" s="4" t="s">
        <v>15</v>
      </c>
    </row>
    <row r="2734" spans="1:8">
      <c r="A2734" t="n">
        <v>22262</v>
      </c>
      <c r="B2734" s="77" t="n">
        <v>32</v>
      </c>
      <c r="C2734" s="7" t="n">
        <v>0</v>
      </c>
      <c r="D2734" s="7" t="n">
        <v>1576</v>
      </c>
      <c r="E2734" s="7" t="s">
        <v>18</v>
      </c>
      <c r="F2734" s="7" t="s">
        <v>283</v>
      </c>
      <c r="G2734" s="7" t="n">
        <v>1</v>
      </c>
    </row>
    <row r="2735" spans="1:8">
      <c r="A2735" t="s">
        <v>4</v>
      </c>
      <c r="B2735" s="4" t="s">
        <v>5</v>
      </c>
      <c r="C2735" s="4" t="s">
        <v>15</v>
      </c>
      <c r="D2735" s="4" t="s">
        <v>10</v>
      </c>
      <c r="E2735" s="4" t="s">
        <v>6</v>
      </c>
      <c r="F2735" s="4" t="s">
        <v>6</v>
      </c>
      <c r="G2735" s="4" t="s">
        <v>15</v>
      </c>
    </row>
    <row r="2736" spans="1:8">
      <c r="A2736" t="n">
        <v>22277</v>
      </c>
      <c r="B2736" s="77" t="n">
        <v>32</v>
      </c>
      <c r="C2736" s="7" t="n">
        <v>0</v>
      </c>
      <c r="D2736" s="7" t="n">
        <v>1576</v>
      </c>
      <c r="E2736" s="7" t="s">
        <v>18</v>
      </c>
      <c r="F2736" s="7" t="s">
        <v>284</v>
      </c>
      <c r="G2736" s="7" t="n">
        <v>0</v>
      </c>
    </row>
    <row r="2737" spans="1:7">
      <c r="A2737" t="s">
        <v>4</v>
      </c>
      <c r="B2737" s="4" t="s">
        <v>5</v>
      </c>
      <c r="C2737" s="4" t="s">
        <v>15</v>
      </c>
      <c r="D2737" s="4" t="s">
        <v>10</v>
      </c>
      <c r="E2737" s="4" t="s">
        <v>6</v>
      </c>
      <c r="F2737" s="4" t="s">
        <v>6</v>
      </c>
      <c r="G2737" s="4" t="s">
        <v>15</v>
      </c>
    </row>
    <row r="2738" spans="1:7">
      <c r="A2738" t="n">
        <v>22292</v>
      </c>
      <c r="B2738" s="77" t="n">
        <v>32</v>
      </c>
      <c r="C2738" s="7" t="n">
        <v>0</v>
      </c>
      <c r="D2738" s="7" t="n">
        <v>1576</v>
      </c>
      <c r="E2738" s="7" t="s">
        <v>18</v>
      </c>
      <c r="F2738" s="7" t="s">
        <v>285</v>
      </c>
      <c r="G2738" s="7" t="n">
        <v>0</v>
      </c>
    </row>
    <row r="2739" spans="1:7">
      <c r="A2739" t="s">
        <v>4</v>
      </c>
      <c r="B2739" s="4" t="s">
        <v>5</v>
      </c>
      <c r="C2739" s="4" t="s">
        <v>15</v>
      </c>
      <c r="D2739" s="4" t="s">
        <v>10</v>
      </c>
      <c r="E2739" s="4" t="s">
        <v>15</v>
      </c>
      <c r="F2739" s="4" t="s">
        <v>6</v>
      </c>
      <c r="G2739" s="4" t="s">
        <v>6</v>
      </c>
      <c r="H2739" s="4" t="s">
        <v>6</v>
      </c>
      <c r="I2739" s="4" t="s">
        <v>6</v>
      </c>
      <c r="J2739" s="4" t="s">
        <v>6</v>
      </c>
      <c r="K2739" s="4" t="s">
        <v>6</v>
      </c>
      <c r="L2739" s="4" t="s">
        <v>6</v>
      </c>
      <c r="M2739" s="4" t="s">
        <v>6</v>
      </c>
      <c r="N2739" s="4" t="s">
        <v>6</v>
      </c>
      <c r="O2739" s="4" t="s">
        <v>6</v>
      </c>
      <c r="P2739" s="4" t="s">
        <v>6</v>
      </c>
      <c r="Q2739" s="4" t="s">
        <v>6</v>
      </c>
      <c r="R2739" s="4" t="s">
        <v>6</v>
      </c>
      <c r="S2739" s="4" t="s">
        <v>6</v>
      </c>
      <c r="T2739" s="4" t="s">
        <v>6</v>
      </c>
      <c r="U2739" s="4" t="s">
        <v>6</v>
      </c>
    </row>
    <row r="2740" spans="1:7">
      <c r="A2740" t="n">
        <v>22307</v>
      </c>
      <c r="B2740" s="48" t="n">
        <v>36</v>
      </c>
      <c r="C2740" s="7" t="n">
        <v>8</v>
      </c>
      <c r="D2740" s="7" t="n">
        <v>15</v>
      </c>
      <c r="E2740" s="7" t="n">
        <v>0</v>
      </c>
      <c r="F2740" s="7" t="s">
        <v>286</v>
      </c>
      <c r="G2740" s="7" t="s">
        <v>287</v>
      </c>
      <c r="H2740" s="7" t="s">
        <v>18</v>
      </c>
      <c r="I2740" s="7" t="s">
        <v>18</v>
      </c>
      <c r="J2740" s="7" t="s">
        <v>18</v>
      </c>
      <c r="K2740" s="7" t="s">
        <v>18</v>
      </c>
      <c r="L2740" s="7" t="s">
        <v>18</v>
      </c>
      <c r="M2740" s="7" t="s">
        <v>18</v>
      </c>
      <c r="N2740" s="7" t="s">
        <v>18</v>
      </c>
      <c r="O2740" s="7" t="s">
        <v>18</v>
      </c>
      <c r="P2740" s="7" t="s">
        <v>18</v>
      </c>
      <c r="Q2740" s="7" t="s">
        <v>18</v>
      </c>
      <c r="R2740" s="7" t="s">
        <v>18</v>
      </c>
      <c r="S2740" s="7" t="s">
        <v>18</v>
      </c>
      <c r="T2740" s="7" t="s">
        <v>18</v>
      </c>
      <c r="U2740" s="7" t="s">
        <v>18</v>
      </c>
    </row>
    <row r="2741" spans="1:7">
      <c r="A2741" t="s">
        <v>4</v>
      </c>
      <c r="B2741" s="4" t="s">
        <v>5</v>
      </c>
      <c r="C2741" s="4" t="s">
        <v>15</v>
      </c>
      <c r="D2741" s="4" t="s">
        <v>10</v>
      </c>
      <c r="E2741" s="4" t="s">
        <v>15</v>
      </c>
      <c r="F2741" s="4" t="s">
        <v>6</v>
      </c>
      <c r="G2741" s="4" t="s">
        <v>6</v>
      </c>
      <c r="H2741" s="4" t="s">
        <v>6</v>
      </c>
      <c r="I2741" s="4" t="s">
        <v>6</v>
      </c>
      <c r="J2741" s="4" t="s">
        <v>6</v>
      </c>
      <c r="K2741" s="4" t="s">
        <v>6</v>
      </c>
      <c r="L2741" s="4" t="s">
        <v>6</v>
      </c>
      <c r="M2741" s="4" t="s">
        <v>6</v>
      </c>
      <c r="N2741" s="4" t="s">
        <v>6</v>
      </c>
      <c r="O2741" s="4" t="s">
        <v>6</v>
      </c>
      <c r="P2741" s="4" t="s">
        <v>6</v>
      </c>
      <c r="Q2741" s="4" t="s">
        <v>6</v>
      </c>
      <c r="R2741" s="4" t="s">
        <v>6</v>
      </c>
      <c r="S2741" s="4" t="s">
        <v>6</v>
      </c>
      <c r="T2741" s="4" t="s">
        <v>6</v>
      </c>
      <c r="U2741" s="4" t="s">
        <v>6</v>
      </c>
    </row>
    <row r="2742" spans="1:7">
      <c r="A2742" t="n">
        <v>22346</v>
      </c>
      <c r="B2742" s="48" t="n">
        <v>36</v>
      </c>
      <c r="C2742" s="7" t="n">
        <v>8</v>
      </c>
      <c r="D2742" s="7" t="n">
        <v>1580</v>
      </c>
      <c r="E2742" s="7" t="n">
        <v>0</v>
      </c>
      <c r="F2742" s="7" t="s">
        <v>288</v>
      </c>
      <c r="G2742" s="7" t="s">
        <v>18</v>
      </c>
      <c r="H2742" s="7" t="s">
        <v>18</v>
      </c>
      <c r="I2742" s="7" t="s">
        <v>18</v>
      </c>
      <c r="J2742" s="7" t="s">
        <v>18</v>
      </c>
      <c r="K2742" s="7" t="s">
        <v>18</v>
      </c>
      <c r="L2742" s="7" t="s">
        <v>18</v>
      </c>
      <c r="M2742" s="7" t="s">
        <v>18</v>
      </c>
      <c r="N2742" s="7" t="s">
        <v>18</v>
      </c>
      <c r="O2742" s="7" t="s">
        <v>18</v>
      </c>
      <c r="P2742" s="7" t="s">
        <v>18</v>
      </c>
      <c r="Q2742" s="7" t="s">
        <v>18</v>
      </c>
      <c r="R2742" s="7" t="s">
        <v>18</v>
      </c>
      <c r="S2742" s="7" t="s">
        <v>18</v>
      </c>
      <c r="T2742" s="7" t="s">
        <v>18</v>
      </c>
      <c r="U2742" s="7" t="s">
        <v>18</v>
      </c>
    </row>
    <row r="2743" spans="1:7">
      <c r="A2743" t="s">
        <v>4</v>
      </c>
      <c r="B2743" s="4" t="s">
        <v>5</v>
      </c>
      <c r="C2743" s="4" t="s">
        <v>15</v>
      </c>
      <c r="D2743" s="4" t="s">
        <v>10</v>
      </c>
      <c r="E2743" s="4" t="s">
        <v>15</v>
      </c>
      <c r="F2743" s="4" t="s">
        <v>6</v>
      </c>
      <c r="G2743" s="4" t="s">
        <v>6</v>
      </c>
      <c r="H2743" s="4" t="s">
        <v>6</v>
      </c>
      <c r="I2743" s="4" t="s">
        <v>6</v>
      </c>
      <c r="J2743" s="4" t="s">
        <v>6</v>
      </c>
      <c r="K2743" s="4" t="s">
        <v>6</v>
      </c>
      <c r="L2743" s="4" t="s">
        <v>6</v>
      </c>
      <c r="M2743" s="4" t="s">
        <v>6</v>
      </c>
      <c r="N2743" s="4" t="s">
        <v>6</v>
      </c>
      <c r="O2743" s="4" t="s">
        <v>6</v>
      </c>
      <c r="P2743" s="4" t="s">
        <v>6</v>
      </c>
      <c r="Q2743" s="4" t="s">
        <v>6</v>
      </c>
      <c r="R2743" s="4" t="s">
        <v>6</v>
      </c>
      <c r="S2743" s="4" t="s">
        <v>6</v>
      </c>
      <c r="T2743" s="4" t="s">
        <v>6</v>
      </c>
      <c r="U2743" s="4" t="s">
        <v>6</v>
      </c>
    </row>
    <row r="2744" spans="1:7">
      <c r="A2744" t="n">
        <v>22376</v>
      </c>
      <c r="B2744" s="48" t="n">
        <v>36</v>
      </c>
      <c r="C2744" s="7" t="n">
        <v>8</v>
      </c>
      <c r="D2744" s="7" t="n">
        <v>1581</v>
      </c>
      <c r="E2744" s="7" t="n">
        <v>0</v>
      </c>
      <c r="F2744" s="7" t="s">
        <v>289</v>
      </c>
      <c r="G2744" s="7" t="s">
        <v>290</v>
      </c>
      <c r="H2744" s="7" t="s">
        <v>291</v>
      </c>
      <c r="I2744" s="7" t="s">
        <v>18</v>
      </c>
      <c r="J2744" s="7" t="s">
        <v>18</v>
      </c>
      <c r="K2744" s="7" t="s">
        <v>18</v>
      </c>
      <c r="L2744" s="7" t="s">
        <v>18</v>
      </c>
      <c r="M2744" s="7" t="s">
        <v>18</v>
      </c>
      <c r="N2744" s="7" t="s">
        <v>18</v>
      </c>
      <c r="O2744" s="7" t="s">
        <v>18</v>
      </c>
      <c r="P2744" s="7" t="s">
        <v>18</v>
      </c>
      <c r="Q2744" s="7" t="s">
        <v>18</v>
      </c>
      <c r="R2744" s="7" t="s">
        <v>18</v>
      </c>
      <c r="S2744" s="7" t="s">
        <v>18</v>
      </c>
      <c r="T2744" s="7" t="s">
        <v>18</v>
      </c>
      <c r="U2744" s="7" t="s">
        <v>18</v>
      </c>
    </row>
    <row r="2745" spans="1:7">
      <c r="A2745" t="s">
        <v>4</v>
      </c>
      <c r="B2745" s="4" t="s">
        <v>5</v>
      </c>
      <c r="C2745" s="4" t="s">
        <v>15</v>
      </c>
      <c r="D2745" s="4" t="s">
        <v>10</v>
      </c>
      <c r="E2745" s="4" t="s">
        <v>15</v>
      </c>
      <c r="F2745" s="4" t="s">
        <v>6</v>
      </c>
      <c r="G2745" s="4" t="s">
        <v>6</v>
      </c>
      <c r="H2745" s="4" t="s">
        <v>6</v>
      </c>
      <c r="I2745" s="4" t="s">
        <v>6</v>
      </c>
      <c r="J2745" s="4" t="s">
        <v>6</v>
      </c>
      <c r="K2745" s="4" t="s">
        <v>6</v>
      </c>
      <c r="L2745" s="4" t="s">
        <v>6</v>
      </c>
      <c r="M2745" s="4" t="s">
        <v>6</v>
      </c>
      <c r="N2745" s="4" t="s">
        <v>6</v>
      </c>
      <c r="O2745" s="4" t="s">
        <v>6</v>
      </c>
      <c r="P2745" s="4" t="s">
        <v>6</v>
      </c>
      <c r="Q2745" s="4" t="s">
        <v>6</v>
      </c>
      <c r="R2745" s="4" t="s">
        <v>6</v>
      </c>
      <c r="S2745" s="4" t="s">
        <v>6</v>
      </c>
      <c r="T2745" s="4" t="s">
        <v>6</v>
      </c>
      <c r="U2745" s="4" t="s">
        <v>6</v>
      </c>
    </row>
    <row r="2746" spans="1:7">
      <c r="A2746" t="n">
        <v>22429</v>
      </c>
      <c r="B2746" s="48" t="n">
        <v>36</v>
      </c>
      <c r="C2746" s="7" t="n">
        <v>8</v>
      </c>
      <c r="D2746" s="7" t="n">
        <v>1582</v>
      </c>
      <c r="E2746" s="7" t="n">
        <v>0</v>
      </c>
      <c r="F2746" s="7" t="s">
        <v>289</v>
      </c>
      <c r="G2746" s="7" t="s">
        <v>18</v>
      </c>
      <c r="H2746" s="7" t="s">
        <v>18</v>
      </c>
      <c r="I2746" s="7" t="s">
        <v>18</v>
      </c>
      <c r="J2746" s="7" t="s">
        <v>18</v>
      </c>
      <c r="K2746" s="7" t="s">
        <v>18</v>
      </c>
      <c r="L2746" s="7" t="s">
        <v>18</v>
      </c>
      <c r="M2746" s="7" t="s">
        <v>18</v>
      </c>
      <c r="N2746" s="7" t="s">
        <v>18</v>
      </c>
      <c r="O2746" s="7" t="s">
        <v>18</v>
      </c>
      <c r="P2746" s="7" t="s">
        <v>18</v>
      </c>
      <c r="Q2746" s="7" t="s">
        <v>18</v>
      </c>
      <c r="R2746" s="7" t="s">
        <v>18</v>
      </c>
      <c r="S2746" s="7" t="s">
        <v>18</v>
      </c>
      <c r="T2746" s="7" t="s">
        <v>18</v>
      </c>
      <c r="U2746" s="7" t="s">
        <v>18</v>
      </c>
    </row>
    <row r="2747" spans="1:7">
      <c r="A2747" t="s">
        <v>4</v>
      </c>
      <c r="B2747" s="4" t="s">
        <v>5</v>
      </c>
      <c r="C2747" s="4" t="s">
        <v>15</v>
      </c>
      <c r="D2747" s="4" t="s">
        <v>10</v>
      </c>
      <c r="E2747" s="4" t="s">
        <v>15</v>
      </c>
      <c r="F2747" s="4" t="s">
        <v>6</v>
      </c>
      <c r="G2747" s="4" t="s">
        <v>6</v>
      </c>
      <c r="H2747" s="4" t="s">
        <v>6</v>
      </c>
      <c r="I2747" s="4" t="s">
        <v>6</v>
      </c>
      <c r="J2747" s="4" t="s">
        <v>6</v>
      </c>
      <c r="K2747" s="4" t="s">
        <v>6</v>
      </c>
      <c r="L2747" s="4" t="s">
        <v>6</v>
      </c>
      <c r="M2747" s="4" t="s">
        <v>6</v>
      </c>
      <c r="N2747" s="4" t="s">
        <v>6</v>
      </c>
      <c r="O2747" s="4" t="s">
        <v>6</v>
      </c>
      <c r="P2747" s="4" t="s">
        <v>6</v>
      </c>
      <c r="Q2747" s="4" t="s">
        <v>6</v>
      </c>
      <c r="R2747" s="4" t="s">
        <v>6</v>
      </c>
      <c r="S2747" s="4" t="s">
        <v>6</v>
      </c>
      <c r="T2747" s="4" t="s">
        <v>6</v>
      </c>
      <c r="U2747" s="4" t="s">
        <v>6</v>
      </c>
    </row>
    <row r="2748" spans="1:7">
      <c r="A2748" t="n">
        <v>22459</v>
      </c>
      <c r="B2748" s="48" t="n">
        <v>36</v>
      </c>
      <c r="C2748" s="7" t="n">
        <v>8</v>
      </c>
      <c r="D2748" s="7" t="n">
        <v>1583</v>
      </c>
      <c r="E2748" s="7" t="n">
        <v>0</v>
      </c>
      <c r="F2748" s="7" t="s">
        <v>289</v>
      </c>
      <c r="G2748" s="7" t="s">
        <v>18</v>
      </c>
      <c r="H2748" s="7" t="s">
        <v>18</v>
      </c>
      <c r="I2748" s="7" t="s">
        <v>18</v>
      </c>
      <c r="J2748" s="7" t="s">
        <v>18</v>
      </c>
      <c r="K2748" s="7" t="s">
        <v>18</v>
      </c>
      <c r="L2748" s="7" t="s">
        <v>18</v>
      </c>
      <c r="M2748" s="7" t="s">
        <v>18</v>
      </c>
      <c r="N2748" s="7" t="s">
        <v>18</v>
      </c>
      <c r="O2748" s="7" t="s">
        <v>18</v>
      </c>
      <c r="P2748" s="7" t="s">
        <v>18</v>
      </c>
      <c r="Q2748" s="7" t="s">
        <v>18</v>
      </c>
      <c r="R2748" s="7" t="s">
        <v>18</v>
      </c>
      <c r="S2748" s="7" t="s">
        <v>18</v>
      </c>
      <c r="T2748" s="7" t="s">
        <v>18</v>
      </c>
      <c r="U2748" s="7" t="s">
        <v>18</v>
      </c>
    </row>
    <row r="2749" spans="1:7">
      <c r="A2749" t="s">
        <v>4</v>
      </c>
      <c r="B2749" s="4" t="s">
        <v>5</v>
      </c>
      <c r="C2749" s="4" t="s">
        <v>15</v>
      </c>
      <c r="D2749" s="4" t="s">
        <v>10</v>
      </c>
      <c r="E2749" s="4" t="s">
        <v>15</v>
      </c>
      <c r="F2749" s="4" t="s">
        <v>6</v>
      </c>
      <c r="G2749" s="4" t="s">
        <v>6</v>
      </c>
      <c r="H2749" s="4" t="s">
        <v>6</v>
      </c>
      <c r="I2749" s="4" t="s">
        <v>6</v>
      </c>
      <c r="J2749" s="4" t="s">
        <v>6</v>
      </c>
      <c r="K2749" s="4" t="s">
        <v>6</v>
      </c>
      <c r="L2749" s="4" t="s">
        <v>6</v>
      </c>
      <c r="M2749" s="4" t="s">
        <v>6</v>
      </c>
      <c r="N2749" s="4" t="s">
        <v>6</v>
      </c>
      <c r="O2749" s="4" t="s">
        <v>6</v>
      </c>
      <c r="P2749" s="4" t="s">
        <v>6</v>
      </c>
      <c r="Q2749" s="4" t="s">
        <v>6</v>
      </c>
      <c r="R2749" s="4" t="s">
        <v>6</v>
      </c>
      <c r="S2749" s="4" t="s">
        <v>6</v>
      </c>
      <c r="T2749" s="4" t="s">
        <v>6</v>
      </c>
      <c r="U2749" s="4" t="s">
        <v>6</v>
      </c>
    </row>
    <row r="2750" spans="1:7">
      <c r="A2750" t="n">
        <v>22489</v>
      </c>
      <c r="B2750" s="48" t="n">
        <v>36</v>
      </c>
      <c r="C2750" s="7" t="n">
        <v>8</v>
      </c>
      <c r="D2750" s="7" t="n">
        <v>1600</v>
      </c>
      <c r="E2750" s="7" t="n">
        <v>0</v>
      </c>
      <c r="F2750" s="7" t="s">
        <v>292</v>
      </c>
      <c r="G2750" s="7" t="s">
        <v>18</v>
      </c>
      <c r="H2750" s="7" t="s">
        <v>18</v>
      </c>
      <c r="I2750" s="7" t="s">
        <v>18</v>
      </c>
      <c r="J2750" s="7" t="s">
        <v>18</v>
      </c>
      <c r="K2750" s="7" t="s">
        <v>18</v>
      </c>
      <c r="L2750" s="7" t="s">
        <v>18</v>
      </c>
      <c r="M2750" s="7" t="s">
        <v>18</v>
      </c>
      <c r="N2750" s="7" t="s">
        <v>18</v>
      </c>
      <c r="O2750" s="7" t="s">
        <v>18</v>
      </c>
      <c r="P2750" s="7" t="s">
        <v>18</v>
      </c>
      <c r="Q2750" s="7" t="s">
        <v>18</v>
      </c>
      <c r="R2750" s="7" t="s">
        <v>18</v>
      </c>
      <c r="S2750" s="7" t="s">
        <v>18</v>
      </c>
      <c r="T2750" s="7" t="s">
        <v>18</v>
      </c>
      <c r="U2750" s="7" t="s">
        <v>18</v>
      </c>
    </row>
    <row r="2751" spans="1:7">
      <c r="A2751" t="s">
        <v>4</v>
      </c>
      <c r="B2751" s="4" t="s">
        <v>5</v>
      </c>
      <c r="C2751" s="4" t="s">
        <v>15</v>
      </c>
      <c r="D2751" s="4" t="s">
        <v>10</v>
      </c>
      <c r="E2751" s="4" t="s">
        <v>15</v>
      </c>
      <c r="F2751" s="4" t="s">
        <v>6</v>
      </c>
      <c r="G2751" s="4" t="s">
        <v>6</v>
      </c>
      <c r="H2751" s="4" t="s">
        <v>6</v>
      </c>
      <c r="I2751" s="4" t="s">
        <v>6</v>
      </c>
      <c r="J2751" s="4" t="s">
        <v>6</v>
      </c>
      <c r="K2751" s="4" t="s">
        <v>6</v>
      </c>
      <c r="L2751" s="4" t="s">
        <v>6</v>
      </c>
      <c r="M2751" s="4" t="s">
        <v>6</v>
      </c>
      <c r="N2751" s="4" t="s">
        <v>6</v>
      </c>
      <c r="O2751" s="4" t="s">
        <v>6</v>
      </c>
      <c r="P2751" s="4" t="s">
        <v>6</v>
      </c>
      <c r="Q2751" s="4" t="s">
        <v>6</v>
      </c>
      <c r="R2751" s="4" t="s">
        <v>6</v>
      </c>
      <c r="S2751" s="4" t="s">
        <v>6</v>
      </c>
      <c r="T2751" s="4" t="s">
        <v>6</v>
      </c>
      <c r="U2751" s="4" t="s">
        <v>6</v>
      </c>
    </row>
    <row r="2752" spans="1:7">
      <c r="A2752" t="n">
        <v>22519</v>
      </c>
      <c r="B2752" s="48" t="n">
        <v>36</v>
      </c>
      <c r="C2752" s="7" t="n">
        <v>8</v>
      </c>
      <c r="D2752" s="7" t="n">
        <v>1601</v>
      </c>
      <c r="E2752" s="7" t="n">
        <v>0</v>
      </c>
      <c r="F2752" s="7" t="s">
        <v>288</v>
      </c>
      <c r="G2752" s="7" t="s">
        <v>18</v>
      </c>
      <c r="H2752" s="7" t="s">
        <v>18</v>
      </c>
      <c r="I2752" s="7" t="s">
        <v>18</v>
      </c>
      <c r="J2752" s="7" t="s">
        <v>18</v>
      </c>
      <c r="K2752" s="7" t="s">
        <v>18</v>
      </c>
      <c r="L2752" s="7" t="s">
        <v>18</v>
      </c>
      <c r="M2752" s="7" t="s">
        <v>18</v>
      </c>
      <c r="N2752" s="7" t="s">
        <v>18</v>
      </c>
      <c r="O2752" s="7" t="s">
        <v>18</v>
      </c>
      <c r="P2752" s="7" t="s">
        <v>18</v>
      </c>
      <c r="Q2752" s="7" t="s">
        <v>18</v>
      </c>
      <c r="R2752" s="7" t="s">
        <v>18</v>
      </c>
      <c r="S2752" s="7" t="s">
        <v>18</v>
      </c>
      <c r="T2752" s="7" t="s">
        <v>18</v>
      </c>
      <c r="U2752" s="7" t="s">
        <v>18</v>
      </c>
    </row>
    <row r="2753" spans="1:21">
      <c r="A2753" t="s">
        <v>4</v>
      </c>
      <c r="B2753" s="4" t="s">
        <v>5</v>
      </c>
      <c r="C2753" s="4" t="s">
        <v>15</v>
      </c>
      <c r="D2753" s="4" t="s">
        <v>10</v>
      </c>
      <c r="E2753" s="4" t="s">
        <v>15</v>
      </c>
      <c r="F2753" s="4" t="s">
        <v>6</v>
      </c>
      <c r="G2753" s="4" t="s">
        <v>6</v>
      </c>
      <c r="H2753" s="4" t="s">
        <v>6</v>
      </c>
      <c r="I2753" s="4" t="s">
        <v>6</v>
      </c>
      <c r="J2753" s="4" t="s">
        <v>6</v>
      </c>
      <c r="K2753" s="4" t="s">
        <v>6</v>
      </c>
      <c r="L2753" s="4" t="s">
        <v>6</v>
      </c>
      <c r="M2753" s="4" t="s">
        <v>6</v>
      </c>
      <c r="N2753" s="4" t="s">
        <v>6</v>
      </c>
      <c r="O2753" s="4" t="s">
        <v>6</v>
      </c>
      <c r="P2753" s="4" t="s">
        <v>6</v>
      </c>
      <c r="Q2753" s="4" t="s">
        <v>6</v>
      </c>
      <c r="R2753" s="4" t="s">
        <v>6</v>
      </c>
      <c r="S2753" s="4" t="s">
        <v>6</v>
      </c>
      <c r="T2753" s="4" t="s">
        <v>6</v>
      </c>
      <c r="U2753" s="4" t="s">
        <v>6</v>
      </c>
    </row>
    <row r="2754" spans="1:21">
      <c r="A2754" t="n">
        <v>22549</v>
      </c>
      <c r="B2754" s="48" t="n">
        <v>36</v>
      </c>
      <c r="C2754" s="7" t="n">
        <v>8</v>
      </c>
      <c r="D2754" s="7" t="n">
        <v>1602</v>
      </c>
      <c r="E2754" s="7" t="n">
        <v>0</v>
      </c>
      <c r="F2754" s="7" t="s">
        <v>289</v>
      </c>
      <c r="G2754" s="7" t="s">
        <v>18</v>
      </c>
      <c r="H2754" s="7" t="s">
        <v>18</v>
      </c>
      <c r="I2754" s="7" t="s">
        <v>18</v>
      </c>
      <c r="J2754" s="7" t="s">
        <v>18</v>
      </c>
      <c r="K2754" s="7" t="s">
        <v>18</v>
      </c>
      <c r="L2754" s="7" t="s">
        <v>18</v>
      </c>
      <c r="M2754" s="7" t="s">
        <v>18</v>
      </c>
      <c r="N2754" s="7" t="s">
        <v>18</v>
      </c>
      <c r="O2754" s="7" t="s">
        <v>18</v>
      </c>
      <c r="P2754" s="7" t="s">
        <v>18</v>
      </c>
      <c r="Q2754" s="7" t="s">
        <v>18</v>
      </c>
      <c r="R2754" s="7" t="s">
        <v>18</v>
      </c>
      <c r="S2754" s="7" t="s">
        <v>18</v>
      </c>
      <c r="T2754" s="7" t="s">
        <v>18</v>
      </c>
      <c r="U2754" s="7" t="s">
        <v>18</v>
      </c>
    </row>
    <row r="2755" spans="1:21">
      <c r="A2755" t="s">
        <v>4</v>
      </c>
      <c r="B2755" s="4" t="s">
        <v>5</v>
      </c>
      <c r="C2755" s="4" t="s">
        <v>15</v>
      </c>
      <c r="D2755" s="4" t="s">
        <v>10</v>
      </c>
      <c r="E2755" s="4" t="s">
        <v>15</v>
      </c>
      <c r="F2755" s="4" t="s">
        <v>6</v>
      </c>
      <c r="G2755" s="4" t="s">
        <v>6</v>
      </c>
      <c r="H2755" s="4" t="s">
        <v>6</v>
      </c>
      <c r="I2755" s="4" t="s">
        <v>6</v>
      </c>
      <c r="J2755" s="4" t="s">
        <v>6</v>
      </c>
      <c r="K2755" s="4" t="s">
        <v>6</v>
      </c>
      <c r="L2755" s="4" t="s">
        <v>6</v>
      </c>
      <c r="M2755" s="4" t="s">
        <v>6</v>
      </c>
      <c r="N2755" s="4" t="s">
        <v>6</v>
      </c>
      <c r="O2755" s="4" t="s">
        <v>6</v>
      </c>
      <c r="P2755" s="4" t="s">
        <v>6</v>
      </c>
      <c r="Q2755" s="4" t="s">
        <v>6</v>
      </c>
      <c r="R2755" s="4" t="s">
        <v>6</v>
      </c>
      <c r="S2755" s="4" t="s">
        <v>6</v>
      </c>
      <c r="T2755" s="4" t="s">
        <v>6</v>
      </c>
      <c r="U2755" s="4" t="s">
        <v>6</v>
      </c>
    </row>
    <row r="2756" spans="1:21">
      <c r="A2756" t="n">
        <v>22579</v>
      </c>
      <c r="B2756" s="48" t="n">
        <v>36</v>
      </c>
      <c r="C2756" s="7" t="n">
        <v>8</v>
      </c>
      <c r="D2756" s="7" t="n">
        <v>1603</v>
      </c>
      <c r="E2756" s="7" t="n">
        <v>0</v>
      </c>
      <c r="F2756" s="7" t="s">
        <v>289</v>
      </c>
      <c r="G2756" s="7" t="s">
        <v>18</v>
      </c>
      <c r="H2756" s="7" t="s">
        <v>18</v>
      </c>
      <c r="I2756" s="7" t="s">
        <v>18</v>
      </c>
      <c r="J2756" s="7" t="s">
        <v>18</v>
      </c>
      <c r="K2756" s="7" t="s">
        <v>18</v>
      </c>
      <c r="L2756" s="7" t="s">
        <v>18</v>
      </c>
      <c r="M2756" s="7" t="s">
        <v>18</v>
      </c>
      <c r="N2756" s="7" t="s">
        <v>18</v>
      </c>
      <c r="O2756" s="7" t="s">
        <v>18</v>
      </c>
      <c r="P2756" s="7" t="s">
        <v>18</v>
      </c>
      <c r="Q2756" s="7" t="s">
        <v>18</v>
      </c>
      <c r="R2756" s="7" t="s">
        <v>18</v>
      </c>
      <c r="S2756" s="7" t="s">
        <v>18</v>
      </c>
      <c r="T2756" s="7" t="s">
        <v>18</v>
      </c>
      <c r="U2756" s="7" t="s">
        <v>18</v>
      </c>
    </row>
    <row r="2757" spans="1:21">
      <c r="A2757" t="s">
        <v>4</v>
      </c>
      <c r="B2757" s="4" t="s">
        <v>5</v>
      </c>
      <c r="C2757" s="4" t="s">
        <v>15</v>
      </c>
      <c r="D2757" s="4" t="s">
        <v>10</v>
      </c>
      <c r="E2757" s="4" t="s">
        <v>15</v>
      </c>
      <c r="F2757" s="4" t="s">
        <v>6</v>
      </c>
      <c r="G2757" s="4" t="s">
        <v>6</v>
      </c>
      <c r="H2757" s="4" t="s">
        <v>6</v>
      </c>
      <c r="I2757" s="4" t="s">
        <v>6</v>
      </c>
      <c r="J2757" s="4" t="s">
        <v>6</v>
      </c>
      <c r="K2757" s="4" t="s">
        <v>6</v>
      </c>
      <c r="L2757" s="4" t="s">
        <v>6</v>
      </c>
      <c r="M2757" s="4" t="s">
        <v>6</v>
      </c>
      <c r="N2757" s="4" t="s">
        <v>6</v>
      </c>
      <c r="O2757" s="4" t="s">
        <v>6</v>
      </c>
      <c r="P2757" s="4" t="s">
        <v>6</v>
      </c>
      <c r="Q2757" s="4" t="s">
        <v>6</v>
      </c>
      <c r="R2757" s="4" t="s">
        <v>6</v>
      </c>
      <c r="S2757" s="4" t="s">
        <v>6</v>
      </c>
      <c r="T2757" s="4" t="s">
        <v>6</v>
      </c>
      <c r="U2757" s="4" t="s">
        <v>6</v>
      </c>
    </row>
    <row r="2758" spans="1:21">
      <c r="A2758" t="n">
        <v>22609</v>
      </c>
      <c r="B2758" s="48" t="n">
        <v>36</v>
      </c>
      <c r="C2758" s="7" t="n">
        <v>8</v>
      </c>
      <c r="D2758" s="7" t="n">
        <v>1604</v>
      </c>
      <c r="E2758" s="7" t="n">
        <v>0</v>
      </c>
      <c r="F2758" s="7" t="s">
        <v>290</v>
      </c>
      <c r="G2758" s="7" t="s">
        <v>18</v>
      </c>
      <c r="H2758" s="7" t="s">
        <v>18</v>
      </c>
      <c r="I2758" s="7" t="s">
        <v>18</v>
      </c>
      <c r="J2758" s="7" t="s">
        <v>18</v>
      </c>
      <c r="K2758" s="7" t="s">
        <v>18</v>
      </c>
      <c r="L2758" s="7" t="s">
        <v>18</v>
      </c>
      <c r="M2758" s="7" t="s">
        <v>18</v>
      </c>
      <c r="N2758" s="7" t="s">
        <v>18</v>
      </c>
      <c r="O2758" s="7" t="s">
        <v>18</v>
      </c>
      <c r="P2758" s="7" t="s">
        <v>18</v>
      </c>
      <c r="Q2758" s="7" t="s">
        <v>18</v>
      </c>
      <c r="R2758" s="7" t="s">
        <v>18</v>
      </c>
      <c r="S2758" s="7" t="s">
        <v>18</v>
      </c>
      <c r="T2758" s="7" t="s">
        <v>18</v>
      </c>
      <c r="U2758" s="7" t="s">
        <v>18</v>
      </c>
    </row>
    <row r="2759" spans="1:21">
      <c r="A2759" t="s">
        <v>4</v>
      </c>
      <c r="B2759" s="4" t="s">
        <v>5</v>
      </c>
      <c r="C2759" s="4" t="s">
        <v>15</v>
      </c>
      <c r="D2759" s="4" t="s">
        <v>10</v>
      </c>
      <c r="E2759" s="4" t="s">
        <v>15</v>
      </c>
      <c r="F2759" s="4" t="s">
        <v>6</v>
      </c>
      <c r="G2759" s="4" t="s">
        <v>6</v>
      </c>
      <c r="H2759" s="4" t="s">
        <v>6</v>
      </c>
      <c r="I2759" s="4" t="s">
        <v>6</v>
      </c>
      <c r="J2759" s="4" t="s">
        <v>6</v>
      </c>
      <c r="K2759" s="4" t="s">
        <v>6</v>
      </c>
      <c r="L2759" s="4" t="s">
        <v>6</v>
      </c>
      <c r="M2759" s="4" t="s">
        <v>6</v>
      </c>
      <c r="N2759" s="4" t="s">
        <v>6</v>
      </c>
      <c r="O2759" s="4" t="s">
        <v>6</v>
      </c>
      <c r="P2759" s="4" t="s">
        <v>6</v>
      </c>
      <c r="Q2759" s="4" t="s">
        <v>6</v>
      </c>
      <c r="R2759" s="4" t="s">
        <v>6</v>
      </c>
      <c r="S2759" s="4" t="s">
        <v>6</v>
      </c>
      <c r="T2759" s="4" t="s">
        <v>6</v>
      </c>
      <c r="U2759" s="4" t="s">
        <v>6</v>
      </c>
    </row>
    <row r="2760" spans="1:21">
      <c r="A2760" t="n">
        <v>22642</v>
      </c>
      <c r="B2760" s="48" t="n">
        <v>36</v>
      </c>
      <c r="C2760" s="7" t="n">
        <v>8</v>
      </c>
      <c r="D2760" s="7" t="n">
        <v>1605</v>
      </c>
      <c r="E2760" s="7" t="n">
        <v>0</v>
      </c>
      <c r="F2760" s="7" t="s">
        <v>290</v>
      </c>
      <c r="G2760" s="7" t="s">
        <v>18</v>
      </c>
      <c r="H2760" s="7" t="s">
        <v>18</v>
      </c>
      <c r="I2760" s="7" t="s">
        <v>18</v>
      </c>
      <c r="J2760" s="7" t="s">
        <v>18</v>
      </c>
      <c r="K2760" s="7" t="s">
        <v>18</v>
      </c>
      <c r="L2760" s="7" t="s">
        <v>18</v>
      </c>
      <c r="M2760" s="7" t="s">
        <v>18</v>
      </c>
      <c r="N2760" s="7" t="s">
        <v>18</v>
      </c>
      <c r="O2760" s="7" t="s">
        <v>18</v>
      </c>
      <c r="P2760" s="7" t="s">
        <v>18</v>
      </c>
      <c r="Q2760" s="7" t="s">
        <v>18</v>
      </c>
      <c r="R2760" s="7" t="s">
        <v>18</v>
      </c>
      <c r="S2760" s="7" t="s">
        <v>18</v>
      </c>
      <c r="T2760" s="7" t="s">
        <v>18</v>
      </c>
      <c r="U2760" s="7" t="s">
        <v>18</v>
      </c>
    </row>
    <row r="2761" spans="1:21">
      <c r="A2761" t="s">
        <v>4</v>
      </c>
      <c r="B2761" s="4" t="s">
        <v>5</v>
      </c>
      <c r="C2761" s="4" t="s">
        <v>10</v>
      </c>
      <c r="D2761" s="4" t="s">
        <v>15</v>
      </c>
      <c r="E2761" s="4" t="s">
        <v>6</v>
      </c>
      <c r="F2761" s="4" t="s">
        <v>23</v>
      </c>
      <c r="G2761" s="4" t="s">
        <v>23</v>
      </c>
      <c r="H2761" s="4" t="s">
        <v>23</v>
      </c>
    </row>
    <row r="2762" spans="1:21">
      <c r="A2762" t="n">
        <v>22675</v>
      </c>
      <c r="B2762" s="50" t="n">
        <v>48</v>
      </c>
      <c r="C2762" s="7" t="n">
        <v>1580</v>
      </c>
      <c r="D2762" s="7" t="n">
        <v>0</v>
      </c>
      <c r="E2762" s="7" t="s">
        <v>293</v>
      </c>
      <c r="F2762" s="7" t="n">
        <v>-1</v>
      </c>
      <c r="G2762" s="7" t="n">
        <v>1</v>
      </c>
      <c r="H2762" s="7" t="n">
        <v>0</v>
      </c>
    </row>
    <row r="2763" spans="1:21">
      <c r="A2763" t="s">
        <v>4</v>
      </c>
      <c r="B2763" s="4" t="s">
        <v>5</v>
      </c>
      <c r="C2763" s="4" t="s">
        <v>10</v>
      </c>
      <c r="D2763" s="4" t="s">
        <v>15</v>
      </c>
      <c r="E2763" s="4" t="s">
        <v>6</v>
      </c>
      <c r="F2763" s="4" t="s">
        <v>23</v>
      </c>
      <c r="G2763" s="4" t="s">
        <v>23</v>
      </c>
      <c r="H2763" s="4" t="s">
        <v>23</v>
      </c>
    </row>
    <row r="2764" spans="1:21">
      <c r="A2764" t="n">
        <v>22707</v>
      </c>
      <c r="B2764" s="50" t="n">
        <v>48</v>
      </c>
      <c r="C2764" s="7" t="n">
        <v>1581</v>
      </c>
      <c r="D2764" s="7" t="n">
        <v>0</v>
      </c>
      <c r="E2764" s="7" t="s">
        <v>294</v>
      </c>
      <c r="F2764" s="7" t="n">
        <v>-1</v>
      </c>
      <c r="G2764" s="7" t="n">
        <v>1</v>
      </c>
      <c r="H2764" s="7" t="n">
        <v>0</v>
      </c>
    </row>
    <row r="2765" spans="1:21">
      <c r="A2765" t="s">
        <v>4</v>
      </c>
      <c r="B2765" s="4" t="s">
        <v>5</v>
      </c>
      <c r="C2765" s="4" t="s">
        <v>10</v>
      </c>
      <c r="D2765" s="4" t="s">
        <v>15</v>
      </c>
      <c r="E2765" s="4" t="s">
        <v>6</v>
      </c>
      <c r="F2765" s="4" t="s">
        <v>23</v>
      </c>
      <c r="G2765" s="4" t="s">
        <v>23</v>
      </c>
      <c r="H2765" s="4" t="s">
        <v>23</v>
      </c>
    </row>
    <row r="2766" spans="1:21">
      <c r="A2766" t="n">
        <v>22739</v>
      </c>
      <c r="B2766" s="50" t="n">
        <v>48</v>
      </c>
      <c r="C2766" s="7" t="n">
        <v>1582</v>
      </c>
      <c r="D2766" s="7" t="n">
        <v>0</v>
      </c>
      <c r="E2766" s="7" t="s">
        <v>294</v>
      </c>
      <c r="F2766" s="7" t="n">
        <v>-1</v>
      </c>
      <c r="G2766" s="7" t="n">
        <v>1</v>
      </c>
      <c r="H2766" s="7" t="n">
        <v>0</v>
      </c>
    </row>
    <row r="2767" spans="1:21">
      <c r="A2767" t="s">
        <v>4</v>
      </c>
      <c r="B2767" s="4" t="s">
        <v>5</v>
      </c>
      <c r="C2767" s="4" t="s">
        <v>10</v>
      </c>
      <c r="D2767" s="4" t="s">
        <v>15</v>
      </c>
      <c r="E2767" s="4" t="s">
        <v>6</v>
      </c>
      <c r="F2767" s="4" t="s">
        <v>23</v>
      </c>
      <c r="G2767" s="4" t="s">
        <v>23</v>
      </c>
      <c r="H2767" s="4" t="s">
        <v>23</v>
      </c>
    </row>
    <row r="2768" spans="1:21">
      <c r="A2768" t="n">
        <v>22771</v>
      </c>
      <c r="B2768" s="50" t="n">
        <v>48</v>
      </c>
      <c r="C2768" s="7" t="n">
        <v>1583</v>
      </c>
      <c r="D2768" s="7" t="n">
        <v>0</v>
      </c>
      <c r="E2768" s="7" t="s">
        <v>294</v>
      </c>
      <c r="F2768" s="7" t="n">
        <v>-1</v>
      </c>
      <c r="G2768" s="7" t="n">
        <v>1</v>
      </c>
      <c r="H2768" s="7" t="n">
        <v>0</v>
      </c>
    </row>
    <row r="2769" spans="1:21">
      <c r="A2769" t="s">
        <v>4</v>
      </c>
      <c r="B2769" s="4" t="s">
        <v>5</v>
      </c>
      <c r="C2769" s="4" t="s">
        <v>10</v>
      </c>
      <c r="D2769" s="4" t="s">
        <v>15</v>
      </c>
      <c r="E2769" s="4" t="s">
        <v>6</v>
      </c>
      <c r="F2769" s="4" t="s">
        <v>23</v>
      </c>
      <c r="G2769" s="4" t="s">
        <v>23</v>
      </c>
      <c r="H2769" s="4" t="s">
        <v>23</v>
      </c>
    </row>
    <row r="2770" spans="1:21">
      <c r="A2770" t="n">
        <v>22803</v>
      </c>
      <c r="B2770" s="50" t="n">
        <v>48</v>
      </c>
      <c r="C2770" s="7" t="n">
        <v>1600</v>
      </c>
      <c r="D2770" s="7" t="n">
        <v>0</v>
      </c>
      <c r="E2770" s="7" t="s">
        <v>294</v>
      </c>
      <c r="F2770" s="7" t="n">
        <v>-1</v>
      </c>
      <c r="G2770" s="7" t="n">
        <v>1</v>
      </c>
      <c r="H2770" s="7" t="n">
        <v>0</v>
      </c>
    </row>
    <row r="2771" spans="1:21">
      <c r="A2771" t="s">
        <v>4</v>
      </c>
      <c r="B2771" s="4" t="s">
        <v>5</v>
      </c>
      <c r="C2771" s="4" t="s">
        <v>10</v>
      </c>
      <c r="D2771" s="4" t="s">
        <v>15</v>
      </c>
      <c r="E2771" s="4" t="s">
        <v>6</v>
      </c>
      <c r="F2771" s="4" t="s">
        <v>23</v>
      </c>
      <c r="G2771" s="4" t="s">
        <v>23</v>
      </c>
      <c r="H2771" s="4" t="s">
        <v>23</v>
      </c>
    </row>
    <row r="2772" spans="1:21">
      <c r="A2772" t="n">
        <v>22835</v>
      </c>
      <c r="B2772" s="50" t="n">
        <v>48</v>
      </c>
      <c r="C2772" s="7" t="n">
        <v>1601</v>
      </c>
      <c r="D2772" s="7" t="n">
        <v>0</v>
      </c>
      <c r="E2772" s="7" t="s">
        <v>293</v>
      </c>
      <c r="F2772" s="7" t="n">
        <v>-1</v>
      </c>
      <c r="G2772" s="7" t="n">
        <v>1</v>
      </c>
      <c r="H2772" s="7" t="n">
        <v>0</v>
      </c>
    </row>
    <row r="2773" spans="1:21">
      <c r="A2773" t="s">
        <v>4</v>
      </c>
      <c r="B2773" s="4" t="s">
        <v>5</v>
      </c>
      <c r="C2773" s="4" t="s">
        <v>10</v>
      </c>
      <c r="D2773" s="4" t="s">
        <v>15</v>
      </c>
      <c r="E2773" s="4" t="s">
        <v>6</v>
      </c>
      <c r="F2773" s="4" t="s">
        <v>23</v>
      </c>
      <c r="G2773" s="4" t="s">
        <v>23</v>
      </c>
      <c r="H2773" s="4" t="s">
        <v>23</v>
      </c>
    </row>
    <row r="2774" spans="1:21">
      <c r="A2774" t="n">
        <v>22867</v>
      </c>
      <c r="B2774" s="50" t="n">
        <v>48</v>
      </c>
      <c r="C2774" s="7" t="n">
        <v>1602</v>
      </c>
      <c r="D2774" s="7" t="n">
        <v>0</v>
      </c>
      <c r="E2774" s="7" t="s">
        <v>294</v>
      </c>
      <c r="F2774" s="7" t="n">
        <v>-1</v>
      </c>
      <c r="G2774" s="7" t="n">
        <v>1</v>
      </c>
      <c r="H2774" s="7" t="n">
        <v>0</v>
      </c>
    </row>
    <row r="2775" spans="1:21">
      <c r="A2775" t="s">
        <v>4</v>
      </c>
      <c r="B2775" s="4" t="s">
        <v>5</v>
      </c>
      <c r="C2775" s="4" t="s">
        <v>10</v>
      </c>
      <c r="D2775" s="4" t="s">
        <v>15</v>
      </c>
      <c r="E2775" s="4" t="s">
        <v>6</v>
      </c>
      <c r="F2775" s="4" t="s">
        <v>23</v>
      </c>
      <c r="G2775" s="4" t="s">
        <v>23</v>
      </c>
      <c r="H2775" s="4" t="s">
        <v>23</v>
      </c>
    </row>
    <row r="2776" spans="1:21">
      <c r="A2776" t="n">
        <v>22899</v>
      </c>
      <c r="B2776" s="50" t="n">
        <v>48</v>
      </c>
      <c r="C2776" s="7" t="n">
        <v>1603</v>
      </c>
      <c r="D2776" s="7" t="n">
        <v>0</v>
      </c>
      <c r="E2776" s="7" t="s">
        <v>294</v>
      </c>
      <c r="F2776" s="7" t="n">
        <v>-1</v>
      </c>
      <c r="G2776" s="7" t="n">
        <v>1</v>
      </c>
      <c r="H2776" s="7" t="n">
        <v>0</v>
      </c>
    </row>
    <row r="2777" spans="1:21">
      <c r="A2777" t="s">
        <v>4</v>
      </c>
      <c r="B2777" s="4" t="s">
        <v>5</v>
      </c>
      <c r="C2777" s="4" t="s">
        <v>10</v>
      </c>
      <c r="D2777" s="4" t="s">
        <v>15</v>
      </c>
      <c r="E2777" s="4" t="s">
        <v>6</v>
      </c>
      <c r="F2777" s="4" t="s">
        <v>23</v>
      </c>
      <c r="G2777" s="4" t="s">
        <v>23</v>
      </c>
      <c r="H2777" s="4" t="s">
        <v>23</v>
      </c>
    </row>
    <row r="2778" spans="1:21">
      <c r="A2778" t="n">
        <v>22931</v>
      </c>
      <c r="B2778" s="50" t="n">
        <v>48</v>
      </c>
      <c r="C2778" s="7" t="n">
        <v>1604</v>
      </c>
      <c r="D2778" s="7" t="n">
        <v>0</v>
      </c>
      <c r="E2778" s="7" t="s">
        <v>294</v>
      </c>
      <c r="F2778" s="7" t="n">
        <v>-1</v>
      </c>
      <c r="G2778" s="7" t="n">
        <v>1</v>
      </c>
      <c r="H2778" s="7" t="n">
        <v>0</v>
      </c>
    </row>
    <row r="2779" spans="1:21">
      <c r="A2779" t="s">
        <v>4</v>
      </c>
      <c r="B2779" s="4" t="s">
        <v>5</v>
      </c>
      <c r="C2779" s="4" t="s">
        <v>10</v>
      </c>
      <c r="D2779" s="4" t="s">
        <v>15</v>
      </c>
      <c r="E2779" s="4" t="s">
        <v>6</v>
      </c>
      <c r="F2779" s="4" t="s">
        <v>23</v>
      </c>
      <c r="G2779" s="4" t="s">
        <v>23</v>
      </c>
      <c r="H2779" s="4" t="s">
        <v>23</v>
      </c>
    </row>
    <row r="2780" spans="1:21">
      <c r="A2780" t="n">
        <v>22963</v>
      </c>
      <c r="B2780" s="50" t="n">
        <v>48</v>
      </c>
      <c r="C2780" s="7" t="n">
        <v>1605</v>
      </c>
      <c r="D2780" s="7" t="n">
        <v>0</v>
      </c>
      <c r="E2780" s="7" t="s">
        <v>294</v>
      </c>
      <c r="F2780" s="7" t="n">
        <v>-1</v>
      </c>
      <c r="G2780" s="7" t="n">
        <v>1</v>
      </c>
      <c r="H2780" s="7" t="n">
        <v>0</v>
      </c>
    </row>
    <row r="2781" spans="1:21">
      <c r="A2781" t="s">
        <v>4</v>
      </c>
      <c r="B2781" s="4" t="s">
        <v>5</v>
      </c>
      <c r="C2781" s="4" t="s">
        <v>10</v>
      </c>
      <c r="D2781" s="4" t="s">
        <v>15</v>
      </c>
      <c r="E2781" s="4" t="s">
        <v>6</v>
      </c>
      <c r="F2781" s="4" t="s">
        <v>23</v>
      </c>
      <c r="G2781" s="4" t="s">
        <v>23</v>
      </c>
      <c r="H2781" s="4" t="s">
        <v>23</v>
      </c>
    </row>
    <row r="2782" spans="1:21">
      <c r="A2782" t="n">
        <v>22995</v>
      </c>
      <c r="B2782" s="50" t="n">
        <v>48</v>
      </c>
      <c r="C2782" s="7" t="n">
        <v>1580</v>
      </c>
      <c r="D2782" s="7" t="n">
        <v>0</v>
      </c>
      <c r="E2782" s="7" t="s">
        <v>295</v>
      </c>
      <c r="F2782" s="7" t="n">
        <v>-1</v>
      </c>
      <c r="G2782" s="7" t="n">
        <v>1</v>
      </c>
      <c r="H2782" s="7" t="n">
        <v>0</v>
      </c>
    </row>
    <row r="2783" spans="1:21">
      <c r="A2783" t="s">
        <v>4</v>
      </c>
      <c r="B2783" s="4" t="s">
        <v>5</v>
      </c>
      <c r="C2783" s="4" t="s">
        <v>10</v>
      </c>
      <c r="D2783" s="4" t="s">
        <v>15</v>
      </c>
      <c r="E2783" s="4" t="s">
        <v>6</v>
      </c>
      <c r="F2783" s="4" t="s">
        <v>23</v>
      </c>
      <c r="G2783" s="4" t="s">
        <v>23</v>
      </c>
      <c r="H2783" s="4" t="s">
        <v>23</v>
      </c>
    </row>
    <row r="2784" spans="1:21">
      <c r="A2784" t="n">
        <v>23022</v>
      </c>
      <c r="B2784" s="50" t="n">
        <v>48</v>
      </c>
      <c r="C2784" s="7" t="n">
        <v>1581</v>
      </c>
      <c r="D2784" s="7" t="n">
        <v>0</v>
      </c>
      <c r="E2784" s="7" t="s">
        <v>290</v>
      </c>
      <c r="F2784" s="7" t="n">
        <v>-1</v>
      </c>
      <c r="G2784" s="7" t="n">
        <v>1</v>
      </c>
      <c r="H2784" s="7" t="n">
        <v>0</v>
      </c>
    </row>
    <row r="2785" spans="1:8">
      <c r="A2785" t="s">
        <v>4</v>
      </c>
      <c r="B2785" s="4" t="s">
        <v>5</v>
      </c>
      <c r="C2785" s="4" t="s">
        <v>10</v>
      </c>
      <c r="D2785" s="4" t="s">
        <v>15</v>
      </c>
      <c r="E2785" s="4" t="s">
        <v>6</v>
      </c>
      <c r="F2785" s="4" t="s">
        <v>23</v>
      </c>
      <c r="G2785" s="4" t="s">
        <v>23</v>
      </c>
      <c r="H2785" s="4" t="s">
        <v>23</v>
      </c>
    </row>
    <row r="2786" spans="1:8">
      <c r="A2786" t="n">
        <v>23051</v>
      </c>
      <c r="B2786" s="50" t="n">
        <v>48</v>
      </c>
      <c r="C2786" s="7" t="n">
        <v>1582</v>
      </c>
      <c r="D2786" s="7" t="n">
        <v>0</v>
      </c>
      <c r="E2786" s="7" t="s">
        <v>289</v>
      </c>
      <c r="F2786" s="7" t="n">
        <v>0</v>
      </c>
      <c r="G2786" s="7" t="n">
        <v>1</v>
      </c>
      <c r="H2786" s="7" t="n">
        <v>1.40129846432482e-45</v>
      </c>
    </row>
    <row r="2787" spans="1:8">
      <c r="A2787" t="s">
        <v>4</v>
      </c>
      <c r="B2787" s="4" t="s">
        <v>5</v>
      </c>
      <c r="C2787" s="4" t="s">
        <v>10</v>
      </c>
      <c r="D2787" s="4" t="s">
        <v>15</v>
      </c>
      <c r="E2787" s="4" t="s">
        <v>6</v>
      </c>
      <c r="F2787" s="4" t="s">
        <v>23</v>
      </c>
      <c r="G2787" s="4" t="s">
        <v>23</v>
      </c>
      <c r="H2787" s="4" t="s">
        <v>23</v>
      </c>
    </row>
    <row r="2788" spans="1:8">
      <c r="A2788" t="n">
        <v>23077</v>
      </c>
      <c r="B2788" s="50" t="n">
        <v>48</v>
      </c>
      <c r="C2788" s="7" t="n">
        <v>1583</v>
      </c>
      <c r="D2788" s="7" t="n">
        <v>0</v>
      </c>
      <c r="E2788" s="7" t="s">
        <v>289</v>
      </c>
      <c r="F2788" s="7" t="n">
        <v>-1</v>
      </c>
      <c r="G2788" s="7" t="n">
        <v>1</v>
      </c>
      <c r="H2788" s="7" t="n">
        <v>0</v>
      </c>
    </row>
    <row r="2789" spans="1:8">
      <c r="A2789" t="s">
        <v>4</v>
      </c>
      <c r="B2789" s="4" t="s">
        <v>5</v>
      </c>
      <c r="C2789" s="4" t="s">
        <v>10</v>
      </c>
      <c r="D2789" s="4" t="s">
        <v>15</v>
      </c>
      <c r="E2789" s="4" t="s">
        <v>6</v>
      </c>
      <c r="F2789" s="4" t="s">
        <v>23</v>
      </c>
      <c r="G2789" s="4" t="s">
        <v>23</v>
      </c>
      <c r="H2789" s="4" t="s">
        <v>23</v>
      </c>
    </row>
    <row r="2790" spans="1:8">
      <c r="A2790" t="n">
        <v>23103</v>
      </c>
      <c r="B2790" s="50" t="n">
        <v>48</v>
      </c>
      <c r="C2790" s="7" t="n">
        <v>1600</v>
      </c>
      <c r="D2790" s="7" t="n">
        <v>0</v>
      </c>
      <c r="E2790" s="7" t="s">
        <v>292</v>
      </c>
      <c r="F2790" s="7" t="n">
        <v>-1</v>
      </c>
      <c r="G2790" s="7" t="n">
        <v>1</v>
      </c>
      <c r="H2790" s="7" t="n">
        <v>0</v>
      </c>
    </row>
    <row r="2791" spans="1:8">
      <c r="A2791" t="s">
        <v>4</v>
      </c>
      <c r="B2791" s="4" t="s">
        <v>5</v>
      </c>
      <c r="C2791" s="4" t="s">
        <v>10</v>
      </c>
      <c r="D2791" s="4" t="s">
        <v>15</v>
      </c>
      <c r="E2791" s="4" t="s">
        <v>6</v>
      </c>
      <c r="F2791" s="4" t="s">
        <v>23</v>
      </c>
      <c r="G2791" s="4" t="s">
        <v>23</v>
      </c>
      <c r="H2791" s="4" t="s">
        <v>23</v>
      </c>
    </row>
    <row r="2792" spans="1:8">
      <c r="A2792" t="n">
        <v>23129</v>
      </c>
      <c r="B2792" s="50" t="n">
        <v>48</v>
      </c>
      <c r="C2792" s="7" t="n">
        <v>1601</v>
      </c>
      <c r="D2792" s="7" t="n">
        <v>0</v>
      </c>
      <c r="E2792" s="7" t="s">
        <v>295</v>
      </c>
      <c r="F2792" s="7" t="n">
        <v>-1</v>
      </c>
      <c r="G2792" s="7" t="n">
        <v>1</v>
      </c>
      <c r="H2792" s="7" t="n">
        <v>0</v>
      </c>
    </row>
    <row r="2793" spans="1:8">
      <c r="A2793" t="s">
        <v>4</v>
      </c>
      <c r="B2793" s="4" t="s">
        <v>5</v>
      </c>
      <c r="C2793" s="4" t="s">
        <v>10</v>
      </c>
      <c r="D2793" s="4" t="s">
        <v>15</v>
      </c>
      <c r="E2793" s="4" t="s">
        <v>6</v>
      </c>
      <c r="F2793" s="4" t="s">
        <v>23</v>
      </c>
      <c r="G2793" s="4" t="s">
        <v>23</v>
      </c>
      <c r="H2793" s="4" t="s">
        <v>23</v>
      </c>
    </row>
    <row r="2794" spans="1:8">
      <c r="A2794" t="n">
        <v>23156</v>
      </c>
      <c r="B2794" s="50" t="n">
        <v>48</v>
      </c>
      <c r="C2794" s="7" t="n">
        <v>1602</v>
      </c>
      <c r="D2794" s="7" t="n">
        <v>0</v>
      </c>
      <c r="E2794" s="7" t="s">
        <v>289</v>
      </c>
      <c r="F2794" s="7" t="n">
        <v>0</v>
      </c>
      <c r="G2794" s="7" t="n">
        <v>1</v>
      </c>
      <c r="H2794" s="7" t="n">
        <v>1.40129846432482e-45</v>
      </c>
    </row>
    <row r="2795" spans="1:8">
      <c r="A2795" t="s">
        <v>4</v>
      </c>
      <c r="B2795" s="4" t="s">
        <v>5</v>
      </c>
      <c r="C2795" s="4" t="s">
        <v>10</v>
      </c>
      <c r="D2795" s="4" t="s">
        <v>15</v>
      </c>
      <c r="E2795" s="4" t="s">
        <v>6</v>
      </c>
      <c r="F2795" s="4" t="s">
        <v>23</v>
      </c>
      <c r="G2795" s="4" t="s">
        <v>23</v>
      </c>
      <c r="H2795" s="4" t="s">
        <v>23</v>
      </c>
    </row>
    <row r="2796" spans="1:8">
      <c r="A2796" t="n">
        <v>23182</v>
      </c>
      <c r="B2796" s="50" t="n">
        <v>48</v>
      </c>
      <c r="C2796" s="7" t="n">
        <v>1603</v>
      </c>
      <c r="D2796" s="7" t="n">
        <v>0</v>
      </c>
      <c r="E2796" s="7" t="s">
        <v>289</v>
      </c>
      <c r="F2796" s="7" t="n">
        <v>0</v>
      </c>
      <c r="G2796" s="7" t="n">
        <v>1</v>
      </c>
      <c r="H2796" s="7" t="n">
        <v>1.40129846432482e-45</v>
      </c>
    </row>
    <row r="2797" spans="1:8">
      <c r="A2797" t="s">
        <v>4</v>
      </c>
      <c r="B2797" s="4" t="s">
        <v>5</v>
      </c>
      <c r="C2797" s="4" t="s">
        <v>10</v>
      </c>
      <c r="D2797" s="4" t="s">
        <v>15</v>
      </c>
      <c r="E2797" s="4" t="s">
        <v>6</v>
      </c>
      <c r="F2797" s="4" t="s">
        <v>23</v>
      </c>
      <c r="G2797" s="4" t="s">
        <v>23</v>
      </c>
      <c r="H2797" s="4" t="s">
        <v>23</v>
      </c>
    </row>
    <row r="2798" spans="1:8">
      <c r="A2798" t="n">
        <v>23208</v>
      </c>
      <c r="B2798" s="50" t="n">
        <v>48</v>
      </c>
      <c r="C2798" s="7" t="n">
        <v>1604</v>
      </c>
      <c r="D2798" s="7" t="n">
        <v>0</v>
      </c>
      <c r="E2798" s="7" t="s">
        <v>290</v>
      </c>
      <c r="F2798" s="7" t="n">
        <v>-1</v>
      </c>
      <c r="G2798" s="7" t="n">
        <v>1</v>
      </c>
      <c r="H2798" s="7" t="n">
        <v>0</v>
      </c>
    </row>
    <row r="2799" spans="1:8">
      <c r="A2799" t="s">
        <v>4</v>
      </c>
      <c r="B2799" s="4" t="s">
        <v>5</v>
      </c>
      <c r="C2799" s="4" t="s">
        <v>10</v>
      </c>
      <c r="D2799" s="4" t="s">
        <v>15</v>
      </c>
      <c r="E2799" s="4" t="s">
        <v>6</v>
      </c>
      <c r="F2799" s="4" t="s">
        <v>23</v>
      </c>
      <c r="G2799" s="4" t="s">
        <v>23</v>
      </c>
      <c r="H2799" s="4" t="s">
        <v>23</v>
      </c>
    </row>
    <row r="2800" spans="1:8">
      <c r="A2800" t="n">
        <v>23237</v>
      </c>
      <c r="B2800" s="50" t="n">
        <v>48</v>
      </c>
      <c r="C2800" s="7" t="n">
        <v>1605</v>
      </c>
      <c r="D2800" s="7" t="n">
        <v>0</v>
      </c>
      <c r="E2800" s="7" t="s">
        <v>290</v>
      </c>
      <c r="F2800" s="7" t="n">
        <v>-1</v>
      </c>
      <c r="G2800" s="7" t="n">
        <v>1</v>
      </c>
      <c r="H2800" s="7" t="n">
        <v>0</v>
      </c>
    </row>
    <row r="2801" spans="1:8">
      <c r="A2801" t="s">
        <v>4</v>
      </c>
      <c r="B2801" s="4" t="s">
        <v>5</v>
      </c>
      <c r="C2801" s="4" t="s">
        <v>10</v>
      </c>
      <c r="D2801" s="4" t="s">
        <v>23</v>
      </c>
      <c r="E2801" s="4" t="s">
        <v>23</v>
      </c>
      <c r="F2801" s="4" t="s">
        <v>23</v>
      </c>
      <c r="G2801" s="4" t="s">
        <v>23</v>
      </c>
    </row>
    <row r="2802" spans="1:8">
      <c r="A2802" t="n">
        <v>23266</v>
      </c>
      <c r="B2802" s="47" t="n">
        <v>46</v>
      </c>
      <c r="C2802" s="7" t="n">
        <v>15</v>
      </c>
      <c r="D2802" s="7" t="n">
        <v>-23.5200004577637</v>
      </c>
      <c r="E2802" s="7" t="n">
        <v>-14.210000038147</v>
      </c>
      <c r="F2802" s="7" t="n">
        <v>3.79999995231628</v>
      </c>
      <c r="G2802" s="7" t="n">
        <v>157.600006103516</v>
      </c>
    </row>
    <row r="2803" spans="1:8">
      <c r="A2803" t="s">
        <v>4</v>
      </c>
      <c r="B2803" s="4" t="s">
        <v>5</v>
      </c>
      <c r="C2803" s="4" t="s">
        <v>10</v>
      </c>
      <c r="D2803" s="4" t="s">
        <v>23</v>
      </c>
      <c r="E2803" s="4" t="s">
        <v>23</v>
      </c>
      <c r="F2803" s="4" t="s">
        <v>23</v>
      </c>
      <c r="G2803" s="4" t="s">
        <v>23</v>
      </c>
    </row>
    <row r="2804" spans="1:8">
      <c r="A2804" t="n">
        <v>23285</v>
      </c>
      <c r="B2804" s="47" t="n">
        <v>46</v>
      </c>
      <c r="C2804" s="7" t="n">
        <v>1580</v>
      </c>
      <c r="D2804" s="7" t="n">
        <v>-22</v>
      </c>
      <c r="E2804" s="7" t="n">
        <v>-14.0100002288818</v>
      </c>
      <c r="F2804" s="7" t="n">
        <v>-2.4300000667572</v>
      </c>
      <c r="G2804" s="7" t="n">
        <v>144.100006103516</v>
      </c>
    </row>
    <row r="2805" spans="1:8">
      <c r="A2805" t="s">
        <v>4</v>
      </c>
      <c r="B2805" s="4" t="s">
        <v>5</v>
      </c>
      <c r="C2805" s="4" t="s">
        <v>10</v>
      </c>
      <c r="D2805" s="4" t="s">
        <v>23</v>
      </c>
      <c r="E2805" s="4" t="s">
        <v>23</v>
      </c>
      <c r="F2805" s="4" t="s">
        <v>23</v>
      </c>
      <c r="G2805" s="4" t="s">
        <v>10</v>
      </c>
      <c r="H2805" s="4" t="s">
        <v>10</v>
      </c>
    </row>
    <row r="2806" spans="1:8">
      <c r="A2806" t="n">
        <v>23304</v>
      </c>
      <c r="B2806" s="39" t="n">
        <v>60</v>
      </c>
      <c r="C2806" s="7" t="n">
        <v>1580</v>
      </c>
      <c r="D2806" s="7" t="n">
        <v>10</v>
      </c>
      <c r="E2806" s="7" t="n">
        <v>0</v>
      </c>
      <c r="F2806" s="7" t="n">
        <v>40</v>
      </c>
      <c r="G2806" s="7" t="n">
        <v>0</v>
      </c>
      <c r="H2806" s="7" t="n">
        <v>0</v>
      </c>
    </row>
    <row r="2807" spans="1:8">
      <c r="A2807" t="s">
        <v>4</v>
      </c>
      <c r="B2807" s="4" t="s">
        <v>5</v>
      </c>
      <c r="C2807" s="4" t="s">
        <v>10</v>
      </c>
      <c r="D2807" s="4" t="s">
        <v>23</v>
      </c>
      <c r="E2807" s="4" t="s">
        <v>23</v>
      </c>
      <c r="F2807" s="4" t="s">
        <v>23</v>
      </c>
      <c r="G2807" s="4" t="s">
        <v>23</v>
      </c>
    </row>
    <row r="2808" spans="1:8">
      <c r="A2808" t="n">
        <v>23323</v>
      </c>
      <c r="B2808" s="47" t="n">
        <v>46</v>
      </c>
      <c r="C2808" s="7" t="n">
        <v>1581</v>
      </c>
      <c r="D2808" s="7" t="n">
        <v>-17.1700000762939</v>
      </c>
      <c r="E2808" s="7" t="n">
        <v>-13.9399995803833</v>
      </c>
      <c r="F2808" s="7" t="n">
        <v>-4.48000001907349</v>
      </c>
      <c r="G2808" s="7" t="n">
        <v>160.399993896484</v>
      </c>
    </row>
    <row r="2809" spans="1:8">
      <c r="A2809" t="s">
        <v>4</v>
      </c>
      <c r="B2809" s="4" t="s">
        <v>5</v>
      </c>
      <c r="C2809" s="4" t="s">
        <v>10</v>
      </c>
      <c r="D2809" s="4" t="s">
        <v>23</v>
      </c>
      <c r="E2809" s="4" t="s">
        <v>23</v>
      </c>
      <c r="F2809" s="4" t="s">
        <v>23</v>
      </c>
      <c r="G2809" s="4" t="s">
        <v>23</v>
      </c>
    </row>
    <row r="2810" spans="1:8">
      <c r="A2810" t="n">
        <v>23342</v>
      </c>
      <c r="B2810" s="47" t="n">
        <v>46</v>
      </c>
      <c r="C2810" s="7" t="n">
        <v>1582</v>
      </c>
      <c r="D2810" s="7" t="n">
        <v>-15.9300003051758</v>
      </c>
      <c r="E2810" s="7" t="n">
        <v>-14.0100002288818</v>
      </c>
      <c r="F2810" s="7" t="n">
        <v>-2.97000002861023</v>
      </c>
      <c r="G2810" s="7" t="n">
        <v>191</v>
      </c>
    </row>
    <row r="2811" spans="1:8">
      <c r="A2811" t="s">
        <v>4</v>
      </c>
      <c r="B2811" s="4" t="s">
        <v>5</v>
      </c>
      <c r="C2811" s="4" t="s">
        <v>10</v>
      </c>
      <c r="D2811" s="4" t="s">
        <v>23</v>
      </c>
      <c r="E2811" s="4" t="s">
        <v>23</v>
      </c>
      <c r="F2811" s="4" t="s">
        <v>23</v>
      </c>
      <c r="G2811" s="4" t="s">
        <v>23</v>
      </c>
    </row>
    <row r="2812" spans="1:8">
      <c r="A2812" t="n">
        <v>23361</v>
      </c>
      <c r="B2812" s="47" t="n">
        <v>46</v>
      </c>
      <c r="C2812" s="7" t="n">
        <v>1583</v>
      </c>
      <c r="D2812" s="7" t="n">
        <v>-24.6599998474121</v>
      </c>
      <c r="E2812" s="7" t="n">
        <v>-14</v>
      </c>
      <c r="F2812" s="7" t="n">
        <v>-2.65000009536743</v>
      </c>
      <c r="G2812" s="7" t="n">
        <v>90.5999984741211</v>
      </c>
    </row>
    <row r="2813" spans="1:8">
      <c r="A2813" t="s">
        <v>4</v>
      </c>
      <c r="B2813" s="4" t="s">
        <v>5</v>
      </c>
      <c r="C2813" s="4" t="s">
        <v>10</v>
      </c>
      <c r="D2813" s="4" t="s">
        <v>23</v>
      </c>
      <c r="E2813" s="4" t="s">
        <v>23</v>
      </c>
      <c r="F2813" s="4" t="s">
        <v>23</v>
      </c>
      <c r="G2813" s="4" t="s">
        <v>23</v>
      </c>
    </row>
    <row r="2814" spans="1:8">
      <c r="A2814" t="n">
        <v>23380</v>
      </c>
      <c r="B2814" s="47" t="n">
        <v>46</v>
      </c>
      <c r="C2814" s="7" t="n">
        <v>1600</v>
      </c>
      <c r="D2814" s="7" t="n">
        <v>-23.4400005340576</v>
      </c>
      <c r="E2814" s="7" t="n">
        <v>-14</v>
      </c>
      <c r="F2814" s="7" t="n">
        <v>-3.0699999332428</v>
      </c>
      <c r="G2814" s="7" t="n">
        <v>102.099998474121</v>
      </c>
    </row>
    <row r="2815" spans="1:8">
      <c r="A2815" t="s">
        <v>4</v>
      </c>
      <c r="B2815" s="4" t="s">
        <v>5</v>
      </c>
      <c r="C2815" s="4" t="s">
        <v>10</v>
      </c>
      <c r="D2815" s="4" t="s">
        <v>23</v>
      </c>
      <c r="E2815" s="4" t="s">
        <v>23</v>
      </c>
      <c r="F2815" s="4" t="s">
        <v>23</v>
      </c>
      <c r="G2815" s="4" t="s">
        <v>10</v>
      </c>
      <c r="H2815" s="4" t="s">
        <v>10</v>
      </c>
    </row>
    <row r="2816" spans="1:8">
      <c r="A2816" t="n">
        <v>23399</v>
      </c>
      <c r="B2816" s="39" t="n">
        <v>60</v>
      </c>
      <c r="C2816" s="7" t="n">
        <v>1600</v>
      </c>
      <c r="D2816" s="7" t="n">
        <v>40</v>
      </c>
      <c r="E2816" s="7" t="n">
        <v>0</v>
      </c>
      <c r="F2816" s="7" t="n">
        <v>0</v>
      </c>
      <c r="G2816" s="7" t="n">
        <v>0</v>
      </c>
      <c r="H2816" s="7" t="n">
        <v>0</v>
      </c>
    </row>
    <row r="2817" spans="1:8">
      <c r="A2817" t="s">
        <v>4</v>
      </c>
      <c r="B2817" s="4" t="s">
        <v>5</v>
      </c>
      <c r="C2817" s="4" t="s">
        <v>10</v>
      </c>
      <c r="D2817" s="4" t="s">
        <v>23</v>
      </c>
      <c r="E2817" s="4" t="s">
        <v>23</v>
      </c>
      <c r="F2817" s="4" t="s">
        <v>23</v>
      </c>
      <c r="G2817" s="4" t="s">
        <v>23</v>
      </c>
    </row>
    <row r="2818" spans="1:8">
      <c r="A2818" t="n">
        <v>23418</v>
      </c>
      <c r="B2818" s="47" t="n">
        <v>46</v>
      </c>
      <c r="C2818" s="7" t="n">
        <v>1601</v>
      </c>
      <c r="D2818" s="7" t="n">
        <v>-19.5499992370605</v>
      </c>
      <c r="E2818" s="7" t="n">
        <v>-14</v>
      </c>
      <c r="F2818" s="7" t="n">
        <v>-2.91000008583069</v>
      </c>
      <c r="G2818" s="7" t="n">
        <v>142.100006103516</v>
      </c>
    </row>
    <row r="2819" spans="1:8">
      <c r="A2819" t="s">
        <v>4</v>
      </c>
      <c r="B2819" s="4" t="s">
        <v>5</v>
      </c>
      <c r="C2819" s="4" t="s">
        <v>10</v>
      </c>
      <c r="D2819" s="4" t="s">
        <v>23</v>
      </c>
      <c r="E2819" s="4" t="s">
        <v>23</v>
      </c>
      <c r="F2819" s="4" t="s">
        <v>23</v>
      </c>
      <c r="G2819" s="4" t="s">
        <v>10</v>
      </c>
      <c r="H2819" s="4" t="s">
        <v>10</v>
      </c>
    </row>
    <row r="2820" spans="1:8">
      <c r="A2820" t="n">
        <v>23437</v>
      </c>
      <c r="B2820" s="39" t="n">
        <v>60</v>
      </c>
      <c r="C2820" s="7" t="n">
        <v>1601</v>
      </c>
      <c r="D2820" s="7" t="n">
        <v>10</v>
      </c>
      <c r="E2820" s="7" t="n">
        <v>0</v>
      </c>
      <c r="F2820" s="7" t="n">
        <v>40</v>
      </c>
      <c r="G2820" s="7" t="n">
        <v>0</v>
      </c>
      <c r="H2820" s="7" t="n">
        <v>0</v>
      </c>
    </row>
    <row r="2821" spans="1:8">
      <c r="A2821" t="s">
        <v>4</v>
      </c>
      <c r="B2821" s="4" t="s">
        <v>5</v>
      </c>
      <c r="C2821" s="4" t="s">
        <v>10</v>
      </c>
      <c r="D2821" s="4" t="s">
        <v>23</v>
      </c>
      <c r="E2821" s="4" t="s">
        <v>23</v>
      </c>
      <c r="F2821" s="4" t="s">
        <v>23</v>
      </c>
      <c r="G2821" s="4" t="s">
        <v>23</v>
      </c>
    </row>
    <row r="2822" spans="1:8">
      <c r="A2822" t="n">
        <v>23456</v>
      </c>
      <c r="B2822" s="47" t="n">
        <v>46</v>
      </c>
      <c r="C2822" s="7" t="n">
        <v>1602</v>
      </c>
      <c r="D2822" s="7" t="n">
        <v>-24.9899997711182</v>
      </c>
      <c r="E2822" s="7" t="n">
        <v>-14</v>
      </c>
      <c r="F2822" s="7" t="n">
        <v>-3.88000011444092</v>
      </c>
      <c r="G2822" s="7" t="n">
        <v>76.4000015258789</v>
      </c>
    </row>
    <row r="2823" spans="1:8">
      <c r="A2823" t="s">
        <v>4</v>
      </c>
      <c r="B2823" s="4" t="s">
        <v>5</v>
      </c>
      <c r="C2823" s="4" t="s">
        <v>10</v>
      </c>
      <c r="D2823" s="4" t="s">
        <v>23</v>
      </c>
      <c r="E2823" s="4" t="s">
        <v>23</v>
      </c>
      <c r="F2823" s="4" t="s">
        <v>23</v>
      </c>
      <c r="G2823" s="4" t="s">
        <v>23</v>
      </c>
    </row>
    <row r="2824" spans="1:8">
      <c r="A2824" t="n">
        <v>23475</v>
      </c>
      <c r="B2824" s="47" t="n">
        <v>46</v>
      </c>
      <c r="C2824" s="7" t="n">
        <v>1603</v>
      </c>
      <c r="D2824" s="7" t="n">
        <v>-17.3700008392334</v>
      </c>
      <c r="E2824" s="7" t="n">
        <v>-14</v>
      </c>
      <c r="F2824" s="7" t="n">
        <v>-2.60999989509583</v>
      </c>
      <c r="G2824" s="7" t="n">
        <v>156.399993896484</v>
      </c>
    </row>
    <row r="2825" spans="1:8">
      <c r="A2825" t="s">
        <v>4</v>
      </c>
      <c r="B2825" s="4" t="s">
        <v>5</v>
      </c>
      <c r="C2825" s="4" t="s">
        <v>10</v>
      </c>
      <c r="D2825" s="4" t="s">
        <v>23</v>
      </c>
      <c r="E2825" s="4" t="s">
        <v>23</v>
      </c>
      <c r="F2825" s="4" t="s">
        <v>23</v>
      </c>
      <c r="G2825" s="4" t="s">
        <v>23</v>
      </c>
    </row>
    <row r="2826" spans="1:8">
      <c r="A2826" t="n">
        <v>23494</v>
      </c>
      <c r="B2826" s="47" t="n">
        <v>46</v>
      </c>
      <c r="C2826" s="7" t="n">
        <v>1604</v>
      </c>
      <c r="D2826" s="7" t="n">
        <v>-25.7700004577637</v>
      </c>
      <c r="E2826" s="7" t="n">
        <v>-13.9300003051758</v>
      </c>
      <c r="F2826" s="7" t="n">
        <v>-3.47000002861023</v>
      </c>
      <c r="G2826" s="7" t="n">
        <v>76.4000015258789</v>
      </c>
    </row>
    <row r="2827" spans="1:8">
      <c r="A2827" t="s">
        <v>4</v>
      </c>
      <c r="B2827" s="4" t="s">
        <v>5</v>
      </c>
      <c r="C2827" s="4" t="s">
        <v>10</v>
      </c>
      <c r="D2827" s="4" t="s">
        <v>23</v>
      </c>
      <c r="E2827" s="4" t="s">
        <v>23</v>
      </c>
      <c r="F2827" s="4" t="s">
        <v>23</v>
      </c>
      <c r="G2827" s="4" t="s">
        <v>23</v>
      </c>
    </row>
    <row r="2828" spans="1:8">
      <c r="A2828" t="n">
        <v>23513</v>
      </c>
      <c r="B2828" s="47" t="n">
        <v>46</v>
      </c>
      <c r="C2828" s="7" t="n">
        <v>1605</v>
      </c>
      <c r="D2828" s="7" t="n">
        <v>-16.2299995422363</v>
      </c>
      <c r="E2828" s="7" t="n">
        <v>-14</v>
      </c>
      <c r="F2828" s="7" t="n">
        <v>-1.87999999523163</v>
      </c>
      <c r="G2828" s="7" t="n">
        <v>191</v>
      </c>
    </row>
    <row r="2829" spans="1:8">
      <c r="A2829" t="s">
        <v>4</v>
      </c>
      <c r="B2829" s="4" t="s">
        <v>5</v>
      </c>
      <c r="C2829" s="4" t="s">
        <v>15</v>
      </c>
      <c r="D2829" s="4" t="s">
        <v>10</v>
      </c>
      <c r="E2829" s="4" t="s">
        <v>6</v>
      </c>
      <c r="F2829" s="4" t="s">
        <v>6</v>
      </c>
      <c r="G2829" s="4" t="s">
        <v>6</v>
      </c>
      <c r="H2829" s="4" t="s">
        <v>6</v>
      </c>
    </row>
    <row r="2830" spans="1:8">
      <c r="A2830" t="n">
        <v>23532</v>
      </c>
      <c r="B2830" s="59" t="n">
        <v>51</v>
      </c>
      <c r="C2830" s="7" t="n">
        <v>3</v>
      </c>
      <c r="D2830" s="7" t="n">
        <v>1580</v>
      </c>
      <c r="E2830" s="7" t="s">
        <v>296</v>
      </c>
      <c r="F2830" s="7" t="s">
        <v>212</v>
      </c>
      <c r="G2830" s="7" t="s">
        <v>204</v>
      </c>
      <c r="H2830" s="7" t="s">
        <v>205</v>
      </c>
    </row>
    <row r="2831" spans="1:8">
      <c r="A2831" t="s">
        <v>4</v>
      </c>
      <c r="B2831" s="4" t="s">
        <v>5</v>
      </c>
      <c r="C2831" s="4" t="s">
        <v>15</v>
      </c>
      <c r="D2831" s="4" t="s">
        <v>10</v>
      </c>
      <c r="E2831" s="4" t="s">
        <v>6</v>
      </c>
      <c r="F2831" s="4" t="s">
        <v>6</v>
      </c>
      <c r="G2831" s="4" t="s">
        <v>6</v>
      </c>
      <c r="H2831" s="4" t="s">
        <v>6</v>
      </c>
    </row>
    <row r="2832" spans="1:8">
      <c r="A2832" t="n">
        <v>23553</v>
      </c>
      <c r="B2832" s="59" t="n">
        <v>51</v>
      </c>
      <c r="C2832" s="7" t="n">
        <v>3</v>
      </c>
      <c r="D2832" s="7" t="n">
        <v>1581</v>
      </c>
      <c r="E2832" s="7" t="s">
        <v>296</v>
      </c>
      <c r="F2832" s="7" t="s">
        <v>212</v>
      </c>
      <c r="G2832" s="7" t="s">
        <v>204</v>
      </c>
      <c r="H2832" s="7" t="s">
        <v>205</v>
      </c>
    </row>
    <row r="2833" spans="1:8">
      <c r="A2833" t="s">
        <v>4</v>
      </c>
      <c r="B2833" s="4" t="s">
        <v>5</v>
      </c>
      <c r="C2833" s="4" t="s">
        <v>15</v>
      </c>
      <c r="D2833" s="4" t="s">
        <v>10</v>
      </c>
      <c r="E2833" s="4" t="s">
        <v>6</v>
      </c>
      <c r="F2833" s="4" t="s">
        <v>6</v>
      </c>
      <c r="G2833" s="4" t="s">
        <v>6</v>
      </c>
      <c r="H2833" s="4" t="s">
        <v>6</v>
      </c>
    </row>
    <row r="2834" spans="1:8">
      <c r="A2834" t="n">
        <v>23574</v>
      </c>
      <c r="B2834" s="59" t="n">
        <v>51</v>
      </c>
      <c r="C2834" s="7" t="n">
        <v>3</v>
      </c>
      <c r="D2834" s="7" t="n">
        <v>1582</v>
      </c>
      <c r="E2834" s="7" t="s">
        <v>296</v>
      </c>
      <c r="F2834" s="7" t="s">
        <v>212</v>
      </c>
      <c r="G2834" s="7" t="s">
        <v>204</v>
      </c>
      <c r="H2834" s="7" t="s">
        <v>205</v>
      </c>
    </row>
    <row r="2835" spans="1:8">
      <c r="A2835" t="s">
        <v>4</v>
      </c>
      <c r="B2835" s="4" t="s">
        <v>5</v>
      </c>
      <c r="C2835" s="4" t="s">
        <v>15</v>
      </c>
      <c r="D2835" s="4" t="s">
        <v>10</v>
      </c>
      <c r="E2835" s="4" t="s">
        <v>6</v>
      </c>
      <c r="F2835" s="4" t="s">
        <v>6</v>
      </c>
      <c r="G2835" s="4" t="s">
        <v>6</v>
      </c>
      <c r="H2835" s="4" t="s">
        <v>6</v>
      </c>
    </row>
    <row r="2836" spans="1:8">
      <c r="A2836" t="n">
        <v>23595</v>
      </c>
      <c r="B2836" s="59" t="n">
        <v>51</v>
      </c>
      <c r="C2836" s="7" t="n">
        <v>3</v>
      </c>
      <c r="D2836" s="7" t="n">
        <v>1583</v>
      </c>
      <c r="E2836" s="7" t="s">
        <v>296</v>
      </c>
      <c r="F2836" s="7" t="s">
        <v>212</v>
      </c>
      <c r="G2836" s="7" t="s">
        <v>204</v>
      </c>
      <c r="H2836" s="7" t="s">
        <v>205</v>
      </c>
    </row>
    <row r="2837" spans="1:8">
      <c r="A2837" t="s">
        <v>4</v>
      </c>
      <c r="B2837" s="4" t="s">
        <v>5</v>
      </c>
      <c r="C2837" s="4" t="s">
        <v>15</v>
      </c>
      <c r="D2837" s="4" t="s">
        <v>10</v>
      </c>
      <c r="E2837" s="4" t="s">
        <v>6</v>
      </c>
      <c r="F2837" s="4" t="s">
        <v>6</v>
      </c>
      <c r="G2837" s="4" t="s">
        <v>6</v>
      </c>
      <c r="H2837" s="4" t="s">
        <v>6</v>
      </c>
    </row>
    <row r="2838" spans="1:8">
      <c r="A2838" t="n">
        <v>23616</v>
      </c>
      <c r="B2838" s="59" t="n">
        <v>51</v>
      </c>
      <c r="C2838" s="7" t="n">
        <v>3</v>
      </c>
      <c r="D2838" s="7" t="n">
        <v>1600</v>
      </c>
      <c r="E2838" s="7" t="s">
        <v>296</v>
      </c>
      <c r="F2838" s="7" t="s">
        <v>212</v>
      </c>
      <c r="G2838" s="7" t="s">
        <v>204</v>
      </c>
      <c r="H2838" s="7" t="s">
        <v>205</v>
      </c>
    </row>
    <row r="2839" spans="1:8">
      <c r="A2839" t="s">
        <v>4</v>
      </c>
      <c r="B2839" s="4" t="s">
        <v>5</v>
      </c>
      <c r="C2839" s="4" t="s">
        <v>15</v>
      </c>
      <c r="D2839" s="4" t="s">
        <v>10</v>
      </c>
      <c r="E2839" s="4" t="s">
        <v>6</v>
      </c>
      <c r="F2839" s="4" t="s">
        <v>6</v>
      </c>
      <c r="G2839" s="4" t="s">
        <v>6</v>
      </c>
      <c r="H2839" s="4" t="s">
        <v>6</v>
      </c>
    </row>
    <row r="2840" spans="1:8">
      <c r="A2840" t="n">
        <v>23637</v>
      </c>
      <c r="B2840" s="59" t="n">
        <v>51</v>
      </c>
      <c r="C2840" s="7" t="n">
        <v>3</v>
      </c>
      <c r="D2840" s="7" t="n">
        <v>1601</v>
      </c>
      <c r="E2840" s="7" t="s">
        <v>296</v>
      </c>
      <c r="F2840" s="7" t="s">
        <v>212</v>
      </c>
      <c r="G2840" s="7" t="s">
        <v>204</v>
      </c>
      <c r="H2840" s="7" t="s">
        <v>205</v>
      </c>
    </row>
    <row r="2841" spans="1:8">
      <c r="A2841" t="s">
        <v>4</v>
      </c>
      <c r="B2841" s="4" t="s">
        <v>5</v>
      </c>
      <c r="C2841" s="4" t="s">
        <v>15</v>
      </c>
      <c r="D2841" s="4" t="s">
        <v>10</v>
      </c>
      <c r="E2841" s="4" t="s">
        <v>6</v>
      </c>
      <c r="F2841" s="4" t="s">
        <v>6</v>
      </c>
      <c r="G2841" s="4" t="s">
        <v>6</v>
      </c>
      <c r="H2841" s="4" t="s">
        <v>6</v>
      </c>
    </row>
    <row r="2842" spans="1:8">
      <c r="A2842" t="n">
        <v>23658</v>
      </c>
      <c r="B2842" s="59" t="n">
        <v>51</v>
      </c>
      <c r="C2842" s="7" t="n">
        <v>3</v>
      </c>
      <c r="D2842" s="7" t="n">
        <v>1602</v>
      </c>
      <c r="E2842" s="7" t="s">
        <v>296</v>
      </c>
      <c r="F2842" s="7" t="s">
        <v>212</v>
      </c>
      <c r="G2842" s="7" t="s">
        <v>204</v>
      </c>
      <c r="H2842" s="7" t="s">
        <v>205</v>
      </c>
    </row>
    <row r="2843" spans="1:8">
      <c r="A2843" t="s">
        <v>4</v>
      </c>
      <c r="B2843" s="4" t="s">
        <v>5</v>
      </c>
      <c r="C2843" s="4" t="s">
        <v>15</v>
      </c>
      <c r="D2843" s="4" t="s">
        <v>10</v>
      </c>
      <c r="E2843" s="4" t="s">
        <v>6</v>
      </c>
      <c r="F2843" s="4" t="s">
        <v>6</v>
      </c>
      <c r="G2843" s="4" t="s">
        <v>6</v>
      </c>
      <c r="H2843" s="4" t="s">
        <v>6</v>
      </c>
    </row>
    <row r="2844" spans="1:8">
      <c r="A2844" t="n">
        <v>23679</v>
      </c>
      <c r="B2844" s="59" t="n">
        <v>51</v>
      </c>
      <c r="C2844" s="7" t="n">
        <v>3</v>
      </c>
      <c r="D2844" s="7" t="n">
        <v>1603</v>
      </c>
      <c r="E2844" s="7" t="s">
        <v>296</v>
      </c>
      <c r="F2844" s="7" t="s">
        <v>212</v>
      </c>
      <c r="G2844" s="7" t="s">
        <v>204</v>
      </c>
      <c r="H2844" s="7" t="s">
        <v>205</v>
      </c>
    </row>
    <row r="2845" spans="1:8">
      <c r="A2845" t="s">
        <v>4</v>
      </c>
      <c r="B2845" s="4" t="s">
        <v>5</v>
      </c>
      <c r="C2845" s="4" t="s">
        <v>15</v>
      </c>
      <c r="D2845" s="4" t="s">
        <v>10</v>
      </c>
      <c r="E2845" s="4" t="s">
        <v>6</v>
      </c>
      <c r="F2845" s="4" t="s">
        <v>6</v>
      </c>
      <c r="G2845" s="4" t="s">
        <v>6</v>
      </c>
      <c r="H2845" s="4" t="s">
        <v>6</v>
      </c>
    </row>
    <row r="2846" spans="1:8">
      <c r="A2846" t="n">
        <v>23700</v>
      </c>
      <c r="B2846" s="59" t="n">
        <v>51</v>
      </c>
      <c r="C2846" s="7" t="n">
        <v>3</v>
      </c>
      <c r="D2846" s="7" t="n">
        <v>1604</v>
      </c>
      <c r="E2846" s="7" t="s">
        <v>296</v>
      </c>
      <c r="F2846" s="7" t="s">
        <v>212</v>
      </c>
      <c r="G2846" s="7" t="s">
        <v>204</v>
      </c>
      <c r="H2846" s="7" t="s">
        <v>205</v>
      </c>
    </row>
    <row r="2847" spans="1:8">
      <c r="A2847" t="s">
        <v>4</v>
      </c>
      <c r="B2847" s="4" t="s">
        <v>5</v>
      </c>
      <c r="C2847" s="4" t="s">
        <v>10</v>
      </c>
      <c r="D2847" s="4" t="s">
        <v>23</v>
      </c>
      <c r="E2847" s="4" t="s">
        <v>23</v>
      </c>
      <c r="F2847" s="4" t="s">
        <v>23</v>
      </c>
      <c r="G2847" s="4" t="s">
        <v>23</v>
      </c>
    </row>
    <row r="2848" spans="1:8">
      <c r="A2848" t="n">
        <v>23721</v>
      </c>
      <c r="B2848" s="47" t="n">
        <v>46</v>
      </c>
      <c r="C2848" s="7" t="n">
        <v>1560</v>
      </c>
      <c r="D2848" s="7" t="n">
        <v>-7.65000009536743</v>
      </c>
      <c r="E2848" s="7" t="n">
        <v>-12.8100004196167</v>
      </c>
      <c r="F2848" s="7" t="n">
        <v>-16.9699993133545</v>
      </c>
      <c r="G2848" s="7" t="n">
        <v>322.799987792969</v>
      </c>
    </row>
    <row r="2849" spans="1:8">
      <c r="A2849" t="s">
        <v>4</v>
      </c>
      <c r="B2849" s="4" t="s">
        <v>5</v>
      </c>
      <c r="C2849" s="4" t="s">
        <v>10</v>
      </c>
      <c r="D2849" s="4" t="s">
        <v>23</v>
      </c>
      <c r="E2849" s="4" t="s">
        <v>23</v>
      </c>
      <c r="F2849" s="4" t="s">
        <v>23</v>
      </c>
      <c r="G2849" s="4" t="s">
        <v>23</v>
      </c>
    </row>
    <row r="2850" spans="1:8">
      <c r="A2850" t="n">
        <v>23740</v>
      </c>
      <c r="B2850" s="47" t="n">
        <v>46</v>
      </c>
      <c r="C2850" s="7" t="n">
        <v>1575</v>
      </c>
      <c r="D2850" s="7" t="n">
        <v>0.0199999995529652</v>
      </c>
      <c r="E2850" s="7" t="n">
        <v>-12.6599998474121</v>
      </c>
      <c r="F2850" s="7" t="n">
        <v>-23.1800003051758</v>
      </c>
      <c r="G2850" s="7" t="n">
        <v>328.399993896484</v>
      </c>
    </row>
    <row r="2851" spans="1:8">
      <c r="A2851" t="s">
        <v>4</v>
      </c>
      <c r="B2851" s="4" t="s">
        <v>5</v>
      </c>
      <c r="C2851" s="4" t="s">
        <v>10</v>
      </c>
      <c r="D2851" s="4" t="s">
        <v>23</v>
      </c>
      <c r="E2851" s="4" t="s">
        <v>23</v>
      </c>
      <c r="F2851" s="4" t="s">
        <v>23</v>
      </c>
      <c r="G2851" s="4" t="s">
        <v>23</v>
      </c>
    </row>
    <row r="2852" spans="1:8">
      <c r="A2852" t="n">
        <v>23759</v>
      </c>
      <c r="B2852" s="47" t="n">
        <v>46</v>
      </c>
      <c r="C2852" s="7" t="n">
        <v>1576</v>
      </c>
      <c r="D2852" s="7" t="n">
        <v>-8.35999965667725</v>
      </c>
      <c r="E2852" s="7" t="n">
        <v>-12.4399995803833</v>
      </c>
      <c r="F2852" s="7" t="n">
        <v>-25.6599998474121</v>
      </c>
      <c r="G2852" s="7" t="n">
        <v>339.899993896484</v>
      </c>
    </row>
    <row r="2853" spans="1:8">
      <c r="A2853" t="s">
        <v>4</v>
      </c>
      <c r="B2853" s="4" t="s">
        <v>5</v>
      </c>
      <c r="C2853" s="4" t="s">
        <v>10</v>
      </c>
      <c r="D2853" s="4" t="s">
        <v>23</v>
      </c>
      <c r="E2853" s="4" t="s">
        <v>23</v>
      </c>
      <c r="F2853" s="4" t="s">
        <v>23</v>
      </c>
      <c r="G2853" s="4" t="s">
        <v>23</v>
      </c>
    </row>
    <row r="2854" spans="1:8">
      <c r="A2854" t="n">
        <v>23778</v>
      </c>
      <c r="B2854" s="47" t="n">
        <v>46</v>
      </c>
      <c r="C2854" s="7" t="n">
        <v>1570</v>
      </c>
      <c r="D2854" s="7" t="n">
        <v>-20.4500007629395</v>
      </c>
      <c r="E2854" s="7" t="n">
        <v>-14.1599998474121</v>
      </c>
      <c r="F2854" s="7" t="n">
        <v>3.96000003814697</v>
      </c>
      <c r="G2854" s="7" t="n">
        <v>223.5</v>
      </c>
    </row>
    <row r="2855" spans="1:8">
      <c r="A2855" t="s">
        <v>4</v>
      </c>
      <c r="B2855" s="4" t="s">
        <v>5</v>
      </c>
      <c r="C2855" s="4" t="s">
        <v>10</v>
      </c>
      <c r="D2855" s="4" t="s">
        <v>9</v>
      </c>
      <c r="E2855" s="4" t="s">
        <v>9</v>
      </c>
      <c r="F2855" s="4" t="s">
        <v>9</v>
      </c>
    </row>
    <row r="2856" spans="1:8">
      <c r="A2856" t="n">
        <v>23797</v>
      </c>
      <c r="B2856" s="79" t="n">
        <v>156</v>
      </c>
      <c r="C2856" s="7" t="n">
        <v>1570</v>
      </c>
      <c r="D2856" s="7" t="n">
        <v>-1073741824</v>
      </c>
      <c r="E2856" s="7" t="n">
        <v>1130332160</v>
      </c>
      <c r="F2856" s="7" t="n">
        <v>-1069547520</v>
      </c>
    </row>
    <row r="2857" spans="1:8">
      <c r="A2857" t="s">
        <v>4</v>
      </c>
      <c r="B2857" s="4" t="s">
        <v>5</v>
      </c>
      <c r="C2857" s="4" t="s">
        <v>10</v>
      </c>
      <c r="D2857" s="4" t="s">
        <v>23</v>
      </c>
      <c r="E2857" s="4" t="s">
        <v>23</v>
      </c>
      <c r="F2857" s="4" t="s">
        <v>23</v>
      </c>
      <c r="G2857" s="4" t="s">
        <v>23</v>
      </c>
    </row>
    <row r="2858" spans="1:8">
      <c r="A2858" t="n">
        <v>23812</v>
      </c>
      <c r="B2858" s="47" t="n">
        <v>46</v>
      </c>
      <c r="C2858" s="7" t="n">
        <v>1571</v>
      </c>
      <c r="D2858" s="7" t="n">
        <v>-14.0299997329712</v>
      </c>
      <c r="E2858" s="7" t="n">
        <v>-13.9099998474121</v>
      </c>
      <c r="F2858" s="7" t="n">
        <v>-3.4300000667572</v>
      </c>
      <c r="G2858" s="7" t="n">
        <v>212</v>
      </c>
    </row>
    <row r="2859" spans="1:8">
      <c r="A2859" t="s">
        <v>4</v>
      </c>
      <c r="B2859" s="4" t="s">
        <v>5</v>
      </c>
      <c r="C2859" s="4" t="s">
        <v>10</v>
      </c>
      <c r="D2859" s="4" t="s">
        <v>9</v>
      </c>
      <c r="E2859" s="4" t="s">
        <v>9</v>
      </c>
      <c r="F2859" s="4" t="s">
        <v>9</v>
      </c>
    </row>
    <row r="2860" spans="1:8">
      <c r="A2860" t="n">
        <v>23831</v>
      </c>
      <c r="B2860" s="79" t="n">
        <v>156</v>
      </c>
      <c r="C2860" s="7" t="n">
        <v>1571</v>
      </c>
      <c r="D2860" s="7" t="n">
        <v>-1073741824</v>
      </c>
      <c r="E2860" s="7" t="n">
        <v>1129578496</v>
      </c>
      <c r="F2860" s="7" t="n">
        <v>-1065353216</v>
      </c>
    </row>
    <row r="2861" spans="1:8">
      <c r="A2861" t="s">
        <v>4</v>
      </c>
      <c r="B2861" s="4" t="s">
        <v>5</v>
      </c>
      <c r="C2861" s="4" t="s">
        <v>10</v>
      </c>
      <c r="D2861" s="4" t="s">
        <v>23</v>
      </c>
      <c r="E2861" s="4" t="s">
        <v>23</v>
      </c>
      <c r="F2861" s="4" t="s">
        <v>23</v>
      </c>
      <c r="G2861" s="4" t="s">
        <v>23</v>
      </c>
    </row>
    <row r="2862" spans="1:8">
      <c r="A2862" t="n">
        <v>23846</v>
      </c>
      <c r="B2862" s="47" t="n">
        <v>46</v>
      </c>
      <c r="C2862" s="7" t="n">
        <v>1572</v>
      </c>
      <c r="D2862" s="7" t="n">
        <v>-23.9400005340576</v>
      </c>
      <c r="E2862" s="7" t="n">
        <v>-13.9799995422363</v>
      </c>
      <c r="F2862" s="7" t="n">
        <v>-5.3899998664856</v>
      </c>
      <c r="G2862" s="7" t="n">
        <v>65.9000015258789</v>
      </c>
    </row>
    <row r="2863" spans="1:8">
      <c r="A2863" t="s">
        <v>4</v>
      </c>
      <c r="B2863" s="4" t="s">
        <v>5</v>
      </c>
      <c r="C2863" s="4" t="s">
        <v>10</v>
      </c>
      <c r="D2863" s="4" t="s">
        <v>9</v>
      </c>
      <c r="E2863" s="4" t="s">
        <v>9</v>
      </c>
      <c r="F2863" s="4" t="s">
        <v>9</v>
      </c>
    </row>
    <row r="2864" spans="1:8">
      <c r="A2864" t="n">
        <v>23865</v>
      </c>
      <c r="B2864" s="79" t="n">
        <v>156</v>
      </c>
      <c r="C2864" s="7" t="n">
        <v>1572</v>
      </c>
      <c r="D2864" s="7" t="n">
        <v>0</v>
      </c>
      <c r="E2864" s="7" t="n">
        <v>1115933901</v>
      </c>
      <c r="F2864" s="7" t="n">
        <v>1082130432</v>
      </c>
    </row>
    <row r="2865" spans="1:7">
      <c r="A2865" t="s">
        <v>4</v>
      </c>
      <c r="B2865" s="4" t="s">
        <v>5</v>
      </c>
      <c r="C2865" s="4" t="s">
        <v>15</v>
      </c>
      <c r="D2865" s="4" t="s">
        <v>10</v>
      </c>
      <c r="E2865" s="4" t="s">
        <v>6</v>
      </c>
      <c r="F2865" s="4" t="s">
        <v>6</v>
      </c>
      <c r="G2865" s="4" t="s">
        <v>15</v>
      </c>
    </row>
    <row r="2866" spans="1:7">
      <c r="A2866" t="n">
        <v>23880</v>
      </c>
      <c r="B2866" s="77" t="n">
        <v>32</v>
      </c>
      <c r="C2866" s="7" t="n">
        <v>0</v>
      </c>
      <c r="D2866" s="7" t="n">
        <v>1570</v>
      </c>
      <c r="E2866" s="7" t="s">
        <v>18</v>
      </c>
      <c r="F2866" s="7" t="s">
        <v>297</v>
      </c>
      <c r="G2866" s="7" t="n">
        <v>0</v>
      </c>
    </row>
    <row r="2867" spans="1:7">
      <c r="A2867" t="s">
        <v>4</v>
      </c>
      <c r="B2867" s="4" t="s">
        <v>5</v>
      </c>
      <c r="C2867" s="4" t="s">
        <v>15</v>
      </c>
      <c r="D2867" s="4" t="s">
        <v>10</v>
      </c>
      <c r="E2867" s="4" t="s">
        <v>6</v>
      </c>
      <c r="F2867" s="4" t="s">
        <v>6</v>
      </c>
      <c r="G2867" s="4" t="s">
        <v>15</v>
      </c>
    </row>
    <row r="2868" spans="1:7">
      <c r="A2868" t="n">
        <v>23903</v>
      </c>
      <c r="B2868" s="77" t="n">
        <v>32</v>
      </c>
      <c r="C2868" s="7" t="n">
        <v>0</v>
      </c>
      <c r="D2868" s="7" t="n">
        <v>1570</v>
      </c>
      <c r="E2868" s="7" t="s">
        <v>18</v>
      </c>
      <c r="F2868" s="7" t="s">
        <v>298</v>
      </c>
      <c r="G2868" s="7" t="n">
        <v>0</v>
      </c>
    </row>
    <row r="2869" spans="1:7">
      <c r="A2869" t="s">
        <v>4</v>
      </c>
      <c r="B2869" s="4" t="s">
        <v>5</v>
      </c>
      <c r="C2869" s="4" t="s">
        <v>15</v>
      </c>
      <c r="D2869" s="4" t="s">
        <v>10</v>
      </c>
      <c r="E2869" s="4" t="s">
        <v>6</v>
      </c>
      <c r="F2869" s="4" t="s">
        <v>6</v>
      </c>
      <c r="G2869" s="4" t="s">
        <v>15</v>
      </c>
    </row>
    <row r="2870" spans="1:7">
      <c r="A2870" t="n">
        <v>23921</v>
      </c>
      <c r="B2870" s="77" t="n">
        <v>32</v>
      </c>
      <c r="C2870" s="7" t="n">
        <v>0</v>
      </c>
      <c r="D2870" s="7" t="n">
        <v>1571</v>
      </c>
      <c r="E2870" s="7" t="s">
        <v>18</v>
      </c>
      <c r="F2870" s="7" t="s">
        <v>297</v>
      </c>
      <c r="G2870" s="7" t="n">
        <v>0</v>
      </c>
    </row>
    <row r="2871" spans="1:7">
      <c r="A2871" t="s">
        <v>4</v>
      </c>
      <c r="B2871" s="4" t="s">
        <v>5</v>
      </c>
      <c r="C2871" s="4" t="s">
        <v>15</v>
      </c>
      <c r="D2871" s="4" t="s">
        <v>10</v>
      </c>
      <c r="E2871" s="4" t="s">
        <v>6</v>
      </c>
      <c r="F2871" s="4" t="s">
        <v>6</v>
      </c>
      <c r="G2871" s="4" t="s">
        <v>15</v>
      </c>
    </row>
    <row r="2872" spans="1:7">
      <c r="A2872" t="n">
        <v>23944</v>
      </c>
      <c r="B2872" s="77" t="n">
        <v>32</v>
      </c>
      <c r="C2872" s="7" t="n">
        <v>0</v>
      </c>
      <c r="D2872" s="7" t="n">
        <v>1571</v>
      </c>
      <c r="E2872" s="7" t="s">
        <v>18</v>
      </c>
      <c r="F2872" s="7" t="s">
        <v>298</v>
      </c>
      <c r="G2872" s="7" t="n">
        <v>0</v>
      </c>
    </row>
    <row r="2873" spans="1:7">
      <c r="A2873" t="s">
        <v>4</v>
      </c>
      <c r="B2873" s="4" t="s">
        <v>5</v>
      </c>
      <c r="C2873" s="4" t="s">
        <v>15</v>
      </c>
      <c r="D2873" s="4" t="s">
        <v>10</v>
      </c>
      <c r="E2873" s="4" t="s">
        <v>6</v>
      </c>
      <c r="F2873" s="4" t="s">
        <v>6</v>
      </c>
      <c r="G2873" s="4" t="s">
        <v>15</v>
      </c>
    </row>
    <row r="2874" spans="1:7">
      <c r="A2874" t="n">
        <v>23962</v>
      </c>
      <c r="B2874" s="77" t="n">
        <v>32</v>
      </c>
      <c r="C2874" s="7" t="n">
        <v>0</v>
      </c>
      <c r="D2874" s="7" t="n">
        <v>1572</v>
      </c>
      <c r="E2874" s="7" t="s">
        <v>18</v>
      </c>
      <c r="F2874" s="7" t="s">
        <v>297</v>
      </c>
      <c r="G2874" s="7" t="n">
        <v>0</v>
      </c>
    </row>
    <row r="2875" spans="1:7">
      <c r="A2875" t="s">
        <v>4</v>
      </c>
      <c r="B2875" s="4" t="s">
        <v>5</v>
      </c>
      <c r="C2875" s="4" t="s">
        <v>15</v>
      </c>
      <c r="D2875" s="4" t="s">
        <v>10</v>
      </c>
      <c r="E2875" s="4" t="s">
        <v>6</v>
      </c>
      <c r="F2875" s="4" t="s">
        <v>6</v>
      </c>
      <c r="G2875" s="4" t="s">
        <v>15</v>
      </c>
    </row>
    <row r="2876" spans="1:7">
      <c r="A2876" t="n">
        <v>23985</v>
      </c>
      <c r="B2876" s="77" t="n">
        <v>32</v>
      </c>
      <c r="C2876" s="7" t="n">
        <v>0</v>
      </c>
      <c r="D2876" s="7" t="n">
        <v>1572</v>
      </c>
      <c r="E2876" s="7" t="s">
        <v>18</v>
      </c>
      <c r="F2876" s="7" t="s">
        <v>298</v>
      </c>
      <c r="G2876" s="7" t="n">
        <v>0</v>
      </c>
    </row>
    <row r="2877" spans="1:7">
      <c r="A2877" t="s">
        <v>4</v>
      </c>
      <c r="B2877" s="4" t="s">
        <v>5</v>
      </c>
      <c r="C2877" s="4" t="s">
        <v>15</v>
      </c>
      <c r="D2877" s="4" t="s">
        <v>15</v>
      </c>
      <c r="E2877" s="4" t="s">
        <v>23</v>
      </c>
      <c r="F2877" s="4" t="s">
        <v>23</v>
      </c>
      <c r="G2877" s="4" t="s">
        <v>23</v>
      </c>
      <c r="H2877" s="4" t="s">
        <v>10</v>
      </c>
    </row>
    <row r="2878" spans="1:7">
      <c r="A2878" t="n">
        <v>24003</v>
      </c>
      <c r="B2878" s="43" t="n">
        <v>45</v>
      </c>
      <c r="C2878" s="7" t="n">
        <v>2</v>
      </c>
      <c r="D2878" s="7" t="n">
        <v>3</v>
      </c>
      <c r="E2878" s="7" t="n">
        <v>-19</v>
      </c>
      <c r="F2878" s="7" t="n">
        <v>-13</v>
      </c>
      <c r="G2878" s="7" t="n">
        <v>-3.44000005722046</v>
      </c>
      <c r="H2878" s="7" t="n">
        <v>0</v>
      </c>
    </row>
    <row r="2879" spans="1:7">
      <c r="A2879" t="s">
        <v>4</v>
      </c>
      <c r="B2879" s="4" t="s">
        <v>5</v>
      </c>
      <c r="C2879" s="4" t="s">
        <v>15</v>
      </c>
      <c r="D2879" s="4" t="s">
        <v>15</v>
      </c>
      <c r="E2879" s="4" t="s">
        <v>23</v>
      </c>
      <c r="F2879" s="4" t="s">
        <v>23</v>
      </c>
      <c r="G2879" s="4" t="s">
        <v>23</v>
      </c>
      <c r="H2879" s="4" t="s">
        <v>10</v>
      </c>
      <c r="I2879" s="4" t="s">
        <v>15</v>
      </c>
    </row>
    <row r="2880" spans="1:7">
      <c r="A2880" t="n">
        <v>24020</v>
      </c>
      <c r="B2880" s="43" t="n">
        <v>45</v>
      </c>
      <c r="C2880" s="7" t="n">
        <v>4</v>
      </c>
      <c r="D2880" s="7" t="n">
        <v>3</v>
      </c>
      <c r="E2880" s="7" t="n">
        <v>5</v>
      </c>
      <c r="F2880" s="7" t="n">
        <v>161.330001831055</v>
      </c>
      <c r="G2880" s="7" t="n">
        <v>350</v>
      </c>
      <c r="H2880" s="7" t="n">
        <v>0</v>
      </c>
      <c r="I2880" s="7" t="n">
        <v>0</v>
      </c>
    </row>
    <row r="2881" spans="1:9">
      <c r="A2881" t="s">
        <v>4</v>
      </c>
      <c r="B2881" s="4" t="s">
        <v>5</v>
      </c>
      <c r="C2881" s="4" t="s">
        <v>15</v>
      </c>
      <c r="D2881" s="4" t="s">
        <v>15</v>
      </c>
      <c r="E2881" s="4" t="s">
        <v>23</v>
      </c>
      <c r="F2881" s="4" t="s">
        <v>10</v>
      </c>
    </row>
    <row r="2882" spans="1:9">
      <c r="A2882" t="n">
        <v>24038</v>
      </c>
      <c r="B2882" s="43" t="n">
        <v>45</v>
      </c>
      <c r="C2882" s="7" t="n">
        <v>5</v>
      </c>
      <c r="D2882" s="7" t="n">
        <v>3</v>
      </c>
      <c r="E2882" s="7" t="n">
        <v>0.800000011920929</v>
      </c>
      <c r="F2882" s="7" t="n">
        <v>0</v>
      </c>
    </row>
    <row r="2883" spans="1:9">
      <c r="A2883" t="s">
        <v>4</v>
      </c>
      <c r="B2883" s="4" t="s">
        <v>5</v>
      </c>
      <c r="C2883" s="4" t="s">
        <v>15</v>
      </c>
      <c r="D2883" s="4" t="s">
        <v>15</v>
      </c>
      <c r="E2883" s="4" t="s">
        <v>23</v>
      </c>
      <c r="F2883" s="4" t="s">
        <v>10</v>
      </c>
    </row>
    <row r="2884" spans="1:9">
      <c r="A2884" t="n">
        <v>24047</v>
      </c>
      <c r="B2884" s="43" t="n">
        <v>45</v>
      </c>
      <c r="C2884" s="7" t="n">
        <v>11</v>
      </c>
      <c r="D2884" s="7" t="n">
        <v>3</v>
      </c>
      <c r="E2884" s="7" t="n">
        <v>41.0999984741211</v>
      </c>
      <c r="F2884" s="7" t="n">
        <v>0</v>
      </c>
    </row>
    <row r="2885" spans="1:9">
      <c r="A2885" t="s">
        <v>4</v>
      </c>
      <c r="B2885" s="4" t="s">
        <v>5</v>
      </c>
      <c r="C2885" s="4" t="s">
        <v>15</v>
      </c>
      <c r="D2885" s="4" t="s">
        <v>15</v>
      </c>
      <c r="E2885" s="4" t="s">
        <v>23</v>
      </c>
      <c r="F2885" s="4" t="s">
        <v>23</v>
      </c>
      <c r="G2885" s="4" t="s">
        <v>23</v>
      </c>
      <c r="H2885" s="4" t="s">
        <v>10</v>
      </c>
    </row>
    <row r="2886" spans="1:9">
      <c r="A2886" t="n">
        <v>24056</v>
      </c>
      <c r="B2886" s="43" t="n">
        <v>45</v>
      </c>
      <c r="C2886" s="7" t="n">
        <v>2</v>
      </c>
      <c r="D2886" s="7" t="n">
        <v>3</v>
      </c>
      <c r="E2886" s="7" t="n">
        <v>-18.6599998474121</v>
      </c>
      <c r="F2886" s="7" t="n">
        <v>-13</v>
      </c>
      <c r="G2886" s="7" t="n">
        <v>-4.09999990463257</v>
      </c>
      <c r="H2886" s="7" t="n">
        <v>5000</v>
      </c>
    </row>
    <row r="2887" spans="1:9">
      <c r="A2887" t="s">
        <v>4</v>
      </c>
      <c r="B2887" s="4" t="s">
        <v>5</v>
      </c>
      <c r="C2887" s="4" t="s">
        <v>15</v>
      </c>
      <c r="D2887" s="4" t="s">
        <v>15</v>
      </c>
      <c r="E2887" s="4" t="s">
        <v>23</v>
      </c>
      <c r="F2887" s="4" t="s">
        <v>23</v>
      </c>
      <c r="G2887" s="4" t="s">
        <v>23</v>
      </c>
      <c r="H2887" s="4" t="s">
        <v>10</v>
      </c>
      <c r="I2887" s="4" t="s">
        <v>15</v>
      </c>
    </row>
    <row r="2888" spans="1:9">
      <c r="A2888" t="n">
        <v>24073</v>
      </c>
      <c r="B2888" s="43" t="n">
        <v>45</v>
      </c>
      <c r="C2888" s="7" t="n">
        <v>4</v>
      </c>
      <c r="D2888" s="7" t="n">
        <v>3</v>
      </c>
      <c r="E2888" s="7" t="n">
        <v>5</v>
      </c>
      <c r="F2888" s="7" t="n">
        <v>221.330001831055</v>
      </c>
      <c r="G2888" s="7" t="n">
        <v>350</v>
      </c>
      <c r="H2888" s="7" t="n">
        <v>5000</v>
      </c>
      <c r="I2888" s="7" t="n">
        <v>0</v>
      </c>
    </row>
    <row r="2889" spans="1:9">
      <c r="A2889" t="s">
        <v>4</v>
      </c>
      <c r="B2889" s="4" t="s">
        <v>5</v>
      </c>
      <c r="C2889" s="4" t="s">
        <v>15</v>
      </c>
      <c r="D2889" s="4" t="s">
        <v>15</v>
      </c>
      <c r="E2889" s="4" t="s">
        <v>23</v>
      </c>
      <c r="F2889" s="4" t="s">
        <v>10</v>
      </c>
    </row>
    <row r="2890" spans="1:9">
      <c r="A2890" t="n">
        <v>24091</v>
      </c>
      <c r="B2890" s="43" t="n">
        <v>45</v>
      </c>
      <c r="C2890" s="7" t="n">
        <v>5</v>
      </c>
      <c r="D2890" s="7" t="n">
        <v>3</v>
      </c>
      <c r="E2890" s="7" t="n">
        <v>2.40000009536743</v>
      </c>
      <c r="F2890" s="7" t="n">
        <v>5000</v>
      </c>
    </row>
    <row r="2891" spans="1:9">
      <c r="A2891" t="s">
        <v>4</v>
      </c>
      <c r="B2891" s="4" t="s">
        <v>5</v>
      </c>
      <c r="C2891" s="4" t="s">
        <v>15</v>
      </c>
      <c r="D2891" s="4" t="s">
        <v>10</v>
      </c>
      <c r="E2891" s="4" t="s">
        <v>23</v>
      </c>
    </row>
    <row r="2892" spans="1:9">
      <c r="A2892" t="n">
        <v>24100</v>
      </c>
      <c r="B2892" s="38" t="n">
        <v>58</v>
      </c>
      <c r="C2892" s="7" t="n">
        <v>100</v>
      </c>
      <c r="D2892" s="7" t="n">
        <v>1000</v>
      </c>
      <c r="E2892" s="7" t="n">
        <v>1</v>
      </c>
    </row>
    <row r="2893" spans="1:9">
      <c r="A2893" t="s">
        <v>4</v>
      </c>
      <c r="B2893" s="4" t="s">
        <v>5</v>
      </c>
      <c r="C2893" s="4" t="s">
        <v>15</v>
      </c>
      <c r="D2893" s="4" t="s">
        <v>10</v>
      </c>
    </row>
    <row r="2894" spans="1:9">
      <c r="A2894" t="n">
        <v>24108</v>
      </c>
      <c r="B2894" s="38" t="n">
        <v>58</v>
      </c>
      <c r="C2894" s="7" t="n">
        <v>255</v>
      </c>
      <c r="D2894" s="7" t="n">
        <v>0</v>
      </c>
    </row>
    <row r="2895" spans="1:9">
      <c r="A2895" t="s">
        <v>4</v>
      </c>
      <c r="B2895" s="4" t="s">
        <v>5</v>
      </c>
      <c r="C2895" s="4" t="s">
        <v>10</v>
      </c>
    </row>
    <row r="2896" spans="1:9">
      <c r="A2896" t="n">
        <v>24112</v>
      </c>
      <c r="B2896" s="30" t="n">
        <v>16</v>
      </c>
      <c r="C2896" s="7" t="n">
        <v>500</v>
      </c>
    </row>
    <row r="2897" spans="1:9">
      <c r="A2897" t="s">
        <v>4</v>
      </c>
      <c r="B2897" s="4" t="s">
        <v>5</v>
      </c>
      <c r="C2897" s="4" t="s">
        <v>10</v>
      </c>
      <c r="D2897" s="4" t="s">
        <v>15</v>
      </c>
      <c r="E2897" s="4" t="s">
        <v>15</v>
      </c>
      <c r="F2897" s="4" t="s">
        <v>6</v>
      </c>
    </row>
    <row r="2898" spans="1:9">
      <c r="A2898" t="n">
        <v>24115</v>
      </c>
      <c r="B2898" s="26" t="n">
        <v>20</v>
      </c>
      <c r="C2898" s="7" t="n">
        <v>1601</v>
      </c>
      <c r="D2898" s="7" t="n">
        <v>2</v>
      </c>
      <c r="E2898" s="7" t="n">
        <v>11</v>
      </c>
      <c r="F2898" s="7" t="s">
        <v>299</v>
      </c>
    </row>
    <row r="2899" spans="1:9">
      <c r="A2899" t="s">
        <v>4</v>
      </c>
      <c r="B2899" s="4" t="s">
        <v>5</v>
      </c>
      <c r="C2899" s="4" t="s">
        <v>15</v>
      </c>
      <c r="D2899" s="4" t="s">
        <v>9</v>
      </c>
      <c r="E2899" s="4" t="s">
        <v>9</v>
      </c>
      <c r="F2899" s="4" t="s">
        <v>9</v>
      </c>
    </row>
    <row r="2900" spans="1:9">
      <c r="A2900" t="n">
        <v>24145</v>
      </c>
      <c r="B2900" s="13" t="n">
        <v>50</v>
      </c>
      <c r="C2900" s="7" t="n">
        <v>255</v>
      </c>
      <c r="D2900" s="7" t="n">
        <v>1050253722</v>
      </c>
      <c r="E2900" s="7" t="n">
        <v>1065353216</v>
      </c>
      <c r="F2900" s="7" t="n">
        <v>1045220557</v>
      </c>
    </row>
    <row r="2901" spans="1:9">
      <c r="A2901" t="s">
        <v>4</v>
      </c>
      <c r="B2901" s="4" t="s">
        <v>5</v>
      </c>
      <c r="C2901" s="4" t="s">
        <v>10</v>
      </c>
    </row>
    <row r="2902" spans="1:9">
      <c r="A2902" t="n">
        <v>24159</v>
      </c>
      <c r="B2902" s="30" t="n">
        <v>16</v>
      </c>
      <c r="C2902" s="7" t="n">
        <v>1000</v>
      </c>
    </row>
    <row r="2903" spans="1:9">
      <c r="A2903" t="s">
        <v>4</v>
      </c>
      <c r="B2903" s="4" t="s">
        <v>5</v>
      </c>
      <c r="C2903" s="4" t="s">
        <v>10</v>
      </c>
      <c r="D2903" s="4" t="s">
        <v>15</v>
      </c>
      <c r="E2903" s="4" t="s">
        <v>15</v>
      </c>
      <c r="F2903" s="4" t="s">
        <v>6</v>
      </c>
    </row>
    <row r="2904" spans="1:9">
      <c r="A2904" t="n">
        <v>24162</v>
      </c>
      <c r="B2904" s="26" t="n">
        <v>20</v>
      </c>
      <c r="C2904" s="7" t="n">
        <v>1581</v>
      </c>
      <c r="D2904" s="7" t="n">
        <v>2</v>
      </c>
      <c r="E2904" s="7" t="n">
        <v>11</v>
      </c>
      <c r="F2904" s="7" t="s">
        <v>300</v>
      </c>
    </row>
    <row r="2905" spans="1:9">
      <c r="A2905" t="s">
        <v>4</v>
      </c>
      <c r="B2905" s="4" t="s">
        <v>5</v>
      </c>
      <c r="C2905" s="4" t="s">
        <v>10</v>
      </c>
    </row>
    <row r="2906" spans="1:9">
      <c r="A2906" t="n">
        <v>24192</v>
      </c>
      <c r="B2906" s="30" t="n">
        <v>16</v>
      </c>
      <c r="C2906" s="7" t="n">
        <v>2000</v>
      </c>
    </row>
    <row r="2907" spans="1:9">
      <c r="A2907" t="s">
        <v>4</v>
      </c>
      <c r="B2907" s="4" t="s">
        <v>5</v>
      </c>
      <c r="C2907" s="4" t="s">
        <v>10</v>
      </c>
      <c r="D2907" s="4" t="s">
        <v>15</v>
      </c>
      <c r="E2907" s="4" t="s">
        <v>15</v>
      </c>
      <c r="F2907" s="4" t="s">
        <v>6</v>
      </c>
    </row>
    <row r="2908" spans="1:9">
      <c r="A2908" t="n">
        <v>24195</v>
      </c>
      <c r="B2908" s="26" t="n">
        <v>20</v>
      </c>
      <c r="C2908" s="7" t="n">
        <v>1581</v>
      </c>
      <c r="D2908" s="7" t="n">
        <v>2</v>
      </c>
      <c r="E2908" s="7" t="n">
        <v>11</v>
      </c>
      <c r="F2908" s="7" t="s">
        <v>300</v>
      </c>
    </row>
    <row r="2909" spans="1:9">
      <c r="A2909" t="s">
        <v>4</v>
      </c>
      <c r="B2909" s="4" t="s">
        <v>5</v>
      </c>
      <c r="C2909" s="4" t="s">
        <v>10</v>
      </c>
    </row>
    <row r="2910" spans="1:9">
      <c r="A2910" t="n">
        <v>24225</v>
      </c>
      <c r="B2910" s="30" t="n">
        <v>16</v>
      </c>
      <c r="C2910" s="7" t="n">
        <v>500</v>
      </c>
    </row>
    <row r="2911" spans="1:9">
      <c r="A2911" t="s">
        <v>4</v>
      </c>
      <c r="B2911" s="4" t="s">
        <v>5</v>
      </c>
      <c r="C2911" s="4" t="s">
        <v>10</v>
      </c>
      <c r="D2911" s="4" t="s">
        <v>15</v>
      </c>
      <c r="E2911" s="4" t="s">
        <v>15</v>
      </c>
      <c r="F2911" s="4" t="s">
        <v>6</v>
      </c>
    </row>
    <row r="2912" spans="1:9">
      <c r="A2912" t="n">
        <v>24228</v>
      </c>
      <c r="B2912" s="26" t="n">
        <v>20</v>
      </c>
      <c r="C2912" s="7" t="n">
        <v>1601</v>
      </c>
      <c r="D2912" s="7" t="n">
        <v>2</v>
      </c>
      <c r="E2912" s="7" t="n">
        <v>11</v>
      </c>
      <c r="F2912" s="7" t="s">
        <v>299</v>
      </c>
    </row>
    <row r="2913" spans="1:6">
      <c r="A2913" t="s">
        <v>4</v>
      </c>
      <c r="B2913" s="4" t="s">
        <v>5</v>
      </c>
      <c r="C2913" s="4" t="s">
        <v>15</v>
      </c>
      <c r="D2913" s="4" t="s">
        <v>9</v>
      </c>
      <c r="E2913" s="4" t="s">
        <v>9</v>
      </c>
      <c r="F2913" s="4" t="s">
        <v>9</v>
      </c>
    </row>
    <row r="2914" spans="1:6">
      <c r="A2914" t="n">
        <v>24258</v>
      </c>
      <c r="B2914" s="13" t="n">
        <v>50</v>
      </c>
      <c r="C2914" s="7" t="n">
        <v>255</v>
      </c>
      <c r="D2914" s="7" t="n">
        <v>1050253722</v>
      </c>
      <c r="E2914" s="7" t="n">
        <v>1065353216</v>
      </c>
      <c r="F2914" s="7" t="n">
        <v>1045220557</v>
      </c>
    </row>
    <row r="2915" spans="1:6">
      <c r="A2915" t="s">
        <v>4</v>
      </c>
      <c r="B2915" s="4" t="s">
        <v>5</v>
      </c>
      <c r="C2915" s="4" t="s">
        <v>10</v>
      </c>
    </row>
    <row r="2916" spans="1:6">
      <c r="A2916" t="n">
        <v>24272</v>
      </c>
      <c r="B2916" s="30" t="n">
        <v>16</v>
      </c>
      <c r="C2916" s="7" t="n">
        <v>1000</v>
      </c>
    </row>
    <row r="2917" spans="1:6">
      <c r="A2917" t="s">
        <v>4</v>
      </c>
      <c r="B2917" s="4" t="s">
        <v>5</v>
      </c>
      <c r="C2917" s="4" t="s">
        <v>15</v>
      </c>
      <c r="D2917" s="4" t="s">
        <v>10</v>
      </c>
    </row>
    <row r="2918" spans="1:6">
      <c r="A2918" t="n">
        <v>24275</v>
      </c>
      <c r="B2918" s="43" t="n">
        <v>45</v>
      </c>
      <c r="C2918" s="7" t="n">
        <v>7</v>
      </c>
      <c r="D2918" s="7" t="n">
        <v>255</v>
      </c>
    </row>
    <row r="2919" spans="1:6">
      <c r="A2919" t="s">
        <v>4</v>
      </c>
      <c r="B2919" s="4" t="s">
        <v>5</v>
      </c>
      <c r="C2919" s="4" t="s">
        <v>15</v>
      </c>
      <c r="D2919" s="4" t="s">
        <v>10</v>
      </c>
      <c r="E2919" s="4" t="s">
        <v>23</v>
      </c>
    </row>
    <row r="2920" spans="1:6">
      <c r="A2920" t="n">
        <v>24279</v>
      </c>
      <c r="B2920" s="38" t="n">
        <v>58</v>
      </c>
      <c r="C2920" s="7" t="n">
        <v>101</v>
      </c>
      <c r="D2920" s="7" t="n">
        <v>1000</v>
      </c>
      <c r="E2920" s="7" t="n">
        <v>1</v>
      </c>
    </row>
    <row r="2921" spans="1:6">
      <c r="A2921" t="s">
        <v>4</v>
      </c>
      <c r="B2921" s="4" t="s">
        <v>5</v>
      </c>
      <c r="C2921" s="4" t="s">
        <v>15</v>
      </c>
      <c r="D2921" s="4" t="s">
        <v>10</v>
      </c>
    </row>
    <row r="2922" spans="1:6">
      <c r="A2922" t="n">
        <v>24287</v>
      </c>
      <c r="B2922" s="38" t="n">
        <v>58</v>
      </c>
      <c r="C2922" s="7" t="n">
        <v>254</v>
      </c>
      <c r="D2922" s="7" t="n">
        <v>0</v>
      </c>
    </row>
    <row r="2923" spans="1:6">
      <c r="A2923" t="s">
        <v>4</v>
      </c>
      <c r="B2923" s="4" t="s">
        <v>5</v>
      </c>
      <c r="C2923" s="4" t="s">
        <v>15</v>
      </c>
      <c r="D2923" s="4" t="s">
        <v>15</v>
      </c>
      <c r="E2923" s="4" t="s">
        <v>23</v>
      </c>
      <c r="F2923" s="4" t="s">
        <v>23</v>
      </c>
      <c r="G2923" s="4" t="s">
        <v>23</v>
      </c>
      <c r="H2923" s="4" t="s">
        <v>10</v>
      </c>
    </row>
    <row r="2924" spans="1:6">
      <c r="A2924" t="n">
        <v>24291</v>
      </c>
      <c r="B2924" s="43" t="n">
        <v>45</v>
      </c>
      <c r="C2924" s="7" t="n">
        <v>2</v>
      </c>
      <c r="D2924" s="7" t="n">
        <v>3</v>
      </c>
      <c r="E2924" s="7" t="n">
        <v>-17.0799999237061</v>
      </c>
      <c r="F2924" s="7" t="n">
        <v>-12.8100004196167</v>
      </c>
      <c r="G2924" s="7" t="n">
        <v>-6.30999994277954</v>
      </c>
      <c r="H2924" s="7" t="n">
        <v>0</v>
      </c>
    </row>
    <row r="2925" spans="1:6">
      <c r="A2925" t="s">
        <v>4</v>
      </c>
      <c r="B2925" s="4" t="s">
        <v>5</v>
      </c>
      <c r="C2925" s="4" t="s">
        <v>15</v>
      </c>
      <c r="D2925" s="4" t="s">
        <v>15</v>
      </c>
      <c r="E2925" s="4" t="s">
        <v>23</v>
      </c>
      <c r="F2925" s="4" t="s">
        <v>23</v>
      </c>
      <c r="G2925" s="4" t="s">
        <v>23</v>
      </c>
      <c r="H2925" s="4" t="s">
        <v>10</v>
      </c>
      <c r="I2925" s="4" t="s">
        <v>15</v>
      </c>
    </row>
    <row r="2926" spans="1:6">
      <c r="A2926" t="n">
        <v>24308</v>
      </c>
      <c r="B2926" s="43" t="n">
        <v>45</v>
      </c>
      <c r="C2926" s="7" t="n">
        <v>4</v>
      </c>
      <c r="D2926" s="7" t="n">
        <v>3</v>
      </c>
      <c r="E2926" s="7" t="n">
        <v>31.4500007629395</v>
      </c>
      <c r="F2926" s="7" t="n">
        <v>93.1800003051758</v>
      </c>
      <c r="G2926" s="7" t="n">
        <v>-10</v>
      </c>
      <c r="H2926" s="7" t="n">
        <v>0</v>
      </c>
      <c r="I2926" s="7" t="n">
        <v>1</v>
      </c>
    </row>
    <row r="2927" spans="1:6">
      <c r="A2927" t="s">
        <v>4</v>
      </c>
      <c r="B2927" s="4" t="s">
        <v>5</v>
      </c>
      <c r="C2927" s="4" t="s">
        <v>15</v>
      </c>
      <c r="D2927" s="4" t="s">
        <v>15</v>
      </c>
      <c r="E2927" s="4" t="s">
        <v>23</v>
      </c>
      <c r="F2927" s="4" t="s">
        <v>10</v>
      </c>
    </row>
    <row r="2928" spans="1:6">
      <c r="A2928" t="n">
        <v>24326</v>
      </c>
      <c r="B2928" s="43" t="n">
        <v>45</v>
      </c>
      <c r="C2928" s="7" t="n">
        <v>5</v>
      </c>
      <c r="D2928" s="7" t="n">
        <v>3</v>
      </c>
      <c r="E2928" s="7" t="n">
        <v>6.59999990463257</v>
      </c>
      <c r="F2928" s="7" t="n">
        <v>0</v>
      </c>
    </row>
    <row r="2929" spans="1:9">
      <c r="A2929" t="s">
        <v>4</v>
      </c>
      <c r="B2929" s="4" t="s">
        <v>5</v>
      </c>
      <c r="C2929" s="4" t="s">
        <v>15</v>
      </c>
      <c r="D2929" s="4" t="s">
        <v>15</v>
      </c>
      <c r="E2929" s="4" t="s">
        <v>23</v>
      </c>
      <c r="F2929" s="4" t="s">
        <v>10</v>
      </c>
    </row>
    <row r="2930" spans="1:9">
      <c r="A2930" t="n">
        <v>24335</v>
      </c>
      <c r="B2930" s="43" t="n">
        <v>45</v>
      </c>
      <c r="C2930" s="7" t="n">
        <v>11</v>
      </c>
      <c r="D2930" s="7" t="n">
        <v>3</v>
      </c>
      <c r="E2930" s="7" t="n">
        <v>40</v>
      </c>
      <c r="F2930" s="7" t="n">
        <v>0</v>
      </c>
    </row>
    <row r="2931" spans="1:9">
      <c r="A2931" t="s">
        <v>4</v>
      </c>
      <c r="B2931" s="4" t="s">
        <v>5</v>
      </c>
      <c r="C2931" s="4" t="s">
        <v>15</v>
      </c>
      <c r="D2931" s="4" t="s">
        <v>15</v>
      </c>
      <c r="E2931" s="4" t="s">
        <v>23</v>
      </c>
      <c r="F2931" s="4" t="s">
        <v>23</v>
      </c>
      <c r="G2931" s="4" t="s">
        <v>23</v>
      </c>
      <c r="H2931" s="4" t="s">
        <v>10</v>
      </c>
    </row>
    <row r="2932" spans="1:9">
      <c r="A2932" t="n">
        <v>24344</v>
      </c>
      <c r="B2932" s="43" t="n">
        <v>45</v>
      </c>
      <c r="C2932" s="7" t="n">
        <v>2</v>
      </c>
      <c r="D2932" s="7" t="n">
        <v>3</v>
      </c>
      <c r="E2932" s="7" t="n">
        <v>-18.9500007629395</v>
      </c>
      <c r="F2932" s="7" t="n">
        <v>-12.8100004196167</v>
      </c>
      <c r="G2932" s="7" t="n">
        <v>-3.95000004768372</v>
      </c>
      <c r="H2932" s="7" t="n">
        <v>6000</v>
      </c>
    </row>
    <row r="2933" spans="1:9">
      <c r="A2933" t="s">
        <v>4</v>
      </c>
      <c r="B2933" s="4" t="s">
        <v>5</v>
      </c>
      <c r="C2933" s="4" t="s">
        <v>15</v>
      </c>
      <c r="D2933" s="4" t="s">
        <v>15</v>
      </c>
      <c r="E2933" s="4" t="s">
        <v>23</v>
      </c>
      <c r="F2933" s="4" t="s">
        <v>23</v>
      </c>
      <c r="G2933" s="4" t="s">
        <v>23</v>
      </c>
      <c r="H2933" s="4" t="s">
        <v>10</v>
      </c>
      <c r="I2933" s="4" t="s">
        <v>15</v>
      </c>
    </row>
    <row r="2934" spans="1:9">
      <c r="A2934" t="n">
        <v>24361</v>
      </c>
      <c r="B2934" s="43" t="n">
        <v>45</v>
      </c>
      <c r="C2934" s="7" t="n">
        <v>4</v>
      </c>
      <c r="D2934" s="7" t="n">
        <v>3</v>
      </c>
      <c r="E2934" s="7" t="n">
        <v>31.4500007629395</v>
      </c>
      <c r="F2934" s="7" t="n">
        <v>78.879997253418</v>
      </c>
      <c r="G2934" s="7" t="n">
        <v>-10</v>
      </c>
      <c r="H2934" s="7" t="n">
        <v>6000</v>
      </c>
      <c r="I2934" s="7" t="n">
        <v>1</v>
      </c>
    </row>
    <row r="2935" spans="1:9">
      <c r="A2935" t="s">
        <v>4</v>
      </c>
      <c r="B2935" s="4" t="s">
        <v>5</v>
      </c>
      <c r="C2935" s="4" t="s">
        <v>15</v>
      </c>
      <c r="D2935" s="4" t="s">
        <v>15</v>
      </c>
      <c r="E2935" s="4" t="s">
        <v>23</v>
      </c>
      <c r="F2935" s="4" t="s">
        <v>10</v>
      </c>
    </row>
    <row r="2936" spans="1:9">
      <c r="A2936" t="n">
        <v>24379</v>
      </c>
      <c r="B2936" s="43" t="n">
        <v>45</v>
      </c>
      <c r="C2936" s="7" t="n">
        <v>5</v>
      </c>
      <c r="D2936" s="7" t="n">
        <v>3</v>
      </c>
      <c r="E2936" s="7" t="n">
        <v>7</v>
      </c>
      <c r="F2936" s="7" t="n">
        <v>6000</v>
      </c>
    </row>
    <row r="2937" spans="1:9">
      <c r="A2937" t="s">
        <v>4</v>
      </c>
      <c r="B2937" s="4" t="s">
        <v>5</v>
      </c>
      <c r="C2937" s="4" t="s">
        <v>15</v>
      </c>
      <c r="D2937" s="4" t="s">
        <v>15</v>
      </c>
      <c r="E2937" s="4" t="s">
        <v>23</v>
      </c>
      <c r="F2937" s="4" t="s">
        <v>10</v>
      </c>
    </row>
    <row r="2938" spans="1:9">
      <c r="A2938" t="n">
        <v>24388</v>
      </c>
      <c r="B2938" s="43" t="n">
        <v>45</v>
      </c>
      <c r="C2938" s="7" t="n">
        <v>11</v>
      </c>
      <c r="D2938" s="7" t="n">
        <v>3</v>
      </c>
      <c r="E2938" s="7" t="n">
        <v>40</v>
      </c>
      <c r="F2938" s="7" t="n">
        <v>6000</v>
      </c>
    </row>
    <row r="2939" spans="1:9">
      <c r="A2939" t="s">
        <v>4</v>
      </c>
      <c r="B2939" s="4" t="s">
        <v>5</v>
      </c>
      <c r="C2939" s="4" t="s">
        <v>15</v>
      </c>
      <c r="D2939" s="4" t="s">
        <v>10</v>
      </c>
    </row>
    <row r="2940" spans="1:9">
      <c r="A2940" t="n">
        <v>24397</v>
      </c>
      <c r="B2940" s="38" t="n">
        <v>58</v>
      </c>
      <c r="C2940" s="7" t="n">
        <v>255</v>
      </c>
      <c r="D2940" s="7" t="n">
        <v>0</v>
      </c>
    </row>
    <row r="2941" spans="1:9">
      <c r="A2941" t="s">
        <v>4</v>
      </c>
      <c r="B2941" s="4" t="s">
        <v>5</v>
      </c>
      <c r="C2941" s="4" t="s">
        <v>10</v>
      </c>
      <c r="D2941" s="4" t="s">
        <v>15</v>
      </c>
      <c r="E2941" s="4" t="s">
        <v>15</v>
      </c>
      <c r="F2941" s="4" t="s">
        <v>6</v>
      </c>
    </row>
    <row r="2942" spans="1:9">
      <c r="A2942" t="n">
        <v>24401</v>
      </c>
      <c r="B2942" s="26" t="n">
        <v>20</v>
      </c>
      <c r="C2942" s="7" t="n">
        <v>1580</v>
      </c>
      <c r="D2942" s="7" t="n">
        <v>2</v>
      </c>
      <c r="E2942" s="7" t="n">
        <v>11</v>
      </c>
      <c r="F2942" s="7" t="s">
        <v>299</v>
      </c>
    </row>
    <row r="2943" spans="1:9">
      <c r="A2943" t="s">
        <v>4</v>
      </c>
      <c r="B2943" s="4" t="s">
        <v>5</v>
      </c>
      <c r="C2943" s="4" t="s">
        <v>10</v>
      </c>
    </row>
    <row r="2944" spans="1:9">
      <c r="A2944" t="n">
        <v>24431</v>
      </c>
      <c r="B2944" s="30" t="n">
        <v>16</v>
      </c>
      <c r="C2944" s="7" t="n">
        <v>300</v>
      </c>
    </row>
    <row r="2945" spans="1:9">
      <c r="A2945" t="s">
        <v>4</v>
      </c>
      <c r="B2945" s="4" t="s">
        <v>5</v>
      </c>
      <c r="C2945" s="4" t="s">
        <v>10</v>
      </c>
      <c r="D2945" s="4" t="s">
        <v>15</v>
      </c>
      <c r="E2945" s="4" t="s">
        <v>15</v>
      </c>
      <c r="F2945" s="4" t="s">
        <v>6</v>
      </c>
    </row>
    <row r="2946" spans="1:9">
      <c r="A2946" t="n">
        <v>24434</v>
      </c>
      <c r="B2946" s="26" t="n">
        <v>20</v>
      </c>
      <c r="C2946" s="7" t="n">
        <v>1581</v>
      </c>
      <c r="D2946" s="7" t="n">
        <v>2</v>
      </c>
      <c r="E2946" s="7" t="n">
        <v>11</v>
      </c>
      <c r="F2946" s="7" t="s">
        <v>300</v>
      </c>
    </row>
    <row r="2947" spans="1:9">
      <c r="A2947" t="s">
        <v>4</v>
      </c>
      <c r="B2947" s="4" t="s">
        <v>5</v>
      </c>
      <c r="C2947" s="4" t="s">
        <v>10</v>
      </c>
    </row>
    <row r="2948" spans="1:9">
      <c r="A2948" t="n">
        <v>24464</v>
      </c>
      <c r="B2948" s="30" t="n">
        <v>16</v>
      </c>
      <c r="C2948" s="7" t="n">
        <v>2000</v>
      </c>
    </row>
    <row r="2949" spans="1:9">
      <c r="A2949" t="s">
        <v>4</v>
      </c>
      <c r="B2949" s="4" t="s">
        <v>5</v>
      </c>
      <c r="C2949" s="4" t="s">
        <v>10</v>
      </c>
      <c r="D2949" s="4" t="s">
        <v>15</v>
      </c>
      <c r="E2949" s="4" t="s">
        <v>15</v>
      </c>
      <c r="F2949" s="4" t="s">
        <v>6</v>
      </c>
    </row>
    <row r="2950" spans="1:9">
      <c r="A2950" t="n">
        <v>24467</v>
      </c>
      <c r="B2950" s="26" t="n">
        <v>20</v>
      </c>
      <c r="C2950" s="7" t="n">
        <v>1601</v>
      </c>
      <c r="D2950" s="7" t="n">
        <v>2</v>
      </c>
      <c r="E2950" s="7" t="n">
        <v>11</v>
      </c>
      <c r="F2950" s="7" t="s">
        <v>299</v>
      </c>
    </row>
    <row r="2951" spans="1:9">
      <c r="A2951" t="s">
        <v>4</v>
      </c>
      <c r="B2951" s="4" t="s">
        <v>5</v>
      </c>
      <c r="C2951" s="4" t="s">
        <v>10</v>
      </c>
    </row>
    <row r="2952" spans="1:9">
      <c r="A2952" t="n">
        <v>24497</v>
      </c>
      <c r="B2952" s="30" t="n">
        <v>16</v>
      </c>
      <c r="C2952" s="7" t="n">
        <v>500</v>
      </c>
    </row>
    <row r="2953" spans="1:9">
      <c r="A2953" t="s">
        <v>4</v>
      </c>
      <c r="B2953" s="4" t="s">
        <v>5</v>
      </c>
      <c r="C2953" s="4" t="s">
        <v>10</v>
      </c>
      <c r="D2953" s="4" t="s">
        <v>15</v>
      </c>
      <c r="E2953" s="4" t="s">
        <v>15</v>
      </c>
      <c r="F2953" s="4" t="s">
        <v>6</v>
      </c>
    </row>
    <row r="2954" spans="1:9">
      <c r="A2954" t="n">
        <v>24500</v>
      </c>
      <c r="B2954" s="26" t="n">
        <v>20</v>
      </c>
      <c r="C2954" s="7" t="n">
        <v>1581</v>
      </c>
      <c r="D2954" s="7" t="n">
        <v>2</v>
      </c>
      <c r="E2954" s="7" t="n">
        <v>11</v>
      </c>
      <c r="F2954" s="7" t="s">
        <v>300</v>
      </c>
    </row>
    <row r="2955" spans="1:9">
      <c r="A2955" t="s">
        <v>4</v>
      </c>
      <c r="B2955" s="4" t="s">
        <v>5</v>
      </c>
      <c r="C2955" s="4" t="s">
        <v>10</v>
      </c>
    </row>
    <row r="2956" spans="1:9">
      <c r="A2956" t="n">
        <v>24530</v>
      </c>
      <c r="B2956" s="30" t="n">
        <v>16</v>
      </c>
      <c r="C2956" s="7" t="n">
        <v>1000</v>
      </c>
    </row>
    <row r="2957" spans="1:9">
      <c r="A2957" t="s">
        <v>4</v>
      </c>
      <c r="B2957" s="4" t="s">
        <v>5</v>
      </c>
      <c r="C2957" s="4" t="s">
        <v>10</v>
      </c>
      <c r="D2957" s="4" t="s">
        <v>15</v>
      </c>
      <c r="E2957" s="4" t="s">
        <v>15</v>
      </c>
      <c r="F2957" s="4" t="s">
        <v>6</v>
      </c>
    </row>
    <row r="2958" spans="1:9">
      <c r="A2958" t="n">
        <v>24533</v>
      </c>
      <c r="B2958" s="26" t="n">
        <v>20</v>
      </c>
      <c r="C2958" s="7" t="n">
        <v>1580</v>
      </c>
      <c r="D2958" s="7" t="n">
        <v>2</v>
      </c>
      <c r="E2958" s="7" t="n">
        <v>11</v>
      </c>
      <c r="F2958" s="7" t="s">
        <v>299</v>
      </c>
    </row>
    <row r="2959" spans="1:9">
      <c r="A2959" t="s">
        <v>4</v>
      </c>
      <c r="B2959" s="4" t="s">
        <v>5</v>
      </c>
      <c r="C2959" s="4" t="s">
        <v>15</v>
      </c>
      <c r="D2959" s="4" t="s">
        <v>10</v>
      </c>
    </row>
    <row r="2960" spans="1:9">
      <c r="A2960" t="n">
        <v>24563</v>
      </c>
      <c r="B2960" s="43" t="n">
        <v>45</v>
      </c>
      <c r="C2960" s="7" t="n">
        <v>7</v>
      </c>
      <c r="D2960" s="7" t="n">
        <v>255</v>
      </c>
    </row>
    <row r="2961" spans="1:6">
      <c r="A2961" t="s">
        <v>4</v>
      </c>
      <c r="B2961" s="4" t="s">
        <v>5</v>
      </c>
      <c r="C2961" s="4" t="s">
        <v>15</v>
      </c>
      <c r="D2961" s="4" t="s">
        <v>10</v>
      </c>
      <c r="E2961" s="4" t="s">
        <v>23</v>
      </c>
    </row>
    <row r="2962" spans="1:6">
      <c r="A2962" t="n">
        <v>24567</v>
      </c>
      <c r="B2962" s="38" t="n">
        <v>58</v>
      </c>
      <c r="C2962" s="7" t="n">
        <v>101</v>
      </c>
      <c r="D2962" s="7" t="n">
        <v>100</v>
      </c>
      <c r="E2962" s="7" t="n">
        <v>1</v>
      </c>
    </row>
    <row r="2963" spans="1:6">
      <c r="A2963" t="s">
        <v>4</v>
      </c>
      <c r="B2963" s="4" t="s">
        <v>5</v>
      </c>
      <c r="C2963" s="4" t="s">
        <v>15</v>
      </c>
      <c r="D2963" s="4" t="s">
        <v>10</v>
      </c>
    </row>
    <row r="2964" spans="1:6">
      <c r="A2964" t="n">
        <v>24575</v>
      </c>
      <c r="B2964" s="38" t="n">
        <v>58</v>
      </c>
      <c r="C2964" s="7" t="n">
        <v>254</v>
      </c>
      <c r="D2964" s="7" t="n">
        <v>0</v>
      </c>
    </row>
    <row r="2965" spans="1:6">
      <c r="A2965" t="s">
        <v>4</v>
      </c>
      <c r="B2965" s="4" t="s">
        <v>5</v>
      </c>
      <c r="C2965" s="4" t="s">
        <v>15</v>
      </c>
    </row>
    <row r="2966" spans="1:6">
      <c r="A2966" t="n">
        <v>24579</v>
      </c>
      <c r="B2966" s="43" t="n">
        <v>45</v>
      </c>
      <c r="C2966" s="7" t="n">
        <v>0</v>
      </c>
    </row>
    <row r="2967" spans="1:6">
      <c r="A2967" t="s">
        <v>4</v>
      </c>
      <c r="B2967" s="4" t="s">
        <v>5</v>
      </c>
      <c r="C2967" s="4" t="s">
        <v>15</v>
      </c>
      <c r="D2967" s="4" t="s">
        <v>15</v>
      </c>
      <c r="E2967" s="4" t="s">
        <v>23</v>
      </c>
      <c r="F2967" s="4" t="s">
        <v>23</v>
      </c>
      <c r="G2967" s="4" t="s">
        <v>23</v>
      </c>
      <c r="H2967" s="4" t="s">
        <v>10</v>
      </c>
    </row>
    <row r="2968" spans="1:6">
      <c r="A2968" t="n">
        <v>24581</v>
      </c>
      <c r="B2968" s="43" t="n">
        <v>45</v>
      </c>
      <c r="C2968" s="7" t="n">
        <v>2</v>
      </c>
      <c r="D2968" s="7" t="n">
        <v>3</v>
      </c>
      <c r="E2968" s="7" t="n">
        <v>-7.48999977111816</v>
      </c>
      <c r="F2968" s="7" t="n">
        <v>-9.05000019073486</v>
      </c>
      <c r="G2968" s="7" t="n">
        <v>-16.9400005340576</v>
      </c>
      <c r="H2968" s="7" t="n">
        <v>0</v>
      </c>
    </row>
    <row r="2969" spans="1:6">
      <c r="A2969" t="s">
        <v>4</v>
      </c>
      <c r="B2969" s="4" t="s">
        <v>5</v>
      </c>
      <c r="C2969" s="4" t="s">
        <v>15</v>
      </c>
      <c r="D2969" s="4" t="s">
        <v>15</v>
      </c>
      <c r="E2969" s="4" t="s">
        <v>23</v>
      </c>
      <c r="F2969" s="4" t="s">
        <v>23</v>
      </c>
      <c r="G2969" s="4" t="s">
        <v>23</v>
      </c>
      <c r="H2969" s="4" t="s">
        <v>10</v>
      </c>
      <c r="I2969" s="4" t="s">
        <v>15</v>
      </c>
    </row>
    <row r="2970" spans="1:6">
      <c r="A2970" t="n">
        <v>24598</v>
      </c>
      <c r="B2970" s="43" t="n">
        <v>45</v>
      </c>
      <c r="C2970" s="7" t="n">
        <v>4</v>
      </c>
      <c r="D2970" s="7" t="n">
        <v>3</v>
      </c>
      <c r="E2970" s="7" t="n">
        <v>4.15000009536743</v>
      </c>
      <c r="F2970" s="7" t="n">
        <v>310.179992675781</v>
      </c>
      <c r="G2970" s="7" t="n">
        <v>4</v>
      </c>
      <c r="H2970" s="7" t="n">
        <v>0</v>
      </c>
      <c r="I2970" s="7" t="n">
        <v>0</v>
      </c>
    </row>
    <row r="2971" spans="1:6">
      <c r="A2971" t="s">
        <v>4</v>
      </c>
      <c r="B2971" s="4" t="s">
        <v>5</v>
      </c>
      <c r="C2971" s="4" t="s">
        <v>15</v>
      </c>
      <c r="D2971" s="4" t="s">
        <v>15</v>
      </c>
      <c r="E2971" s="4" t="s">
        <v>23</v>
      </c>
      <c r="F2971" s="4" t="s">
        <v>10</v>
      </c>
    </row>
    <row r="2972" spans="1:6">
      <c r="A2972" t="n">
        <v>24616</v>
      </c>
      <c r="B2972" s="43" t="n">
        <v>45</v>
      </c>
      <c r="C2972" s="7" t="n">
        <v>5</v>
      </c>
      <c r="D2972" s="7" t="n">
        <v>3</v>
      </c>
      <c r="E2972" s="7" t="n">
        <v>8.10000038146973</v>
      </c>
      <c r="F2972" s="7" t="n">
        <v>0</v>
      </c>
    </row>
    <row r="2973" spans="1:6">
      <c r="A2973" t="s">
        <v>4</v>
      </c>
      <c r="B2973" s="4" t="s">
        <v>5</v>
      </c>
      <c r="C2973" s="4" t="s">
        <v>15</v>
      </c>
      <c r="D2973" s="4" t="s">
        <v>15</v>
      </c>
      <c r="E2973" s="4" t="s">
        <v>23</v>
      </c>
      <c r="F2973" s="4" t="s">
        <v>10</v>
      </c>
    </row>
    <row r="2974" spans="1:6">
      <c r="A2974" t="n">
        <v>24625</v>
      </c>
      <c r="B2974" s="43" t="n">
        <v>45</v>
      </c>
      <c r="C2974" s="7" t="n">
        <v>11</v>
      </c>
      <c r="D2974" s="7" t="n">
        <v>3</v>
      </c>
      <c r="E2974" s="7" t="n">
        <v>40</v>
      </c>
      <c r="F2974" s="7" t="n">
        <v>0</v>
      </c>
    </row>
    <row r="2975" spans="1:6">
      <c r="A2975" t="s">
        <v>4</v>
      </c>
      <c r="B2975" s="4" t="s">
        <v>5</v>
      </c>
      <c r="C2975" s="4" t="s">
        <v>15</v>
      </c>
      <c r="D2975" s="4" t="s">
        <v>15</v>
      </c>
      <c r="E2975" s="4" t="s">
        <v>23</v>
      </c>
      <c r="F2975" s="4" t="s">
        <v>23</v>
      </c>
      <c r="G2975" s="4" t="s">
        <v>23</v>
      </c>
      <c r="H2975" s="4" t="s">
        <v>10</v>
      </c>
    </row>
    <row r="2976" spans="1:6">
      <c r="A2976" t="n">
        <v>24634</v>
      </c>
      <c r="B2976" s="43" t="n">
        <v>45</v>
      </c>
      <c r="C2976" s="7" t="n">
        <v>2</v>
      </c>
      <c r="D2976" s="7" t="n">
        <v>3</v>
      </c>
      <c r="E2976" s="7" t="n">
        <v>-7.1100001335144</v>
      </c>
      <c r="F2976" s="7" t="n">
        <v>-8.97000026702881</v>
      </c>
      <c r="G2976" s="7" t="n">
        <v>-17.5599994659424</v>
      </c>
      <c r="H2976" s="7" t="n">
        <v>500</v>
      </c>
    </row>
    <row r="2977" spans="1:9">
      <c r="A2977" t="s">
        <v>4</v>
      </c>
      <c r="B2977" s="4" t="s">
        <v>5</v>
      </c>
      <c r="C2977" s="4" t="s">
        <v>15</v>
      </c>
      <c r="D2977" s="4" t="s">
        <v>15</v>
      </c>
      <c r="E2977" s="4" t="s">
        <v>23</v>
      </c>
      <c r="F2977" s="4" t="s">
        <v>23</v>
      </c>
      <c r="G2977" s="4" t="s">
        <v>23</v>
      </c>
      <c r="H2977" s="4" t="s">
        <v>10</v>
      </c>
      <c r="I2977" s="4" t="s">
        <v>15</v>
      </c>
    </row>
    <row r="2978" spans="1:9">
      <c r="A2978" t="n">
        <v>24651</v>
      </c>
      <c r="B2978" s="43" t="n">
        <v>45</v>
      </c>
      <c r="C2978" s="7" t="n">
        <v>4</v>
      </c>
      <c r="D2978" s="7" t="n">
        <v>3</v>
      </c>
      <c r="E2978" s="7" t="n">
        <v>4.15000009536743</v>
      </c>
      <c r="F2978" s="7" t="n">
        <v>310.179992675781</v>
      </c>
      <c r="G2978" s="7" t="n">
        <v>4</v>
      </c>
      <c r="H2978" s="7" t="n">
        <v>500</v>
      </c>
      <c r="I2978" s="7" t="n">
        <v>0</v>
      </c>
    </row>
    <row r="2979" spans="1:9">
      <c r="A2979" t="s">
        <v>4</v>
      </c>
      <c r="B2979" s="4" t="s">
        <v>5</v>
      </c>
      <c r="C2979" s="4" t="s">
        <v>15</v>
      </c>
      <c r="D2979" s="4" t="s">
        <v>15</v>
      </c>
      <c r="E2979" s="4" t="s">
        <v>23</v>
      </c>
      <c r="F2979" s="4" t="s">
        <v>10</v>
      </c>
    </row>
    <row r="2980" spans="1:9">
      <c r="A2980" t="n">
        <v>24669</v>
      </c>
      <c r="B2980" s="43" t="n">
        <v>45</v>
      </c>
      <c r="C2980" s="7" t="n">
        <v>5</v>
      </c>
      <c r="D2980" s="7" t="n">
        <v>3</v>
      </c>
      <c r="E2980" s="7" t="n">
        <v>7.69999980926514</v>
      </c>
      <c r="F2980" s="7" t="n">
        <v>500</v>
      </c>
    </row>
    <row r="2981" spans="1:9">
      <c r="A2981" t="s">
        <v>4</v>
      </c>
      <c r="B2981" s="4" t="s">
        <v>5</v>
      </c>
      <c r="C2981" s="4" t="s">
        <v>15</v>
      </c>
      <c r="D2981" s="4" t="s">
        <v>15</v>
      </c>
      <c r="E2981" s="4" t="s">
        <v>23</v>
      </c>
      <c r="F2981" s="4" t="s">
        <v>10</v>
      </c>
    </row>
    <row r="2982" spans="1:9">
      <c r="A2982" t="n">
        <v>24678</v>
      </c>
      <c r="B2982" s="43" t="n">
        <v>45</v>
      </c>
      <c r="C2982" s="7" t="n">
        <v>11</v>
      </c>
      <c r="D2982" s="7" t="n">
        <v>3</v>
      </c>
      <c r="E2982" s="7" t="n">
        <v>40</v>
      </c>
      <c r="F2982" s="7" t="n">
        <v>500</v>
      </c>
    </row>
    <row r="2983" spans="1:9">
      <c r="A2983" t="s">
        <v>4</v>
      </c>
      <c r="B2983" s="4" t="s">
        <v>5</v>
      </c>
      <c r="C2983" s="4" t="s">
        <v>10</v>
      </c>
      <c r="D2983" s="4" t="s">
        <v>15</v>
      </c>
      <c r="E2983" s="4" t="s">
        <v>6</v>
      </c>
      <c r="F2983" s="4" t="s">
        <v>23</v>
      </c>
      <c r="G2983" s="4" t="s">
        <v>23</v>
      </c>
      <c r="H2983" s="4" t="s">
        <v>23</v>
      </c>
    </row>
    <row r="2984" spans="1:9">
      <c r="A2984" t="n">
        <v>24687</v>
      </c>
      <c r="B2984" s="50" t="n">
        <v>48</v>
      </c>
      <c r="C2984" s="7" t="n">
        <v>1560</v>
      </c>
      <c r="D2984" s="7" t="n">
        <v>0</v>
      </c>
      <c r="E2984" s="7" t="s">
        <v>301</v>
      </c>
      <c r="F2984" s="7" t="n">
        <v>0</v>
      </c>
      <c r="G2984" s="7" t="n">
        <v>1</v>
      </c>
      <c r="H2984" s="7" t="n">
        <v>0</v>
      </c>
    </row>
    <row r="2985" spans="1:9">
      <c r="A2985" t="s">
        <v>4</v>
      </c>
      <c r="B2985" s="4" t="s">
        <v>5</v>
      </c>
      <c r="C2985" s="4" t="s">
        <v>15</v>
      </c>
      <c r="D2985" s="4" t="s">
        <v>10</v>
      </c>
      <c r="E2985" s="4" t="s">
        <v>23</v>
      </c>
      <c r="F2985" s="4" t="s">
        <v>10</v>
      </c>
      <c r="G2985" s="4" t="s">
        <v>9</v>
      </c>
      <c r="H2985" s="4" t="s">
        <v>9</v>
      </c>
      <c r="I2985" s="4" t="s">
        <v>10</v>
      </c>
      <c r="J2985" s="4" t="s">
        <v>10</v>
      </c>
      <c r="K2985" s="4" t="s">
        <v>9</v>
      </c>
      <c r="L2985" s="4" t="s">
        <v>9</v>
      </c>
      <c r="M2985" s="4" t="s">
        <v>9</v>
      </c>
      <c r="N2985" s="4" t="s">
        <v>9</v>
      </c>
      <c r="O2985" s="4" t="s">
        <v>6</v>
      </c>
    </row>
    <row r="2986" spans="1:9">
      <c r="A2986" t="n">
        <v>24715</v>
      </c>
      <c r="B2986" s="13" t="n">
        <v>50</v>
      </c>
      <c r="C2986" s="7" t="n">
        <v>0</v>
      </c>
      <c r="D2986" s="7" t="n">
        <v>4400</v>
      </c>
      <c r="E2986" s="7" t="n">
        <v>0.699999988079071</v>
      </c>
      <c r="F2986" s="7" t="n">
        <v>100</v>
      </c>
      <c r="G2986" s="7" t="n">
        <v>0</v>
      </c>
      <c r="H2986" s="7" t="n">
        <v>-1069547520</v>
      </c>
      <c r="I2986" s="7" t="n">
        <v>0</v>
      </c>
      <c r="J2986" s="7" t="n">
        <v>65533</v>
      </c>
      <c r="K2986" s="7" t="n">
        <v>0</v>
      </c>
      <c r="L2986" s="7" t="n">
        <v>0</v>
      </c>
      <c r="M2986" s="7" t="n">
        <v>0</v>
      </c>
      <c r="N2986" s="7" t="n">
        <v>0</v>
      </c>
      <c r="O2986" s="7" t="s">
        <v>18</v>
      </c>
    </row>
    <row r="2987" spans="1:9">
      <c r="A2987" t="s">
        <v>4</v>
      </c>
      <c r="B2987" s="4" t="s">
        <v>5</v>
      </c>
      <c r="C2987" s="4" t="s">
        <v>15</v>
      </c>
      <c r="D2987" s="4" t="s">
        <v>10</v>
      </c>
    </row>
    <row r="2988" spans="1:9">
      <c r="A2988" t="n">
        <v>24754</v>
      </c>
      <c r="B2988" s="38" t="n">
        <v>58</v>
      </c>
      <c r="C2988" s="7" t="n">
        <v>255</v>
      </c>
      <c r="D2988" s="7" t="n">
        <v>0</v>
      </c>
    </row>
    <row r="2989" spans="1:9">
      <c r="A2989" t="s">
        <v>4</v>
      </c>
      <c r="B2989" s="4" t="s">
        <v>5</v>
      </c>
      <c r="C2989" s="4" t="s">
        <v>15</v>
      </c>
      <c r="D2989" s="4" t="s">
        <v>10</v>
      </c>
      <c r="E2989" s="4" t="s">
        <v>10</v>
      </c>
      <c r="F2989" s="4" t="s">
        <v>9</v>
      </c>
    </row>
    <row r="2990" spans="1:9">
      <c r="A2990" t="n">
        <v>24758</v>
      </c>
      <c r="B2990" s="57" t="n">
        <v>84</v>
      </c>
      <c r="C2990" s="7" t="n">
        <v>0</v>
      </c>
      <c r="D2990" s="7" t="n">
        <v>0</v>
      </c>
      <c r="E2990" s="7" t="n">
        <v>100</v>
      </c>
      <c r="F2990" s="7" t="n">
        <v>1056964608</v>
      </c>
    </row>
    <row r="2991" spans="1:9">
      <c r="A2991" t="s">
        <v>4</v>
      </c>
      <c r="B2991" s="4" t="s">
        <v>5</v>
      </c>
      <c r="C2991" s="4" t="s">
        <v>15</v>
      </c>
      <c r="D2991" s="4" t="s">
        <v>23</v>
      </c>
      <c r="E2991" s="4" t="s">
        <v>23</v>
      </c>
      <c r="F2991" s="4" t="s">
        <v>23</v>
      </c>
    </row>
    <row r="2992" spans="1:9">
      <c r="A2992" t="n">
        <v>24768</v>
      </c>
      <c r="B2992" s="43" t="n">
        <v>45</v>
      </c>
      <c r="C2992" s="7" t="n">
        <v>9</v>
      </c>
      <c r="D2992" s="7" t="n">
        <v>0.0500000007450581</v>
      </c>
      <c r="E2992" s="7" t="n">
        <v>0.150000005960464</v>
      </c>
      <c r="F2992" s="7" t="n">
        <v>0.5</v>
      </c>
    </row>
    <row r="2993" spans="1:15">
      <c r="A2993" t="s">
        <v>4</v>
      </c>
      <c r="B2993" s="4" t="s">
        <v>5</v>
      </c>
      <c r="C2993" s="4" t="s">
        <v>15</v>
      </c>
      <c r="D2993" s="4" t="s">
        <v>10</v>
      </c>
      <c r="E2993" s="4" t="s">
        <v>10</v>
      </c>
      <c r="F2993" s="4" t="s">
        <v>10</v>
      </c>
      <c r="G2993" s="4" t="s">
        <v>10</v>
      </c>
      <c r="H2993" s="4" t="s">
        <v>10</v>
      </c>
      <c r="I2993" s="4" t="s">
        <v>6</v>
      </c>
      <c r="J2993" s="4" t="s">
        <v>23</v>
      </c>
      <c r="K2993" s="4" t="s">
        <v>23</v>
      </c>
      <c r="L2993" s="4" t="s">
        <v>23</v>
      </c>
      <c r="M2993" s="4" t="s">
        <v>9</v>
      </c>
      <c r="N2993" s="4" t="s">
        <v>9</v>
      </c>
      <c r="O2993" s="4" t="s">
        <v>23</v>
      </c>
      <c r="P2993" s="4" t="s">
        <v>23</v>
      </c>
      <c r="Q2993" s="4" t="s">
        <v>23</v>
      </c>
      <c r="R2993" s="4" t="s">
        <v>23</v>
      </c>
      <c r="S2993" s="4" t="s">
        <v>15</v>
      </c>
    </row>
    <row r="2994" spans="1:15">
      <c r="A2994" t="n">
        <v>24782</v>
      </c>
      <c r="B2994" s="11" t="n">
        <v>39</v>
      </c>
      <c r="C2994" s="7" t="n">
        <v>12</v>
      </c>
      <c r="D2994" s="7" t="n">
        <v>65533</v>
      </c>
      <c r="E2994" s="7" t="n">
        <v>205</v>
      </c>
      <c r="F2994" s="7" t="n">
        <v>0</v>
      </c>
      <c r="G2994" s="7" t="n">
        <v>1560</v>
      </c>
      <c r="H2994" s="7" t="n">
        <v>259</v>
      </c>
      <c r="I2994" s="7" t="s">
        <v>302</v>
      </c>
      <c r="J2994" s="7" t="n">
        <v>2</v>
      </c>
      <c r="K2994" s="7" t="n">
        <v>0</v>
      </c>
      <c r="L2994" s="7" t="n">
        <v>0</v>
      </c>
      <c r="M2994" s="7" t="n">
        <v>0</v>
      </c>
      <c r="N2994" s="7" t="n">
        <v>0</v>
      </c>
      <c r="O2994" s="7" t="n">
        <v>0</v>
      </c>
      <c r="P2994" s="7" t="n">
        <v>0.600000023841858</v>
      </c>
      <c r="Q2994" s="7" t="n">
        <v>0.600000023841858</v>
      </c>
      <c r="R2994" s="7" t="n">
        <v>0.600000023841858</v>
      </c>
      <c r="S2994" s="7" t="n">
        <v>255</v>
      </c>
    </row>
    <row r="2995" spans="1:15">
      <c r="A2995" t="s">
        <v>4</v>
      </c>
      <c r="B2995" s="4" t="s">
        <v>5</v>
      </c>
      <c r="C2995" s="4" t="s">
        <v>10</v>
      </c>
    </row>
    <row r="2996" spans="1:15">
      <c r="A2996" t="n">
        <v>24843</v>
      </c>
      <c r="B2996" s="30" t="n">
        <v>16</v>
      </c>
      <c r="C2996" s="7" t="n">
        <v>150</v>
      </c>
    </row>
    <row r="2997" spans="1:15">
      <c r="A2997" t="s">
        <v>4</v>
      </c>
      <c r="B2997" s="4" t="s">
        <v>5</v>
      </c>
      <c r="C2997" s="4" t="s">
        <v>15</v>
      </c>
      <c r="D2997" s="4" t="s">
        <v>10</v>
      </c>
      <c r="E2997" s="4" t="s">
        <v>23</v>
      </c>
      <c r="F2997" s="4" t="s">
        <v>10</v>
      </c>
      <c r="G2997" s="4" t="s">
        <v>9</v>
      </c>
      <c r="H2997" s="4" t="s">
        <v>9</v>
      </c>
      <c r="I2997" s="4" t="s">
        <v>10</v>
      </c>
      <c r="J2997" s="4" t="s">
        <v>10</v>
      </c>
      <c r="K2997" s="4" t="s">
        <v>9</v>
      </c>
      <c r="L2997" s="4" t="s">
        <v>9</v>
      </c>
      <c r="M2997" s="4" t="s">
        <v>9</v>
      </c>
      <c r="N2997" s="4" t="s">
        <v>9</v>
      </c>
      <c r="O2997" s="4" t="s">
        <v>6</v>
      </c>
    </row>
    <row r="2998" spans="1:15">
      <c r="A2998" t="n">
        <v>24846</v>
      </c>
      <c r="B2998" s="13" t="n">
        <v>50</v>
      </c>
      <c r="C2998" s="7" t="n">
        <v>0</v>
      </c>
      <c r="D2998" s="7" t="n">
        <v>4283</v>
      </c>
      <c r="E2998" s="7" t="n">
        <v>0.899999976158142</v>
      </c>
      <c r="F2998" s="7" t="n">
        <v>0</v>
      </c>
      <c r="G2998" s="7" t="n">
        <v>0</v>
      </c>
      <c r="H2998" s="7" t="n">
        <v>0</v>
      </c>
      <c r="I2998" s="7" t="n">
        <v>1</v>
      </c>
      <c r="J2998" s="7" t="n">
        <v>1560</v>
      </c>
      <c r="K2998" s="7" t="n">
        <v>0</v>
      </c>
      <c r="L2998" s="7" t="n">
        <v>0</v>
      </c>
      <c r="M2998" s="7" t="n">
        <v>0</v>
      </c>
      <c r="N2998" s="7" t="n">
        <v>1120403456</v>
      </c>
      <c r="O2998" s="7" t="s">
        <v>18</v>
      </c>
    </row>
    <row r="2999" spans="1:15">
      <c r="A2999" t="s">
        <v>4</v>
      </c>
      <c r="B2999" s="4" t="s">
        <v>5</v>
      </c>
      <c r="C2999" s="4" t="s">
        <v>15</v>
      </c>
      <c r="D2999" s="4" t="s">
        <v>9</v>
      </c>
      <c r="E2999" s="4" t="s">
        <v>9</v>
      </c>
      <c r="F2999" s="4" t="s">
        <v>9</v>
      </c>
    </row>
    <row r="3000" spans="1:15">
      <c r="A3000" t="n">
        <v>24885</v>
      </c>
      <c r="B3000" s="13" t="n">
        <v>50</v>
      </c>
      <c r="C3000" s="7" t="n">
        <v>255</v>
      </c>
      <c r="D3000" s="7" t="n">
        <v>1056964608</v>
      </c>
      <c r="E3000" s="7" t="n">
        <v>1065353216</v>
      </c>
      <c r="F3000" s="7" t="n">
        <v>1045220557</v>
      </c>
    </row>
    <row r="3001" spans="1:15">
      <c r="A3001" t="s">
        <v>4</v>
      </c>
      <c r="B3001" s="4" t="s">
        <v>5</v>
      </c>
      <c r="C3001" s="4" t="s">
        <v>15</v>
      </c>
      <c r="D3001" s="4" t="s">
        <v>10</v>
      </c>
      <c r="E3001" s="4" t="s">
        <v>10</v>
      </c>
      <c r="F3001" s="4" t="s">
        <v>9</v>
      </c>
    </row>
    <row r="3002" spans="1:15">
      <c r="A3002" t="n">
        <v>24899</v>
      </c>
      <c r="B3002" s="57" t="n">
        <v>84</v>
      </c>
      <c r="C3002" s="7" t="n">
        <v>1</v>
      </c>
      <c r="D3002" s="7" t="n">
        <v>0</v>
      </c>
      <c r="E3002" s="7" t="n">
        <v>0</v>
      </c>
      <c r="F3002" s="7" t="n">
        <v>0</v>
      </c>
    </row>
    <row r="3003" spans="1:15">
      <c r="A3003" t="s">
        <v>4</v>
      </c>
      <c r="B3003" s="4" t="s">
        <v>5</v>
      </c>
      <c r="C3003" s="4" t="s">
        <v>15</v>
      </c>
      <c r="D3003" s="4" t="s">
        <v>10</v>
      </c>
    </row>
    <row r="3004" spans="1:15">
      <c r="A3004" t="n">
        <v>24909</v>
      </c>
      <c r="B3004" s="43" t="n">
        <v>45</v>
      </c>
      <c r="C3004" s="7" t="n">
        <v>7</v>
      </c>
      <c r="D3004" s="7" t="n">
        <v>255</v>
      </c>
    </row>
    <row r="3005" spans="1:15">
      <c r="A3005" t="s">
        <v>4</v>
      </c>
      <c r="B3005" s="4" t="s">
        <v>5</v>
      </c>
      <c r="C3005" s="4" t="s">
        <v>10</v>
      </c>
    </row>
    <row r="3006" spans="1:15">
      <c r="A3006" t="n">
        <v>24913</v>
      </c>
      <c r="B3006" s="30" t="n">
        <v>16</v>
      </c>
      <c r="C3006" s="7" t="n">
        <v>500</v>
      </c>
    </row>
    <row r="3007" spans="1:15">
      <c r="A3007" t="s">
        <v>4</v>
      </c>
      <c r="B3007" s="4" t="s">
        <v>5</v>
      </c>
      <c r="C3007" s="4" t="s">
        <v>15</v>
      </c>
      <c r="D3007" s="4" t="s">
        <v>10</v>
      </c>
      <c r="E3007" s="4" t="s">
        <v>23</v>
      </c>
      <c r="F3007" s="4" t="s">
        <v>10</v>
      </c>
      <c r="G3007" s="4" t="s">
        <v>9</v>
      </c>
      <c r="H3007" s="4" t="s">
        <v>9</v>
      </c>
      <c r="I3007" s="4" t="s">
        <v>10</v>
      </c>
      <c r="J3007" s="4" t="s">
        <v>10</v>
      </c>
      <c r="K3007" s="4" t="s">
        <v>9</v>
      </c>
      <c r="L3007" s="4" t="s">
        <v>9</v>
      </c>
      <c r="M3007" s="4" t="s">
        <v>9</v>
      </c>
      <c r="N3007" s="4" t="s">
        <v>9</v>
      </c>
      <c r="O3007" s="4" t="s">
        <v>6</v>
      </c>
    </row>
    <row r="3008" spans="1:15">
      <c r="A3008" t="n">
        <v>24916</v>
      </c>
      <c r="B3008" s="13" t="n">
        <v>50</v>
      </c>
      <c r="C3008" s="7" t="n">
        <v>0</v>
      </c>
      <c r="D3008" s="7" t="n">
        <v>4427</v>
      </c>
      <c r="E3008" s="7" t="n">
        <v>0.5</v>
      </c>
      <c r="F3008" s="7" t="n">
        <v>200</v>
      </c>
      <c r="G3008" s="7" t="n">
        <v>0</v>
      </c>
      <c r="H3008" s="7" t="n">
        <v>-1082130432</v>
      </c>
      <c r="I3008" s="7" t="n">
        <v>0</v>
      </c>
      <c r="J3008" s="7" t="n">
        <v>65533</v>
      </c>
      <c r="K3008" s="7" t="n">
        <v>0</v>
      </c>
      <c r="L3008" s="7" t="n">
        <v>0</v>
      </c>
      <c r="M3008" s="7" t="n">
        <v>0</v>
      </c>
      <c r="N3008" s="7" t="n">
        <v>0</v>
      </c>
      <c r="O3008" s="7" t="s">
        <v>18</v>
      </c>
    </row>
    <row r="3009" spans="1:19">
      <c r="A3009" t="s">
        <v>4</v>
      </c>
      <c r="B3009" s="4" t="s">
        <v>5</v>
      </c>
      <c r="C3009" s="4" t="s">
        <v>10</v>
      </c>
    </row>
    <row r="3010" spans="1:19">
      <c r="A3010" t="n">
        <v>24955</v>
      </c>
      <c r="B3010" s="30" t="n">
        <v>16</v>
      </c>
      <c r="C3010" s="7" t="n">
        <v>500</v>
      </c>
    </row>
    <row r="3011" spans="1:19">
      <c r="A3011" t="s">
        <v>4</v>
      </c>
      <c r="B3011" s="4" t="s">
        <v>5</v>
      </c>
      <c r="C3011" s="4" t="s">
        <v>6</v>
      </c>
      <c r="D3011" s="4" t="s">
        <v>10</v>
      </c>
    </row>
    <row r="3012" spans="1:19">
      <c r="A3012" t="n">
        <v>24958</v>
      </c>
      <c r="B3012" s="80" t="n">
        <v>29</v>
      </c>
      <c r="C3012" s="7" t="s">
        <v>303</v>
      </c>
      <c r="D3012" s="7" t="n">
        <v>65533</v>
      </c>
    </row>
    <row r="3013" spans="1:19">
      <c r="A3013" t="s">
        <v>4</v>
      </c>
      <c r="B3013" s="4" t="s">
        <v>5</v>
      </c>
      <c r="C3013" s="4" t="s">
        <v>15</v>
      </c>
      <c r="D3013" s="4" t="s">
        <v>10</v>
      </c>
      <c r="E3013" s="4" t="s">
        <v>6</v>
      </c>
    </row>
    <row r="3014" spans="1:19">
      <c r="A3014" t="n">
        <v>24993</v>
      </c>
      <c r="B3014" s="59" t="n">
        <v>51</v>
      </c>
      <c r="C3014" s="7" t="n">
        <v>4</v>
      </c>
      <c r="D3014" s="7" t="n">
        <v>1576</v>
      </c>
      <c r="E3014" s="7" t="s">
        <v>304</v>
      </c>
    </row>
    <row r="3015" spans="1:19">
      <c r="A3015" t="s">
        <v>4</v>
      </c>
      <c r="B3015" s="4" t="s">
        <v>5</v>
      </c>
      <c r="C3015" s="4" t="s">
        <v>10</v>
      </c>
    </row>
    <row r="3016" spans="1:19">
      <c r="A3016" t="n">
        <v>25006</v>
      </c>
      <c r="B3016" s="30" t="n">
        <v>16</v>
      </c>
      <c r="C3016" s="7" t="n">
        <v>0</v>
      </c>
    </row>
    <row r="3017" spans="1:19">
      <c r="A3017" t="s">
        <v>4</v>
      </c>
      <c r="B3017" s="4" t="s">
        <v>5</v>
      </c>
      <c r="C3017" s="4" t="s">
        <v>10</v>
      </c>
      <c r="D3017" s="4" t="s">
        <v>74</v>
      </c>
      <c r="E3017" s="4" t="s">
        <v>15</v>
      </c>
      <c r="F3017" s="4" t="s">
        <v>15</v>
      </c>
    </row>
    <row r="3018" spans="1:19">
      <c r="A3018" t="n">
        <v>25009</v>
      </c>
      <c r="B3018" s="60" t="n">
        <v>26</v>
      </c>
      <c r="C3018" s="7" t="n">
        <v>1576</v>
      </c>
      <c r="D3018" s="7" t="s">
        <v>305</v>
      </c>
      <c r="E3018" s="7" t="n">
        <v>2</v>
      </c>
      <c r="F3018" s="7" t="n">
        <v>0</v>
      </c>
    </row>
    <row r="3019" spans="1:19">
      <c r="A3019" t="s">
        <v>4</v>
      </c>
      <c r="B3019" s="4" t="s">
        <v>5</v>
      </c>
    </row>
    <row r="3020" spans="1:19">
      <c r="A3020" t="n">
        <v>25051</v>
      </c>
      <c r="B3020" s="33" t="n">
        <v>28</v>
      </c>
    </row>
    <row r="3021" spans="1:19">
      <c r="A3021" t="s">
        <v>4</v>
      </c>
      <c r="B3021" s="4" t="s">
        <v>5</v>
      </c>
      <c r="C3021" s="4" t="s">
        <v>6</v>
      </c>
      <c r="D3021" s="4" t="s">
        <v>10</v>
      </c>
    </row>
    <row r="3022" spans="1:19">
      <c r="A3022" t="n">
        <v>25052</v>
      </c>
      <c r="B3022" s="80" t="n">
        <v>29</v>
      </c>
      <c r="C3022" s="7" t="s">
        <v>18</v>
      </c>
      <c r="D3022" s="7" t="n">
        <v>65533</v>
      </c>
    </row>
    <row r="3023" spans="1:19">
      <c r="A3023" t="s">
        <v>4</v>
      </c>
      <c r="B3023" s="4" t="s">
        <v>5</v>
      </c>
      <c r="C3023" s="4" t="s">
        <v>15</v>
      </c>
      <c r="D3023" s="4" t="s">
        <v>23</v>
      </c>
      <c r="E3023" s="4" t="s">
        <v>23</v>
      </c>
      <c r="F3023" s="4" t="s">
        <v>23</v>
      </c>
    </row>
    <row r="3024" spans="1:19">
      <c r="A3024" t="n">
        <v>25056</v>
      </c>
      <c r="B3024" s="43" t="n">
        <v>45</v>
      </c>
      <c r="C3024" s="7" t="n">
        <v>9</v>
      </c>
      <c r="D3024" s="7" t="n">
        <v>0.0199999995529652</v>
      </c>
      <c r="E3024" s="7" t="n">
        <v>0.0199999995529652</v>
      </c>
      <c r="F3024" s="7" t="n">
        <v>0.5</v>
      </c>
    </row>
    <row r="3025" spans="1:6">
      <c r="A3025" t="s">
        <v>4</v>
      </c>
      <c r="B3025" s="4" t="s">
        <v>5</v>
      </c>
      <c r="C3025" s="4" t="s">
        <v>6</v>
      </c>
      <c r="D3025" s="4" t="s">
        <v>10</v>
      </c>
    </row>
    <row r="3026" spans="1:6">
      <c r="A3026" t="n">
        <v>25070</v>
      </c>
      <c r="B3026" s="80" t="n">
        <v>29</v>
      </c>
      <c r="C3026" s="7" t="s">
        <v>303</v>
      </c>
      <c r="D3026" s="7" t="n">
        <v>65533</v>
      </c>
    </row>
    <row r="3027" spans="1:6">
      <c r="A3027" t="s">
        <v>4</v>
      </c>
      <c r="B3027" s="4" t="s">
        <v>5</v>
      </c>
      <c r="C3027" s="4" t="s">
        <v>15</v>
      </c>
      <c r="D3027" s="4" t="s">
        <v>10</v>
      </c>
      <c r="E3027" s="4" t="s">
        <v>6</v>
      </c>
    </row>
    <row r="3028" spans="1:6">
      <c r="A3028" t="n">
        <v>25105</v>
      </c>
      <c r="B3028" s="59" t="n">
        <v>51</v>
      </c>
      <c r="C3028" s="7" t="n">
        <v>4</v>
      </c>
      <c r="D3028" s="7" t="n">
        <v>1560</v>
      </c>
      <c r="E3028" s="7" t="s">
        <v>304</v>
      </c>
    </row>
    <row r="3029" spans="1:6">
      <c r="A3029" t="s">
        <v>4</v>
      </c>
      <c r="B3029" s="4" t="s">
        <v>5</v>
      </c>
      <c r="C3029" s="4" t="s">
        <v>10</v>
      </c>
    </row>
    <row r="3030" spans="1:6">
      <c r="A3030" t="n">
        <v>25118</v>
      </c>
      <c r="B3030" s="30" t="n">
        <v>16</v>
      </c>
      <c r="C3030" s="7" t="n">
        <v>0</v>
      </c>
    </row>
    <row r="3031" spans="1:6">
      <c r="A3031" t="s">
        <v>4</v>
      </c>
      <c r="B3031" s="4" t="s">
        <v>5</v>
      </c>
      <c r="C3031" s="4" t="s">
        <v>10</v>
      </c>
      <c r="D3031" s="4" t="s">
        <v>74</v>
      </c>
      <c r="E3031" s="4" t="s">
        <v>15</v>
      </c>
      <c r="F3031" s="4" t="s">
        <v>15</v>
      </c>
    </row>
    <row r="3032" spans="1:6">
      <c r="A3032" t="n">
        <v>25121</v>
      </c>
      <c r="B3032" s="60" t="n">
        <v>26</v>
      </c>
      <c r="C3032" s="7" t="n">
        <v>1560</v>
      </c>
      <c r="D3032" s="7" t="s">
        <v>306</v>
      </c>
      <c r="E3032" s="7" t="n">
        <v>2</v>
      </c>
      <c r="F3032" s="7" t="n">
        <v>0</v>
      </c>
    </row>
    <row r="3033" spans="1:6">
      <c r="A3033" t="s">
        <v>4</v>
      </c>
      <c r="B3033" s="4" t="s">
        <v>5</v>
      </c>
    </row>
    <row r="3034" spans="1:6">
      <c r="A3034" t="n">
        <v>25195</v>
      </c>
      <c r="B3034" s="33" t="n">
        <v>28</v>
      </c>
    </row>
    <row r="3035" spans="1:6">
      <c r="A3035" t="s">
        <v>4</v>
      </c>
      <c r="B3035" s="4" t="s">
        <v>5</v>
      </c>
      <c r="C3035" s="4" t="s">
        <v>6</v>
      </c>
      <c r="D3035" s="4" t="s">
        <v>10</v>
      </c>
    </row>
    <row r="3036" spans="1:6">
      <c r="A3036" t="n">
        <v>25196</v>
      </c>
      <c r="B3036" s="80" t="n">
        <v>29</v>
      </c>
      <c r="C3036" s="7" t="s">
        <v>18</v>
      </c>
      <c r="D3036" s="7" t="n">
        <v>65533</v>
      </c>
    </row>
    <row r="3037" spans="1:6">
      <c r="A3037" t="s">
        <v>4</v>
      </c>
      <c r="B3037" s="4" t="s">
        <v>5</v>
      </c>
      <c r="C3037" s="4" t="s">
        <v>10</v>
      </c>
      <c r="D3037" s="4" t="s">
        <v>15</v>
      </c>
    </row>
    <row r="3038" spans="1:6">
      <c r="A3038" t="n">
        <v>25200</v>
      </c>
      <c r="B3038" s="61" t="n">
        <v>89</v>
      </c>
      <c r="C3038" s="7" t="n">
        <v>65533</v>
      </c>
      <c r="D3038" s="7" t="n">
        <v>1</v>
      </c>
    </row>
    <row r="3039" spans="1:6">
      <c r="A3039" t="s">
        <v>4</v>
      </c>
      <c r="B3039" s="4" t="s">
        <v>5</v>
      </c>
      <c r="C3039" s="4" t="s">
        <v>15</v>
      </c>
      <c r="D3039" s="4" t="s">
        <v>10</v>
      </c>
      <c r="E3039" s="4" t="s">
        <v>23</v>
      </c>
    </row>
    <row r="3040" spans="1:6">
      <c r="A3040" t="n">
        <v>25204</v>
      </c>
      <c r="B3040" s="38" t="n">
        <v>58</v>
      </c>
      <c r="C3040" s="7" t="n">
        <v>101</v>
      </c>
      <c r="D3040" s="7" t="n">
        <v>500</v>
      </c>
      <c r="E3040" s="7" t="n">
        <v>1</v>
      </c>
    </row>
    <row r="3041" spans="1:6">
      <c r="A3041" t="s">
        <v>4</v>
      </c>
      <c r="B3041" s="4" t="s">
        <v>5</v>
      </c>
      <c r="C3041" s="4" t="s">
        <v>15</v>
      </c>
      <c r="D3041" s="4" t="s">
        <v>10</v>
      </c>
    </row>
    <row r="3042" spans="1:6">
      <c r="A3042" t="n">
        <v>25212</v>
      </c>
      <c r="B3042" s="38" t="n">
        <v>58</v>
      </c>
      <c r="C3042" s="7" t="n">
        <v>254</v>
      </c>
      <c r="D3042" s="7" t="n">
        <v>0</v>
      </c>
    </row>
    <row r="3043" spans="1:6">
      <c r="A3043" t="s">
        <v>4</v>
      </c>
      <c r="B3043" s="4" t="s">
        <v>5</v>
      </c>
      <c r="C3043" s="4" t="s">
        <v>15</v>
      </c>
    </row>
    <row r="3044" spans="1:6">
      <c r="A3044" t="n">
        <v>25216</v>
      </c>
      <c r="B3044" s="43" t="n">
        <v>45</v>
      </c>
      <c r="C3044" s="7" t="n">
        <v>0</v>
      </c>
    </row>
    <row r="3045" spans="1:6">
      <c r="A3045" t="s">
        <v>4</v>
      </c>
      <c r="B3045" s="4" t="s">
        <v>5</v>
      </c>
      <c r="C3045" s="4" t="s">
        <v>15</v>
      </c>
      <c r="D3045" s="4" t="s">
        <v>15</v>
      </c>
      <c r="E3045" s="4" t="s">
        <v>23</v>
      </c>
      <c r="F3045" s="4" t="s">
        <v>23</v>
      </c>
      <c r="G3045" s="4" t="s">
        <v>23</v>
      </c>
      <c r="H3045" s="4" t="s">
        <v>10</v>
      </c>
    </row>
    <row r="3046" spans="1:6">
      <c r="A3046" t="n">
        <v>25218</v>
      </c>
      <c r="B3046" s="43" t="n">
        <v>45</v>
      </c>
      <c r="C3046" s="7" t="n">
        <v>2</v>
      </c>
      <c r="D3046" s="7" t="n">
        <v>3</v>
      </c>
      <c r="E3046" s="7" t="n">
        <v>-25.7000007629395</v>
      </c>
      <c r="F3046" s="7" t="n">
        <v>-12.8100004196167</v>
      </c>
      <c r="G3046" s="7" t="n">
        <v>3.33999991416931</v>
      </c>
      <c r="H3046" s="7" t="n">
        <v>0</v>
      </c>
    </row>
    <row r="3047" spans="1:6">
      <c r="A3047" t="s">
        <v>4</v>
      </c>
      <c r="B3047" s="4" t="s">
        <v>5</v>
      </c>
      <c r="C3047" s="4" t="s">
        <v>15</v>
      </c>
      <c r="D3047" s="4" t="s">
        <v>15</v>
      </c>
      <c r="E3047" s="4" t="s">
        <v>23</v>
      </c>
      <c r="F3047" s="4" t="s">
        <v>23</v>
      </c>
      <c r="G3047" s="4" t="s">
        <v>23</v>
      </c>
      <c r="H3047" s="4" t="s">
        <v>10</v>
      </c>
      <c r="I3047" s="4" t="s">
        <v>15</v>
      </c>
    </row>
    <row r="3048" spans="1:6">
      <c r="A3048" t="n">
        <v>25235</v>
      </c>
      <c r="B3048" s="43" t="n">
        <v>45</v>
      </c>
      <c r="C3048" s="7" t="n">
        <v>4</v>
      </c>
      <c r="D3048" s="7" t="n">
        <v>3</v>
      </c>
      <c r="E3048" s="7" t="n">
        <v>6.96000003814697</v>
      </c>
      <c r="F3048" s="7" t="n">
        <v>315.579986572266</v>
      </c>
      <c r="G3048" s="7" t="n">
        <v>350</v>
      </c>
      <c r="H3048" s="7" t="n">
        <v>0</v>
      </c>
      <c r="I3048" s="7" t="n">
        <v>0</v>
      </c>
    </row>
    <row r="3049" spans="1:6">
      <c r="A3049" t="s">
        <v>4</v>
      </c>
      <c r="B3049" s="4" t="s">
        <v>5</v>
      </c>
      <c r="C3049" s="4" t="s">
        <v>15</v>
      </c>
      <c r="D3049" s="4" t="s">
        <v>15</v>
      </c>
      <c r="E3049" s="4" t="s">
        <v>23</v>
      </c>
      <c r="F3049" s="4" t="s">
        <v>10</v>
      </c>
    </row>
    <row r="3050" spans="1:6">
      <c r="A3050" t="n">
        <v>25253</v>
      </c>
      <c r="B3050" s="43" t="n">
        <v>45</v>
      </c>
      <c r="C3050" s="7" t="n">
        <v>5</v>
      </c>
      <c r="D3050" s="7" t="n">
        <v>3</v>
      </c>
      <c r="E3050" s="7" t="n">
        <v>2.29999995231628</v>
      </c>
      <c r="F3050" s="7" t="n">
        <v>0</v>
      </c>
    </row>
    <row r="3051" spans="1:6">
      <c r="A3051" t="s">
        <v>4</v>
      </c>
      <c r="B3051" s="4" t="s">
        <v>5</v>
      </c>
      <c r="C3051" s="4" t="s">
        <v>15</v>
      </c>
      <c r="D3051" s="4" t="s">
        <v>15</v>
      </c>
      <c r="E3051" s="4" t="s">
        <v>23</v>
      </c>
      <c r="F3051" s="4" t="s">
        <v>10</v>
      </c>
    </row>
    <row r="3052" spans="1:6">
      <c r="A3052" t="n">
        <v>25262</v>
      </c>
      <c r="B3052" s="43" t="n">
        <v>45</v>
      </c>
      <c r="C3052" s="7" t="n">
        <v>11</v>
      </c>
      <c r="D3052" s="7" t="n">
        <v>3</v>
      </c>
      <c r="E3052" s="7" t="n">
        <v>41.0999984741211</v>
      </c>
      <c r="F3052" s="7" t="n">
        <v>0</v>
      </c>
    </row>
    <row r="3053" spans="1:6">
      <c r="A3053" t="s">
        <v>4</v>
      </c>
      <c r="B3053" s="4" t="s">
        <v>5</v>
      </c>
      <c r="C3053" s="4" t="s">
        <v>15</v>
      </c>
      <c r="D3053" s="4" t="s">
        <v>15</v>
      </c>
      <c r="E3053" s="4" t="s">
        <v>23</v>
      </c>
      <c r="F3053" s="4" t="s">
        <v>10</v>
      </c>
    </row>
    <row r="3054" spans="1:6">
      <c r="A3054" t="n">
        <v>25271</v>
      </c>
      <c r="B3054" s="43" t="n">
        <v>45</v>
      </c>
      <c r="C3054" s="7" t="n">
        <v>5</v>
      </c>
      <c r="D3054" s="7" t="n">
        <v>3</v>
      </c>
      <c r="E3054" s="7" t="n">
        <v>2.79999995231628</v>
      </c>
      <c r="F3054" s="7" t="n">
        <v>6000</v>
      </c>
    </row>
    <row r="3055" spans="1:6">
      <c r="A3055" t="s">
        <v>4</v>
      </c>
      <c r="B3055" s="4" t="s">
        <v>5</v>
      </c>
      <c r="C3055" s="4" t="s">
        <v>15</v>
      </c>
      <c r="D3055" s="4" t="s">
        <v>15</v>
      </c>
      <c r="E3055" s="4" t="s">
        <v>15</v>
      </c>
      <c r="F3055" s="4" t="s">
        <v>15</v>
      </c>
    </row>
    <row r="3056" spans="1:6">
      <c r="A3056" t="n">
        <v>25280</v>
      </c>
      <c r="B3056" s="8" t="n">
        <v>14</v>
      </c>
      <c r="C3056" s="7" t="n">
        <v>0</v>
      </c>
      <c r="D3056" s="7" t="n">
        <v>64</v>
      </c>
      <c r="E3056" s="7" t="n">
        <v>0</v>
      </c>
      <c r="F3056" s="7" t="n">
        <v>0</v>
      </c>
    </row>
    <row r="3057" spans="1:9">
      <c r="A3057" t="s">
        <v>4</v>
      </c>
      <c r="B3057" s="4" t="s">
        <v>5</v>
      </c>
      <c r="C3057" s="4" t="s">
        <v>10</v>
      </c>
      <c r="D3057" s="4" t="s">
        <v>15</v>
      </c>
      <c r="E3057" s="4" t="s">
        <v>6</v>
      </c>
      <c r="F3057" s="4" t="s">
        <v>23</v>
      </c>
      <c r="G3057" s="4" t="s">
        <v>23</v>
      </c>
      <c r="H3057" s="4" t="s">
        <v>23</v>
      </c>
    </row>
    <row r="3058" spans="1:9">
      <c r="A3058" t="n">
        <v>25285</v>
      </c>
      <c r="B3058" s="50" t="n">
        <v>48</v>
      </c>
      <c r="C3058" s="7" t="n">
        <v>15</v>
      </c>
      <c r="D3058" s="7" t="n">
        <v>0</v>
      </c>
      <c r="E3058" s="7" t="s">
        <v>307</v>
      </c>
      <c r="F3058" s="7" t="n">
        <v>-1</v>
      </c>
      <c r="G3058" s="7" t="n">
        <v>1</v>
      </c>
      <c r="H3058" s="7" t="n">
        <v>0</v>
      </c>
    </row>
    <row r="3059" spans="1:9">
      <c r="A3059" t="s">
        <v>4</v>
      </c>
      <c r="B3059" s="4" t="s">
        <v>5</v>
      </c>
      <c r="C3059" s="4" t="s">
        <v>10</v>
      </c>
      <c r="D3059" s="4" t="s">
        <v>15</v>
      </c>
      <c r="E3059" s="4" t="s">
        <v>6</v>
      </c>
      <c r="F3059" s="4" t="s">
        <v>23</v>
      </c>
      <c r="G3059" s="4" t="s">
        <v>23</v>
      </c>
      <c r="H3059" s="4" t="s">
        <v>23</v>
      </c>
    </row>
    <row r="3060" spans="1:9">
      <c r="A3060" t="n">
        <v>25317</v>
      </c>
      <c r="B3060" s="50" t="n">
        <v>48</v>
      </c>
      <c r="C3060" s="7" t="n">
        <v>15</v>
      </c>
      <c r="D3060" s="7" t="n">
        <v>0</v>
      </c>
      <c r="E3060" s="7" t="s">
        <v>287</v>
      </c>
      <c r="F3060" s="7" t="n">
        <v>0</v>
      </c>
      <c r="G3060" s="7" t="n">
        <v>1</v>
      </c>
      <c r="H3060" s="7" t="n">
        <v>0</v>
      </c>
    </row>
    <row r="3061" spans="1:9">
      <c r="A3061" t="s">
        <v>4</v>
      </c>
      <c r="B3061" s="4" t="s">
        <v>5</v>
      </c>
      <c r="C3061" s="4" t="s">
        <v>15</v>
      </c>
      <c r="D3061" s="4" t="s">
        <v>10</v>
      </c>
    </row>
    <row r="3062" spans="1:9">
      <c r="A3062" t="n">
        <v>25343</v>
      </c>
      <c r="B3062" s="38" t="n">
        <v>58</v>
      </c>
      <c r="C3062" s="7" t="n">
        <v>255</v>
      </c>
      <c r="D3062" s="7" t="n">
        <v>0</v>
      </c>
    </row>
    <row r="3063" spans="1:9">
      <c r="A3063" t="s">
        <v>4</v>
      </c>
      <c r="B3063" s="4" t="s">
        <v>5</v>
      </c>
      <c r="C3063" s="4" t="s">
        <v>9</v>
      </c>
    </row>
    <row r="3064" spans="1:9">
      <c r="A3064" t="n">
        <v>25347</v>
      </c>
      <c r="B3064" s="64" t="n">
        <v>15</v>
      </c>
      <c r="C3064" s="7" t="n">
        <v>16384</v>
      </c>
    </row>
    <row r="3065" spans="1:9">
      <c r="A3065" t="s">
        <v>4</v>
      </c>
      <c r="B3065" s="4" t="s">
        <v>5</v>
      </c>
      <c r="C3065" s="4" t="s">
        <v>15</v>
      </c>
      <c r="D3065" s="4" t="s">
        <v>10</v>
      </c>
      <c r="E3065" s="4" t="s">
        <v>10</v>
      </c>
      <c r="F3065" s="4" t="s">
        <v>15</v>
      </c>
    </row>
    <row r="3066" spans="1:9">
      <c r="A3066" t="n">
        <v>25352</v>
      </c>
      <c r="B3066" s="31" t="n">
        <v>25</v>
      </c>
      <c r="C3066" s="7" t="n">
        <v>1</v>
      </c>
      <c r="D3066" s="7" t="n">
        <v>60</v>
      </c>
      <c r="E3066" s="7" t="n">
        <v>640</v>
      </c>
      <c r="F3066" s="7" t="n">
        <v>2</v>
      </c>
    </row>
    <row r="3067" spans="1:9">
      <c r="A3067" t="s">
        <v>4</v>
      </c>
      <c r="B3067" s="4" t="s">
        <v>5</v>
      </c>
      <c r="C3067" s="4" t="s">
        <v>15</v>
      </c>
      <c r="D3067" s="4" t="s">
        <v>10</v>
      </c>
      <c r="E3067" s="4" t="s">
        <v>6</v>
      </c>
    </row>
    <row r="3068" spans="1:9">
      <c r="A3068" t="n">
        <v>25359</v>
      </c>
      <c r="B3068" s="59" t="n">
        <v>51</v>
      </c>
      <c r="C3068" s="7" t="n">
        <v>4</v>
      </c>
      <c r="D3068" s="7" t="n">
        <v>15</v>
      </c>
      <c r="E3068" s="7" t="s">
        <v>308</v>
      </c>
    </row>
    <row r="3069" spans="1:9">
      <c r="A3069" t="s">
        <v>4</v>
      </c>
      <c r="B3069" s="4" t="s">
        <v>5</v>
      </c>
      <c r="C3069" s="4" t="s">
        <v>10</v>
      </c>
    </row>
    <row r="3070" spans="1:9">
      <c r="A3070" t="n">
        <v>25372</v>
      </c>
      <c r="B3070" s="30" t="n">
        <v>16</v>
      </c>
      <c r="C3070" s="7" t="n">
        <v>0</v>
      </c>
    </row>
    <row r="3071" spans="1:9">
      <c r="A3071" t="s">
        <v>4</v>
      </c>
      <c r="B3071" s="4" t="s">
        <v>5</v>
      </c>
      <c r="C3071" s="4" t="s">
        <v>10</v>
      </c>
      <c r="D3071" s="4" t="s">
        <v>74</v>
      </c>
      <c r="E3071" s="4" t="s">
        <v>15</v>
      </c>
      <c r="F3071" s="4" t="s">
        <v>15</v>
      </c>
      <c r="G3071" s="4" t="s">
        <v>74</v>
      </c>
      <c r="H3071" s="4" t="s">
        <v>15</v>
      </c>
      <c r="I3071" s="4" t="s">
        <v>15</v>
      </c>
    </row>
    <row r="3072" spans="1:9">
      <c r="A3072" t="n">
        <v>25375</v>
      </c>
      <c r="B3072" s="60" t="n">
        <v>26</v>
      </c>
      <c r="C3072" s="7" t="n">
        <v>15</v>
      </c>
      <c r="D3072" s="7" t="s">
        <v>309</v>
      </c>
      <c r="E3072" s="7" t="n">
        <v>2</v>
      </c>
      <c r="F3072" s="7" t="n">
        <v>3</v>
      </c>
      <c r="G3072" s="7" t="s">
        <v>310</v>
      </c>
      <c r="H3072" s="7" t="n">
        <v>2</v>
      </c>
      <c r="I3072" s="7" t="n">
        <v>0</v>
      </c>
    </row>
    <row r="3073" spans="1:9">
      <c r="A3073" t="s">
        <v>4</v>
      </c>
      <c r="B3073" s="4" t="s">
        <v>5</v>
      </c>
    </row>
    <row r="3074" spans="1:9">
      <c r="A3074" t="n">
        <v>25541</v>
      </c>
      <c r="B3074" s="33" t="n">
        <v>28</v>
      </c>
    </row>
    <row r="3075" spans="1:9">
      <c r="A3075" t="s">
        <v>4</v>
      </c>
      <c r="B3075" s="4" t="s">
        <v>5</v>
      </c>
      <c r="C3075" s="4" t="s">
        <v>10</v>
      </c>
    </row>
    <row r="3076" spans="1:9">
      <c r="A3076" t="n">
        <v>25542</v>
      </c>
      <c r="B3076" s="30" t="n">
        <v>16</v>
      </c>
      <c r="C3076" s="7" t="n">
        <v>500</v>
      </c>
    </row>
    <row r="3077" spans="1:9">
      <c r="A3077" t="s">
        <v>4</v>
      </c>
      <c r="B3077" s="4" t="s">
        <v>5</v>
      </c>
      <c r="C3077" s="4" t="s">
        <v>15</v>
      </c>
      <c r="D3077" s="4" t="s">
        <v>10</v>
      </c>
      <c r="E3077" s="4" t="s">
        <v>10</v>
      </c>
      <c r="F3077" s="4" t="s">
        <v>15</v>
      </c>
    </row>
    <row r="3078" spans="1:9">
      <c r="A3078" t="n">
        <v>25545</v>
      </c>
      <c r="B3078" s="31" t="n">
        <v>25</v>
      </c>
      <c r="C3078" s="7" t="n">
        <v>1</v>
      </c>
      <c r="D3078" s="7" t="n">
        <v>60</v>
      </c>
      <c r="E3078" s="7" t="n">
        <v>280</v>
      </c>
      <c r="F3078" s="7" t="n">
        <v>1</v>
      </c>
    </row>
    <row r="3079" spans="1:9">
      <c r="A3079" t="s">
        <v>4</v>
      </c>
      <c r="B3079" s="4" t="s">
        <v>5</v>
      </c>
      <c r="C3079" s="4" t="s">
        <v>15</v>
      </c>
      <c r="D3079" s="4" t="s">
        <v>23</v>
      </c>
      <c r="E3079" s="4" t="s">
        <v>23</v>
      </c>
      <c r="F3079" s="4" t="s">
        <v>23</v>
      </c>
    </row>
    <row r="3080" spans="1:9">
      <c r="A3080" t="n">
        <v>25552</v>
      </c>
      <c r="B3080" s="43" t="n">
        <v>45</v>
      </c>
      <c r="C3080" s="7" t="n">
        <v>9</v>
      </c>
      <c r="D3080" s="7" t="n">
        <v>0.0199999995529652</v>
      </c>
      <c r="E3080" s="7" t="n">
        <v>0.0199999995529652</v>
      </c>
      <c r="F3080" s="7" t="n">
        <v>0.5</v>
      </c>
    </row>
    <row r="3081" spans="1:9">
      <c r="A3081" t="s">
        <v>4</v>
      </c>
      <c r="B3081" s="4" t="s">
        <v>5</v>
      </c>
      <c r="C3081" s="4" t="s">
        <v>15</v>
      </c>
      <c r="D3081" s="4" t="s">
        <v>10</v>
      </c>
      <c r="E3081" s="4" t="s">
        <v>6</v>
      </c>
    </row>
    <row r="3082" spans="1:9">
      <c r="A3082" t="n">
        <v>25566</v>
      </c>
      <c r="B3082" s="59" t="n">
        <v>51</v>
      </c>
      <c r="C3082" s="7" t="n">
        <v>4</v>
      </c>
      <c r="D3082" s="7" t="n">
        <v>1580</v>
      </c>
      <c r="E3082" s="7" t="s">
        <v>304</v>
      </c>
    </row>
    <row r="3083" spans="1:9">
      <c r="A3083" t="s">
        <v>4</v>
      </c>
      <c r="B3083" s="4" t="s">
        <v>5</v>
      </c>
      <c r="C3083" s="4" t="s">
        <v>10</v>
      </c>
    </row>
    <row r="3084" spans="1:9">
      <c r="A3084" t="n">
        <v>25579</v>
      </c>
      <c r="B3084" s="30" t="n">
        <v>16</v>
      </c>
      <c r="C3084" s="7" t="n">
        <v>0</v>
      </c>
    </row>
    <row r="3085" spans="1:9">
      <c r="A3085" t="s">
        <v>4</v>
      </c>
      <c r="B3085" s="4" t="s">
        <v>5</v>
      </c>
      <c r="C3085" s="4" t="s">
        <v>10</v>
      </c>
      <c r="D3085" s="4" t="s">
        <v>74</v>
      </c>
      <c r="E3085" s="4" t="s">
        <v>15</v>
      </c>
      <c r="F3085" s="4" t="s">
        <v>15</v>
      </c>
    </row>
    <row r="3086" spans="1:9">
      <c r="A3086" t="n">
        <v>25582</v>
      </c>
      <c r="B3086" s="60" t="n">
        <v>26</v>
      </c>
      <c r="C3086" s="7" t="n">
        <v>1580</v>
      </c>
      <c r="D3086" s="7" t="s">
        <v>311</v>
      </c>
      <c r="E3086" s="7" t="n">
        <v>2</v>
      </c>
      <c r="F3086" s="7" t="n">
        <v>0</v>
      </c>
    </row>
    <row r="3087" spans="1:9">
      <c r="A3087" t="s">
        <v>4</v>
      </c>
      <c r="B3087" s="4" t="s">
        <v>5</v>
      </c>
    </row>
    <row r="3088" spans="1:9">
      <c r="A3088" t="n">
        <v>25604</v>
      </c>
      <c r="B3088" s="33" t="n">
        <v>28</v>
      </c>
    </row>
    <row r="3089" spans="1:6">
      <c r="A3089" t="s">
        <v>4</v>
      </c>
      <c r="B3089" s="4" t="s">
        <v>5</v>
      </c>
      <c r="C3089" s="4" t="s">
        <v>10</v>
      </c>
      <c r="D3089" s="4" t="s">
        <v>15</v>
      </c>
    </row>
    <row r="3090" spans="1:6">
      <c r="A3090" t="n">
        <v>25605</v>
      </c>
      <c r="B3090" s="61" t="n">
        <v>89</v>
      </c>
      <c r="C3090" s="7" t="n">
        <v>65533</v>
      </c>
      <c r="D3090" s="7" t="n">
        <v>1</v>
      </c>
    </row>
    <row r="3091" spans="1:6">
      <c r="A3091" t="s">
        <v>4</v>
      </c>
      <c r="B3091" s="4" t="s">
        <v>5</v>
      </c>
      <c r="C3091" s="4" t="s">
        <v>15</v>
      </c>
      <c r="D3091" s="4" t="s">
        <v>10</v>
      </c>
      <c r="E3091" s="4" t="s">
        <v>10</v>
      </c>
      <c r="F3091" s="4" t="s">
        <v>15</v>
      </c>
    </row>
    <row r="3092" spans="1:6">
      <c r="A3092" t="n">
        <v>25609</v>
      </c>
      <c r="B3092" s="31" t="n">
        <v>25</v>
      </c>
      <c r="C3092" s="7" t="n">
        <v>1</v>
      </c>
      <c r="D3092" s="7" t="n">
        <v>65535</v>
      </c>
      <c r="E3092" s="7" t="n">
        <v>65535</v>
      </c>
      <c r="F3092" s="7" t="n">
        <v>0</v>
      </c>
    </row>
    <row r="3093" spans="1:6">
      <c r="A3093" t="s">
        <v>4</v>
      </c>
      <c r="B3093" s="4" t="s">
        <v>5</v>
      </c>
      <c r="C3093" s="4" t="s">
        <v>10</v>
      </c>
    </row>
    <row r="3094" spans="1:6">
      <c r="A3094" t="n">
        <v>25616</v>
      </c>
      <c r="B3094" s="30" t="n">
        <v>16</v>
      </c>
      <c r="C3094" s="7" t="n">
        <v>1000</v>
      </c>
    </row>
    <row r="3095" spans="1:6">
      <c r="A3095" t="s">
        <v>4</v>
      </c>
      <c r="B3095" s="4" t="s">
        <v>5</v>
      </c>
      <c r="C3095" s="4" t="s">
        <v>15</v>
      </c>
      <c r="D3095" s="4" t="s">
        <v>10</v>
      </c>
      <c r="E3095" s="4" t="s">
        <v>23</v>
      </c>
    </row>
    <row r="3096" spans="1:6">
      <c r="A3096" t="n">
        <v>25619</v>
      </c>
      <c r="B3096" s="38" t="n">
        <v>58</v>
      </c>
      <c r="C3096" s="7" t="n">
        <v>101</v>
      </c>
      <c r="D3096" s="7" t="n">
        <v>300</v>
      </c>
      <c r="E3096" s="7" t="n">
        <v>1</v>
      </c>
    </row>
    <row r="3097" spans="1:6">
      <c r="A3097" t="s">
        <v>4</v>
      </c>
      <c r="B3097" s="4" t="s">
        <v>5</v>
      </c>
      <c r="C3097" s="4" t="s">
        <v>15</v>
      </c>
      <c r="D3097" s="4" t="s">
        <v>10</v>
      </c>
    </row>
    <row r="3098" spans="1:6">
      <c r="A3098" t="n">
        <v>25627</v>
      </c>
      <c r="B3098" s="38" t="n">
        <v>58</v>
      </c>
      <c r="C3098" s="7" t="n">
        <v>254</v>
      </c>
      <c r="D3098" s="7" t="n">
        <v>0</v>
      </c>
    </row>
    <row r="3099" spans="1:6">
      <c r="A3099" t="s">
        <v>4</v>
      </c>
      <c r="B3099" s="4" t="s">
        <v>5</v>
      </c>
      <c r="C3099" s="4" t="s">
        <v>15</v>
      </c>
    </row>
    <row r="3100" spans="1:6">
      <c r="A3100" t="n">
        <v>25631</v>
      </c>
      <c r="B3100" s="43" t="n">
        <v>45</v>
      </c>
      <c r="C3100" s="7" t="n">
        <v>0</v>
      </c>
    </row>
    <row r="3101" spans="1:6">
      <c r="A3101" t="s">
        <v>4</v>
      </c>
      <c r="B3101" s="4" t="s">
        <v>5</v>
      </c>
      <c r="C3101" s="4" t="s">
        <v>10</v>
      </c>
      <c r="D3101" s="4" t="s">
        <v>9</v>
      </c>
    </row>
    <row r="3102" spans="1:6">
      <c r="A3102" t="n">
        <v>25633</v>
      </c>
      <c r="B3102" s="51" t="n">
        <v>43</v>
      </c>
      <c r="C3102" s="7" t="n">
        <v>1570</v>
      </c>
      <c r="D3102" s="7" t="n">
        <v>128</v>
      </c>
    </row>
    <row r="3103" spans="1:6">
      <c r="A3103" t="s">
        <v>4</v>
      </c>
      <c r="B3103" s="4" t="s">
        <v>5</v>
      </c>
      <c r="C3103" s="4" t="s">
        <v>15</v>
      </c>
      <c r="D3103" s="4" t="s">
        <v>15</v>
      </c>
      <c r="E3103" s="4" t="s">
        <v>23</v>
      </c>
      <c r="F3103" s="4" t="s">
        <v>23</v>
      </c>
      <c r="G3103" s="4" t="s">
        <v>23</v>
      </c>
      <c r="H3103" s="4" t="s">
        <v>10</v>
      </c>
    </row>
    <row r="3104" spans="1:6">
      <c r="A3104" t="n">
        <v>25640</v>
      </c>
      <c r="B3104" s="43" t="n">
        <v>45</v>
      </c>
      <c r="C3104" s="7" t="n">
        <v>2</v>
      </c>
      <c r="D3104" s="7" t="n">
        <v>3</v>
      </c>
      <c r="E3104" s="7" t="n">
        <v>-23.5400009155273</v>
      </c>
      <c r="F3104" s="7" t="n">
        <v>-12.8100004196167</v>
      </c>
      <c r="G3104" s="7" t="n">
        <v>3.79999995231628</v>
      </c>
      <c r="H3104" s="7" t="n">
        <v>0</v>
      </c>
    </row>
    <row r="3105" spans="1:8">
      <c r="A3105" t="s">
        <v>4</v>
      </c>
      <c r="B3105" s="4" t="s">
        <v>5</v>
      </c>
      <c r="C3105" s="4" t="s">
        <v>15</v>
      </c>
      <c r="D3105" s="4" t="s">
        <v>15</v>
      </c>
      <c r="E3105" s="4" t="s">
        <v>23</v>
      </c>
      <c r="F3105" s="4" t="s">
        <v>23</v>
      </c>
      <c r="G3105" s="4" t="s">
        <v>23</v>
      </c>
      <c r="H3105" s="4" t="s">
        <v>10</v>
      </c>
      <c r="I3105" s="4" t="s">
        <v>15</v>
      </c>
    </row>
    <row r="3106" spans="1:8">
      <c r="A3106" t="n">
        <v>25657</v>
      </c>
      <c r="B3106" s="43" t="n">
        <v>45</v>
      </c>
      <c r="C3106" s="7" t="n">
        <v>4</v>
      </c>
      <c r="D3106" s="7" t="n">
        <v>3</v>
      </c>
      <c r="E3106" s="7" t="n">
        <v>3.90000009536743</v>
      </c>
      <c r="F3106" s="7" t="n">
        <v>167.190002441406</v>
      </c>
      <c r="G3106" s="7" t="n">
        <v>3</v>
      </c>
      <c r="H3106" s="7" t="n">
        <v>0</v>
      </c>
      <c r="I3106" s="7" t="n">
        <v>1</v>
      </c>
    </row>
    <row r="3107" spans="1:8">
      <c r="A3107" t="s">
        <v>4</v>
      </c>
      <c r="B3107" s="4" t="s">
        <v>5</v>
      </c>
      <c r="C3107" s="4" t="s">
        <v>15</v>
      </c>
      <c r="D3107" s="4" t="s">
        <v>15</v>
      </c>
      <c r="E3107" s="4" t="s">
        <v>23</v>
      </c>
      <c r="F3107" s="4" t="s">
        <v>10</v>
      </c>
    </row>
    <row r="3108" spans="1:8">
      <c r="A3108" t="n">
        <v>25675</v>
      </c>
      <c r="B3108" s="43" t="n">
        <v>45</v>
      </c>
      <c r="C3108" s="7" t="n">
        <v>5</v>
      </c>
      <c r="D3108" s="7" t="n">
        <v>3</v>
      </c>
      <c r="E3108" s="7" t="n">
        <v>1.5</v>
      </c>
      <c r="F3108" s="7" t="n">
        <v>0</v>
      </c>
    </row>
    <row r="3109" spans="1:8">
      <c r="A3109" t="s">
        <v>4</v>
      </c>
      <c r="B3109" s="4" t="s">
        <v>5</v>
      </c>
      <c r="C3109" s="4" t="s">
        <v>15</v>
      </c>
      <c r="D3109" s="4" t="s">
        <v>15</v>
      </c>
      <c r="E3109" s="4" t="s">
        <v>23</v>
      </c>
      <c r="F3109" s="4" t="s">
        <v>10</v>
      </c>
    </row>
    <row r="3110" spans="1:8">
      <c r="A3110" t="n">
        <v>25684</v>
      </c>
      <c r="B3110" s="43" t="n">
        <v>45</v>
      </c>
      <c r="C3110" s="7" t="n">
        <v>11</v>
      </c>
      <c r="D3110" s="7" t="n">
        <v>3</v>
      </c>
      <c r="E3110" s="7" t="n">
        <v>41.0999984741211</v>
      </c>
      <c r="F3110" s="7" t="n">
        <v>0</v>
      </c>
    </row>
    <row r="3111" spans="1:8">
      <c r="A3111" t="s">
        <v>4</v>
      </c>
      <c r="B3111" s="4" t="s">
        <v>5</v>
      </c>
      <c r="C3111" s="4" t="s">
        <v>15</v>
      </c>
      <c r="D3111" s="4" t="s">
        <v>15</v>
      </c>
      <c r="E3111" s="4" t="s">
        <v>23</v>
      </c>
      <c r="F3111" s="4" t="s">
        <v>10</v>
      </c>
    </row>
    <row r="3112" spans="1:8">
      <c r="A3112" t="n">
        <v>25693</v>
      </c>
      <c r="B3112" s="43" t="n">
        <v>45</v>
      </c>
      <c r="C3112" s="7" t="n">
        <v>5</v>
      </c>
      <c r="D3112" s="7" t="n">
        <v>3</v>
      </c>
      <c r="E3112" s="7" t="n">
        <v>1.29999995231628</v>
      </c>
      <c r="F3112" s="7" t="n">
        <v>8000</v>
      </c>
    </row>
    <row r="3113" spans="1:8">
      <c r="A3113" t="s">
        <v>4</v>
      </c>
      <c r="B3113" s="4" t="s">
        <v>5</v>
      </c>
      <c r="C3113" s="4" t="s">
        <v>15</v>
      </c>
      <c r="D3113" s="4" t="s">
        <v>10</v>
      </c>
      <c r="E3113" s="4" t="s">
        <v>10</v>
      </c>
      <c r="F3113" s="4" t="s">
        <v>9</v>
      </c>
      <c r="G3113" s="4" t="s">
        <v>9</v>
      </c>
      <c r="H3113" s="4" t="s">
        <v>9</v>
      </c>
    </row>
    <row r="3114" spans="1:8">
      <c r="A3114" t="n">
        <v>25702</v>
      </c>
      <c r="B3114" s="75" t="n">
        <v>97</v>
      </c>
      <c r="C3114" s="7" t="n">
        <v>6</v>
      </c>
      <c r="D3114" s="7" t="n">
        <v>0</v>
      </c>
      <c r="E3114" s="7" t="n">
        <v>0</v>
      </c>
      <c r="F3114" s="7" t="n">
        <v>-1049939149</v>
      </c>
      <c r="G3114" s="7" t="n">
        <v>1094293914</v>
      </c>
      <c r="H3114" s="7" t="n">
        <v>-1047789568</v>
      </c>
    </row>
    <row r="3115" spans="1:8">
      <c r="A3115" t="s">
        <v>4</v>
      </c>
      <c r="B3115" s="4" t="s">
        <v>5</v>
      </c>
      <c r="C3115" s="4" t="s">
        <v>10</v>
      </c>
      <c r="D3115" s="4" t="s">
        <v>15</v>
      </c>
      <c r="E3115" s="4" t="s">
        <v>6</v>
      </c>
      <c r="F3115" s="4" t="s">
        <v>23</v>
      </c>
      <c r="G3115" s="4" t="s">
        <v>23</v>
      </c>
      <c r="H3115" s="4" t="s">
        <v>23</v>
      </c>
    </row>
    <row r="3116" spans="1:8">
      <c r="A3116" t="n">
        <v>25720</v>
      </c>
      <c r="B3116" s="50" t="n">
        <v>48</v>
      </c>
      <c r="C3116" s="7" t="n">
        <v>15</v>
      </c>
      <c r="D3116" s="7" t="n">
        <v>0</v>
      </c>
      <c r="E3116" s="7" t="s">
        <v>286</v>
      </c>
      <c r="F3116" s="7" t="n">
        <v>0.5</v>
      </c>
      <c r="G3116" s="7" t="n">
        <v>0.25</v>
      </c>
      <c r="H3116" s="7" t="n">
        <v>0</v>
      </c>
    </row>
    <row r="3117" spans="1:8">
      <c r="A3117" t="s">
        <v>4</v>
      </c>
      <c r="B3117" s="4" t="s">
        <v>5</v>
      </c>
      <c r="C3117" s="4" t="s">
        <v>15</v>
      </c>
      <c r="D3117" s="4" t="s">
        <v>10</v>
      </c>
      <c r="E3117" s="4" t="s">
        <v>23</v>
      </c>
      <c r="F3117" s="4" t="s">
        <v>10</v>
      </c>
      <c r="G3117" s="4" t="s">
        <v>9</v>
      </c>
      <c r="H3117" s="4" t="s">
        <v>9</v>
      </c>
      <c r="I3117" s="4" t="s">
        <v>10</v>
      </c>
      <c r="J3117" s="4" t="s">
        <v>10</v>
      </c>
      <c r="K3117" s="4" t="s">
        <v>9</v>
      </c>
      <c r="L3117" s="4" t="s">
        <v>9</v>
      </c>
      <c r="M3117" s="4" t="s">
        <v>9</v>
      </c>
      <c r="N3117" s="4" t="s">
        <v>9</v>
      </c>
      <c r="O3117" s="4" t="s">
        <v>6</v>
      </c>
    </row>
    <row r="3118" spans="1:8">
      <c r="A3118" t="n">
        <v>25746</v>
      </c>
      <c r="B3118" s="13" t="n">
        <v>50</v>
      </c>
      <c r="C3118" s="7" t="n">
        <v>0</v>
      </c>
      <c r="D3118" s="7" t="n">
        <v>2000</v>
      </c>
      <c r="E3118" s="7" t="n">
        <v>0.899999976158142</v>
      </c>
      <c r="F3118" s="7" t="n">
        <v>0</v>
      </c>
      <c r="G3118" s="7" t="n">
        <v>0</v>
      </c>
      <c r="H3118" s="7" t="n">
        <v>-1069547520</v>
      </c>
      <c r="I3118" s="7" t="n">
        <v>0</v>
      </c>
      <c r="J3118" s="7" t="n">
        <v>65533</v>
      </c>
      <c r="K3118" s="7" t="n">
        <v>0</v>
      </c>
      <c r="L3118" s="7" t="n">
        <v>0</v>
      </c>
      <c r="M3118" s="7" t="n">
        <v>0</v>
      </c>
      <c r="N3118" s="7" t="n">
        <v>0</v>
      </c>
      <c r="O3118" s="7" t="s">
        <v>18</v>
      </c>
    </row>
    <row r="3119" spans="1:8">
      <c r="A3119" t="s">
        <v>4</v>
      </c>
      <c r="B3119" s="4" t="s">
        <v>5</v>
      </c>
      <c r="C3119" s="4" t="s">
        <v>15</v>
      </c>
      <c r="D3119" s="4" t="s">
        <v>10</v>
      </c>
    </row>
    <row r="3120" spans="1:8">
      <c r="A3120" t="n">
        <v>25785</v>
      </c>
      <c r="B3120" s="38" t="n">
        <v>58</v>
      </c>
      <c r="C3120" s="7" t="n">
        <v>255</v>
      </c>
      <c r="D3120" s="7" t="n">
        <v>0</v>
      </c>
    </row>
    <row r="3121" spans="1:15">
      <c r="A3121" t="s">
        <v>4</v>
      </c>
      <c r="B3121" s="4" t="s">
        <v>5</v>
      </c>
      <c r="C3121" s="4" t="s">
        <v>10</v>
      </c>
    </row>
    <row r="3122" spans="1:15">
      <c r="A3122" t="n">
        <v>25789</v>
      </c>
      <c r="B3122" s="30" t="n">
        <v>16</v>
      </c>
      <c r="C3122" s="7" t="n">
        <v>500</v>
      </c>
    </row>
    <row r="3123" spans="1:15">
      <c r="A3123" t="s">
        <v>4</v>
      </c>
      <c r="B3123" s="4" t="s">
        <v>5</v>
      </c>
      <c r="C3123" s="4" t="s">
        <v>10</v>
      </c>
      <c r="D3123" s="4" t="s">
        <v>23</v>
      </c>
      <c r="E3123" s="4" t="s">
        <v>23</v>
      </c>
      <c r="F3123" s="4" t="s">
        <v>23</v>
      </c>
      <c r="G3123" s="4" t="s">
        <v>10</v>
      </c>
      <c r="H3123" s="4" t="s">
        <v>10</v>
      </c>
    </row>
    <row r="3124" spans="1:15">
      <c r="A3124" t="n">
        <v>25792</v>
      </c>
      <c r="B3124" s="39" t="n">
        <v>60</v>
      </c>
      <c r="C3124" s="7" t="n">
        <v>6</v>
      </c>
      <c r="D3124" s="7" t="n">
        <v>0</v>
      </c>
      <c r="E3124" s="7" t="n">
        <v>15</v>
      </c>
      <c r="F3124" s="7" t="n">
        <v>0</v>
      </c>
      <c r="G3124" s="7" t="n">
        <v>500</v>
      </c>
      <c r="H3124" s="7" t="n">
        <v>0</v>
      </c>
    </row>
    <row r="3125" spans="1:15">
      <c r="A3125" t="s">
        <v>4</v>
      </c>
      <c r="B3125" s="4" t="s">
        <v>5</v>
      </c>
      <c r="C3125" s="4" t="s">
        <v>10</v>
      </c>
    </row>
    <row r="3126" spans="1:15">
      <c r="A3126" t="n">
        <v>25811</v>
      </c>
      <c r="B3126" s="30" t="n">
        <v>16</v>
      </c>
      <c r="C3126" s="7" t="n">
        <v>500</v>
      </c>
    </row>
    <row r="3127" spans="1:15">
      <c r="A3127" t="s">
        <v>4</v>
      </c>
      <c r="B3127" s="4" t="s">
        <v>5</v>
      </c>
      <c r="C3127" s="4" t="s">
        <v>15</v>
      </c>
      <c r="D3127" s="4" t="s">
        <v>10</v>
      </c>
      <c r="E3127" s="4" t="s">
        <v>6</v>
      </c>
    </row>
    <row r="3128" spans="1:15">
      <c r="A3128" t="n">
        <v>25814</v>
      </c>
      <c r="B3128" s="59" t="n">
        <v>51</v>
      </c>
      <c r="C3128" s="7" t="n">
        <v>4</v>
      </c>
      <c r="D3128" s="7" t="n">
        <v>15</v>
      </c>
      <c r="E3128" s="7" t="s">
        <v>118</v>
      </c>
    </row>
    <row r="3129" spans="1:15">
      <c r="A3129" t="s">
        <v>4</v>
      </c>
      <c r="B3129" s="4" t="s">
        <v>5</v>
      </c>
      <c r="C3129" s="4" t="s">
        <v>10</v>
      </c>
    </row>
    <row r="3130" spans="1:15">
      <c r="A3130" t="n">
        <v>25828</v>
      </c>
      <c r="B3130" s="30" t="n">
        <v>16</v>
      </c>
      <c r="C3130" s="7" t="n">
        <v>0</v>
      </c>
    </row>
    <row r="3131" spans="1:15">
      <c r="A3131" t="s">
        <v>4</v>
      </c>
      <c r="B3131" s="4" t="s">
        <v>5</v>
      </c>
      <c r="C3131" s="4" t="s">
        <v>10</v>
      </c>
      <c r="D3131" s="4" t="s">
        <v>74</v>
      </c>
      <c r="E3131" s="4" t="s">
        <v>15</v>
      </c>
      <c r="F3131" s="4" t="s">
        <v>15</v>
      </c>
      <c r="G3131" s="4" t="s">
        <v>74</v>
      </c>
      <c r="H3131" s="4" t="s">
        <v>15</v>
      </c>
      <c r="I3131" s="4" t="s">
        <v>15</v>
      </c>
    </row>
    <row r="3132" spans="1:15">
      <c r="A3132" t="n">
        <v>25831</v>
      </c>
      <c r="B3132" s="60" t="n">
        <v>26</v>
      </c>
      <c r="C3132" s="7" t="n">
        <v>15</v>
      </c>
      <c r="D3132" s="7" t="s">
        <v>312</v>
      </c>
      <c r="E3132" s="7" t="n">
        <v>2</v>
      </c>
      <c r="F3132" s="7" t="n">
        <v>3</v>
      </c>
      <c r="G3132" s="7" t="s">
        <v>313</v>
      </c>
      <c r="H3132" s="7" t="n">
        <v>2</v>
      </c>
      <c r="I3132" s="7" t="n">
        <v>0</v>
      </c>
    </row>
    <row r="3133" spans="1:15">
      <c r="A3133" t="s">
        <v>4</v>
      </c>
      <c r="B3133" s="4" t="s">
        <v>5</v>
      </c>
    </row>
    <row r="3134" spans="1:15">
      <c r="A3134" t="n">
        <v>25952</v>
      </c>
      <c r="B3134" s="33" t="n">
        <v>28</v>
      </c>
    </row>
    <row r="3135" spans="1:15">
      <c r="A3135" t="s">
        <v>4</v>
      </c>
      <c r="B3135" s="4" t="s">
        <v>5</v>
      </c>
      <c r="C3135" s="4" t="s">
        <v>15</v>
      </c>
      <c r="D3135" s="4" t="s">
        <v>10</v>
      </c>
      <c r="E3135" s="4" t="s">
        <v>23</v>
      </c>
    </row>
    <row r="3136" spans="1:15">
      <c r="A3136" t="n">
        <v>25953</v>
      </c>
      <c r="B3136" s="38" t="n">
        <v>58</v>
      </c>
      <c r="C3136" s="7" t="n">
        <v>0</v>
      </c>
      <c r="D3136" s="7" t="n">
        <v>1000</v>
      </c>
      <c r="E3136" s="7" t="n">
        <v>1</v>
      </c>
    </row>
    <row r="3137" spans="1:9">
      <c r="A3137" t="s">
        <v>4</v>
      </c>
      <c r="B3137" s="4" t="s">
        <v>5</v>
      </c>
      <c r="C3137" s="4" t="s">
        <v>15</v>
      </c>
      <c r="D3137" s="4" t="s">
        <v>10</v>
      </c>
      <c r="E3137" s="4" t="s">
        <v>10</v>
      </c>
    </row>
    <row r="3138" spans="1:9">
      <c r="A3138" t="n">
        <v>25961</v>
      </c>
      <c r="B3138" s="13" t="n">
        <v>50</v>
      </c>
      <c r="C3138" s="7" t="n">
        <v>1</v>
      </c>
      <c r="D3138" s="7" t="n">
        <v>8020</v>
      </c>
      <c r="E3138" s="7" t="n">
        <v>1000</v>
      </c>
    </row>
    <row r="3139" spans="1:9">
      <c r="A3139" t="s">
        <v>4</v>
      </c>
      <c r="B3139" s="4" t="s">
        <v>5</v>
      </c>
      <c r="C3139" s="4" t="s">
        <v>15</v>
      </c>
      <c r="D3139" s="4" t="s">
        <v>10</v>
      </c>
    </row>
    <row r="3140" spans="1:9">
      <c r="A3140" t="n">
        <v>25967</v>
      </c>
      <c r="B3140" s="38" t="n">
        <v>58</v>
      </c>
      <c r="C3140" s="7" t="n">
        <v>255</v>
      </c>
      <c r="D3140" s="7" t="n">
        <v>0</v>
      </c>
    </row>
    <row r="3141" spans="1:9">
      <c r="A3141" t="s">
        <v>4</v>
      </c>
      <c r="B3141" s="4" t="s">
        <v>5</v>
      </c>
      <c r="C3141" s="4" t="s">
        <v>15</v>
      </c>
      <c r="D3141" s="4" t="s">
        <v>10</v>
      </c>
      <c r="E3141" s="4" t="s">
        <v>10</v>
      </c>
      <c r="F3141" s="4" t="s">
        <v>9</v>
      </c>
      <c r="G3141" s="4" t="s">
        <v>9</v>
      </c>
      <c r="H3141" s="4" t="s">
        <v>9</v>
      </c>
    </row>
    <row r="3142" spans="1:9">
      <c r="A3142" t="n">
        <v>25971</v>
      </c>
      <c r="B3142" s="75" t="n">
        <v>97</v>
      </c>
      <c r="C3142" s="7" t="n">
        <v>7</v>
      </c>
      <c r="D3142" s="7" t="n">
        <v>0</v>
      </c>
      <c r="E3142" s="7" t="n">
        <v>0</v>
      </c>
      <c r="F3142" s="7" t="n">
        <v>0</v>
      </c>
      <c r="G3142" s="7" t="n">
        <v>0</v>
      </c>
      <c r="H3142" s="7" t="n">
        <v>0</v>
      </c>
    </row>
    <row r="3143" spans="1:9">
      <c r="A3143" t="s">
        <v>4</v>
      </c>
      <c r="B3143" s="4" t="s">
        <v>5</v>
      </c>
      <c r="C3143" s="4" t="s">
        <v>15</v>
      </c>
      <c r="D3143" s="4" t="s">
        <v>10</v>
      </c>
      <c r="E3143" s="4" t="s">
        <v>15</v>
      </c>
    </row>
    <row r="3144" spans="1:9">
      <c r="A3144" t="n">
        <v>25989</v>
      </c>
      <c r="B3144" s="11" t="n">
        <v>39</v>
      </c>
      <c r="C3144" s="7" t="n">
        <v>11</v>
      </c>
      <c r="D3144" s="7" t="n">
        <v>65533</v>
      </c>
      <c r="E3144" s="7" t="n">
        <v>203</v>
      </c>
    </row>
    <row r="3145" spans="1:9">
      <c r="A3145" t="s">
        <v>4</v>
      </c>
      <c r="B3145" s="4" t="s">
        <v>5</v>
      </c>
      <c r="C3145" s="4" t="s">
        <v>15</v>
      </c>
      <c r="D3145" s="4" t="s">
        <v>10</v>
      </c>
      <c r="E3145" s="4" t="s">
        <v>15</v>
      </c>
    </row>
    <row r="3146" spans="1:9">
      <c r="A3146" t="n">
        <v>25994</v>
      </c>
      <c r="B3146" s="11" t="n">
        <v>39</v>
      </c>
      <c r="C3146" s="7" t="n">
        <v>11</v>
      </c>
      <c r="D3146" s="7" t="n">
        <v>65533</v>
      </c>
      <c r="E3146" s="7" t="n">
        <v>204</v>
      </c>
    </row>
    <row r="3147" spans="1:9">
      <c r="A3147" t="s">
        <v>4</v>
      </c>
      <c r="B3147" s="4" t="s">
        <v>5</v>
      </c>
      <c r="C3147" s="4" t="s">
        <v>15</v>
      </c>
      <c r="D3147" s="4" t="s">
        <v>10</v>
      </c>
      <c r="E3147" s="4" t="s">
        <v>15</v>
      </c>
    </row>
    <row r="3148" spans="1:9">
      <c r="A3148" t="n">
        <v>25999</v>
      </c>
      <c r="B3148" s="11" t="n">
        <v>39</v>
      </c>
      <c r="C3148" s="7" t="n">
        <v>11</v>
      </c>
      <c r="D3148" s="7" t="n">
        <v>65533</v>
      </c>
      <c r="E3148" s="7" t="n">
        <v>205</v>
      </c>
    </row>
    <row r="3149" spans="1:9">
      <c r="A3149" t="s">
        <v>4</v>
      </c>
      <c r="B3149" s="4" t="s">
        <v>5</v>
      </c>
      <c r="C3149" s="4" t="s">
        <v>9</v>
      </c>
    </row>
    <row r="3150" spans="1:9">
      <c r="A3150" t="n">
        <v>26004</v>
      </c>
      <c r="B3150" s="64" t="n">
        <v>15</v>
      </c>
      <c r="C3150" s="7" t="n">
        <v>2097152</v>
      </c>
    </row>
    <row r="3151" spans="1:9">
      <c r="A3151" t="s">
        <v>4</v>
      </c>
      <c r="B3151" s="4" t="s">
        <v>5</v>
      </c>
      <c r="C3151" s="4" t="s">
        <v>10</v>
      </c>
      <c r="D3151" s="4" t="s">
        <v>15</v>
      </c>
    </row>
    <row r="3152" spans="1:9">
      <c r="A3152" t="n">
        <v>26009</v>
      </c>
      <c r="B3152" s="81" t="n">
        <v>21</v>
      </c>
      <c r="C3152" s="7" t="n">
        <v>1580</v>
      </c>
      <c r="D3152" s="7" t="n">
        <v>2</v>
      </c>
    </row>
    <row r="3153" spans="1:8">
      <c r="A3153" t="s">
        <v>4</v>
      </c>
      <c r="B3153" s="4" t="s">
        <v>5</v>
      </c>
      <c r="C3153" s="4" t="s">
        <v>10</v>
      </c>
      <c r="D3153" s="4" t="s">
        <v>15</v>
      </c>
    </row>
    <row r="3154" spans="1:8">
      <c r="A3154" t="n">
        <v>26013</v>
      </c>
      <c r="B3154" s="81" t="n">
        <v>21</v>
      </c>
      <c r="C3154" s="7" t="n">
        <v>1581</v>
      </c>
      <c r="D3154" s="7" t="n">
        <v>2</v>
      </c>
    </row>
    <row r="3155" spans="1:8">
      <c r="A3155" t="s">
        <v>4</v>
      </c>
      <c r="B3155" s="4" t="s">
        <v>5</v>
      </c>
      <c r="C3155" s="4" t="s">
        <v>15</v>
      </c>
      <c r="D3155" s="4" t="s">
        <v>10</v>
      </c>
      <c r="E3155" s="4" t="s">
        <v>15</v>
      </c>
    </row>
    <row r="3156" spans="1:8">
      <c r="A3156" t="n">
        <v>26017</v>
      </c>
      <c r="B3156" s="48" t="n">
        <v>36</v>
      </c>
      <c r="C3156" s="7" t="n">
        <v>9</v>
      </c>
      <c r="D3156" s="7" t="n">
        <v>15</v>
      </c>
      <c r="E3156" s="7" t="n">
        <v>0</v>
      </c>
    </row>
    <row r="3157" spans="1:8">
      <c r="A3157" t="s">
        <v>4</v>
      </c>
      <c r="B3157" s="4" t="s">
        <v>5</v>
      </c>
      <c r="C3157" s="4" t="s">
        <v>15</v>
      </c>
      <c r="D3157" s="4" t="s">
        <v>10</v>
      </c>
      <c r="E3157" s="4" t="s">
        <v>15</v>
      </c>
    </row>
    <row r="3158" spans="1:8">
      <c r="A3158" t="n">
        <v>26022</v>
      </c>
      <c r="B3158" s="48" t="n">
        <v>36</v>
      </c>
      <c r="C3158" s="7" t="n">
        <v>9</v>
      </c>
      <c r="D3158" s="7" t="n">
        <v>1580</v>
      </c>
      <c r="E3158" s="7" t="n">
        <v>0</v>
      </c>
    </row>
    <row r="3159" spans="1:8">
      <c r="A3159" t="s">
        <v>4</v>
      </c>
      <c r="B3159" s="4" t="s">
        <v>5</v>
      </c>
      <c r="C3159" s="4" t="s">
        <v>15</v>
      </c>
      <c r="D3159" s="4" t="s">
        <v>10</v>
      </c>
      <c r="E3159" s="4" t="s">
        <v>15</v>
      </c>
    </row>
    <row r="3160" spans="1:8">
      <c r="A3160" t="n">
        <v>26027</v>
      </c>
      <c r="B3160" s="48" t="n">
        <v>36</v>
      </c>
      <c r="C3160" s="7" t="n">
        <v>9</v>
      </c>
      <c r="D3160" s="7" t="n">
        <v>1581</v>
      </c>
      <c r="E3160" s="7" t="n">
        <v>0</v>
      </c>
    </row>
    <row r="3161" spans="1:8">
      <c r="A3161" t="s">
        <v>4</v>
      </c>
      <c r="B3161" s="4" t="s">
        <v>5</v>
      </c>
      <c r="C3161" s="4" t="s">
        <v>15</v>
      </c>
      <c r="D3161" s="4" t="s">
        <v>10</v>
      </c>
      <c r="E3161" s="4" t="s">
        <v>15</v>
      </c>
    </row>
    <row r="3162" spans="1:8">
      <c r="A3162" t="n">
        <v>26032</v>
      </c>
      <c r="B3162" s="48" t="n">
        <v>36</v>
      </c>
      <c r="C3162" s="7" t="n">
        <v>9</v>
      </c>
      <c r="D3162" s="7" t="n">
        <v>1582</v>
      </c>
      <c r="E3162" s="7" t="n">
        <v>0</v>
      </c>
    </row>
    <row r="3163" spans="1:8">
      <c r="A3163" t="s">
        <v>4</v>
      </c>
      <c r="B3163" s="4" t="s">
        <v>5</v>
      </c>
      <c r="C3163" s="4" t="s">
        <v>15</v>
      </c>
      <c r="D3163" s="4" t="s">
        <v>10</v>
      </c>
      <c r="E3163" s="4" t="s">
        <v>15</v>
      </c>
    </row>
    <row r="3164" spans="1:8">
      <c r="A3164" t="n">
        <v>26037</v>
      </c>
      <c r="B3164" s="48" t="n">
        <v>36</v>
      </c>
      <c r="C3164" s="7" t="n">
        <v>9</v>
      </c>
      <c r="D3164" s="7" t="n">
        <v>1583</v>
      </c>
      <c r="E3164" s="7" t="n">
        <v>0</v>
      </c>
    </row>
    <row r="3165" spans="1:8">
      <c r="A3165" t="s">
        <v>4</v>
      </c>
      <c r="B3165" s="4" t="s">
        <v>5</v>
      </c>
      <c r="C3165" s="4" t="s">
        <v>15</v>
      </c>
      <c r="D3165" s="4" t="s">
        <v>10</v>
      </c>
      <c r="E3165" s="4" t="s">
        <v>15</v>
      </c>
    </row>
    <row r="3166" spans="1:8">
      <c r="A3166" t="n">
        <v>26042</v>
      </c>
      <c r="B3166" s="48" t="n">
        <v>36</v>
      </c>
      <c r="C3166" s="7" t="n">
        <v>9</v>
      </c>
      <c r="D3166" s="7" t="n">
        <v>1600</v>
      </c>
      <c r="E3166" s="7" t="n">
        <v>0</v>
      </c>
    </row>
    <row r="3167" spans="1:8">
      <c r="A3167" t="s">
        <v>4</v>
      </c>
      <c r="B3167" s="4" t="s">
        <v>5</v>
      </c>
      <c r="C3167" s="4" t="s">
        <v>15</v>
      </c>
      <c r="D3167" s="4" t="s">
        <v>10</v>
      </c>
      <c r="E3167" s="4" t="s">
        <v>15</v>
      </c>
    </row>
    <row r="3168" spans="1:8">
      <c r="A3168" t="n">
        <v>26047</v>
      </c>
      <c r="B3168" s="48" t="n">
        <v>36</v>
      </c>
      <c r="C3168" s="7" t="n">
        <v>9</v>
      </c>
      <c r="D3168" s="7" t="n">
        <v>1601</v>
      </c>
      <c r="E3168" s="7" t="n">
        <v>0</v>
      </c>
    </row>
    <row r="3169" spans="1:5">
      <c r="A3169" t="s">
        <v>4</v>
      </c>
      <c r="B3169" s="4" t="s">
        <v>5</v>
      </c>
      <c r="C3169" s="4" t="s">
        <v>15</v>
      </c>
      <c r="D3169" s="4" t="s">
        <v>10</v>
      </c>
      <c r="E3169" s="4" t="s">
        <v>15</v>
      </c>
    </row>
    <row r="3170" spans="1:5">
      <c r="A3170" t="n">
        <v>26052</v>
      </c>
      <c r="B3170" s="48" t="n">
        <v>36</v>
      </c>
      <c r="C3170" s="7" t="n">
        <v>9</v>
      </c>
      <c r="D3170" s="7" t="n">
        <v>1602</v>
      </c>
      <c r="E3170" s="7" t="n">
        <v>0</v>
      </c>
    </row>
    <row r="3171" spans="1:5">
      <c r="A3171" t="s">
        <v>4</v>
      </c>
      <c r="B3171" s="4" t="s">
        <v>5</v>
      </c>
      <c r="C3171" s="4" t="s">
        <v>15</v>
      </c>
      <c r="D3171" s="4" t="s">
        <v>10</v>
      </c>
      <c r="E3171" s="4" t="s">
        <v>15</v>
      </c>
    </row>
    <row r="3172" spans="1:5">
      <c r="A3172" t="n">
        <v>26057</v>
      </c>
      <c r="B3172" s="48" t="n">
        <v>36</v>
      </c>
      <c r="C3172" s="7" t="n">
        <v>9</v>
      </c>
      <c r="D3172" s="7" t="n">
        <v>1603</v>
      </c>
      <c r="E3172" s="7" t="n">
        <v>0</v>
      </c>
    </row>
    <row r="3173" spans="1:5">
      <c r="A3173" t="s">
        <v>4</v>
      </c>
      <c r="B3173" s="4" t="s">
        <v>5</v>
      </c>
      <c r="C3173" s="4" t="s">
        <v>15</v>
      </c>
      <c r="D3173" s="4" t="s">
        <v>10</v>
      </c>
    </row>
    <row r="3174" spans="1:5">
      <c r="A3174" t="n">
        <v>26062</v>
      </c>
      <c r="B3174" s="10" t="n">
        <v>162</v>
      </c>
      <c r="C3174" s="7" t="n">
        <v>1</v>
      </c>
      <c r="D3174" s="7" t="n">
        <v>0</v>
      </c>
    </row>
    <row r="3175" spans="1:5">
      <c r="A3175" t="s">
        <v>4</v>
      </c>
      <c r="B3175" s="4" t="s">
        <v>5</v>
      </c>
    </row>
    <row r="3176" spans="1:5">
      <c r="A3176" t="n">
        <v>26066</v>
      </c>
      <c r="B3176" s="5" t="n">
        <v>1</v>
      </c>
    </row>
    <row r="3177" spans="1:5" s="3" customFormat="1" customHeight="0">
      <c r="A3177" s="3" t="s">
        <v>2</v>
      </c>
      <c r="B3177" s="3" t="s">
        <v>314</v>
      </c>
    </row>
    <row r="3178" spans="1:5">
      <c r="A3178" t="s">
        <v>4</v>
      </c>
      <c r="B3178" s="4" t="s">
        <v>5</v>
      </c>
      <c r="C3178" s="4" t="s">
        <v>15</v>
      </c>
      <c r="D3178" s="4" t="s">
        <v>10</v>
      </c>
      <c r="E3178" s="4" t="s">
        <v>10</v>
      </c>
      <c r="F3178" s="4" t="s">
        <v>10</v>
      </c>
      <c r="G3178" s="4" t="s">
        <v>10</v>
      </c>
      <c r="H3178" s="4" t="s">
        <v>10</v>
      </c>
      <c r="I3178" s="4" t="s">
        <v>6</v>
      </c>
      <c r="J3178" s="4" t="s">
        <v>23</v>
      </c>
      <c r="K3178" s="4" t="s">
        <v>23</v>
      </c>
      <c r="L3178" s="4" t="s">
        <v>23</v>
      </c>
      <c r="M3178" s="4" t="s">
        <v>9</v>
      </c>
      <c r="N3178" s="4" t="s">
        <v>9</v>
      </c>
      <c r="O3178" s="4" t="s">
        <v>23</v>
      </c>
      <c r="P3178" s="4" t="s">
        <v>23</v>
      </c>
      <c r="Q3178" s="4" t="s">
        <v>23</v>
      </c>
      <c r="R3178" s="4" t="s">
        <v>23</v>
      </c>
      <c r="S3178" s="4" t="s">
        <v>15</v>
      </c>
    </row>
    <row r="3179" spans="1:5">
      <c r="A3179" t="n">
        <v>26068</v>
      </c>
      <c r="B3179" s="11" t="n">
        <v>39</v>
      </c>
      <c r="C3179" s="7" t="n">
        <v>12</v>
      </c>
      <c r="D3179" s="7" t="n">
        <v>65533</v>
      </c>
      <c r="E3179" s="7" t="n">
        <v>203</v>
      </c>
      <c r="F3179" s="7" t="n">
        <v>0</v>
      </c>
      <c r="G3179" s="7" t="n">
        <v>65534</v>
      </c>
      <c r="H3179" s="7" t="n">
        <v>268</v>
      </c>
      <c r="I3179" s="7" t="s">
        <v>315</v>
      </c>
      <c r="J3179" s="7" t="n">
        <v>0</v>
      </c>
      <c r="K3179" s="7" t="n">
        <v>0</v>
      </c>
      <c r="L3179" s="7" t="n">
        <v>0</v>
      </c>
      <c r="M3179" s="7" t="n">
        <v>1127481344</v>
      </c>
      <c r="N3179" s="7" t="n">
        <v>0</v>
      </c>
      <c r="O3179" s="7" t="n">
        <v>0</v>
      </c>
      <c r="P3179" s="7" t="n">
        <v>1</v>
      </c>
      <c r="Q3179" s="7" t="n">
        <v>1</v>
      </c>
      <c r="R3179" s="7" t="n">
        <v>1</v>
      </c>
      <c r="S3179" s="7" t="n">
        <v>255</v>
      </c>
    </row>
    <row r="3180" spans="1:5">
      <c r="A3180" t="s">
        <v>4</v>
      </c>
      <c r="B3180" s="4" t="s">
        <v>5</v>
      </c>
      <c r="C3180" s="4" t="s">
        <v>15</v>
      </c>
      <c r="D3180" s="4" t="s">
        <v>10</v>
      </c>
      <c r="E3180" s="4" t="s">
        <v>23</v>
      </c>
      <c r="F3180" s="4" t="s">
        <v>10</v>
      </c>
      <c r="G3180" s="4" t="s">
        <v>9</v>
      </c>
      <c r="H3180" s="4" t="s">
        <v>9</v>
      </c>
      <c r="I3180" s="4" t="s">
        <v>10</v>
      </c>
      <c r="J3180" s="4" t="s">
        <v>10</v>
      </c>
      <c r="K3180" s="4" t="s">
        <v>9</v>
      </c>
      <c r="L3180" s="4" t="s">
        <v>9</v>
      </c>
      <c r="M3180" s="4" t="s">
        <v>9</v>
      </c>
      <c r="N3180" s="4" t="s">
        <v>9</v>
      </c>
      <c r="O3180" s="4" t="s">
        <v>6</v>
      </c>
    </row>
    <row r="3181" spans="1:5">
      <c r="A3181" t="n">
        <v>26143</v>
      </c>
      <c r="B3181" s="13" t="n">
        <v>50</v>
      </c>
      <c r="C3181" s="7" t="n">
        <v>0</v>
      </c>
      <c r="D3181" s="7" t="n">
        <v>4235</v>
      </c>
      <c r="E3181" s="7" t="n">
        <v>1</v>
      </c>
      <c r="F3181" s="7" t="n">
        <v>0</v>
      </c>
      <c r="G3181" s="7" t="n">
        <v>0</v>
      </c>
      <c r="H3181" s="7" t="n">
        <v>-1069547520</v>
      </c>
      <c r="I3181" s="7" t="n">
        <v>1</v>
      </c>
      <c r="J3181" s="7" t="n">
        <v>65534</v>
      </c>
      <c r="K3181" s="7" t="n">
        <v>0</v>
      </c>
      <c r="L3181" s="7" t="n">
        <v>0</v>
      </c>
      <c r="M3181" s="7" t="n">
        <v>0</v>
      </c>
      <c r="N3181" s="7" t="n">
        <v>1106247680</v>
      </c>
      <c r="O3181" s="7" t="s">
        <v>18</v>
      </c>
    </row>
    <row r="3182" spans="1:5">
      <c r="A3182" t="s">
        <v>4</v>
      </c>
      <c r="B3182" s="4" t="s">
        <v>5</v>
      </c>
      <c r="C3182" s="4" t="s">
        <v>10</v>
      </c>
    </row>
    <row r="3183" spans="1:5">
      <c r="A3183" t="n">
        <v>26182</v>
      </c>
      <c r="B3183" s="30" t="n">
        <v>16</v>
      </c>
      <c r="C3183" s="7" t="n">
        <v>100</v>
      </c>
    </row>
    <row r="3184" spans="1:5">
      <c r="A3184" t="s">
        <v>4</v>
      </c>
      <c r="B3184" s="4" t="s">
        <v>5</v>
      </c>
      <c r="C3184" s="4" t="s">
        <v>15</v>
      </c>
      <c r="D3184" s="4" t="s">
        <v>10</v>
      </c>
      <c r="E3184" s="4" t="s">
        <v>23</v>
      </c>
      <c r="F3184" s="4" t="s">
        <v>10</v>
      </c>
      <c r="G3184" s="4" t="s">
        <v>9</v>
      </c>
      <c r="H3184" s="4" t="s">
        <v>9</v>
      </c>
      <c r="I3184" s="4" t="s">
        <v>10</v>
      </c>
      <c r="J3184" s="4" t="s">
        <v>10</v>
      </c>
      <c r="K3184" s="4" t="s">
        <v>9</v>
      </c>
      <c r="L3184" s="4" t="s">
        <v>9</v>
      </c>
      <c r="M3184" s="4" t="s">
        <v>9</v>
      </c>
      <c r="N3184" s="4" t="s">
        <v>9</v>
      </c>
      <c r="O3184" s="4" t="s">
        <v>6</v>
      </c>
    </row>
    <row r="3185" spans="1:19">
      <c r="A3185" t="n">
        <v>26185</v>
      </c>
      <c r="B3185" s="13" t="n">
        <v>50</v>
      </c>
      <c r="C3185" s="7" t="n">
        <v>0</v>
      </c>
      <c r="D3185" s="7" t="n">
        <v>4235</v>
      </c>
      <c r="E3185" s="7" t="n">
        <v>1</v>
      </c>
      <c r="F3185" s="7" t="n">
        <v>0</v>
      </c>
      <c r="G3185" s="7" t="n">
        <v>0</v>
      </c>
      <c r="H3185" s="7" t="n">
        <v>-1063256064</v>
      </c>
      <c r="I3185" s="7" t="n">
        <v>1</v>
      </c>
      <c r="J3185" s="7" t="n">
        <v>65534</v>
      </c>
      <c r="K3185" s="7" t="n">
        <v>0</v>
      </c>
      <c r="L3185" s="7" t="n">
        <v>0</v>
      </c>
      <c r="M3185" s="7" t="n">
        <v>0</v>
      </c>
      <c r="N3185" s="7" t="n">
        <v>1106247680</v>
      </c>
      <c r="O3185" s="7" t="s">
        <v>18</v>
      </c>
    </row>
    <row r="3186" spans="1:19">
      <c r="A3186" t="s">
        <v>4</v>
      </c>
      <c r="B3186" s="4" t="s">
        <v>5</v>
      </c>
      <c r="C3186" s="4" t="s">
        <v>10</v>
      </c>
    </row>
    <row r="3187" spans="1:19">
      <c r="A3187" t="n">
        <v>26224</v>
      </c>
      <c r="B3187" s="30" t="n">
        <v>16</v>
      </c>
      <c r="C3187" s="7" t="n">
        <v>200</v>
      </c>
    </row>
    <row r="3188" spans="1:19">
      <c r="A3188" t="s">
        <v>4</v>
      </c>
      <c r="B3188" s="4" t="s">
        <v>5</v>
      </c>
      <c r="C3188" s="4" t="s">
        <v>10</v>
      </c>
      <c r="D3188" s="4" t="s">
        <v>15</v>
      </c>
      <c r="E3188" s="4" t="s">
        <v>6</v>
      </c>
      <c r="F3188" s="4" t="s">
        <v>23</v>
      </c>
      <c r="G3188" s="4" t="s">
        <v>23</v>
      </c>
      <c r="H3188" s="4" t="s">
        <v>23</v>
      </c>
    </row>
    <row r="3189" spans="1:19">
      <c r="A3189" t="n">
        <v>26227</v>
      </c>
      <c r="B3189" s="50" t="n">
        <v>48</v>
      </c>
      <c r="C3189" s="7" t="n">
        <v>65534</v>
      </c>
      <c r="D3189" s="7" t="n">
        <v>0</v>
      </c>
      <c r="E3189" s="7" t="s">
        <v>288</v>
      </c>
      <c r="F3189" s="7" t="n">
        <v>-1</v>
      </c>
      <c r="G3189" s="7" t="n">
        <v>0.400000005960464</v>
      </c>
      <c r="H3189" s="7" t="n">
        <v>0</v>
      </c>
    </row>
    <row r="3190" spans="1:19">
      <c r="A3190" t="s">
        <v>4</v>
      </c>
      <c r="B3190" s="4" t="s">
        <v>5</v>
      </c>
      <c r="C3190" s="4" t="s">
        <v>15</v>
      </c>
      <c r="D3190" s="4" t="s">
        <v>23</v>
      </c>
      <c r="E3190" s="4" t="s">
        <v>23</v>
      </c>
      <c r="F3190" s="4" t="s">
        <v>23</v>
      </c>
    </row>
    <row r="3191" spans="1:19">
      <c r="A3191" t="n">
        <v>26253</v>
      </c>
      <c r="B3191" s="43" t="n">
        <v>45</v>
      </c>
      <c r="C3191" s="7" t="n">
        <v>9</v>
      </c>
      <c r="D3191" s="7" t="n">
        <v>0.0199999995529652</v>
      </c>
      <c r="E3191" s="7" t="n">
        <v>0.0199999995529652</v>
      </c>
      <c r="F3191" s="7" t="n">
        <v>0.400000005960464</v>
      </c>
    </row>
    <row r="3192" spans="1:19">
      <c r="A3192" t="s">
        <v>4</v>
      </c>
      <c r="B3192" s="4" t="s">
        <v>5</v>
      </c>
    </row>
    <row r="3193" spans="1:19">
      <c r="A3193" t="n">
        <v>26267</v>
      </c>
      <c r="B3193" s="5" t="n">
        <v>1</v>
      </c>
    </row>
    <row r="3194" spans="1:19" s="3" customFormat="1" customHeight="0">
      <c r="A3194" s="3" t="s">
        <v>2</v>
      </c>
      <c r="B3194" s="3" t="s">
        <v>316</v>
      </c>
    </row>
    <row r="3195" spans="1:19">
      <c r="A3195" t="s">
        <v>4</v>
      </c>
      <c r="B3195" s="4" t="s">
        <v>5</v>
      </c>
      <c r="C3195" s="4" t="s">
        <v>10</v>
      </c>
      <c r="D3195" s="4" t="s">
        <v>15</v>
      </c>
      <c r="E3195" s="4" t="s">
        <v>6</v>
      </c>
      <c r="F3195" s="4" t="s">
        <v>23</v>
      </c>
      <c r="G3195" s="4" t="s">
        <v>23</v>
      </c>
      <c r="H3195" s="4" t="s">
        <v>23</v>
      </c>
    </row>
    <row r="3196" spans="1:19">
      <c r="A3196" t="n">
        <v>26268</v>
      </c>
      <c r="B3196" s="50" t="n">
        <v>48</v>
      </c>
      <c r="C3196" s="7" t="n">
        <v>65534</v>
      </c>
      <c r="D3196" s="7" t="n">
        <v>0</v>
      </c>
      <c r="E3196" s="7" t="s">
        <v>291</v>
      </c>
      <c r="F3196" s="7" t="n">
        <v>-1</v>
      </c>
      <c r="G3196" s="7" t="n">
        <v>1</v>
      </c>
      <c r="H3196" s="7" t="n">
        <v>0</v>
      </c>
    </row>
    <row r="3197" spans="1:19">
      <c r="A3197" t="s">
        <v>4</v>
      </c>
      <c r="B3197" s="4" t="s">
        <v>5</v>
      </c>
      <c r="C3197" s="4" t="s">
        <v>15</v>
      </c>
      <c r="D3197" s="4" t="s">
        <v>10</v>
      </c>
      <c r="E3197" s="4" t="s">
        <v>23</v>
      </c>
      <c r="F3197" s="4" t="s">
        <v>10</v>
      </c>
      <c r="G3197" s="4" t="s">
        <v>9</v>
      </c>
      <c r="H3197" s="4" t="s">
        <v>9</v>
      </c>
      <c r="I3197" s="4" t="s">
        <v>10</v>
      </c>
      <c r="J3197" s="4" t="s">
        <v>10</v>
      </c>
      <c r="K3197" s="4" t="s">
        <v>9</v>
      </c>
      <c r="L3197" s="4" t="s">
        <v>9</v>
      </c>
      <c r="M3197" s="4" t="s">
        <v>9</v>
      </c>
      <c r="N3197" s="4" t="s">
        <v>9</v>
      </c>
      <c r="O3197" s="4" t="s">
        <v>6</v>
      </c>
    </row>
    <row r="3198" spans="1:19">
      <c r="A3198" t="n">
        <v>26296</v>
      </c>
      <c r="B3198" s="13" t="n">
        <v>50</v>
      </c>
      <c r="C3198" s="7" t="n">
        <v>0</v>
      </c>
      <c r="D3198" s="7" t="n">
        <v>1906</v>
      </c>
      <c r="E3198" s="7" t="n">
        <v>0.5</v>
      </c>
      <c r="F3198" s="7" t="n">
        <v>0</v>
      </c>
      <c r="G3198" s="7" t="n">
        <v>0</v>
      </c>
      <c r="H3198" s="7" t="n">
        <v>0</v>
      </c>
      <c r="I3198" s="7" t="n">
        <v>1</v>
      </c>
      <c r="J3198" s="7" t="n">
        <v>65534</v>
      </c>
      <c r="K3198" s="7" t="n">
        <v>0</v>
      </c>
      <c r="L3198" s="7" t="n">
        <v>0</v>
      </c>
      <c r="M3198" s="7" t="n">
        <v>0</v>
      </c>
      <c r="N3198" s="7" t="n">
        <v>1106247680</v>
      </c>
      <c r="O3198" s="7" t="s">
        <v>18</v>
      </c>
    </row>
    <row r="3199" spans="1:19">
      <c r="A3199" t="s">
        <v>4</v>
      </c>
      <c r="B3199" s="4" t="s">
        <v>5</v>
      </c>
      <c r="C3199" s="4" t="s">
        <v>10</v>
      </c>
    </row>
    <row r="3200" spans="1:19">
      <c r="A3200" t="n">
        <v>26335</v>
      </c>
      <c r="B3200" s="30" t="n">
        <v>16</v>
      </c>
      <c r="C3200" s="7" t="n">
        <v>800</v>
      </c>
    </row>
    <row r="3201" spans="1:15">
      <c r="A3201" t="s">
        <v>4</v>
      </c>
      <c r="B3201" s="4" t="s">
        <v>5</v>
      </c>
      <c r="C3201" s="4" t="s">
        <v>15</v>
      </c>
      <c r="D3201" s="4" t="s">
        <v>10</v>
      </c>
      <c r="E3201" s="4" t="s">
        <v>10</v>
      </c>
      <c r="F3201" s="4" t="s">
        <v>10</v>
      </c>
      <c r="G3201" s="4" t="s">
        <v>10</v>
      </c>
      <c r="H3201" s="4" t="s">
        <v>10</v>
      </c>
      <c r="I3201" s="4" t="s">
        <v>6</v>
      </c>
      <c r="J3201" s="4" t="s">
        <v>23</v>
      </c>
      <c r="K3201" s="4" t="s">
        <v>23</v>
      </c>
      <c r="L3201" s="4" t="s">
        <v>23</v>
      </c>
      <c r="M3201" s="4" t="s">
        <v>9</v>
      </c>
      <c r="N3201" s="4" t="s">
        <v>9</v>
      </c>
      <c r="O3201" s="4" t="s">
        <v>23</v>
      </c>
      <c r="P3201" s="4" t="s">
        <v>23</v>
      </c>
      <c r="Q3201" s="4" t="s">
        <v>23</v>
      </c>
      <c r="R3201" s="4" t="s">
        <v>23</v>
      </c>
      <c r="S3201" s="4" t="s">
        <v>15</v>
      </c>
    </row>
    <row r="3202" spans="1:15">
      <c r="A3202" t="n">
        <v>26338</v>
      </c>
      <c r="B3202" s="11" t="n">
        <v>39</v>
      </c>
      <c r="C3202" s="7" t="n">
        <v>12</v>
      </c>
      <c r="D3202" s="7" t="n">
        <v>65533</v>
      </c>
      <c r="E3202" s="7" t="n">
        <v>204</v>
      </c>
      <c r="F3202" s="7" t="n">
        <v>0</v>
      </c>
      <c r="G3202" s="7" t="n">
        <v>65534</v>
      </c>
      <c r="H3202" s="7" t="n">
        <v>259</v>
      </c>
      <c r="I3202" s="7" t="s">
        <v>315</v>
      </c>
      <c r="J3202" s="7" t="n">
        <v>0</v>
      </c>
      <c r="K3202" s="7" t="n">
        <v>0</v>
      </c>
      <c r="L3202" s="7" t="n">
        <v>0</v>
      </c>
      <c r="M3202" s="7" t="n">
        <v>1127481344</v>
      </c>
      <c r="N3202" s="7" t="n">
        <v>0</v>
      </c>
      <c r="O3202" s="7" t="n">
        <v>0</v>
      </c>
      <c r="P3202" s="7" t="n">
        <v>1</v>
      </c>
      <c r="Q3202" s="7" t="n">
        <v>1</v>
      </c>
      <c r="R3202" s="7" t="n">
        <v>1</v>
      </c>
      <c r="S3202" s="7" t="n">
        <v>255</v>
      </c>
    </row>
    <row r="3203" spans="1:15">
      <c r="A3203" t="s">
        <v>4</v>
      </c>
      <c r="B3203" s="4" t="s">
        <v>5</v>
      </c>
      <c r="C3203" s="4" t="s">
        <v>15</v>
      </c>
      <c r="D3203" s="4" t="s">
        <v>10</v>
      </c>
      <c r="E3203" s="4" t="s">
        <v>23</v>
      </c>
      <c r="F3203" s="4" t="s">
        <v>10</v>
      </c>
      <c r="G3203" s="4" t="s">
        <v>9</v>
      </c>
      <c r="H3203" s="4" t="s">
        <v>9</v>
      </c>
      <c r="I3203" s="4" t="s">
        <v>10</v>
      </c>
      <c r="J3203" s="4" t="s">
        <v>10</v>
      </c>
      <c r="K3203" s="4" t="s">
        <v>9</v>
      </c>
      <c r="L3203" s="4" t="s">
        <v>9</v>
      </c>
      <c r="M3203" s="4" t="s">
        <v>9</v>
      </c>
      <c r="N3203" s="4" t="s">
        <v>9</v>
      </c>
      <c r="O3203" s="4" t="s">
        <v>6</v>
      </c>
    </row>
    <row r="3204" spans="1:15">
      <c r="A3204" t="n">
        <v>26413</v>
      </c>
      <c r="B3204" s="13" t="n">
        <v>50</v>
      </c>
      <c r="C3204" s="7" t="n">
        <v>0</v>
      </c>
      <c r="D3204" s="7" t="n">
        <v>4135</v>
      </c>
      <c r="E3204" s="7" t="n">
        <v>1</v>
      </c>
      <c r="F3204" s="7" t="n">
        <v>0</v>
      </c>
      <c r="G3204" s="7" t="n">
        <v>0</v>
      </c>
      <c r="H3204" s="7" t="n">
        <v>-1069547520</v>
      </c>
      <c r="I3204" s="7" t="n">
        <v>1</v>
      </c>
      <c r="J3204" s="7" t="n">
        <v>65534</v>
      </c>
      <c r="K3204" s="7" t="n">
        <v>0</v>
      </c>
      <c r="L3204" s="7" t="n">
        <v>0</v>
      </c>
      <c r="M3204" s="7" t="n">
        <v>0</v>
      </c>
      <c r="N3204" s="7" t="n">
        <v>1106247680</v>
      </c>
      <c r="O3204" s="7" t="s">
        <v>18</v>
      </c>
    </row>
    <row r="3205" spans="1:15">
      <c r="A3205" t="s">
        <v>4</v>
      </c>
      <c r="B3205" s="4" t="s">
        <v>5</v>
      </c>
      <c r="C3205" s="4" t="s">
        <v>15</v>
      </c>
      <c r="D3205" s="4" t="s">
        <v>23</v>
      </c>
      <c r="E3205" s="4" t="s">
        <v>23</v>
      </c>
      <c r="F3205" s="4" t="s">
        <v>23</v>
      </c>
    </row>
    <row r="3206" spans="1:15">
      <c r="A3206" t="n">
        <v>26452</v>
      </c>
      <c r="B3206" s="43" t="n">
        <v>45</v>
      </c>
      <c r="C3206" s="7" t="n">
        <v>9</v>
      </c>
      <c r="D3206" s="7" t="n">
        <v>0.00999999977648258</v>
      </c>
      <c r="E3206" s="7" t="n">
        <v>0.00999999977648258</v>
      </c>
      <c r="F3206" s="7" t="n">
        <v>0.400000005960464</v>
      </c>
    </row>
    <row r="3207" spans="1:15">
      <c r="A3207" t="s">
        <v>4</v>
      </c>
      <c r="B3207" s="4" t="s">
        <v>5</v>
      </c>
    </row>
    <row r="3208" spans="1:15">
      <c r="A3208" t="n">
        <v>26466</v>
      </c>
      <c r="B3208" s="5" t="n">
        <v>1</v>
      </c>
    </row>
    <row r="3209" spans="1:15" s="3" customFormat="1" customHeight="0">
      <c r="A3209" s="3" t="s">
        <v>2</v>
      </c>
      <c r="B3209" s="3" t="s">
        <v>317</v>
      </c>
    </row>
    <row r="3210" spans="1:15">
      <c r="A3210" t="s">
        <v>4</v>
      </c>
      <c r="B3210" s="4" t="s">
        <v>5</v>
      </c>
      <c r="C3210" s="4" t="s">
        <v>15</v>
      </c>
      <c r="D3210" s="4" t="s">
        <v>15</v>
      </c>
      <c r="E3210" s="4" t="s">
        <v>15</v>
      </c>
      <c r="F3210" s="4" t="s">
        <v>15</v>
      </c>
    </row>
    <row r="3211" spans="1:15">
      <c r="A3211" t="n">
        <v>26468</v>
      </c>
      <c r="B3211" s="8" t="n">
        <v>14</v>
      </c>
      <c r="C3211" s="7" t="n">
        <v>2</v>
      </c>
      <c r="D3211" s="7" t="n">
        <v>0</v>
      </c>
      <c r="E3211" s="7" t="n">
        <v>0</v>
      </c>
      <c r="F3211" s="7" t="n">
        <v>0</v>
      </c>
    </row>
    <row r="3212" spans="1:15">
      <c r="A3212" t="s">
        <v>4</v>
      </c>
      <c r="B3212" s="4" t="s">
        <v>5</v>
      </c>
      <c r="C3212" s="4" t="s">
        <v>15</v>
      </c>
      <c r="D3212" s="23" t="s">
        <v>67</v>
      </c>
      <c r="E3212" s="4" t="s">
        <v>5</v>
      </c>
      <c r="F3212" s="4" t="s">
        <v>15</v>
      </c>
      <c r="G3212" s="4" t="s">
        <v>10</v>
      </c>
      <c r="H3212" s="23" t="s">
        <v>68</v>
      </c>
      <c r="I3212" s="4" t="s">
        <v>15</v>
      </c>
      <c r="J3212" s="4" t="s">
        <v>9</v>
      </c>
      <c r="K3212" s="4" t="s">
        <v>15</v>
      </c>
      <c r="L3212" s="4" t="s">
        <v>15</v>
      </c>
      <c r="M3212" s="23" t="s">
        <v>67</v>
      </c>
      <c r="N3212" s="4" t="s">
        <v>5</v>
      </c>
      <c r="O3212" s="4" t="s">
        <v>15</v>
      </c>
      <c r="P3212" s="4" t="s">
        <v>10</v>
      </c>
      <c r="Q3212" s="23" t="s">
        <v>68</v>
      </c>
      <c r="R3212" s="4" t="s">
        <v>15</v>
      </c>
      <c r="S3212" s="4" t="s">
        <v>9</v>
      </c>
      <c r="T3212" s="4" t="s">
        <v>15</v>
      </c>
      <c r="U3212" s="4" t="s">
        <v>15</v>
      </c>
      <c r="V3212" s="4" t="s">
        <v>15</v>
      </c>
      <c r="W3212" s="4" t="s">
        <v>64</v>
      </c>
    </row>
    <row r="3213" spans="1:15">
      <c r="A3213" t="n">
        <v>26473</v>
      </c>
      <c r="B3213" s="21" t="n">
        <v>5</v>
      </c>
      <c r="C3213" s="7" t="n">
        <v>28</v>
      </c>
      <c r="D3213" s="23" t="s">
        <v>3</v>
      </c>
      <c r="E3213" s="10" t="n">
        <v>162</v>
      </c>
      <c r="F3213" s="7" t="n">
        <v>3</v>
      </c>
      <c r="G3213" s="7" t="n">
        <v>32841</v>
      </c>
      <c r="H3213" s="23" t="s">
        <v>3</v>
      </c>
      <c r="I3213" s="7" t="n">
        <v>0</v>
      </c>
      <c r="J3213" s="7" t="n">
        <v>1</v>
      </c>
      <c r="K3213" s="7" t="n">
        <v>2</v>
      </c>
      <c r="L3213" s="7" t="n">
        <v>28</v>
      </c>
      <c r="M3213" s="23" t="s">
        <v>3</v>
      </c>
      <c r="N3213" s="10" t="n">
        <v>162</v>
      </c>
      <c r="O3213" s="7" t="n">
        <v>3</v>
      </c>
      <c r="P3213" s="7" t="n">
        <v>32841</v>
      </c>
      <c r="Q3213" s="23" t="s">
        <v>3</v>
      </c>
      <c r="R3213" s="7" t="n">
        <v>0</v>
      </c>
      <c r="S3213" s="7" t="n">
        <v>2</v>
      </c>
      <c r="T3213" s="7" t="n">
        <v>2</v>
      </c>
      <c r="U3213" s="7" t="n">
        <v>11</v>
      </c>
      <c r="V3213" s="7" t="n">
        <v>1</v>
      </c>
      <c r="W3213" s="22" t="n">
        <f t="normal" ca="1">A3217</f>
        <v>0</v>
      </c>
    </row>
    <row r="3214" spans="1:15">
      <c r="A3214" t="s">
        <v>4</v>
      </c>
      <c r="B3214" s="4" t="s">
        <v>5</v>
      </c>
      <c r="C3214" s="4" t="s">
        <v>15</v>
      </c>
      <c r="D3214" s="4" t="s">
        <v>10</v>
      </c>
      <c r="E3214" s="4" t="s">
        <v>23</v>
      </c>
    </row>
    <row r="3215" spans="1:15">
      <c r="A3215" t="n">
        <v>26502</v>
      </c>
      <c r="B3215" s="38" t="n">
        <v>58</v>
      </c>
      <c r="C3215" s="7" t="n">
        <v>0</v>
      </c>
      <c r="D3215" s="7" t="n">
        <v>0</v>
      </c>
      <c r="E3215" s="7" t="n">
        <v>1</v>
      </c>
    </row>
    <row r="3216" spans="1:15">
      <c r="A3216" t="s">
        <v>4</v>
      </c>
      <c r="B3216" s="4" t="s">
        <v>5</v>
      </c>
      <c r="C3216" s="4" t="s">
        <v>15</v>
      </c>
      <c r="D3216" s="23" t="s">
        <v>67</v>
      </c>
      <c r="E3216" s="4" t="s">
        <v>5</v>
      </c>
      <c r="F3216" s="4" t="s">
        <v>15</v>
      </c>
      <c r="G3216" s="4" t="s">
        <v>10</v>
      </c>
      <c r="H3216" s="23" t="s">
        <v>68</v>
      </c>
      <c r="I3216" s="4" t="s">
        <v>15</v>
      </c>
      <c r="J3216" s="4" t="s">
        <v>9</v>
      </c>
      <c r="K3216" s="4" t="s">
        <v>15</v>
      </c>
      <c r="L3216" s="4" t="s">
        <v>15</v>
      </c>
      <c r="M3216" s="23" t="s">
        <v>67</v>
      </c>
      <c r="N3216" s="4" t="s">
        <v>5</v>
      </c>
      <c r="O3216" s="4" t="s">
        <v>15</v>
      </c>
      <c r="P3216" s="4" t="s">
        <v>10</v>
      </c>
      <c r="Q3216" s="23" t="s">
        <v>68</v>
      </c>
      <c r="R3216" s="4" t="s">
        <v>15</v>
      </c>
      <c r="S3216" s="4" t="s">
        <v>9</v>
      </c>
      <c r="T3216" s="4" t="s">
        <v>15</v>
      </c>
      <c r="U3216" s="4" t="s">
        <v>15</v>
      </c>
      <c r="V3216" s="4" t="s">
        <v>15</v>
      </c>
      <c r="W3216" s="4" t="s">
        <v>64</v>
      </c>
    </row>
    <row r="3217" spans="1:23">
      <c r="A3217" t="n">
        <v>26510</v>
      </c>
      <c r="B3217" s="21" t="n">
        <v>5</v>
      </c>
      <c r="C3217" s="7" t="n">
        <v>28</v>
      </c>
      <c r="D3217" s="23" t="s">
        <v>3</v>
      </c>
      <c r="E3217" s="10" t="n">
        <v>162</v>
      </c>
      <c r="F3217" s="7" t="n">
        <v>3</v>
      </c>
      <c r="G3217" s="7" t="n">
        <v>32841</v>
      </c>
      <c r="H3217" s="23" t="s">
        <v>3</v>
      </c>
      <c r="I3217" s="7" t="n">
        <v>0</v>
      </c>
      <c r="J3217" s="7" t="n">
        <v>1</v>
      </c>
      <c r="K3217" s="7" t="n">
        <v>3</v>
      </c>
      <c r="L3217" s="7" t="n">
        <v>28</v>
      </c>
      <c r="M3217" s="23" t="s">
        <v>3</v>
      </c>
      <c r="N3217" s="10" t="n">
        <v>162</v>
      </c>
      <c r="O3217" s="7" t="n">
        <v>3</v>
      </c>
      <c r="P3217" s="7" t="n">
        <v>32841</v>
      </c>
      <c r="Q3217" s="23" t="s">
        <v>3</v>
      </c>
      <c r="R3217" s="7" t="n">
        <v>0</v>
      </c>
      <c r="S3217" s="7" t="n">
        <v>2</v>
      </c>
      <c r="T3217" s="7" t="n">
        <v>3</v>
      </c>
      <c r="U3217" s="7" t="n">
        <v>9</v>
      </c>
      <c r="V3217" s="7" t="n">
        <v>1</v>
      </c>
      <c r="W3217" s="22" t="n">
        <f t="normal" ca="1">A3227</f>
        <v>0</v>
      </c>
    </row>
    <row r="3218" spans="1:23">
      <c r="A3218" t="s">
        <v>4</v>
      </c>
      <c r="B3218" s="4" t="s">
        <v>5</v>
      </c>
      <c r="C3218" s="4" t="s">
        <v>15</v>
      </c>
      <c r="D3218" s="23" t="s">
        <v>67</v>
      </c>
      <c r="E3218" s="4" t="s">
        <v>5</v>
      </c>
      <c r="F3218" s="4" t="s">
        <v>10</v>
      </c>
      <c r="G3218" s="4" t="s">
        <v>15</v>
      </c>
      <c r="H3218" s="4" t="s">
        <v>15</v>
      </c>
      <c r="I3218" s="4" t="s">
        <v>6</v>
      </c>
      <c r="J3218" s="23" t="s">
        <v>68</v>
      </c>
      <c r="K3218" s="4" t="s">
        <v>15</v>
      </c>
      <c r="L3218" s="4" t="s">
        <v>15</v>
      </c>
      <c r="M3218" s="23" t="s">
        <v>67</v>
      </c>
      <c r="N3218" s="4" t="s">
        <v>5</v>
      </c>
      <c r="O3218" s="4" t="s">
        <v>15</v>
      </c>
      <c r="P3218" s="23" t="s">
        <v>68</v>
      </c>
      <c r="Q3218" s="4" t="s">
        <v>15</v>
      </c>
      <c r="R3218" s="4" t="s">
        <v>9</v>
      </c>
      <c r="S3218" s="4" t="s">
        <v>15</v>
      </c>
      <c r="T3218" s="4" t="s">
        <v>15</v>
      </c>
      <c r="U3218" s="4" t="s">
        <v>15</v>
      </c>
      <c r="V3218" s="23" t="s">
        <v>67</v>
      </c>
      <c r="W3218" s="4" t="s">
        <v>5</v>
      </c>
      <c r="X3218" s="4" t="s">
        <v>15</v>
      </c>
      <c r="Y3218" s="23" t="s">
        <v>68</v>
      </c>
      <c r="Z3218" s="4" t="s">
        <v>15</v>
      </c>
      <c r="AA3218" s="4" t="s">
        <v>9</v>
      </c>
      <c r="AB3218" s="4" t="s">
        <v>15</v>
      </c>
      <c r="AC3218" s="4" t="s">
        <v>15</v>
      </c>
      <c r="AD3218" s="4" t="s">
        <v>15</v>
      </c>
      <c r="AE3218" s="4" t="s">
        <v>64</v>
      </c>
    </row>
    <row r="3219" spans="1:23">
      <c r="A3219" t="n">
        <v>26539</v>
      </c>
      <c r="B3219" s="21" t="n">
        <v>5</v>
      </c>
      <c r="C3219" s="7" t="n">
        <v>28</v>
      </c>
      <c r="D3219" s="23" t="s">
        <v>3</v>
      </c>
      <c r="E3219" s="49" t="n">
        <v>47</v>
      </c>
      <c r="F3219" s="7" t="n">
        <v>61456</v>
      </c>
      <c r="G3219" s="7" t="n">
        <v>2</v>
      </c>
      <c r="H3219" s="7" t="n">
        <v>0</v>
      </c>
      <c r="I3219" s="7" t="s">
        <v>97</v>
      </c>
      <c r="J3219" s="23" t="s">
        <v>3</v>
      </c>
      <c r="K3219" s="7" t="n">
        <v>8</v>
      </c>
      <c r="L3219" s="7" t="n">
        <v>28</v>
      </c>
      <c r="M3219" s="23" t="s">
        <v>3</v>
      </c>
      <c r="N3219" s="12" t="n">
        <v>74</v>
      </c>
      <c r="O3219" s="7" t="n">
        <v>65</v>
      </c>
      <c r="P3219" s="23" t="s">
        <v>3</v>
      </c>
      <c r="Q3219" s="7" t="n">
        <v>0</v>
      </c>
      <c r="R3219" s="7" t="n">
        <v>1</v>
      </c>
      <c r="S3219" s="7" t="n">
        <v>3</v>
      </c>
      <c r="T3219" s="7" t="n">
        <v>9</v>
      </c>
      <c r="U3219" s="7" t="n">
        <v>28</v>
      </c>
      <c r="V3219" s="23" t="s">
        <v>3</v>
      </c>
      <c r="W3219" s="12" t="n">
        <v>74</v>
      </c>
      <c r="X3219" s="7" t="n">
        <v>65</v>
      </c>
      <c r="Y3219" s="23" t="s">
        <v>3</v>
      </c>
      <c r="Z3219" s="7" t="n">
        <v>0</v>
      </c>
      <c r="AA3219" s="7" t="n">
        <v>2</v>
      </c>
      <c r="AB3219" s="7" t="n">
        <v>3</v>
      </c>
      <c r="AC3219" s="7" t="n">
        <v>9</v>
      </c>
      <c r="AD3219" s="7" t="n">
        <v>1</v>
      </c>
      <c r="AE3219" s="22" t="n">
        <f t="normal" ca="1">A3223</f>
        <v>0</v>
      </c>
    </row>
    <row r="3220" spans="1:23">
      <c r="A3220" t="s">
        <v>4</v>
      </c>
      <c r="B3220" s="4" t="s">
        <v>5</v>
      </c>
      <c r="C3220" s="4" t="s">
        <v>10</v>
      </c>
      <c r="D3220" s="4" t="s">
        <v>15</v>
      </c>
      <c r="E3220" s="4" t="s">
        <v>15</v>
      </c>
      <c r="F3220" s="4" t="s">
        <v>6</v>
      </c>
    </row>
    <row r="3221" spans="1:23">
      <c r="A3221" t="n">
        <v>26587</v>
      </c>
      <c r="B3221" s="49" t="n">
        <v>47</v>
      </c>
      <c r="C3221" s="7" t="n">
        <v>61456</v>
      </c>
      <c r="D3221" s="7" t="n">
        <v>0</v>
      </c>
      <c r="E3221" s="7" t="n">
        <v>0</v>
      </c>
      <c r="F3221" s="7" t="s">
        <v>98</v>
      </c>
    </row>
    <row r="3222" spans="1:23">
      <c r="A3222" t="s">
        <v>4</v>
      </c>
      <c r="B3222" s="4" t="s">
        <v>5</v>
      </c>
      <c r="C3222" s="4" t="s">
        <v>15</v>
      </c>
      <c r="D3222" s="4" t="s">
        <v>10</v>
      </c>
      <c r="E3222" s="4" t="s">
        <v>23</v>
      </c>
    </row>
    <row r="3223" spans="1:23">
      <c r="A3223" t="n">
        <v>26600</v>
      </c>
      <c r="B3223" s="38" t="n">
        <v>58</v>
      </c>
      <c r="C3223" s="7" t="n">
        <v>0</v>
      </c>
      <c r="D3223" s="7" t="n">
        <v>300</v>
      </c>
      <c r="E3223" s="7" t="n">
        <v>1</v>
      </c>
    </row>
    <row r="3224" spans="1:23">
      <c r="A3224" t="s">
        <v>4</v>
      </c>
      <c r="B3224" s="4" t="s">
        <v>5</v>
      </c>
      <c r="C3224" s="4" t="s">
        <v>15</v>
      </c>
      <c r="D3224" s="4" t="s">
        <v>10</v>
      </c>
    </row>
    <row r="3225" spans="1:23">
      <c r="A3225" t="n">
        <v>26608</v>
      </c>
      <c r="B3225" s="38" t="n">
        <v>58</v>
      </c>
      <c r="C3225" s="7" t="n">
        <v>255</v>
      </c>
      <c r="D3225" s="7" t="n">
        <v>0</v>
      </c>
    </row>
    <row r="3226" spans="1:23">
      <c r="A3226" t="s">
        <v>4</v>
      </c>
      <c r="B3226" s="4" t="s">
        <v>5</v>
      </c>
      <c r="C3226" s="4" t="s">
        <v>15</v>
      </c>
      <c r="D3226" s="4" t="s">
        <v>15</v>
      </c>
      <c r="E3226" s="4" t="s">
        <v>15</v>
      </c>
      <c r="F3226" s="4" t="s">
        <v>15</v>
      </c>
    </row>
    <row r="3227" spans="1:23">
      <c r="A3227" t="n">
        <v>26612</v>
      </c>
      <c r="B3227" s="8" t="n">
        <v>14</v>
      </c>
      <c r="C3227" s="7" t="n">
        <v>0</v>
      </c>
      <c r="D3227" s="7" t="n">
        <v>0</v>
      </c>
      <c r="E3227" s="7" t="n">
        <v>0</v>
      </c>
      <c r="F3227" s="7" t="n">
        <v>64</v>
      </c>
    </row>
    <row r="3228" spans="1:23">
      <c r="A3228" t="s">
        <v>4</v>
      </c>
      <c r="B3228" s="4" t="s">
        <v>5</v>
      </c>
      <c r="C3228" s="4" t="s">
        <v>15</v>
      </c>
      <c r="D3228" s="4" t="s">
        <v>10</v>
      </c>
    </row>
    <row r="3229" spans="1:23">
      <c r="A3229" t="n">
        <v>26617</v>
      </c>
      <c r="B3229" s="28" t="n">
        <v>22</v>
      </c>
      <c r="C3229" s="7" t="n">
        <v>0</v>
      </c>
      <c r="D3229" s="7" t="n">
        <v>32841</v>
      </c>
    </row>
    <row r="3230" spans="1:23">
      <c r="A3230" t="s">
        <v>4</v>
      </c>
      <c r="B3230" s="4" t="s">
        <v>5</v>
      </c>
      <c r="C3230" s="4" t="s">
        <v>15</v>
      </c>
      <c r="D3230" s="4" t="s">
        <v>10</v>
      </c>
    </row>
    <row r="3231" spans="1:23">
      <c r="A3231" t="n">
        <v>26621</v>
      </c>
      <c r="B3231" s="38" t="n">
        <v>58</v>
      </c>
      <c r="C3231" s="7" t="n">
        <v>5</v>
      </c>
      <c r="D3231" s="7" t="n">
        <v>300</v>
      </c>
    </row>
    <row r="3232" spans="1:23">
      <c r="A3232" t="s">
        <v>4</v>
      </c>
      <c r="B3232" s="4" t="s">
        <v>5</v>
      </c>
      <c r="C3232" s="4" t="s">
        <v>23</v>
      </c>
      <c r="D3232" s="4" t="s">
        <v>10</v>
      </c>
    </row>
    <row r="3233" spans="1:31">
      <c r="A3233" t="n">
        <v>26625</v>
      </c>
      <c r="B3233" s="52" t="n">
        <v>103</v>
      </c>
      <c r="C3233" s="7" t="n">
        <v>0</v>
      </c>
      <c r="D3233" s="7" t="n">
        <v>300</v>
      </c>
    </row>
    <row r="3234" spans="1:31">
      <c r="A3234" t="s">
        <v>4</v>
      </c>
      <c r="B3234" s="4" t="s">
        <v>5</v>
      </c>
      <c r="C3234" s="4" t="s">
        <v>15</v>
      </c>
    </row>
    <row r="3235" spans="1:31">
      <c r="A3235" t="n">
        <v>26632</v>
      </c>
      <c r="B3235" s="24" t="n">
        <v>64</v>
      </c>
      <c r="C3235" s="7" t="n">
        <v>7</v>
      </c>
    </row>
    <row r="3236" spans="1:31">
      <c r="A3236" t="s">
        <v>4</v>
      </c>
      <c r="B3236" s="4" t="s">
        <v>5</v>
      </c>
      <c r="C3236" s="4" t="s">
        <v>15</v>
      </c>
      <c r="D3236" s="4" t="s">
        <v>10</v>
      </c>
    </row>
    <row r="3237" spans="1:31">
      <c r="A3237" t="n">
        <v>26634</v>
      </c>
      <c r="B3237" s="53" t="n">
        <v>72</v>
      </c>
      <c r="C3237" s="7" t="n">
        <v>5</v>
      </c>
      <c r="D3237" s="7" t="n">
        <v>0</v>
      </c>
    </row>
    <row r="3238" spans="1:31">
      <c r="A3238" t="s">
        <v>4</v>
      </c>
      <c r="B3238" s="4" t="s">
        <v>5</v>
      </c>
      <c r="C3238" s="4" t="s">
        <v>15</v>
      </c>
      <c r="D3238" s="23" t="s">
        <v>67</v>
      </c>
      <c r="E3238" s="4" t="s">
        <v>5</v>
      </c>
      <c r="F3238" s="4" t="s">
        <v>15</v>
      </c>
      <c r="G3238" s="4" t="s">
        <v>10</v>
      </c>
      <c r="H3238" s="23" t="s">
        <v>68</v>
      </c>
      <c r="I3238" s="4" t="s">
        <v>15</v>
      </c>
      <c r="J3238" s="4" t="s">
        <v>9</v>
      </c>
      <c r="K3238" s="4" t="s">
        <v>15</v>
      </c>
      <c r="L3238" s="4" t="s">
        <v>15</v>
      </c>
      <c r="M3238" s="4" t="s">
        <v>64</v>
      </c>
    </row>
    <row r="3239" spans="1:31">
      <c r="A3239" t="n">
        <v>26638</v>
      </c>
      <c r="B3239" s="21" t="n">
        <v>5</v>
      </c>
      <c r="C3239" s="7" t="n">
        <v>28</v>
      </c>
      <c r="D3239" s="23" t="s">
        <v>3</v>
      </c>
      <c r="E3239" s="10" t="n">
        <v>162</v>
      </c>
      <c r="F3239" s="7" t="n">
        <v>4</v>
      </c>
      <c r="G3239" s="7" t="n">
        <v>32841</v>
      </c>
      <c r="H3239" s="23" t="s">
        <v>3</v>
      </c>
      <c r="I3239" s="7" t="n">
        <v>0</v>
      </c>
      <c r="J3239" s="7" t="n">
        <v>1</v>
      </c>
      <c r="K3239" s="7" t="n">
        <v>2</v>
      </c>
      <c r="L3239" s="7" t="n">
        <v>1</v>
      </c>
      <c r="M3239" s="22" t="n">
        <f t="normal" ca="1">A3245</f>
        <v>0</v>
      </c>
    </row>
    <row r="3240" spans="1:31">
      <c r="A3240" t="s">
        <v>4</v>
      </c>
      <c r="B3240" s="4" t="s">
        <v>5</v>
      </c>
      <c r="C3240" s="4" t="s">
        <v>15</v>
      </c>
      <c r="D3240" s="4" t="s">
        <v>6</v>
      </c>
    </row>
    <row r="3241" spans="1:31">
      <c r="A3241" t="n">
        <v>26655</v>
      </c>
      <c r="B3241" s="9" t="n">
        <v>2</v>
      </c>
      <c r="C3241" s="7" t="n">
        <v>10</v>
      </c>
      <c r="D3241" s="7" t="s">
        <v>99</v>
      </c>
    </row>
    <row r="3242" spans="1:31">
      <c r="A3242" t="s">
        <v>4</v>
      </c>
      <c r="B3242" s="4" t="s">
        <v>5</v>
      </c>
      <c r="C3242" s="4" t="s">
        <v>10</v>
      </c>
    </row>
    <row r="3243" spans="1:31">
      <c r="A3243" t="n">
        <v>26672</v>
      </c>
      <c r="B3243" s="30" t="n">
        <v>16</v>
      </c>
      <c r="C3243" s="7" t="n">
        <v>0</v>
      </c>
    </row>
    <row r="3244" spans="1:31">
      <c r="A3244" t="s">
        <v>4</v>
      </c>
      <c r="B3244" s="4" t="s">
        <v>5</v>
      </c>
      <c r="C3244" s="4" t="s">
        <v>15</v>
      </c>
      <c r="D3244" s="4" t="s">
        <v>6</v>
      </c>
    </row>
    <row r="3245" spans="1:31">
      <c r="A3245" t="n">
        <v>26675</v>
      </c>
      <c r="B3245" s="9" t="n">
        <v>2</v>
      </c>
      <c r="C3245" s="7" t="n">
        <v>10</v>
      </c>
      <c r="D3245" s="7" t="s">
        <v>87</v>
      </c>
    </row>
    <row r="3246" spans="1:31">
      <c r="A3246" t="s">
        <v>4</v>
      </c>
      <c r="B3246" s="4" t="s">
        <v>5</v>
      </c>
      <c r="C3246" s="4" t="s">
        <v>15</v>
      </c>
      <c r="D3246" s="4" t="s">
        <v>10</v>
      </c>
      <c r="E3246" s="4" t="s">
        <v>15</v>
      </c>
      <c r="F3246" s="4" t="s">
        <v>64</v>
      </c>
    </row>
    <row r="3247" spans="1:31">
      <c r="A3247" t="n">
        <v>26696</v>
      </c>
      <c r="B3247" s="21" t="n">
        <v>5</v>
      </c>
      <c r="C3247" s="7" t="n">
        <v>30</v>
      </c>
      <c r="D3247" s="7" t="n">
        <v>6471</v>
      </c>
      <c r="E3247" s="7" t="n">
        <v>1</v>
      </c>
      <c r="F3247" s="22" t="n">
        <f t="normal" ca="1">A3249</f>
        <v>0</v>
      </c>
    </row>
    <row r="3248" spans="1:31">
      <c r="A3248" t="s">
        <v>4</v>
      </c>
      <c r="B3248" s="4" t="s">
        <v>5</v>
      </c>
      <c r="C3248" s="4" t="s">
        <v>10</v>
      </c>
      <c r="D3248" s="4" t="s">
        <v>15</v>
      </c>
      <c r="E3248" s="4" t="s">
        <v>15</v>
      </c>
      <c r="F3248" s="4" t="s">
        <v>6</v>
      </c>
    </row>
    <row r="3249" spans="1:13">
      <c r="A3249" t="n">
        <v>26705</v>
      </c>
      <c r="B3249" s="26" t="n">
        <v>20</v>
      </c>
      <c r="C3249" s="7" t="n">
        <v>61456</v>
      </c>
      <c r="D3249" s="7" t="n">
        <v>3</v>
      </c>
      <c r="E3249" s="7" t="n">
        <v>10</v>
      </c>
      <c r="F3249" s="7" t="s">
        <v>104</v>
      </c>
    </row>
    <row r="3250" spans="1:13">
      <c r="A3250" t="s">
        <v>4</v>
      </c>
      <c r="B3250" s="4" t="s">
        <v>5</v>
      </c>
      <c r="C3250" s="4" t="s">
        <v>10</v>
      </c>
    </row>
    <row r="3251" spans="1:13">
      <c r="A3251" t="n">
        <v>26723</v>
      </c>
      <c r="B3251" s="30" t="n">
        <v>16</v>
      </c>
      <c r="C3251" s="7" t="n">
        <v>0</v>
      </c>
    </row>
    <row r="3252" spans="1:13">
      <c r="A3252" t="s">
        <v>4</v>
      </c>
      <c r="B3252" s="4" t="s">
        <v>5</v>
      </c>
      <c r="C3252" s="4" t="s">
        <v>10</v>
      </c>
      <c r="D3252" s="4" t="s">
        <v>23</v>
      </c>
      <c r="E3252" s="4" t="s">
        <v>23</v>
      </c>
      <c r="F3252" s="4" t="s">
        <v>23</v>
      </c>
      <c r="G3252" s="4" t="s">
        <v>23</v>
      </c>
    </row>
    <row r="3253" spans="1:13">
      <c r="A3253" t="n">
        <v>26726</v>
      </c>
      <c r="B3253" s="47" t="n">
        <v>46</v>
      </c>
      <c r="C3253" s="7" t="n">
        <v>61456</v>
      </c>
      <c r="D3253" s="7" t="n">
        <v>-57.5800018310547</v>
      </c>
      <c r="E3253" s="7" t="n">
        <v>-15.5</v>
      </c>
      <c r="F3253" s="7" t="n">
        <v>30.3199996948242</v>
      </c>
      <c r="G3253" s="7" t="n">
        <v>105</v>
      </c>
    </row>
    <row r="3254" spans="1:13">
      <c r="A3254" t="s">
        <v>4</v>
      </c>
      <c r="B3254" s="4" t="s">
        <v>5</v>
      </c>
      <c r="C3254" s="4" t="s">
        <v>15</v>
      </c>
    </row>
    <row r="3255" spans="1:13">
      <c r="A3255" t="n">
        <v>26745</v>
      </c>
      <c r="B3255" s="12" t="n">
        <v>74</v>
      </c>
      <c r="C3255" s="7" t="n">
        <v>18</v>
      </c>
    </row>
    <row r="3256" spans="1:13">
      <c r="A3256" t="s">
        <v>4</v>
      </c>
      <c r="B3256" s="4" t="s">
        <v>5</v>
      </c>
      <c r="C3256" s="4" t="s">
        <v>15</v>
      </c>
      <c r="D3256" s="4" t="s">
        <v>15</v>
      </c>
      <c r="E3256" s="4" t="s">
        <v>23</v>
      </c>
      <c r="F3256" s="4" t="s">
        <v>23</v>
      </c>
      <c r="G3256" s="4" t="s">
        <v>23</v>
      </c>
      <c r="H3256" s="4" t="s">
        <v>10</v>
      </c>
    </row>
    <row r="3257" spans="1:13">
      <c r="A3257" t="n">
        <v>26747</v>
      </c>
      <c r="B3257" s="43" t="n">
        <v>45</v>
      </c>
      <c r="C3257" s="7" t="n">
        <v>2</v>
      </c>
      <c r="D3257" s="7" t="n">
        <v>3</v>
      </c>
      <c r="E3257" s="7" t="n">
        <v>-56.4900016784668</v>
      </c>
      <c r="F3257" s="7" t="n">
        <v>-14.1999998092651</v>
      </c>
      <c r="G3257" s="7" t="n">
        <v>29.8299999237061</v>
      </c>
      <c r="H3257" s="7" t="n">
        <v>0</v>
      </c>
    </row>
    <row r="3258" spans="1:13">
      <c r="A3258" t="s">
        <v>4</v>
      </c>
      <c r="B3258" s="4" t="s">
        <v>5</v>
      </c>
      <c r="C3258" s="4" t="s">
        <v>15</v>
      </c>
      <c r="D3258" s="4" t="s">
        <v>15</v>
      </c>
      <c r="E3258" s="4" t="s">
        <v>23</v>
      </c>
      <c r="F3258" s="4" t="s">
        <v>23</v>
      </c>
      <c r="G3258" s="4" t="s">
        <v>23</v>
      </c>
      <c r="H3258" s="4" t="s">
        <v>10</v>
      </c>
      <c r="I3258" s="4" t="s">
        <v>15</v>
      </c>
    </row>
    <row r="3259" spans="1:13">
      <c r="A3259" t="n">
        <v>26764</v>
      </c>
      <c r="B3259" s="43" t="n">
        <v>45</v>
      </c>
      <c r="C3259" s="7" t="n">
        <v>4</v>
      </c>
      <c r="D3259" s="7" t="n">
        <v>3</v>
      </c>
      <c r="E3259" s="7" t="n">
        <v>5.42999982833862</v>
      </c>
      <c r="F3259" s="7" t="n">
        <v>268.049987792969</v>
      </c>
      <c r="G3259" s="7" t="n">
        <v>0</v>
      </c>
      <c r="H3259" s="7" t="n">
        <v>0</v>
      </c>
      <c r="I3259" s="7" t="n">
        <v>0</v>
      </c>
    </row>
    <row r="3260" spans="1:13">
      <c r="A3260" t="s">
        <v>4</v>
      </c>
      <c r="B3260" s="4" t="s">
        <v>5</v>
      </c>
      <c r="C3260" s="4" t="s">
        <v>15</v>
      </c>
      <c r="D3260" s="4" t="s">
        <v>15</v>
      </c>
      <c r="E3260" s="4" t="s">
        <v>23</v>
      </c>
      <c r="F3260" s="4" t="s">
        <v>10</v>
      </c>
    </row>
    <row r="3261" spans="1:13">
      <c r="A3261" t="n">
        <v>26782</v>
      </c>
      <c r="B3261" s="43" t="n">
        <v>45</v>
      </c>
      <c r="C3261" s="7" t="n">
        <v>5</v>
      </c>
      <c r="D3261" s="7" t="n">
        <v>3</v>
      </c>
      <c r="E3261" s="7" t="n">
        <v>5.5</v>
      </c>
      <c r="F3261" s="7" t="n">
        <v>0</v>
      </c>
    </row>
    <row r="3262" spans="1:13">
      <c r="A3262" t="s">
        <v>4</v>
      </c>
      <c r="B3262" s="4" t="s">
        <v>5</v>
      </c>
      <c r="C3262" s="4" t="s">
        <v>15</v>
      </c>
      <c r="D3262" s="4" t="s">
        <v>15</v>
      </c>
      <c r="E3262" s="4" t="s">
        <v>23</v>
      </c>
      <c r="F3262" s="4" t="s">
        <v>10</v>
      </c>
    </row>
    <row r="3263" spans="1:13">
      <c r="A3263" t="n">
        <v>26791</v>
      </c>
      <c r="B3263" s="43" t="n">
        <v>45</v>
      </c>
      <c r="C3263" s="7" t="n">
        <v>11</v>
      </c>
      <c r="D3263" s="7" t="n">
        <v>3</v>
      </c>
      <c r="E3263" s="7" t="n">
        <v>40</v>
      </c>
      <c r="F3263" s="7" t="n">
        <v>0</v>
      </c>
    </row>
    <row r="3264" spans="1:13">
      <c r="A3264" t="s">
        <v>4</v>
      </c>
      <c r="B3264" s="4" t="s">
        <v>5</v>
      </c>
      <c r="C3264" s="4" t="s">
        <v>15</v>
      </c>
      <c r="D3264" s="4" t="s">
        <v>10</v>
      </c>
      <c r="E3264" s="4" t="s">
        <v>23</v>
      </c>
    </row>
    <row r="3265" spans="1:9">
      <c r="A3265" t="n">
        <v>26800</v>
      </c>
      <c r="B3265" s="38" t="n">
        <v>58</v>
      </c>
      <c r="C3265" s="7" t="n">
        <v>100</v>
      </c>
      <c r="D3265" s="7" t="n">
        <v>1000</v>
      </c>
      <c r="E3265" s="7" t="n">
        <v>1</v>
      </c>
    </row>
    <row r="3266" spans="1:9">
      <c r="A3266" t="s">
        <v>4</v>
      </c>
      <c r="B3266" s="4" t="s">
        <v>5</v>
      </c>
      <c r="C3266" s="4" t="s">
        <v>15</v>
      </c>
      <c r="D3266" s="4" t="s">
        <v>10</v>
      </c>
    </row>
    <row r="3267" spans="1:9">
      <c r="A3267" t="n">
        <v>26808</v>
      </c>
      <c r="B3267" s="38" t="n">
        <v>58</v>
      </c>
      <c r="C3267" s="7" t="n">
        <v>255</v>
      </c>
      <c r="D3267" s="7" t="n">
        <v>0</v>
      </c>
    </row>
    <row r="3268" spans="1:9">
      <c r="A3268" t="s">
        <v>4</v>
      </c>
      <c r="B3268" s="4" t="s">
        <v>5</v>
      </c>
      <c r="C3268" s="4" t="s">
        <v>15</v>
      </c>
      <c r="D3268" s="4" t="s">
        <v>10</v>
      </c>
    </row>
    <row r="3269" spans="1:9">
      <c r="A3269" t="n">
        <v>26812</v>
      </c>
      <c r="B3269" s="43" t="n">
        <v>45</v>
      </c>
      <c r="C3269" s="7" t="n">
        <v>7</v>
      </c>
      <c r="D3269" s="7" t="n">
        <v>255</v>
      </c>
    </row>
    <row r="3270" spans="1:9">
      <c r="A3270" t="s">
        <v>4</v>
      </c>
      <c r="B3270" s="4" t="s">
        <v>5</v>
      </c>
      <c r="C3270" s="4" t="s">
        <v>15</v>
      </c>
      <c r="D3270" s="4" t="s">
        <v>10</v>
      </c>
      <c r="E3270" s="4" t="s">
        <v>23</v>
      </c>
    </row>
    <row r="3271" spans="1:9">
      <c r="A3271" t="n">
        <v>26816</v>
      </c>
      <c r="B3271" s="38" t="n">
        <v>58</v>
      </c>
      <c r="C3271" s="7" t="n">
        <v>0</v>
      </c>
      <c r="D3271" s="7" t="n">
        <v>300</v>
      </c>
      <c r="E3271" s="7" t="n">
        <v>0.300000011920929</v>
      </c>
    </row>
    <row r="3272" spans="1:9">
      <c r="A3272" t="s">
        <v>4</v>
      </c>
      <c r="B3272" s="4" t="s">
        <v>5</v>
      </c>
      <c r="C3272" s="4" t="s">
        <v>15</v>
      </c>
      <c r="D3272" s="4" t="s">
        <v>10</v>
      </c>
    </row>
    <row r="3273" spans="1:9">
      <c r="A3273" t="n">
        <v>26824</v>
      </c>
      <c r="B3273" s="38" t="n">
        <v>58</v>
      </c>
      <c r="C3273" s="7" t="n">
        <v>255</v>
      </c>
      <c r="D3273" s="7" t="n">
        <v>0</v>
      </c>
    </row>
    <row r="3274" spans="1:9">
      <c r="A3274" t="s">
        <v>4</v>
      </c>
      <c r="B3274" s="4" t="s">
        <v>5</v>
      </c>
      <c r="C3274" s="4" t="s">
        <v>15</v>
      </c>
      <c r="D3274" s="4" t="s">
        <v>10</v>
      </c>
      <c r="E3274" s="4" t="s">
        <v>23</v>
      </c>
      <c r="F3274" s="4" t="s">
        <v>10</v>
      </c>
      <c r="G3274" s="4" t="s">
        <v>9</v>
      </c>
      <c r="H3274" s="4" t="s">
        <v>9</v>
      </c>
      <c r="I3274" s="4" t="s">
        <v>10</v>
      </c>
      <c r="J3274" s="4" t="s">
        <v>10</v>
      </c>
      <c r="K3274" s="4" t="s">
        <v>9</v>
      </c>
      <c r="L3274" s="4" t="s">
        <v>9</v>
      </c>
      <c r="M3274" s="4" t="s">
        <v>9</v>
      </c>
      <c r="N3274" s="4" t="s">
        <v>9</v>
      </c>
      <c r="O3274" s="4" t="s">
        <v>6</v>
      </c>
    </row>
    <row r="3275" spans="1:9">
      <c r="A3275" t="n">
        <v>26828</v>
      </c>
      <c r="B3275" s="13" t="n">
        <v>50</v>
      </c>
      <c r="C3275" s="7" t="n">
        <v>0</v>
      </c>
      <c r="D3275" s="7" t="n">
        <v>12010</v>
      </c>
      <c r="E3275" s="7" t="n">
        <v>1</v>
      </c>
      <c r="F3275" s="7" t="n">
        <v>0</v>
      </c>
      <c r="G3275" s="7" t="n">
        <v>0</v>
      </c>
      <c r="H3275" s="7" t="n">
        <v>0</v>
      </c>
      <c r="I3275" s="7" t="n">
        <v>0</v>
      </c>
      <c r="J3275" s="7" t="n">
        <v>65533</v>
      </c>
      <c r="K3275" s="7" t="n">
        <v>0</v>
      </c>
      <c r="L3275" s="7" t="n">
        <v>0</v>
      </c>
      <c r="M3275" s="7" t="n">
        <v>0</v>
      </c>
      <c r="N3275" s="7" t="n">
        <v>0</v>
      </c>
      <c r="O3275" s="7" t="s">
        <v>18</v>
      </c>
    </row>
    <row r="3276" spans="1:9">
      <c r="A3276" t="s">
        <v>4</v>
      </c>
      <c r="B3276" s="4" t="s">
        <v>5</v>
      </c>
      <c r="C3276" s="4" t="s">
        <v>15</v>
      </c>
      <c r="D3276" s="4" t="s">
        <v>10</v>
      </c>
      <c r="E3276" s="4" t="s">
        <v>10</v>
      </c>
      <c r="F3276" s="4" t="s">
        <v>10</v>
      </c>
      <c r="G3276" s="4" t="s">
        <v>10</v>
      </c>
      <c r="H3276" s="4" t="s">
        <v>15</v>
      </c>
    </row>
    <row r="3277" spans="1:9">
      <c r="A3277" t="n">
        <v>26867</v>
      </c>
      <c r="B3277" s="31" t="n">
        <v>25</v>
      </c>
      <c r="C3277" s="7" t="n">
        <v>5</v>
      </c>
      <c r="D3277" s="7" t="n">
        <v>65535</v>
      </c>
      <c r="E3277" s="7" t="n">
        <v>65535</v>
      </c>
      <c r="F3277" s="7" t="n">
        <v>65535</v>
      </c>
      <c r="G3277" s="7" t="n">
        <v>65535</v>
      </c>
      <c r="H3277" s="7" t="n">
        <v>0</v>
      </c>
    </row>
    <row r="3278" spans="1:9">
      <c r="A3278" t="s">
        <v>4</v>
      </c>
      <c r="B3278" s="4" t="s">
        <v>5</v>
      </c>
      <c r="C3278" s="4" t="s">
        <v>10</v>
      </c>
      <c r="D3278" s="4" t="s">
        <v>74</v>
      </c>
      <c r="E3278" s="4" t="s">
        <v>15</v>
      </c>
      <c r="F3278" s="4" t="s">
        <v>15</v>
      </c>
      <c r="G3278" s="4" t="s">
        <v>10</v>
      </c>
      <c r="H3278" s="4" t="s">
        <v>15</v>
      </c>
      <c r="I3278" s="4" t="s">
        <v>74</v>
      </c>
      <c r="J3278" s="4" t="s">
        <v>15</v>
      </c>
      <c r="K3278" s="4" t="s">
        <v>15</v>
      </c>
      <c r="L3278" s="4" t="s">
        <v>15</v>
      </c>
    </row>
    <row r="3279" spans="1:9">
      <c r="A3279" t="n">
        <v>26878</v>
      </c>
      <c r="B3279" s="32" t="n">
        <v>24</v>
      </c>
      <c r="C3279" s="7" t="n">
        <v>65533</v>
      </c>
      <c r="D3279" s="7" t="s">
        <v>83</v>
      </c>
      <c r="E3279" s="7" t="n">
        <v>12</v>
      </c>
      <c r="F3279" s="7" t="n">
        <v>16</v>
      </c>
      <c r="G3279" s="7" t="n">
        <v>153</v>
      </c>
      <c r="H3279" s="7" t="n">
        <v>7</v>
      </c>
      <c r="I3279" s="7" t="s">
        <v>84</v>
      </c>
      <c r="J3279" s="7" t="n">
        <v>6</v>
      </c>
      <c r="K3279" s="7" t="n">
        <v>2</v>
      </c>
      <c r="L3279" s="7" t="n">
        <v>0</v>
      </c>
    </row>
    <row r="3280" spans="1:9">
      <c r="A3280" t="s">
        <v>4</v>
      </c>
      <c r="B3280" s="4" t="s">
        <v>5</v>
      </c>
    </row>
    <row r="3281" spans="1:15">
      <c r="A3281" t="n">
        <v>26899</v>
      </c>
      <c r="B3281" s="33" t="n">
        <v>28</v>
      </c>
    </row>
    <row r="3282" spans="1:15">
      <c r="A3282" t="s">
        <v>4</v>
      </c>
      <c r="B3282" s="4" t="s">
        <v>5</v>
      </c>
      <c r="C3282" s="4" t="s">
        <v>15</v>
      </c>
    </row>
    <row r="3283" spans="1:15">
      <c r="A3283" t="n">
        <v>26900</v>
      </c>
      <c r="B3283" s="34" t="n">
        <v>27</v>
      </c>
      <c r="C3283" s="7" t="n">
        <v>0</v>
      </c>
    </row>
    <row r="3284" spans="1:15">
      <c r="A3284" t="s">
        <v>4</v>
      </c>
      <c r="B3284" s="4" t="s">
        <v>5</v>
      </c>
      <c r="C3284" s="4" t="s">
        <v>15</v>
      </c>
    </row>
    <row r="3285" spans="1:15">
      <c r="A3285" t="n">
        <v>26902</v>
      </c>
      <c r="B3285" s="34" t="n">
        <v>27</v>
      </c>
      <c r="C3285" s="7" t="n">
        <v>1</v>
      </c>
    </row>
    <row r="3286" spans="1:15">
      <c r="A3286" t="s">
        <v>4</v>
      </c>
      <c r="B3286" s="4" t="s">
        <v>5</v>
      </c>
      <c r="C3286" s="4" t="s">
        <v>15</v>
      </c>
      <c r="D3286" s="4" t="s">
        <v>10</v>
      </c>
      <c r="E3286" s="4" t="s">
        <v>10</v>
      </c>
      <c r="F3286" s="4" t="s">
        <v>10</v>
      </c>
      <c r="G3286" s="4" t="s">
        <v>10</v>
      </c>
      <c r="H3286" s="4" t="s">
        <v>15</v>
      </c>
    </row>
    <row r="3287" spans="1:15">
      <c r="A3287" t="n">
        <v>26904</v>
      </c>
      <c r="B3287" s="31" t="n">
        <v>25</v>
      </c>
      <c r="C3287" s="7" t="n">
        <v>5</v>
      </c>
      <c r="D3287" s="7" t="n">
        <v>65535</v>
      </c>
      <c r="E3287" s="7" t="n">
        <v>65535</v>
      </c>
      <c r="F3287" s="7" t="n">
        <v>65535</v>
      </c>
      <c r="G3287" s="7" t="n">
        <v>65535</v>
      </c>
      <c r="H3287" s="7" t="n">
        <v>0</v>
      </c>
    </row>
    <row r="3288" spans="1:15">
      <c r="A3288" t="s">
        <v>4</v>
      </c>
      <c r="B3288" s="4" t="s">
        <v>5</v>
      </c>
      <c r="C3288" s="4" t="s">
        <v>15</v>
      </c>
      <c r="D3288" s="4" t="s">
        <v>10</v>
      </c>
      <c r="E3288" s="4" t="s">
        <v>9</v>
      </c>
    </row>
    <row r="3289" spans="1:15">
      <c r="A3289" t="n">
        <v>26915</v>
      </c>
      <c r="B3289" s="29" t="n">
        <v>101</v>
      </c>
      <c r="C3289" s="7" t="n">
        <v>0</v>
      </c>
      <c r="D3289" s="7" t="n">
        <v>153</v>
      </c>
      <c r="E3289" s="7" t="n">
        <v>1</v>
      </c>
    </row>
    <row r="3290" spans="1:15">
      <c r="A3290" t="s">
        <v>4</v>
      </c>
      <c r="B3290" s="4" t="s">
        <v>5</v>
      </c>
      <c r="C3290" s="4" t="s">
        <v>15</v>
      </c>
      <c r="D3290" s="4" t="s">
        <v>10</v>
      </c>
      <c r="E3290" s="4" t="s">
        <v>23</v>
      </c>
    </row>
    <row r="3291" spans="1:15">
      <c r="A3291" t="n">
        <v>26923</v>
      </c>
      <c r="B3291" s="38" t="n">
        <v>58</v>
      </c>
      <c r="C3291" s="7" t="n">
        <v>100</v>
      </c>
      <c r="D3291" s="7" t="n">
        <v>300</v>
      </c>
      <c r="E3291" s="7" t="n">
        <v>0.300000011920929</v>
      </c>
    </row>
    <row r="3292" spans="1:15">
      <c r="A3292" t="s">
        <v>4</v>
      </c>
      <c r="B3292" s="4" t="s">
        <v>5</v>
      </c>
      <c r="C3292" s="4" t="s">
        <v>15</v>
      </c>
      <c r="D3292" s="4" t="s">
        <v>10</v>
      </c>
    </row>
    <row r="3293" spans="1:15">
      <c r="A3293" t="n">
        <v>26931</v>
      </c>
      <c r="B3293" s="38" t="n">
        <v>58</v>
      </c>
      <c r="C3293" s="7" t="n">
        <v>255</v>
      </c>
      <c r="D3293" s="7" t="n">
        <v>0</v>
      </c>
    </row>
    <row r="3294" spans="1:15">
      <c r="A3294" t="s">
        <v>4</v>
      </c>
      <c r="B3294" s="4" t="s">
        <v>5</v>
      </c>
      <c r="C3294" s="4" t="s">
        <v>15</v>
      </c>
      <c r="D3294" s="4" t="s">
        <v>10</v>
      </c>
      <c r="E3294" s="4" t="s">
        <v>15</v>
      </c>
    </row>
    <row r="3295" spans="1:15">
      <c r="A3295" t="n">
        <v>26935</v>
      </c>
      <c r="B3295" s="11" t="n">
        <v>39</v>
      </c>
      <c r="C3295" s="7" t="n">
        <v>13</v>
      </c>
      <c r="D3295" s="7" t="n">
        <v>65533</v>
      </c>
      <c r="E3295" s="7" t="n">
        <v>122</v>
      </c>
    </row>
    <row r="3296" spans="1:15">
      <c r="A3296" t="s">
        <v>4</v>
      </c>
      <c r="B3296" s="4" t="s">
        <v>5</v>
      </c>
      <c r="C3296" s="4" t="s">
        <v>15</v>
      </c>
      <c r="D3296" s="4" t="s">
        <v>6</v>
      </c>
    </row>
    <row r="3297" spans="1:8">
      <c r="A3297" t="n">
        <v>26940</v>
      </c>
      <c r="B3297" s="9" t="n">
        <v>2</v>
      </c>
      <c r="C3297" s="7" t="n">
        <v>11</v>
      </c>
      <c r="D3297" s="7" t="s">
        <v>318</v>
      </c>
    </row>
    <row r="3298" spans="1:8">
      <c r="A3298" t="s">
        <v>4</v>
      </c>
      <c r="B3298" s="4" t="s">
        <v>5</v>
      </c>
      <c r="C3298" s="4" t="s">
        <v>10</v>
      </c>
    </row>
    <row r="3299" spans="1:8">
      <c r="A3299" t="n">
        <v>26966</v>
      </c>
      <c r="B3299" s="16" t="n">
        <v>12</v>
      </c>
      <c r="C3299" s="7" t="n">
        <v>10701</v>
      </c>
    </row>
    <row r="3300" spans="1:8">
      <c r="A3300" t="s">
        <v>4</v>
      </c>
      <c r="B3300" s="4" t="s">
        <v>5</v>
      </c>
      <c r="C3300" s="4" t="s">
        <v>15</v>
      </c>
      <c r="D3300" s="4" t="s">
        <v>6</v>
      </c>
      <c r="E3300" s="4" t="s">
        <v>10</v>
      </c>
    </row>
    <row r="3301" spans="1:8">
      <c r="A3301" t="n">
        <v>26969</v>
      </c>
      <c r="B3301" s="19" t="n">
        <v>91</v>
      </c>
      <c r="C3301" s="7" t="n">
        <v>1</v>
      </c>
      <c r="D3301" s="7" t="s">
        <v>59</v>
      </c>
      <c r="E3301" s="7" t="n">
        <v>1</v>
      </c>
    </row>
    <row r="3302" spans="1:8">
      <c r="A3302" t="s">
        <v>4</v>
      </c>
      <c r="B3302" s="4" t="s">
        <v>5</v>
      </c>
      <c r="C3302" s="4" t="s">
        <v>10</v>
      </c>
      <c r="D3302" s="4" t="s">
        <v>23</v>
      </c>
      <c r="E3302" s="4" t="s">
        <v>23</v>
      </c>
      <c r="F3302" s="4" t="s">
        <v>23</v>
      </c>
      <c r="G3302" s="4" t="s">
        <v>23</v>
      </c>
    </row>
    <row r="3303" spans="1:8">
      <c r="A3303" t="n">
        <v>26989</v>
      </c>
      <c r="B3303" s="47" t="n">
        <v>46</v>
      </c>
      <c r="C3303" s="7" t="n">
        <v>61456</v>
      </c>
      <c r="D3303" s="7" t="n">
        <v>-57.5800018310547</v>
      </c>
      <c r="E3303" s="7" t="n">
        <v>-15.5</v>
      </c>
      <c r="F3303" s="7" t="n">
        <v>30.3199996948242</v>
      </c>
      <c r="G3303" s="7" t="n">
        <v>285</v>
      </c>
    </row>
    <row r="3304" spans="1:8">
      <c r="A3304" t="s">
        <v>4</v>
      </c>
      <c r="B3304" s="4" t="s">
        <v>5</v>
      </c>
      <c r="C3304" s="4" t="s">
        <v>15</v>
      </c>
      <c r="D3304" s="4" t="s">
        <v>15</v>
      </c>
      <c r="E3304" s="4" t="s">
        <v>23</v>
      </c>
      <c r="F3304" s="4" t="s">
        <v>23</v>
      </c>
      <c r="G3304" s="4" t="s">
        <v>23</v>
      </c>
      <c r="H3304" s="4" t="s">
        <v>10</v>
      </c>
      <c r="I3304" s="4" t="s">
        <v>15</v>
      </c>
    </row>
    <row r="3305" spans="1:8">
      <c r="A3305" t="n">
        <v>27008</v>
      </c>
      <c r="B3305" s="43" t="n">
        <v>45</v>
      </c>
      <c r="C3305" s="7" t="n">
        <v>4</v>
      </c>
      <c r="D3305" s="7" t="n">
        <v>3</v>
      </c>
      <c r="E3305" s="7" t="n">
        <v>5.42999982833862</v>
      </c>
      <c r="F3305" s="7" t="n">
        <v>266.109985351563</v>
      </c>
      <c r="G3305" s="7" t="n">
        <v>0</v>
      </c>
      <c r="H3305" s="7" t="n">
        <v>0</v>
      </c>
      <c r="I3305" s="7" t="n">
        <v>0</v>
      </c>
    </row>
    <row r="3306" spans="1:8">
      <c r="A3306" t="s">
        <v>4</v>
      </c>
      <c r="B3306" s="4" t="s">
        <v>5</v>
      </c>
      <c r="C3306" s="4" t="s">
        <v>15</v>
      </c>
      <c r="D3306" s="4" t="s">
        <v>6</v>
      </c>
    </row>
    <row r="3307" spans="1:8">
      <c r="A3307" t="n">
        <v>27026</v>
      </c>
      <c r="B3307" s="9" t="n">
        <v>2</v>
      </c>
      <c r="C3307" s="7" t="n">
        <v>10</v>
      </c>
      <c r="D3307" s="7" t="s">
        <v>153</v>
      </c>
    </row>
    <row r="3308" spans="1:8">
      <c r="A3308" t="s">
        <v>4</v>
      </c>
      <c r="B3308" s="4" t="s">
        <v>5</v>
      </c>
      <c r="C3308" s="4" t="s">
        <v>10</v>
      </c>
    </row>
    <row r="3309" spans="1:8">
      <c r="A3309" t="n">
        <v>27041</v>
      </c>
      <c r="B3309" s="30" t="n">
        <v>16</v>
      </c>
      <c r="C3309" s="7" t="n">
        <v>0</v>
      </c>
    </row>
    <row r="3310" spans="1:8">
      <c r="A3310" t="s">
        <v>4</v>
      </c>
      <c r="B3310" s="4" t="s">
        <v>5</v>
      </c>
      <c r="C3310" s="4" t="s">
        <v>15</v>
      </c>
      <c r="D3310" s="4" t="s">
        <v>10</v>
      </c>
    </row>
    <row r="3311" spans="1:8">
      <c r="A3311" t="n">
        <v>27044</v>
      </c>
      <c r="B3311" s="38" t="n">
        <v>58</v>
      </c>
      <c r="C3311" s="7" t="n">
        <v>105</v>
      </c>
      <c r="D3311" s="7" t="n">
        <v>300</v>
      </c>
    </row>
    <row r="3312" spans="1:8">
      <c r="A3312" t="s">
        <v>4</v>
      </c>
      <c r="B3312" s="4" t="s">
        <v>5</v>
      </c>
      <c r="C3312" s="4" t="s">
        <v>23</v>
      </c>
      <c r="D3312" s="4" t="s">
        <v>10</v>
      </c>
    </row>
    <row r="3313" spans="1:9">
      <c r="A3313" t="n">
        <v>27048</v>
      </c>
      <c r="B3313" s="52" t="n">
        <v>103</v>
      </c>
      <c r="C3313" s="7" t="n">
        <v>1</v>
      </c>
      <c r="D3313" s="7" t="n">
        <v>300</v>
      </c>
    </row>
    <row r="3314" spans="1:9">
      <c r="A3314" t="s">
        <v>4</v>
      </c>
      <c r="B3314" s="4" t="s">
        <v>5</v>
      </c>
      <c r="C3314" s="4" t="s">
        <v>15</v>
      </c>
      <c r="D3314" s="4" t="s">
        <v>10</v>
      </c>
    </row>
    <row r="3315" spans="1:9">
      <c r="A3315" t="n">
        <v>27055</v>
      </c>
      <c r="B3315" s="53" t="n">
        <v>72</v>
      </c>
      <c r="C3315" s="7" t="n">
        <v>4</v>
      </c>
      <c r="D3315" s="7" t="n">
        <v>0</v>
      </c>
    </row>
    <row r="3316" spans="1:9">
      <c r="A3316" t="s">
        <v>4</v>
      </c>
      <c r="B3316" s="4" t="s">
        <v>5</v>
      </c>
      <c r="C3316" s="4" t="s">
        <v>9</v>
      </c>
    </row>
    <row r="3317" spans="1:9">
      <c r="A3317" t="n">
        <v>27059</v>
      </c>
      <c r="B3317" s="64" t="n">
        <v>15</v>
      </c>
      <c r="C3317" s="7" t="n">
        <v>1073741824</v>
      </c>
    </row>
    <row r="3318" spans="1:9">
      <c r="A3318" t="s">
        <v>4</v>
      </c>
      <c r="B3318" s="4" t="s">
        <v>5</v>
      </c>
      <c r="C3318" s="4" t="s">
        <v>15</v>
      </c>
    </row>
    <row r="3319" spans="1:9">
      <c r="A3319" t="n">
        <v>27064</v>
      </c>
      <c r="B3319" s="24" t="n">
        <v>64</v>
      </c>
      <c r="C3319" s="7" t="n">
        <v>3</v>
      </c>
    </row>
    <row r="3320" spans="1:9">
      <c r="A3320" t="s">
        <v>4</v>
      </c>
      <c r="B3320" s="4" t="s">
        <v>5</v>
      </c>
      <c r="C3320" s="4" t="s">
        <v>15</v>
      </c>
    </row>
    <row r="3321" spans="1:9">
      <c r="A3321" t="n">
        <v>27066</v>
      </c>
      <c r="B3321" s="12" t="n">
        <v>74</v>
      </c>
      <c r="C3321" s="7" t="n">
        <v>67</v>
      </c>
    </row>
    <row r="3322" spans="1:9">
      <c r="A3322" t="s">
        <v>4</v>
      </c>
      <c r="B3322" s="4" t="s">
        <v>5</v>
      </c>
      <c r="C3322" s="4" t="s">
        <v>15</v>
      </c>
      <c r="D3322" s="4" t="s">
        <v>15</v>
      </c>
      <c r="E3322" s="4" t="s">
        <v>10</v>
      </c>
    </row>
    <row r="3323" spans="1:9">
      <c r="A3323" t="n">
        <v>27068</v>
      </c>
      <c r="B3323" s="43" t="n">
        <v>45</v>
      </c>
      <c r="C3323" s="7" t="n">
        <v>8</v>
      </c>
      <c r="D3323" s="7" t="n">
        <v>1</v>
      </c>
      <c r="E3323" s="7" t="n">
        <v>0</v>
      </c>
    </row>
    <row r="3324" spans="1:9">
      <c r="A3324" t="s">
        <v>4</v>
      </c>
      <c r="B3324" s="4" t="s">
        <v>5</v>
      </c>
      <c r="C3324" s="4" t="s">
        <v>10</v>
      </c>
    </row>
    <row r="3325" spans="1:9">
      <c r="A3325" t="n">
        <v>27073</v>
      </c>
      <c r="B3325" s="65" t="n">
        <v>13</v>
      </c>
      <c r="C3325" s="7" t="n">
        <v>6409</v>
      </c>
    </row>
    <row r="3326" spans="1:9">
      <c r="A3326" t="s">
        <v>4</v>
      </c>
      <c r="B3326" s="4" t="s">
        <v>5</v>
      </c>
      <c r="C3326" s="4" t="s">
        <v>10</v>
      </c>
    </row>
    <row r="3327" spans="1:9">
      <c r="A3327" t="n">
        <v>27076</v>
      </c>
      <c r="B3327" s="65" t="n">
        <v>13</v>
      </c>
      <c r="C3327" s="7" t="n">
        <v>6408</v>
      </c>
    </row>
    <row r="3328" spans="1:9">
      <c r="A3328" t="s">
        <v>4</v>
      </c>
      <c r="B3328" s="4" t="s">
        <v>5</v>
      </c>
      <c r="C3328" s="4" t="s">
        <v>10</v>
      </c>
    </row>
    <row r="3329" spans="1:5">
      <c r="A3329" t="n">
        <v>27079</v>
      </c>
      <c r="B3329" s="16" t="n">
        <v>12</v>
      </c>
      <c r="C3329" s="7" t="n">
        <v>6464</v>
      </c>
    </row>
    <row r="3330" spans="1:5">
      <c r="A3330" t="s">
        <v>4</v>
      </c>
      <c r="B3330" s="4" t="s">
        <v>5</v>
      </c>
      <c r="C3330" s="4" t="s">
        <v>10</v>
      </c>
    </row>
    <row r="3331" spans="1:5">
      <c r="A3331" t="n">
        <v>27082</v>
      </c>
      <c r="B3331" s="65" t="n">
        <v>13</v>
      </c>
      <c r="C3331" s="7" t="n">
        <v>6465</v>
      </c>
    </row>
    <row r="3332" spans="1:5">
      <c r="A3332" t="s">
        <v>4</v>
      </c>
      <c r="B3332" s="4" t="s">
        <v>5</v>
      </c>
      <c r="C3332" s="4" t="s">
        <v>10</v>
      </c>
    </row>
    <row r="3333" spans="1:5">
      <c r="A3333" t="n">
        <v>27085</v>
      </c>
      <c r="B3333" s="65" t="n">
        <v>13</v>
      </c>
      <c r="C3333" s="7" t="n">
        <v>6466</v>
      </c>
    </row>
    <row r="3334" spans="1:5">
      <c r="A3334" t="s">
        <v>4</v>
      </c>
      <c r="B3334" s="4" t="s">
        <v>5</v>
      </c>
      <c r="C3334" s="4" t="s">
        <v>10</v>
      </c>
    </row>
    <row r="3335" spans="1:5">
      <c r="A3335" t="n">
        <v>27088</v>
      </c>
      <c r="B3335" s="65" t="n">
        <v>13</v>
      </c>
      <c r="C3335" s="7" t="n">
        <v>6467</v>
      </c>
    </row>
    <row r="3336" spans="1:5">
      <c r="A3336" t="s">
        <v>4</v>
      </c>
      <c r="B3336" s="4" t="s">
        <v>5</v>
      </c>
      <c r="C3336" s="4" t="s">
        <v>10</v>
      </c>
    </row>
    <row r="3337" spans="1:5">
      <c r="A3337" t="n">
        <v>27091</v>
      </c>
      <c r="B3337" s="65" t="n">
        <v>13</v>
      </c>
      <c r="C3337" s="7" t="n">
        <v>6468</v>
      </c>
    </row>
    <row r="3338" spans="1:5">
      <c r="A3338" t="s">
        <v>4</v>
      </c>
      <c r="B3338" s="4" t="s">
        <v>5</v>
      </c>
      <c r="C3338" s="4" t="s">
        <v>10</v>
      </c>
    </row>
    <row r="3339" spans="1:5">
      <c r="A3339" t="n">
        <v>27094</v>
      </c>
      <c r="B3339" s="65" t="n">
        <v>13</v>
      </c>
      <c r="C3339" s="7" t="n">
        <v>6469</v>
      </c>
    </row>
    <row r="3340" spans="1:5">
      <c r="A3340" t="s">
        <v>4</v>
      </c>
      <c r="B3340" s="4" t="s">
        <v>5</v>
      </c>
      <c r="C3340" s="4" t="s">
        <v>10</v>
      </c>
    </row>
    <row r="3341" spans="1:5">
      <c r="A3341" t="n">
        <v>27097</v>
      </c>
      <c r="B3341" s="65" t="n">
        <v>13</v>
      </c>
      <c r="C3341" s="7" t="n">
        <v>6470</v>
      </c>
    </row>
    <row r="3342" spans="1:5">
      <c r="A3342" t="s">
        <v>4</v>
      </c>
      <c r="B3342" s="4" t="s">
        <v>5</v>
      </c>
      <c r="C3342" s="4" t="s">
        <v>10</v>
      </c>
    </row>
    <row r="3343" spans="1:5">
      <c r="A3343" t="n">
        <v>27100</v>
      </c>
      <c r="B3343" s="65" t="n">
        <v>13</v>
      </c>
      <c r="C3343" s="7" t="n">
        <v>6471</v>
      </c>
    </row>
    <row r="3344" spans="1:5">
      <c r="A3344" t="s">
        <v>4</v>
      </c>
      <c r="B3344" s="4" t="s">
        <v>5</v>
      </c>
      <c r="C3344" s="4" t="s">
        <v>15</v>
      </c>
    </row>
    <row r="3345" spans="1:3">
      <c r="A3345" t="n">
        <v>27103</v>
      </c>
      <c r="B3345" s="12" t="n">
        <v>74</v>
      </c>
      <c r="C3345" s="7" t="n">
        <v>18</v>
      </c>
    </row>
    <row r="3346" spans="1:3">
      <c r="A3346" t="s">
        <v>4</v>
      </c>
      <c r="B3346" s="4" t="s">
        <v>5</v>
      </c>
      <c r="C3346" s="4" t="s">
        <v>15</v>
      </c>
    </row>
    <row r="3347" spans="1:3">
      <c r="A3347" t="n">
        <v>27105</v>
      </c>
      <c r="B3347" s="12" t="n">
        <v>74</v>
      </c>
      <c r="C3347" s="7" t="n">
        <v>45</v>
      </c>
    </row>
    <row r="3348" spans="1:3">
      <c r="A3348" t="s">
        <v>4</v>
      </c>
      <c r="B3348" s="4" t="s">
        <v>5</v>
      </c>
      <c r="C3348" s="4" t="s">
        <v>10</v>
      </c>
    </row>
    <row r="3349" spans="1:3">
      <c r="A3349" t="n">
        <v>27107</v>
      </c>
      <c r="B3349" s="30" t="n">
        <v>16</v>
      </c>
      <c r="C3349" s="7" t="n">
        <v>0</v>
      </c>
    </row>
    <row r="3350" spans="1:3">
      <c r="A3350" t="s">
        <v>4</v>
      </c>
      <c r="B3350" s="4" t="s">
        <v>5</v>
      </c>
      <c r="C3350" s="4" t="s">
        <v>15</v>
      </c>
      <c r="D3350" s="4" t="s">
        <v>15</v>
      </c>
      <c r="E3350" s="4" t="s">
        <v>15</v>
      </c>
      <c r="F3350" s="4" t="s">
        <v>15</v>
      </c>
    </row>
    <row r="3351" spans="1:3">
      <c r="A3351" t="n">
        <v>27110</v>
      </c>
      <c r="B3351" s="8" t="n">
        <v>14</v>
      </c>
      <c r="C3351" s="7" t="n">
        <v>0</v>
      </c>
      <c r="D3351" s="7" t="n">
        <v>8</v>
      </c>
      <c r="E3351" s="7" t="n">
        <v>0</v>
      </c>
      <c r="F3351" s="7" t="n">
        <v>0</v>
      </c>
    </row>
    <row r="3352" spans="1:3">
      <c r="A3352" t="s">
        <v>4</v>
      </c>
      <c r="B3352" s="4" t="s">
        <v>5</v>
      </c>
      <c r="C3352" s="4" t="s">
        <v>15</v>
      </c>
      <c r="D3352" s="4" t="s">
        <v>6</v>
      </c>
    </row>
    <row r="3353" spans="1:3">
      <c r="A3353" t="n">
        <v>27115</v>
      </c>
      <c r="B3353" s="9" t="n">
        <v>2</v>
      </c>
      <c r="C3353" s="7" t="n">
        <v>11</v>
      </c>
      <c r="D3353" s="7" t="s">
        <v>57</v>
      </c>
    </row>
    <row r="3354" spans="1:3">
      <c r="A3354" t="s">
        <v>4</v>
      </c>
      <c r="B3354" s="4" t="s">
        <v>5</v>
      </c>
      <c r="C3354" s="4" t="s">
        <v>10</v>
      </c>
    </row>
    <row r="3355" spans="1:3">
      <c r="A3355" t="n">
        <v>27129</v>
      </c>
      <c r="B3355" s="30" t="n">
        <v>16</v>
      </c>
      <c r="C3355" s="7" t="n">
        <v>0</v>
      </c>
    </row>
    <row r="3356" spans="1:3">
      <c r="A3356" t="s">
        <v>4</v>
      </c>
      <c r="B3356" s="4" t="s">
        <v>5</v>
      </c>
      <c r="C3356" s="4" t="s">
        <v>15</v>
      </c>
      <c r="D3356" s="4" t="s">
        <v>6</v>
      </c>
    </row>
    <row r="3357" spans="1:3">
      <c r="A3357" t="n">
        <v>27132</v>
      </c>
      <c r="B3357" s="9" t="n">
        <v>2</v>
      </c>
      <c r="C3357" s="7" t="n">
        <v>11</v>
      </c>
      <c r="D3357" s="7" t="s">
        <v>154</v>
      </c>
    </row>
    <row r="3358" spans="1:3">
      <c r="A3358" t="s">
        <v>4</v>
      </c>
      <c r="B3358" s="4" t="s">
        <v>5</v>
      </c>
      <c r="C3358" s="4" t="s">
        <v>10</v>
      </c>
    </row>
    <row r="3359" spans="1:3">
      <c r="A3359" t="n">
        <v>27141</v>
      </c>
      <c r="B3359" s="30" t="n">
        <v>16</v>
      </c>
      <c r="C3359" s="7" t="n">
        <v>0</v>
      </c>
    </row>
    <row r="3360" spans="1:3">
      <c r="A3360" t="s">
        <v>4</v>
      </c>
      <c r="B3360" s="4" t="s">
        <v>5</v>
      </c>
      <c r="C3360" s="4" t="s">
        <v>9</v>
      </c>
    </row>
    <row r="3361" spans="1:6">
      <c r="A3361" t="n">
        <v>27144</v>
      </c>
      <c r="B3361" s="64" t="n">
        <v>15</v>
      </c>
      <c r="C3361" s="7" t="n">
        <v>2048</v>
      </c>
    </row>
    <row r="3362" spans="1:6">
      <c r="A3362" t="s">
        <v>4</v>
      </c>
      <c r="B3362" s="4" t="s">
        <v>5</v>
      </c>
      <c r="C3362" s="4" t="s">
        <v>15</v>
      </c>
      <c r="D3362" s="4" t="s">
        <v>6</v>
      </c>
    </row>
    <row r="3363" spans="1:6">
      <c r="A3363" t="n">
        <v>27149</v>
      </c>
      <c r="B3363" s="9" t="n">
        <v>2</v>
      </c>
      <c r="C3363" s="7" t="n">
        <v>10</v>
      </c>
      <c r="D3363" s="7" t="s">
        <v>77</v>
      </c>
    </row>
    <row r="3364" spans="1:6">
      <c r="A3364" t="s">
        <v>4</v>
      </c>
      <c r="B3364" s="4" t="s">
        <v>5</v>
      </c>
      <c r="C3364" s="4" t="s">
        <v>10</v>
      </c>
    </row>
    <row r="3365" spans="1:6">
      <c r="A3365" t="n">
        <v>27167</v>
      </c>
      <c r="B3365" s="30" t="n">
        <v>16</v>
      </c>
      <c r="C3365" s="7" t="n">
        <v>0</v>
      </c>
    </row>
    <row r="3366" spans="1:6">
      <c r="A3366" t="s">
        <v>4</v>
      </c>
      <c r="B3366" s="4" t="s">
        <v>5</v>
      </c>
      <c r="C3366" s="4" t="s">
        <v>15</v>
      </c>
      <c r="D3366" s="4" t="s">
        <v>6</v>
      </c>
    </row>
    <row r="3367" spans="1:6">
      <c r="A3367" t="n">
        <v>27170</v>
      </c>
      <c r="B3367" s="9" t="n">
        <v>2</v>
      </c>
      <c r="C3367" s="7" t="n">
        <v>10</v>
      </c>
      <c r="D3367" s="7" t="s">
        <v>78</v>
      </c>
    </row>
    <row r="3368" spans="1:6">
      <c r="A3368" t="s">
        <v>4</v>
      </c>
      <c r="B3368" s="4" t="s">
        <v>5</v>
      </c>
      <c r="C3368" s="4" t="s">
        <v>10</v>
      </c>
    </row>
    <row r="3369" spans="1:6">
      <c r="A3369" t="n">
        <v>27189</v>
      </c>
      <c r="B3369" s="30" t="n">
        <v>16</v>
      </c>
      <c r="C3369" s="7" t="n">
        <v>0</v>
      </c>
    </row>
    <row r="3370" spans="1:6">
      <c r="A3370" t="s">
        <v>4</v>
      </c>
      <c r="B3370" s="4" t="s">
        <v>5</v>
      </c>
      <c r="C3370" s="4" t="s">
        <v>15</v>
      </c>
      <c r="D3370" s="4" t="s">
        <v>10</v>
      </c>
      <c r="E3370" s="4" t="s">
        <v>23</v>
      </c>
    </row>
    <row r="3371" spans="1:6">
      <c r="A3371" t="n">
        <v>27192</v>
      </c>
      <c r="B3371" s="38" t="n">
        <v>58</v>
      </c>
      <c r="C3371" s="7" t="n">
        <v>100</v>
      </c>
      <c r="D3371" s="7" t="n">
        <v>300</v>
      </c>
      <c r="E3371" s="7" t="n">
        <v>1</v>
      </c>
    </row>
    <row r="3372" spans="1:6">
      <c r="A3372" t="s">
        <v>4</v>
      </c>
      <c r="B3372" s="4" t="s">
        <v>5</v>
      </c>
      <c r="C3372" s="4" t="s">
        <v>15</v>
      </c>
      <c r="D3372" s="4" t="s">
        <v>10</v>
      </c>
    </row>
    <row r="3373" spans="1:6">
      <c r="A3373" t="n">
        <v>27200</v>
      </c>
      <c r="B3373" s="38" t="n">
        <v>58</v>
      </c>
      <c r="C3373" s="7" t="n">
        <v>255</v>
      </c>
      <c r="D3373" s="7" t="n">
        <v>0</v>
      </c>
    </row>
    <row r="3374" spans="1:6">
      <c r="A3374" t="s">
        <v>4</v>
      </c>
      <c r="B3374" s="4" t="s">
        <v>5</v>
      </c>
      <c r="C3374" s="4" t="s">
        <v>15</v>
      </c>
    </row>
    <row r="3375" spans="1:6">
      <c r="A3375" t="n">
        <v>27204</v>
      </c>
      <c r="B3375" s="35" t="n">
        <v>23</v>
      </c>
      <c r="C3375" s="7" t="n">
        <v>0</v>
      </c>
    </row>
    <row r="3376" spans="1:6">
      <c r="A3376" t="s">
        <v>4</v>
      </c>
      <c r="B3376" s="4" t="s">
        <v>5</v>
      </c>
    </row>
    <row r="3377" spans="1:5">
      <c r="A3377" t="n">
        <v>27206</v>
      </c>
      <c r="B3377" s="5" t="n">
        <v>1</v>
      </c>
    </row>
    <row r="3378" spans="1:5" s="3" customFormat="1" customHeight="0">
      <c r="A3378" s="3" t="s">
        <v>2</v>
      </c>
      <c r="B3378" s="3" t="s">
        <v>319</v>
      </c>
    </row>
    <row r="3379" spans="1:5">
      <c r="A3379" t="s">
        <v>4</v>
      </c>
      <c r="B3379" s="4" t="s">
        <v>5</v>
      </c>
      <c r="C3379" s="4" t="s">
        <v>15</v>
      </c>
      <c r="D3379" s="4" t="s">
        <v>15</v>
      </c>
      <c r="E3379" s="4" t="s">
        <v>15</v>
      </c>
      <c r="F3379" s="4" t="s">
        <v>15</v>
      </c>
    </row>
    <row r="3380" spans="1:5">
      <c r="A3380" t="n">
        <v>27208</v>
      </c>
      <c r="B3380" s="8" t="n">
        <v>14</v>
      </c>
      <c r="C3380" s="7" t="n">
        <v>2</v>
      </c>
      <c r="D3380" s="7" t="n">
        <v>0</v>
      </c>
      <c r="E3380" s="7" t="n">
        <v>0</v>
      </c>
      <c r="F3380" s="7" t="n">
        <v>0</v>
      </c>
    </row>
    <row r="3381" spans="1:5">
      <c r="A3381" t="s">
        <v>4</v>
      </c>
      <c r="B3381" s="4" t="s">
        <v>5</v>
      </c>
      <c r="C3381" s="4" t="s">
        <v>15</v>
      </c>
      <c r="D3381" s="23" t="s">
        <v>67</v>
      </c>
      <c r="E3381" s="4" t="s">
        <v>5</v>
      </c>
      <c r="F3381" s="4" t="s">
        <v>15</v>
      </c>
      <c r="G3381" s="4" t="s">
        <v>10</v>
      </c>
      <c r="H3381" s="23" t="s">
        <v>68</v>
      </c>
      <c r="I3381" s="4" t="s">
        <v>15</v>
      </c>
      <c r="J3381" s="4" t="s">
        <v>9</v>
      </c>
      <c r="K3381" s="4" t="s">
        <v>15</v>
      </c>
      <c r="L3381" s="4" t="s">
        <v>15</v>
      </c>
      <c r="M3381" s="23" t="s">
        <v>67</v>
      </c>
      <c r="N3381" s="4" t="s">
        <v>5</v>
      </c>
      <c r="O3381" s="4" t="s">
        <v>15</v>
      </c>
      <c r="P3381" s="4" t="s">
        <v>10</v>
      </c>
      <c r="Q3381" s="23" t="s">
        <v>68</v>
      </c>
      <c r="R3381" s="4" t="s">
        <v>15</v>
      </c>
      <c r="S3381" s="4" t="s">
        <v>9</v>
      </c>
      <c r="T3381" s="4" t="s">
        <v>15</v>
      </c>
      <c r="U3381" s="4" t="s">
        <v>15</v>
      </c>
      <c r="V3381" s="4" t="s">
        <v>15</v>
      </c>
      <c r="W3381" s="4" t="s">
        <v>64</v>
      </c>
    </row>
    <row r="3382" spans="1:5">
      <c r="A3382" t="n">
        <v>27213</v>
      </c>
      <c r="B3382" s="21" t="n">
        <v>5</v>
      </c>
      <c r="C3382" s="7" t="n">
        <v>28</v>
      </c>
      <c r="D3382" s="23" t="s">
        <v>3</v>
      </c>
      <c r="E3382" s="10" t="n">
        <v>162</v>
      </c>
      <c r="F3382" s="7" t="n">
        <v>3</v>
      </c>
      <c r="G3382" s="7" t="n">
        <v>32842</v>
      </c>
      <c r="H3382" s="23" t="s">
        <v>3</v>
      </c>
      <c r="I3382" s="7" t="n">
        <v>0</v>
      </c>
      <c r="J3382" s="7" t="n">
        <v>1</v>
      </c>
      <c r="K3382" s="7" t="n">
        <v>2</v>
      </c>
      <c r="L3382" s="7" t="n">
        <v>28</v>
      </c>
      <c r="M3382" s="23" t="s">
        <v>3</v>
      </c>
      <c r="N3382" s="10" t="n">
        <v>162</v>
      </c>
      <c r="O3382" s="7" t="n">
        <v>3</v>
      </c>
      <c r="P3382" s="7" t="n">
        <v>32842</v>
      </c>
      <c r="Q3382" s="23" t="s">
        <v>3</v>
      </c>
      <c r="R3382" s="7" t="n">
        <v>0</v>
      </c>
      <c r="S3382" s="7" t="n">
        <v>2</v>
      </c>
      <c r="T3382" s="7" t="n">
        <v>2</v>
      </c>
      <c r="U3382" s="7" t="n">
        <v>11</v>
      </c>
      <c r="V3382" s="7" t="n">
        <v>1</v>
      </c>
      <c r="W3382" s="22" t="n">
        <f t="normal" ca="1">A3386</f>
        <v>0</v>
      </c>
    </row>
    <row r="3383" spans="1:5">
      <c r="A3383" t="s">
        <v>4</v>
      </c>
      <c r="B3383" s="4" t="s">
        <v>5</v>
      </c>
      <c r="C3383" s="4" t="s">
        <v>15</v>
      </c>
      <c r="D3383" s="4" t="s">
        <v>10</v>
      </c>
      <c r="E3383" s="4" t="s">
        <v>23</v>
      </c>
    </row>
    <row r="3384" spans="1:5">
      <c r="A3384" t="n">
        <v>27242</v>
      </c>
      <c r="B3384" s="38" t="n">
        <v>58</v>
      </c>
      <c r="C3384" s="7" t="n">
        <v>0</v>
      </c>
      <c r="D3384" s="7" t="n">
        <v>0</v>
      </c>
      <c r="E3384" s="7" t="n">
        <v>1</v>
      </c>
    </row>
    <row r="3385" spans="1:5">
      <c r="A3385" t="s">
        <v>4</v>
      </c>
      <c r="B3385" s="4" t="s">
        <v>5</v>
      </c>
      <c r="C3385" s="4" t="s">
        <v>15</v>
      </c>
      <c r="D3385" s="23" t="s">
        <v>67</v>
      </c>
      <c r="E3385" s="4" t="s">
        <v>5</v>
      </c>
      <c r="F3385" s="4" t="s">
        <v>15</v>
      </c>
      <c r="G3385" s="4" t="s">
        <v>10</v>
      </c>
      <c r="H3385" s="23" t="s">
        <v>68</v>
      </c>
      <c r="I3385" s="4" t="s">
        <v>15</v>
      </c>
      <c r="J3385" s="4" t="s">
        <v>9</v>
      </c>
      <c r="K3385" s="4" t="s">
        <v>15</v>
      </c>
      <c r="L3385" s="4" t="s">
        <v>15</v>
      </c>
      <c r="M3385" s="23" t="s">
        <v>67</v>
      </c>
      <c r="N3385" s="4" t="s">
        <v>5</v>
      </c>
      <c r="O3385" s="4" t="s">
        <v>15</v>
      </c>
      <c r="P3385" s="4" t="s">
        <v>10</v>
      </c>
      <c r="Q3385" s="23" t="s">
        <v>68</v>
      </c>
      <c r="R3385" s="4" t="s">
        <v>15</v>
      </c>
      <c r="S3385" s="4" t="s">
        <v>9</v>
      </c>
      <c r="T3385" s="4" t="s">
        <v>15</v>
      </c>
      <c r="U3385" s="4" t="s">
        <v>15</v>
      </c>
      <c r="V3385" s="4" t="s">
        <v>15</v>
      </c>
      <c r="W3385" s="4" t="s">
        <v>64</v>
      </c>
    </row>
    <row r="3386" spans="1:5">
      <c r="A3386" t="n">
        <v>27250</v>
      </c>
      <c r="B3386" s="21" t="n">
        <v>5</v>
      </c>
      <c r="C3386" s="7" t="n">
        <v>28</v>
      </c>
      <c r="D3386" s="23" t="s">
        <v>3</v>
      </c>
      <c r="E3386" s="10" t="n">
        <v>162</v>
      </c>
      <c r="F3386" s="7" t="n">
        <v>3</v>
      </c>
      <c r="G3386" s="7" t="n">
        <v>32842</v>
      </c>
      <c r="H3386" s="23" t="s">
        <v>3</v>
      </c>
      <c r="I3386" s="7" t="n">
        <v>0</v>
      </c>
      <c r="J3386" s="7" t="n">
        <v>1</v>
      </c>
      <c r="K3386" s="7" t="n">
        <v>3</v>
      </c>
      <c r="L3386" s="7" t="n">
        <v>28</v>
      </c>
      <c r="M3386" s="23" t="s">
        <v>3</v>
      </c>
      <c r="N3386" s="10" t="n">
        <v>162</v>
      </c>
      <c r="O3386" s="7" t="n">
        <v>3</v>
      </c>
      <c r="P3386" s="7" t="n">
        <v>32842</v>
      </c>
      <c r="Q3386" s="23" t="s">
        <v>3</v>
      </c>
      <c r="R3386" s="7" t="n">
        <v>0</v>
      </c>
      <c r="S3386" s="7" t="n">
        <v>2</v>
      </c>
      <c r="T3386" s="7" t="n">
        <v>3</v>
      </c>
      <c r="U3386" s="7" t="n">
        <v>9</v>
      </c>
      <c r="V3386" s="7" t="n">
        <v>1</v>
      </c>
      <c r="W3386" s="22" t="n">
        <f t="normal" ca="1">A3396</f>
        <v>0</v>
      </c>
    </row>
    <row r="3387" spans="1:5">
      <c r="A3387" t="s">
        <v>4</v>
      </c>
      <c r="B3387" s="4" t="s">
        <v>5</v>
      </c>
      <c r="C3387" s="4" t="s">
        <v>15</v>
      </c>
      <c r="D3387" s="23" t="s">
        <v>67</v>
      </c>
      <c r="E3387" s="4" t="s">
        <v>5</v>
      </c>
      <c r="F3387" s="4" t="s">
        <v>10</v>
      </c>
      <c r="G3387" s="4" t="s">
        <v>15</v>
      </c>
      <c r="H3387" s="4" t="s">
        <v>15</v>
      </c>
      <c r="I3387" s="4" t="s">
        <v>6</v>
      </c>
      <c r="J3387" s="23" t="s">
        <v>68</v>
      </c>
      <c r="K3387" s="4" t="s">
        <v>15</v>
      </c>
      <c r="L3387" s="4" t="s">
        <v>15</v>
      </c>
      <c r="M3387" s="23" t="s">
        <v>67</v>
      </c>
      <c r="N3387" s="4" t="s">
        <v>5</v>
      </c>
      <c r="O3387" s="4" t="s">
        <v>15</v>
      </c>
      <c r="P3387" s="23" t="s">
        <v>68</v>
      </c>
      <c r="Q3387" s="4" t="s">
        <v>15</v>
      </c>
      <c r="R3387" s="4" t="s">
        <v>9</v>
      </c>
      <c r="S3387" s="4" t="s">
        <v>15</v>
      </c>
      <c r="T3387" s="4" t="s">
        <v>15</v>
      </c>
      <c r="U3387" s="4" t="s">
        <v>15</v>
      </c>
      <c r="V3387" s="23" t="s">
        <v>67</v>
      </c>
      <c r="W3387" s="4" t="s">
        <v>5</v>
      </c>
      <c r="X3387" s="4" t="s">
        <v>15</v>
      </c>
      <c r="Y3387" s="23" t="s">
        <v>68</v>
      </c>
      <c r="Z3387" s="4" t="s">
        <v>15</v>
      </c>
      <c r="AA3387" s="4" t="s">
        <v>9</v>
      </c>
      <c r="AB3387" s="4" t="s">
        <v>15</v>
      </c>
      <c r="AC3387" s="4" t="s">
        <v>15</v>
      </c>
      <c r="AD3387" s="4" t="s">
        <v>15</v>
      </c>
      <c r="AE3387" s="4" t="s">
        <v>64</v>
      </c>
    </row>
    <row r="3388" spans="1:5">
      <c r="A3388" t="n">
        <v>27279</v>
      </c>
      <c r="B3388" s="21" t="n">
        <v>5</v>
      </c>
      <c r="C3388" s="7" t="n">
        <v>28</v>
      </c>
      <c r="D3388" s="23" t="s">
        <v>3</v>
      </c>
      <c r="E3388" s="49" t="n">
        <v>47</v>
      </c>
      <c r="F3388" s="7" t="n">
        <v>61456</v>
      </c>
      <c r="G3388" s="7" t="n">
        <v>2</v>
      </c>
      <c r="H3388" s="7" t="n">
        <v>0</v>
      </c>
      <c r="I3388" s="7" t="s">
        <v>97</v>
      </c>
      <c r="J3388" s="23" t="s">
        <v>3</v>
      </c>
      <c r="K3388" s="7" t="n">
        <v>8</v>
      </c>
      <c r="L3388" s="7" t="n">
        <v>28</v>
      </c>
      <c r="M3388" s="23" t="s">
        <v>3</v>
      </c>
      <c r="N3388" s="12" t="n">
        <v>74</v>
      </c>
      <c r="O3388" s="7" t="n">
        <v>65</v>
      </c>
      <c r="P3388" s="23" t="s">
        <v>3</v>
      </c>
      <c r="Q3388" s="7" t="n">
        <v>0</v>
      </c>
      <c r="R3388" s="7" t="n">
        <v>1</v>
      </c>
      <c r="S3388" s="7" t="n">
        <v>3</v>
      </c>
      <c r="T3388" s="7" t="n">
        <v>9</v>
      </c>
      <c r="U3388" s="7" t="n">
        <v>28</v>
      </c>
      <c r="V3388" s="23" t="s">
        <v>3</v>
      </c>
      <c r="W3388" s="12" t="n">
        <v>74</v>
      </c>
      <c r="X3388" s="7" t="n">
        <v>65</v>
      </c>
      <c r="Y3388" s="23" t="s">
        <v>3</v>
      </c>
      <c r="Z3388" s="7" t="n">
        <v>0</v>
      </c>
      <c r="AA3388" s="7" t="n">
        <v>2</v>
      </c>
      <c r="AB3388" s="7" t="n">
        <v>3</v>
      </c>
      <c r="AC3388" s="7" t="n">
        <v>9</v>
      </c>
      <c r="AD3388" s="7" t="n">
        <v>1</v>
      </c>
      <c r="AE3388" s="22" t="n">
        <f t="normal" ca="1">A3392</f>
        <v>0</v>
      </c>
    </row>
    <row r="3389" spans="1:5">
      <c r="A3389" t="s">
        <v>4</v>
      </c>
      <c r="B3389" s="4" t="s">
        <v>5</v>
      </c>
      <c r="C3389" s="4" t="s">
        <v>10</v>
      </c>
      <c r="D3389" s="4" t="s">
        <v>15</v>
      </c>
      <c r="E3389" s="4" t="s">
        <v>15</v>
      </c>
      <c r="F3389" s="4" t="s">
        <v>6</v>
      </c>
    </row>
    <row r="3390" spans="1:5">
      <c r="A3390" t="n">
        <v>27327</v>
      </c>
      <c r="B3390" s="49" t="n">
        <v>47</v>
      </c>
      <c r="C3390" s="7" t="n">
        <v>61456</v>
      </c>
      <c r="D3390" s="7" t="n">
        <v>0</v>
      </c>
      <c r="E3390" s="7" t="n">
        <v>0</v>
      </c>
      <c r="F3390" s="7" t="s">
        <v>98</v>
      </c>
    </row>
    <row r="3391" spans="1:5">
      <c r="A3391" t="s">
        <v>4</v>
      </c>
      <c r="B3391" s="4" t="s">
        <v>5</v>
      </c>
      <c r="C3391" s="4" t="s">
        <v>15</v>
      </c>
      <c r="D3391" s="4" t="s">
        <v>10</v>
      </c>
      <c r="E3391" s="4" t="s">
        <v>23</v>
      </c>
    </row>
    <row r="3392" spans="1:5">
      <c r="A3392" t="n">
        <v>27340</v>
      </c>
      <c r="B3392" s="38" t="n">
        <v>58</v>
      </c>
      <c r="C3392" s="7" t="n">
        <v>0</v>
      </c>
      <c r="D3392" s="7" t="n">
        <v>300</v>
      </c>
      <c r="E3392" s="7" t="n">
        <v>1</v>
      </c>
    </row>
    <row r="3393" spans="1:31">
      <c r="A3393" t="s">
        <v>4</v>
      </c>
      <c r="B3393" s="4" t="s">
        <v>5</v>
      </c>
      <c r="C3393" s="4" t="s">
        <v>15</v>
      </c>
      <c r="D3393" s="4" t="s">
        <v>10</v>
      </c>
    </row>
    <row r="3394" spans="1:31">
      <c r="A3394" t="n">
        <v>27348</v>
      </c>
      <c r="B3394" s="38" t="n">
        <v>58</v>
      </c>
      <c r="C3394" s="7" t="n">
        <v>255</v>
      </c>
      <c r="D3394" s="7" t="n">
        <v>0</v>
      </c>
    </row>
    <row r="3395" spans="1:31">
      <c r="A3395" t="s">
        <v>4</v>
      </c>
      <c r="B3395" s="4" t="s">
        <v>5</v>
      </c>
      <c r="C3395" s="4" t="s">
        <v>15</v>
      </c>
      <c r="D3395" s="4" t="s">
        <v>15</v>
      </c>
      <c r="E3395" s="4" t="s">
        <v>15</v>
      </c>
      <c r="F3395" s="4" t="s">
        <v>15</v>
      </c>
    </row>
    <row r="3396" spans="1:31">
      <c r="A3396" t="n">
        <v>27352</v>
      </c>
      <c r="B3396" s="8" t="n">
        <v>14</v>
      </c>
      <c r="C3396" s="7" t="n">
        <v>0</v>
      </c>
      <c r="D3396" s="7" t="n">
        <v>0</v>
      </c>
      <c r="E3396" s="7" t="n">
        <v>0</v>
      </c>
      <c r="F3396" s="7" t="n">
        <v>64</v>
      </c>
    </row>
    <row r="3397" spans="1:31">
      <c r="A3397" t="s">
        <v>4</v>
      </c>
      <c r="B3397" s="4" t="s">
        <v>5</v>
      </c>
      <c r="C3397" s="4" t="s">
        <v>15</v>
      </c>
      <c r="D3397" s="4" t="s">
        <v>10</v>
      </c>
    </row>
    <row r="3398" spans="1:31">
      <c r="A3398" t="n">
        <v>27357</v>
      </c>
      <c r="B3398" s="28" t="n">
        <v>22</v>
      </c>
      <c r="C3398" s="7" t="n">
        <v>0</v>
      </c>
      <c r="D3398" s="7" t="n">
        <v>32842</v>
      </c>
    </row>
    <row r="3399" spans="1:31">
      <c r="A3399" t="s">
        <v>4</v>
      </c>
      <c r="B3399" s="4" t="s">
        <v>5</v>
      </c>
      <c r="C3399" s="4" t="s">
        <v>15</v>
      </c>
      <c r="D3399" s="4" t="s">
        <v>10</v>
      </c>
    </row>
    <row r="3400" spans="1:31">
      <c r="A3400" t="n">
        <v>27361</v>
      </c>
      <c r="B3400" s="38" t="n">
        <v>58</v>
      </c>
      <c r="C3400" s="7" t="n">
        <v>5</v>
      </c>
      <c r="D3400" s="7" t="n">
        <v>300</v>
      </c>
    </row>
    <row r="3401" spans="1:31">
      <c r="A3401" t="s">
        <v>4</v>
      </c>
      <c r="B3401" s="4" t="s">
        <v>5</v>
      </c>
      <c r="C3401" s="4" t="s">
        <v>23</v>
      </c>
      <c r="D3401" s="4" t="s">
        <v>10</v>
      </c>
    </row>
    <row r="3402" spans="1:31">
      <c r="A3402" t="n">
        <v>27365</v>
      </c>
      <c r="B3402" s="52" t="n">
        <v>103</v>
      </c>
      <c r="C3402" s="7" t="n">
        <v>0</v>
      </c>
      <c r="D3402" s="7" t="n">
        <v>300</v>
      </c>
    </row>
    <row r="3403" spans="1:31">
      <c r="A3403" t="s">
        <v>4</v>
      </c>
      <c r="B3403" s="4" t="s">
        <v>5</v>
      </c>
      <c r="C3403" s="4" t="s">
        <v>15</v>
      </c>
    </row>
    <row r="3404" spans="1:31">
      <c r="A3404" t="n">
        <v>27372</v>
      </c>
      <c r="B3404" s="24" t="n">
        <v>64</v>
      </c>
      <c r="C3404" s="7" t="n">
        <v>7</v>
      </c>
    </row>
    <row r="3405" spans="1:31">
      <c r="A3405" t="s">
        <v>4</v>
      </c>
      <c r="B3405" s="4" t="s">
        <v>5</v>
      </c>
      <c r="C3405" s="4" t="s">
        <v>15</v>
      </c>
      <c r="D3405" s="4" t="s">
        <v>10</v>
      </c>
    </row>
    <row r="3406" spans="1:31">
      <c r="A3406" t="n">
        <v>27374</v>
      </c>
      <c r="B3406" s="53" t="n">
        <v>72</v>
      </c>
      <c r="C3406" s="7" t="n">
        <v>5</v>
      </c>
      <c r="D3406" s="7" t="n">
        <v>0</v>
      </c>
    </row>
    <row r="3407" spans="1:31">
      <c r="A3407" t="s">
        <v>4</v>
      </c>
      <c r="B3407" s="4" t="s">
        <v>5</v>
      </c>
      <c r="C3407" s="4" t="s">
        <v>15</v>
      </c>
      <c r="D3407" s="23" t="s">
        <v>67</v>
      </c>
      <c r="E3407" s="4" t="s">
        <v>5</v>
      </c>
      <c r="F3407" s="4" t="s">
        <v>15</v>
      </c>
      <c r="G3407" s="4" t="s">
        <v>10</v>
      </c>
      <c r="H3407" s="23" t="s">
        <v>68</v>
      </c>
      <c r="I3407" s="4" t="s">
        <v>15</v>
      </c>
      <c r="J3407" s="4" t="s">
        <v>9</v>
      </c>
      <c r="K3407" s="4" t="s">
        <v>15</v>
      </c>
      <c r="L3407" s="4" t="s">
        <v>15</v>
      </c>
      <c r="M3407" s="4" t="s">
        <v>64</v>
      </c>
    </row>
    <row r="3408" spans="1:31">
      <c r="A3408" t="n">
        <v>27378</v>
      </c>
      <c r="B3408" s="21" t="n">
        <v>5</v>
      </c>
      <c r="C3408" s="7" t="n">
        <v>28</v>
      </c>
      <c r="D3408" s="23" t="s">
        <v>3</v>
      </c>
      <c r="E3408" s="10" t="n">
        <v>162</v>
      </c>
      <c r="F3408" s="7" t="n">
        <v>4</v>
      </c>
      <c r="G3408" s="7" t="n">
        <v>32842</v>
      </c>
      <c r="H3408" s="23" t="s">
        <v>3</v>
      </c>
      <c r="I3408" s="7" t="n">
        <v>0</v>
      </c>
      <c r="J3408" s="7" t="n">
        <v>1</v>
      </c>
      <c r="K3408" s="7" t="n">
        <v>2</v>
      </c>
      <c r="L3408" s="7" t="n">
        <v>1</v>
      </c>
      <c r="M3408" s="22" t="n">
        <f t="normal" ca="1">A3414</f>
        <v>0</v>
      </c>
    </row>
    <row r="3409" spans="1:13">
      <c r="A3409" t="s">
        <v>4</v>
      </c>
      <c r="B3409" s="4" t="s">
        <v>5</v>
      </c>
      <c r="C3409" s="4" t="s">
        <v>15</v>
      </c>
      <c r="D3409" s="4" t="s">
        <v>6</v>
      </c>
    </row>
    <row r="3410" spans="1:13">
      <c r="A3410" t="n">
        <v>27395</v>
      </c>
      <c r="B3410" s="9" t="n">
        <v>2</v>
      </c>
      <c r="C3410" s="7" t="n">
        <v>10</v>
      </c>
      <c r="D3410" s="7" t="s">
        <v>99</v>
      </c>
    </row>
    <row r="3411" spans="1:13">
      <c r="A3411" t="s">
        <v>4</v>
      </c>
      <c r="B3411" s="4" t="s">
        <v>5</v>
      </c>
      <c r="C3411" s="4" t="s">
        <v>10</v>
      </c>
    </row>
    <row r="3412" spans="1:13">
      <c r="A3412" t="n">
        <v>27412</v>
      </c>
      <c r="B3412" s="30" t="n">
        <v>16</v>
      </c>
      <c r="C3412" s="7" t="n">
        <v>0</v>
      </c>
    </row>
    <row r="3413" spans="1:13">
      <c r="A3413" t="s">
        <v>4</v>
      </c>
      <c r="B3413" s="4" t="s">
        <v>5</v>
      </c>
      <c r="C3413" s="4" t="s">
        <v>15</v>
      </c>
      <c r="D3413" s="4" t="s">
        <v>6</v>
      </c>
    </row>
    <row r="3414" spans="1:13">
      <c r="A3414" t="n">
        <v>27415</v>
      </c>
      <c r="B3414" s="9" t="n">
        <v>2</v>
      </c>
      <c r="C3414" s="7" t="n">
        <v>10</v>
      </c>
      <c r="D3414" s="7" t="s">
        <v>87</v>
      </c>
    </row>
    <row r="3415" spans="1:13">
      <c r="A3415" t="s">
        <v>4</v>
      </c>
      <c r="B3415" s="4" t="s">
        <v>5</v>
      </c>
      <c r="C3415" s="4" t="s">
        <v>15</v>
      </c>
      <c r="D3415" s="4" t="s">
        <v>10</v>
      </c>
      <c r="E3415" s="4" t="s">
        <v>15</v>
      </c>
      <c r="F3415" s="4" t="s">
        <v>64</v>
      </c>
    </row>
    <row r="3416" spans="1:13">
      <c r="A3416" t="n">
        <v>27436</v>
      </c>
      <c r="B3416" s="21" t="n">
        <v>5</v>
      </c>
      <c r="C3416" s="7" t="n">
        <v>30</v>
      </c>
      <c r="D3416" s="7" t="n">
        <v>6471</v>
      </c>
      <c r="E3416" s="7" t="n">
        <v>1</v>
      </c>
      <c r="F3416" s="22" t="n">
        <f t="normal" ca="1">A3418</f>
        <v>0</v>
      </c>
    </row>
    <row r="3417" spans="1:13">
      <c r="A3417" t="s">
        <v>4</v>
      </c>
      <c r="B3417" s="4" t="s">
        <v>5</v>
      </c>
      <c r="C3417" s="4" t="s">
        <v>10</v>
      </c>
      <c r="D3417" s="4" t="s">
        <v>15</v>
      </c>
      <c r="E3417" s="4" t="s">
        <v>15</v>
      </c>
      <c r="F3417" s="4" t="s">
        <v>6</v>
      </c>
    </row>
    <row r="3418" spans="1:13">
      <c r="A3418" t="n">
        <v>27445</v>
      </c>
      <c r="B3418" s="26" t="n">
        <v>20</v>
      </c>
      <c r="C3418" s="7" t="n">
        <v>61456</v>
      </c>
      <c r="D3418" s="7" t="n">
        <v>3</v>
      </c>
      <c r="E3418" s="7" t="n">
        <v>10</v>
      </c>
      <c r="F3418" s="7" t="s">
        <v>104</v>
      </c>
    </row>
    <row r="3419" spans="1:13">
      <c r="A3419" t="s">
        <v>4</v>
      </c>
      <c r="B3419" s="4" t="s">
        <v>5</v>
      </c>
      <c r="C3419" s="4" t="s">
        <v>10</v>
      </c>
    </row>
    <row r="3420" spans="1:13">
      <c r="A3420" t="n">
        <v>27463</v>
      </c>
      <c r="B3420" s="30" t="n">
        <v>16</v>
      </c>
      <c r="C3420" s="7" t="n">
        <v>0</v>
      </c>
    </row>
    <row r="3421" spans="1:13">
      <c r="A3421" t="s">
        <v>4</v>
      </c>
      <c r="B3421" s="4" t="s">
        <v>5</v>
      </c>
      <c r="C3421" s="4" t="s">
        <v>10</v>
      </c>
      <c r="D3421" s="4" t="s">
        <v>23</v>
      </c>
      <c r="E3421" s="4" t="s">
        <v>23</v>
      </c>
      <c r="F3421" s="4" t="s">
        <v>23</v>
      </c>
      <c r="G3421" s="4" t="s">
        <v>23</v>
      </c>
    </row>
    <row r="3422" spans="1:13">
      <c r="A3422" t="n">
        <v>27466</v>
      </c>
      <c r="B3422" s="47" t="n">
        <v>46</v>
      </c>
      <c r="C3422" s="7" t="n">
        <v>61456</v>
      </c>
      <c r="D3422" s="7" t="n">
        <v>-0.300000011920929</v>
      </c>
      <c r="E3422" s="7" t="n">
        <v>-12.5</v>
      </c>
      <c r="F3422" s="7" t="n">
        <v>94.6999969482422</v>
      </c>
      <c r="G3422" s="7" t="n">
        <v>111.5</v>
      </c>
    </row>
    <row r="3423" spans="1:13">
      <c r="A3423" t="s">
        <v>4</v>
      </c>
      <c r="B3423" s="4" t="s">
        <v>5</v>
      </c>
      <c r="C3423" s="4" t="s">
        <v>15</v>
      </c>
    </row>
    <row r="3424" spans="1:13">
      <c r="A3424" t="n">
        <v>27485</v>
      </c>
      <c r="B3424" s="12" t="n">
        <v>74</v>
      </c>
      <c r="C3424" s="7" t="n">
        <v>18</v>
      </c>
    </row>
    <row r="3425" spans="1:7">
      <c r="A3425" t="s">
        <v>4</v>
      </c>
      <c r="B3425" s="4" t="s">
        <v>5</v>
      </c>
      <c r="C3425" s="4" t="s">
        <v>15</v>
      </c>
      <c r="D3425" s="4" t="s">
        <v>15</v>
      </c>
      <c r="E3425" s="4" t="s">
        <v>23</v>
      </c>
      <c r="F3425" s="4" t="s">
        <v>23</v>
      </c>
      <c r="G3425" s="4" t="s">
        <v>23</v>
      </c>
      <c r="H3425" s="4" t="s">
        <v>10</v>
      </c>
    </row>
    <row r="3426" spans="1:7">
      <c r="A3426" t="n">
        <v>27487</v>
      </c>
      <c r="B3426" s="43" t="n">
        <v>45</v>
      </c>
      <c r="C3426" s="7" t="n">
        <v>2</v>
      </c>
      <c r="D3426" s="7" t="n">
        <v>3</v>
      </c>
      <c r="E3426" s="7" t="n">
        <v>0.75</v>
      </c>
      <c r="F3426" s="7" t="n">
        <v>-11.1999998092651</v>
      </c>
      <c r="G3426" s="7" t="n">
        <v>93.9800033569336</v>
      </c>
      <c r="H3426" s="7" t="n">
        <v>0</v>
      </c>
    </row>
    <row r="3427" spans="1:7">
      <c r="A3427" t="s">
        <v>4</v>
      </c>
      <c r="B3427" s="4" t="s">
        <v>5</v>
      </c>
      <c r="C3427" s="4" t="s">
        <v>15</v>
      </c>
      <c r="D3427" s="4" t="s">
        <v>15</v>
      </c>
      <c r="E3427" s="4" t="s">
        <v>23</v>
      </c>
      <c r="F3427" s="4" t="s">
        <v>23</v>
      </c>
      <c r="G3427" s="4" t="s">
        <v>23</v>
      </c>
      <c r="H3427" s="4" t="s">
        <v>10</v>
      </c>
      <c r="I3427" s="4" t="s">
        <v>15</v>
      </c>
    </row>
    <row r="3428" spans="1:7">
      <c r="A3428" t="n">
        <v>27504</v>
      </c>
      <c r="B3428" s="43" t="n">
        <v>45</v>
      </c>
      <c r="C3428" s="7" t="n">
        <v>4</v>
      </c>
      <c r="D3428" s="7" t="n">
        <v>3</v>
      </c>
      <c r="E3428" s="7" t="n">
        <v>3.44000005722046</v>
      </c>
      <c r="F3428" s="7" t="n">
        <v>263.670013427734</v>
      </c>
      <c r="G3428" s="7" t="n">
        <v>0</v>
      </c>
      <c r="H3428" s="7" t="n">
        <v>0</v>
      </c>
      <c r="I3428" s="7" t="n">
        <v>0</v>
      </c>
    </row>
    <row r="3429" spans="1:7">
      <c r="A3429" t="s">
        <v>4</v>
      </c>
      <c r="B3429" s="4" t="s">
        <v>5</v>
      </c>
      <c r="C3429" s="4" t="s">
        <v>15</v>
      </c>
      <c r="D3429" s="4" t="s">
        <v>15</v>
      </c>
      <c r="E3429" s="4" t="s">
        <v>23</v>
      </c>
      <c r="F3429" s="4" t="s">
        <v>10</v>
      </c>
    </row>
    <row r="3430" spans="1:7">
      <c r="A3430" t="n">
        <v>27522</v>
      </c>
      <c r="B3430" s="43" t="n">
        <v>45</v>
      </c>
      <c r="C3430" s="7" t="n">
        <v>5</v>
      </c>
      <c r="D3430" s="7" t="n">
        <v>3</v>
      </c>
      <c r="E3430" s="7" t="n">
        <v>5.19999980926514</v>
      </c>
      <c r="F3430" s="7" t="n">
        <v>0</v>
      </c>
    </row>
    <row r="3431" spans="1:7">
      <c r="A3431" t="s">
        <v>4</v>
      </c>
      <c r="B3431" s="4" t="s">
        <v>5</v>
      </c>
      <c r="C3431" s="4" t="s">
        <v>15</v>
      </c>
      <c r="D3431" s="4" t="s">
        <v>15</v>
      </c>
      <c r="E3431" s="4" t="s">
        <v>23</v>
      </c>
      <c r="F3431" s="4" t="s">
        <v>10</v>
      </c>
    </row>
    <row r="3432" spans="1:7">
      <c r="A3432" t="n">
        <v>27531</v>
      </c>
      <c r="B3432" s="43" t="n">
        <v>45</v>
      </c>
      <c r="C3432" s="7" t="n">
        <v>11</v>
      </c>
      <c r="D3432" s="7" t="n">
        <v>3</v>
      </c>
      <c r="E3432" s="7" t="n">
        <v>40</v>
      </c>
      <c r="F3432" s="7" t="n">
        <v>0</v>
      </c>
    </row>
    <row r="3433" spans="1:7">
      <c r="A3433" t="s">
        <v>4</v>
      </c>
      <c r="B3433" s="4" t="s">
        <v>5</v>
      </c>
      <c r="C3433" s="4" t="s">
        <v>15</v>
      </c>
      <c r="D3433" s="4" t="s">
        <v>10</v>
      </c>
      <c r="E3433" s="4" t="s">
        <v>23</v>
      </c>
    </row>
    <row r="3434" spans="1:7">
      <c r="A3434" t="n">
        <v>27540</v>
      </c>
      <c r="B3434" s="38" t="n">
        <v>58</v>
      </c>
      <c r="C3434" s="7" t="n">
        <v>100</v>
      </c>
      <c r="D3434" s="7" t="n">
        <v>1000</v>
      </c>
      <c r="E3434" s="7" t="n">
        <v>1</v>
      </c>
    </row>
    <row r="3435" spans="1:7">
      <c r="A3435" t="s">
        <v>4</v>
      </c>
      <c r="B3435" s="4" t="s">
        <v>5</v>
      </c>
      <c r="C3435" s="4" t="s">
        <v>15</v>
      </c>
      <c r="D3435" s="4" t="s">
        <v>10</v>
      </c>
    </row>
    <row r="3436" spans="1:7">
      <c r="A3436" t="n">
        <v>27548</v>
      </c>
      <c r="B3436" s="38" t="n">
        <v>58</v>
      </c>
      <c r="C3436" s="7" t="n">
        <v>255</v>
      </c>
      <c r="D3436" s="7" t="n">
        <v>0</v>
      </c>
    </row>
    <row r="3437" spans="1:7">
      <c r="A3437" t="s">
        <v>4</v>
      </c>
      <c r="B3437" s="4" t="s">
        <v>5</v>
      </c>
      <c r="C3437" s="4" t="s">
        <v>15</v>
      </c>
      <c r="D3437" s="4" t="s">
        <v>10</v>
      </c>
    </row>
    <row r="3438" spans="1:7">
      <c r="A3438" t="n">
        <v>27552</v>
      </c>
      <c r="B3438" s="43" t="n">
        <v>45</v>
      </c>
      <c r="C3438" s="7" t="n">
        <v>7</v>
      </c>
      <c r="D3438" s="7" t="n">
        <v>255</v>
      </c>
    </row>
    <row r="3439" spans="1:7">
      <c r="A3439" t="s">
        <v>4</v>
      </c>
      <c r="B3439" s="4" t="s">
        <v>5</v>
      </c>
      <c r="C3439" s="4" t="s">
        <v>15</v>
      </c>
      <c r="D3439" s="4" t="s">
        <v>10</v>
      </c>
      <c r="E3439" s="4" t="s">
        <v>23</v>
      </c>
    </row>
    <row r="3440" spans="1:7">
      <c r="A3440" t="n">
        <v>27556</v>
      </c>
      <c r="B3440" s="38" t="n">
        <v>58</v>
      </c>
      <c r="C3440" s="7" t="n">
        <v>0</v>
      </c>
      <c r="D3440" s="7" t="n">
        <v>300</v>
      </c>
      <c r="E3440" s="7" t="n">
        <v>0.300000011920929</v>
      </c>
    </row>
    <row r="3441" spans="1:9">
      <c r="A3441" t="s">
        <v>4</v>
      </c>
      <c r="B3441" s="4" t="s">
        <v>5</v>
      </c>
      <c r="C3441" s="4" t="s">
        <v>15</v>
      </c>
      <c r="D3441" s="4" t="s">
        <v>10</v>
      </c>
    </row>
    <row r="3442" spans="1:9">
      <c r="A3442" t="n">
        <v>27564</v>
      </c>
      <c r="B3442" s="38" t="n">
        <v>58</v>
      </c>
      <c r="C3442" s="7" t="n">
        <v>255</v>
      </c>
      <c r="D3442" s="7" t="n">
        <v>0</v>
      </c>
    </row>
    <row r="3443" spans="1:9">
      <c r="A3443" t="s">
        <v>4</v>
      </c>
      <c r="B3443" s="4" t="s">
        <v>5</v>
      </c>
      <c r="C3443" s="4" t="s">
        <v>15</v>
      </c>
      <c r="D3443" s="4" t="s">
        <v>10</v>
      </c>
      <c r="E3443" s="4" t="s">
        <v>23</v>
      </c>
      <c r="F3443" s="4" t="s">
        <v>10</v>
      </c>
      <c r="G3443" s="4" t="s">
        <v>9</v>
      </c>
      <c r="H3443" s="4" t="s">
        <v>9</v>
      </c>
      <c r="I3443" s="4" t="s">
        <v>10</v>
      </c>
      <c r="J3443" s="4" t="s">
        <v>10</v>
      </c>
      <c r="K3443" s="4" t="s">
        <v>9</v>
      </c>
      <c r="L3443" s="4" t="s">
        <v>9</v>
      </c>
      <c r="M3443" s="4" t="s">
        <v>9</v>
      </c>
      <c r="N3443" s="4" t="s">
        <v>9</v>
      </c>
      <c r="O3443" s="4" t="s">
        <v>6</v>
      </c>
    </row>
    <row r="3444" spans="1:9">
      <c r="A3444" t="n">
        <v>27568</v>
      </c>
      <c r="B3444" s="13" t="n">
        <v>50</v>
      </c>
      <c r="C3444" s="7" t="n">
        <v>0</v>
      </c>
      <c r="D3444" s="7" t="n">
        <v>12010</v>
      </c>
      <c r="E3444" s="7" t="n">
        <v>1</v>
      </c>
      <c r="F3444" s="7" t="n">
        <v>0</v>
      </c>
      <c r="G3444" s="7" t="n">
        <v>0</v>
      </c>
      <c r="H3444" s="7" t="n">
        <v>0</v>
      </c>
      <c r="I3444" s="7" t="n">
        <v>0</v>
      </c>
      <c r="J3444" s="7" t="n">
        <v>65533</v>
      </c>
      <c r="K3444" s="7" t="n">
        <v>0</v>
      </c>
      <c r="L3444" s="7" t="n">
        <v>0</v>
      </c>
      <c r="M3444" s="7" t="n">
        <v>0</v>
      </c>
      <c r="N3444" s="7" t="n">
        <v>0</v>
      </c>
      <c r="O3444" s="7" t="s">
        <v>18</v>
      </c>
    </row>
    <row r="3445" spans="1:9">
      <c r="A3445" t="s">
        <v>4</v>
      </c>
      <c r="B3445" s="4" t="s">
        <v>5</v>
      </c>
      <c r="C3445" s="4" t="s">
        <v>15</v>
      </c>
      <c r="D3445" s="4" t="s">
        <v>10</v>
      </c>
      <c r="E3445" s="4" t="s">
        <v>10</v>
      </c>
      <c r="F3445" s="4" t="s">
        <v>10</v>
      </c>
      <c r="G3445" s="4" t="s">
        <v>10</v>
      </c>
      <c r="H3445" s="4" t="s">
        <v>15</v>
      </c>
    </row>
    <row r="3446" spans="1:9">
      <c r="A3446" t="n">
        <v>27607</v>
      </c>
      <c r="B3446" s="31" t="n">
        <v>25</v>
      </c>
      <c r="C3446" s="7" t="n">
        <v>5</v>
      </c>
      <c r="D3446" s="7" t="n">
        <v>65535</v>
      </c>
      <c r="E3446" s="7" t="n">
        <v>65535</v>
      </c>
      <c r="F3446" s="7" t="n">
        <v>65535</v>
      </c>
      <c r="G3446" s="7" t="n">
        <v>65535</v>
      </c>
      <c r="H3446" s="7" t="n">
        <v>0</v>
      </c>
    </row>
    <row r="3447" spans="1:9">
      <c r="A3447" t="s">
        <v>4</v>
      </c>
      <c r="B3447" s="4" t="s">
        <v>5</v>
      </c>
      <c r="C3447" s="4" t="s">
        <v>10</v>
      </c>
      <c r="D3447" s="4" t="s">
        <v>74</v>
      </c>
      <c r="E3447" s="4" t="s">
        <v>15</v>
      </c>
      <c r="F3447" s="4" t="s">
        <v>15</v>
      </c>
      <c r="G3447" s="4" t="s">
        <v>10</v>
      </c>
      <c r="H3447" s="4" t="s">
        <v>15</v>
      </c>
      <c r="I3447" s="4" t="s">
        <v>74</v>
      </c>
      <c r="J3447" s="4" t="s">
        <v>15</v>
      </c>
      <c r="K3447" s="4" t="s">
        <v>15</v>
      </c>
      <c r="L3447" s="4" t="s">
        <v>15</v>
      </c>
    </row>
    <row r="3448" spans="1:9">
      <c r="A3448" t="n">
        <v>27618</v>
      </c>
      <c r="B3448" s="32" t="n">
        <v>24</v>
      </c>
      <c r="C3448" s="7" t="n">
        <v>65533</v>
      </c>
      <c r="D3448" s="7" t="s">
        <v>83</v>
      </c>
      <c r="E3448" s="7" t="n">
        <v>12</v>
      </c>
      <c r="F3448" s="7" t="n">
        <v>16</v>
      </c>
      <c r="G3448" s="7" t="n">
        <v>153</v>
      </c>
      <c r="H3448" s="7" t="n">
        <v>7</v>
      </c>
      <c r="I3448" s="7" t="s">
        <v>84</v>
      </c>
      <c r="J3448" s="7" t="n">
        <v>6</v>
      </c>
      <c r="K3448" s="7" t="n">
        <v>2</v>
      </c>
      <c r="L3448" s="7" t="n">
        <v>0</v>
      </c>
    </row>
    <row r="3449" spans="1:9">
      <c r="A3449" t="s">
        <v>4</v>
      </c>
      <c r="B3449" s="4" t="s">
        <v>5</v>
      </c>
    </row>
    <row r="3450" spans="1:9">
      <c r="A3450" t="n">
        <v>27639</v>
      </c>
      <c r="B3450" s="33" t="n">
        <v>28</v>
      </c>
    </row>
    <row r="3451" spans="1:9">
      <c r="A3451" t="s">
        <v>4</v>
      </c>
      <c r="B3451" s="4" t="s">
        <v>5</v>
      </c>
      <c r="C3451" s="4" t="s">
        <v>15</v>
      </c>
    </row>
    <row r="3452" spans="1:9">
      <c r="A3452" t="n">
        <v>27640</v>
      </c>
      <c r="B3452" s="34" t="n">
        <v>27</v>
      </c>
      <c r="C3452" s="7" t="n">
        <v>0</v>
      </c>
    </row>
    <row r="3453" spans="1:9">
      <c r="A3453" t="s">
        <v>4</v>
      </c>
      <c r="B3453" s="4" t="s">
        <v>5</v>
      </c>
      <c r="C3453" s="4" t="s">
        <v>15</v>
      </c>
    </row>
    <row r="3454" spans="1:9">
      <c r="A3454" t="n">
        <v>27642</v>
      </c>
      <c r="B3454" s="34" t="n">
        <v>27</v>
      </c>
      <c r="C3454" s="7" t="n">
        <v>1</v>
      </c>
    </row>
    <row r="3455" spans="1:9">
      <c r="A3455" t="s">
        <v>4</v>
      </c>
      <c r="B3455" s="4" t="s">
        <v>5</v>
      </c>
      <c r="C3455" s="4" t="s">
        <v>15</v>
      </c>
      <c r="D3455" s="4" t="s">
        <v>10</v>
      </c>
      <c r="E3455" s="4" t="s">
        <v>10</v>
      </c>
      <c r="F3455" s="4" t="s">
        <v>10</v>
      </c>
      <c r="G3455" s="4" t="s">
        <v>10</v>
      </c>
      <c r="H3455" s="4" t="s">
        <v>15</v>
      </c>
    </row>
    <row r="3456" spans="1:9">
      <c r="A3456" t="n">
        <v>27644</v>
      </c>
      <c r="B3456" s="31" t="n">
        <v>25</v>
      </c>
      <c r="C3456" s="7" t="n">
        <v>5</v>
      </c>
      <c r="D3456" s="7" t="n">
        <v>65535</v>
      </c>
      <c r="E3456" s="7" t="n">
        <v>65535</v>
      </c>
      <c r="F3456" s="7" t="n">
        <v>65535</v>
      </c>
      <c r="G3456" s="7" t="n">
        <v>65535</v>
      </c>
      <c r="H3456" s="7" t="n">
        <v>0</v>
      </c>
    </row>
    <row r="3457" spans="1:15">
      <c r="A3457" t="s">
        <v>4</v>
      </c>
      <c r="B3457" s="4" t="s">
        <v>5</v>
      </c>
      <c r="C3457" s="4" t="s">
        <v>15</v>
      </c>
      <c r="D3457" s="4" t="s">
        <v>10</v>
      </c>
      <c r="E3457" s="4" t="s">
        <v>23</v>
      </c>
    </row>
    <row r="3458" spans="1:15">
      <c r="A3458" t="n">
        <v>27655</v>
      </c>
      <c r="B3458" s="38" t="n">
        <v>58</v>
      </c>
      <c r="C3458" s="7" t="n">
        <v>100</v>
      </c>
      <c r="D3458" s="7" t="n">
        <v>300</v>
      </c>
      <c r="E3458" s="7" t="n">
        <v>0.300000011920929</v>
      </c>
    </row>
    <row r="3459" spans="1:15">
      <c r="A3459" t="s">
        <v>4</v>
      </c>
      <c r="B3459" s="4" t="s">
        <v>5</v>
      </c>
      <c r="C3459" s="4" t="s">
        <v>15</v>
      </c>
      <c r="D3459" s="4" t="s">
        <v>10</v>
      </c>
    </row>
    <row r="3460" spans="1:15">
      <c r="A3460" t="n">
        <v>27663</v>
      </c>
      <c r="B3460" s="38" t="n">
        <v>58</v>
      </c>
      <c r="C3460" s="7" t="n">
        <v>255</v>
      </c>
      <c r="D3460" s="7" t="n">
        <v>0</v>
      </c>
    </row>
    <row r="3461" spans="1:15">
      <c r="A3461" t="s">
        <v>4</v>
      </c>
      <c r="B3461" s="4" t="s">
        <v>5</v>
      </c>
      <c r="C3461" s="4" t="s">
        <v>15</v>
      </c>
      <c r="D3461" s="4" t="s">
        <v>10</v>
      </c>
      <c r="E3461" s="4" t="s">
        <v>9</v>
      </c>
    </row>
    <row r="3462" spans="1:15">
      <c r="A3462" t="n">
        <v>27667</v>
      </c>
      <c r="B3462" s="29" t="n">
        <v>101</v>
      </c>
      <c r="C3462" s="7" t="n">
        <v>0</v>
      </c>
      <c r="D3462" s="7" t="n">
        <v>153</v>
      </c>
      <c r="E3462" s="7" t="n">
        <v>1</v>
      </c>
    </row>
    <row r="3463" spans="1:15">
      <c r="A3463" t="s">
        <v>4</v>
      </c>
      <c r="B3463" s="4" t="s">
        <v>5</v>
      </c>
      <c r="C3463" s="4" t="s">
        <v>15</v>
      </c>
      <c r="D3463" s="4" t="s">
        <v>10</v>
      </c>
      <c r="E3463" s="4" t="s">
        <v>15</v>
      </c>
    </row>
    <row r="3464" spans="1:15">
      <c r="A3464" t="n">
        <v>27675</v>
      </c>
      <c r="B3464" s="11" t="n">
        <v>39</v>
      </c>
      <c r="C3464" s="7" t="n">
        <v>13</v>
      </c>
      <c r="D3464" s="7" t="n">
        <v>65533</v>
      </c>
      <c r="E3464" s="7" t="n">
        <v>123</v>
      </c>
    </row>
    <row r="3465" spans="1:15">
      <c r="A3465" t="s">
        <v>4</v>
      </c>
      <c r="B3465" s="4" t="s">
        <v>5</v>
      </c>
      <c r="C3465" s="4" t="s">
        <v>15</v>
      </c>
      <c r="D3465" s="4" t="s">
        <v>6</v>
      </c>
    </row>
    <row r="3466" spans="1:15">
      <c r="A3466" t="n">
        <v>27680</v>
      </c>
      <c r="B3466" s="9" t="n">
        <v>2</v>
      </c>
      <c r="C3466" s="7" t="n">
        <v>11</v>
      </c>
      <c r="D3466" s="7" t="s">
        <v>318</v>
      </c>
    </row>
    <row r="3467" spans="1:15">
      <c r="A3467" t="s">
        <v>4</v>
      </c>
      <c r="B3467" s="4" t="s">
        <v>5</v>
      </c>
      <c r="C3467" s="4" t="s">
        <v>10</v>
      </c>
    </row>
    <row r="3468" spans="1:15">
      <c r="A3468" t="n">
        <v>27706</v>
      </c>
      <c r="B3468" s="16" t="n">
        <v>12</v>
      </c>
      <c r="C3468" s="7" t="n">
        <v>10702</v>
      </c>
    </row>
    <row r="3469" spans="1:15">
      <c r="A3469" t="s">
        <v>4</v>
      </c>
      <c r="B3469" s="4" t="s">
        <v>5</v>
      </c>
      <c r="C3469" s="4" t="s">
        <v>15</v>
      </c>
      <c r="D3469" s="4" t="s">
        <v>6</v>
      </c>
      <c r="E3469" s="4" t="s">
        <v>10</v>
      </c>
    </row>
    <row r="3470" spans="1:15">
      <c r="A3470" t="n">
        <v>27709</v>
      </c>
      <c r="B3470" s="19" t="n">
        <v>91</v>
      </c>
      <c r="C3470" s="7" t="n">
        <v>1</v>
      </c>
      <c r="D3470" s="7" t="s">
        <v>60</v>
      </c>
      <c r="E3470" s="7" t="n">
        <v>1</v>
      </c>
    </row>
    <row r="3471" spans="1:15">
      <c r="A3471" t="s">
        <v>4</v>
      </c>
      <c r="B3471" s="4" t="s">
        <v>5</v>
      </c>
      <c r="C3471" s="4" t="s">
        <v>10</v>
      </c>
      <c r="D3471" s="4" t="s">
        <v>23</v>
      </c>
      <c r="E3471" s="4" t="s">
        <v>23</v>
      </c>
      <c r="F3471" s="4" t="s">
        <v>23</v>
      </c>
      <c r="G3471" s="4" t="s">
        <v>23</v>
      </c>
    </row>
    <row r="3472" spans="1:15">
      <c r="A3472" t="n">
        <v>27729</v>
      </c>
      <c r="B3472" s="47" t="n">
        <v>46</v>
      </c>
      <c r="C3472" s="7" t="n">
        <v>61456</v>
      </c>
      <c r="D3472" s="7" t="n">
        <v>-0.300000011920929</v>
      </c>
      <c r="E3472" s="7" t="n">
        <v>-12.5</v>
      </c>
      <c r="F3472" s="7" t="n">
        <v>94.6999969482422</v>
      </c>
      <c r="G3472" s="7" t="n">
        <v>271.5</v>
      </c>
    </row>
    <row r="3473" spans="1:7">
      <c r="A3473" t="s">
        <v>4</v>
      </c>
      <c r="B3473" s="4" t="s">
        <v>5</v>
      </c>
      <c r="C3473" s="4" t="s">
        <v>15</v>
      </c>
      <c r="D3473" s="4" t="s">
        <v>15</v>
      </c>
      <c r="E3473" s="4" t="s">
        <v>23</v>
      </c>
      <c r="F3473" s="4" t="s">
        <v>23</v>
      </c>
      <c r="G3473" s="4" t="s">
        <v>23</v>
      </c>
      <c r="H3473" s="4" t="s">
        <v>10</v>
      </c>
      <c r="I3473" s="4" t="s">
        <v>15</v>
      </c>
    </row>
    <row r="3474" spans="1:7">
      <c r="A3474" t="n">
        <v>27748</v>
      </c>
      <c r="B3474" s="43" t="n">
        <v>45</v>
      </c>
      <c r="C3474" s="7" t="n">
        <v>4</v>
      </c>
      <c r="D3474" s="7" t="n">
        <v>3</v>
      </c>
      <c r="E3474" s="7" t="n">
        <v>3.44000005722046</v>
      </c>
      <c r="F3474" s="7" t="n">
        <v>262.299987792969</v>
      </c>
      <c r="G3474" s="7" t="n">
        <v>0</v>
      </c>
      <c r="H3474" s="7" t="n">
        <v>0</v>
      </c>
      <c r="I3474" s="7" t="n">
        <v>0</v>
      </c>
    </row>
    <row r="3475" spans="1:7">
      <c r="A3475" t="s">
        <v>4</v>
      </c>
      <c r="B3475" s="4" t="s">
        <v>5</v>
      </c>
      <c r="C3475" s="4" t="s">
        <v>15</v>
      </c>
      <c r="D3475" s="4" t="s">
        <v>6</v>
      </c>
    </row>
    <row r="3476" spans="1:7">
      <c r="A3476" t="n">
        <v>27766</v>
      </c>
      <c r="B3476" s="9" t="n">
        <v>2</v>
      </c>
      <c r="C3476" s="7" t="n">
        <v>10</v>
      </c>
      <c r="D3476" s="7" t="s">
        <v>153</v>
      </c>
    </row>
    <row r="3477" spans="1:7">
      <c r="A3477" t="s">
        <v>4</v>
      </c>
      <c r="B3477" s="4" t="s">
        <v>5</v>
      </c>
      <c r="C3477" s="4" t="s">
        <v>10</v>
      </c>
    </row>
    <row r="3478" spans="1:7">
      <c r="A3478" t="n">
        <v>27781</v>
      </c>
      <c r="B3478" s="30" t="n">
        <v>16</v>
      </c>
      <c r="C3478" s="7" t="n">
        <v>0</v>
      </c>
    </row>
    <row r="3479" spans="1:7">
      <c r="A3479" t="s">
        <v>4</v>
      </c>
      <c r="B3479" s="4" t="s">
        <v>5</v>
      </c>
      <c r="C3479" s="4" t="s">
        <v>15</v>
      </c>
      <c r="D3479" s="4" t="s">
        <v>10</v>
      </c>
    </row>
    <row r="3480" spans="1:7">
      <c r="A3480" t="n">
        <v>27784</v>
      </c>
      <c r="B3480" s="38" t="n">
        <v>58</v>
      </c>
      <c r="C3480" s="7" t="n">
        <v>105</v>
      </c>
      <c r="D3480" s="7" t="n">
        <v>300</v>
      </c>
    </row>
    <row r="3481" spans="1:7">
      <c r="A3481" t="s">
        <v>4</v>
      </c>
      <c r="B3481" s="4" t="s">
        <v>5</v>
      </c>
      <c r="C3481" s="4" t="s">
        <v>23</v>
      </c>
      <c r="D3481" s="4" t="s">
        <v>10</v>
      </c>
    </row>
    <row r="3482" spans="1:7">
      <c r="A3482" t="n">
        <v>27788</v>
      </c>
      <c r="B3482" s="52" t="n">
        <v>103</v>
      </c>
      <c r="C3482" s="7" t="n">
        <v>1</v>
      </c>
      <c r="D3482" s="7" t="n">
        <v>300</v>
      </c>
    </row>
    <row r="3483" spans="1:7">
      <c r="A3483" t="s">
        <v>4</v>
      </c>
      <c r="B3483" s="4" t="s">
        <v>5</v>
      </c>
      <c r="C3483" s="4" t="s">
        <v>15</v>
      </c>
      <c r="D3483" s="4" t="s">
        <v>10</v>
      </c>
    </row>
    <row r="3484" spans="1:7">
      <c r="A3484" t="n">
        <v>27795</v>
      </c>
      <c r="B3484" s="53" t="n">
        <v>72</v>
      </c>
      <c r="C3484" s="7" t="n">
        <v>4</v>
      </c>
      <c r="D3484" s="7" t="n">
        <v>0</v>
      </c>
    </row>
    <row r="3485" spans="1:7">
      <c r="A3485" t="s">
        <v>4</v>
      </c>
      <c r="B3485" s="4" t="s">
        <v>5</v>
      </c>
      <c r="C3485" s="4" t="s">
        <v>9</v>
      </c>
    </row>
    <row r="3486" spans="1:7">
      <c r="A3486" t="n">
        <v>27799</v>
      </c>
      <c r="B3486" s="64" t="n">
        <v>15</v>
      </c>
      <c r="C3486" s="7" t="n">
        <v>1073741824</v>
      </c>
    </row>
    <row r="3487" spans="1:7">
      <c r="A3487" t="s">
        <v>4</v>
      </c>
      <c r="B3487" s="4" t="s">
        <v>5</v>
      </c>
      <c r="C3487" s="4" t="s">
        <v>15</v>
      </c>
    </row>
    <row r="3488" spans="1:7">
      <c r="A3488" t="n">
        <v>27804</v>
      </c>
      <c r="B3488" s="24" t="n">
        <v>64</v>
      </c>
      <c r="C3488" s="7" t="n">
        <v>3</v>
      </c>
    </row>
    <row r="3489" spans="1:9">
      <c r="A3489" t="s">
        <v>4</v>
      </c>
      <c r="B3489" s="4" t="s">
        <v>5</v>
      </c>
      <c r="C3489" s="4" t="s">
        <v>15</v>
      </c>
    </row>
    <row r="3490" spans="1:9">
      <c r="A3490" t="n">
        <v>27806</v>
      </c>
      <c r="B3490" s="12" t="n">
        <v>74</v>
      </c>
      <c r="C3490" s="7" t="n">
        <v>67</v>
      </c>
    </row>
    <row r="3491" spans="1:9">
      <c r="A3491" t="s">
        <v>4</v>
      </c>
      <c r="B3491" s="4" t="s">
        <v>5</v>
      </c>
      <c r="C3491" s="4" t="s">
        <v>15</v>
      </c>
      <c r="D3491" s="4" t="s">
        <v>15</v>
      </c>
      <c r="E3491" s="4" t="s">
        <v>10</v>
      </c>
    </row>
    <row r="3492" spans="1:9">
      <c r="A3492" t="n">
        <v>27808</v>
      </c>
      <c r="B3492" s="43" t="n">
        <v>45</v>
      </c>
      <c r="C3492" s="7" t="n">
        <v>8</v>
      </c>
      <c r="D3492" s="7" t="n">
        <v>1</v>
      </c>
      <c r="E3492" s="7" t="n">
        <v>0</v>
      </c>
    </row>
    <row r="3493" spans="1:9">
      <c r="A3493" t="s">
        <v>4</v>
      </c>
      <c r="B3493" s="4" t="s">
        <v>5</v>
      </c>
      <c r="C3493" s="4" t="s">
        <v>10</v>
      </c>
    </row>
    <row r="3494" spans="1:9">
      <c r="A3494" t="n">
        <v>27813</v>
      </c>
      <c r="B3494" s="65" t="n">
        <v>13</v>
      </c>
      <c r="C3494" s="7" t="n">
        <v>6409</v>
      </c>
    </row>
    <row r="3495" spans="1:9">
      <c r="A3495" t="s">
        <v>4</v>
      </c>
      <c r="B3495" s="4" t="s">
        <v>5</v>
      </c>
      <c r="C3495" s="4" t="s">
        <v>10</v>
      </c>
    </row>
    <row r="3496" spans="1:9">
      <c r="A3496" t="n">
        <v>27816</v>
      </c>
      <c r="B3496" s="65" t="n">
        <v>13</v>
      </c>
      <c r="C3496" s="7" t="n">
        <v>6408</v>
      </c>
    </row>
    <row r="3497" spans="1:9">
      <c r="A3497" t="s">
        <v>4</v>
      </c>
      <c r="B3497" s="4" t="s">
        <v>5</v>
      </c>
      <c r="C3497" s="4" t="s">
        <v>10</v>
      </c>
    </row>
    <row r="3498" spans="1:9">
      <c r="A3498" t="n">
        <v>27819</v>
      </c>
      <c r="B3498" s="16" t="n">
        <v>12</v>
      </c>
      <c r="C3498" s="7" t="n">
        <v>6464</v>
      </c>
    </row>
    <row r="3499" spans="1:9">
      <c r="A3499" t="s">
        <v>4</v>
      </c>
      <c r="B3499" s="4" t="s">
        <v>5</v>
      </c>
      <c r="C3499" s="4" t="s">
        <v>10</v>
      </c>
    </row>
    <row r="3500" spans="1:9">
      <c r="A3500" t="n">
        <v>27822</v>
      </c>
      <c r="B3500" s="65" t="n">
        <v>13</v>
      </c>
      <c r="C3500" s="7" t="n">
        <v>6465</v>
      </c>
    </row>
    <row r="3501" spans="1:9">
      <c r="A3501" t="s">
        <v>4</v>
      </c>
      <c r="B3501" s="4" t="s">
        <v>5</v>
      </c>
      <c r="C3501" s="4" t="s">
        <v>10</v>
      </c>
    </row>
    <row r="3502" spans="1:9">
      <c r="A3502" t="n">
        <v>27825</v>
      </c>
      <c r="B3502" s="65" t="n">
        <v>13</v>
      </c>
      <c r="C3502" s="7" t="n">
        <v>6466</v>
      </c>
    </row>
    <row r="3503" spans="1:9">
      <c r="A3503" t="s">
        <v>4</v>
      </c>
      <c r="B3503" s="4" t="s">
        <v>5</v>
      </c>
      <c r="C3503" s="4" t="s">
        <v>10</v>
      </c>
    </row>
    <row r="3504" spans="1:9">
      <c r="A3504" t="n">
        <v>27828</v>
      </c>
      <c r="B3504" s="65" t="n">
        <v>13</v>
      </c>
      <c r="C3504" s="7" t="n">
        <v>6467</v>
      </c>
    </row>
    <row r="3505" spans="1:5">
      <c r="A3505" t="s">
        <v>4</v>
      </c>
      <c r="B3505" s="4" t="s">
        <v>5</v>
      </c>
      <c r="C3505" s="4" t="s">
        <v>10</v>
      </c>
    </row>
    <row r="3506" spans="1:5">
      <c r="A3506" t="n">
        <v>27831</v>
      </c>
      <c r="B3506" s="65" t="n">
        <v>13</v>
      </c>
      <c r="C3506" s="7" t="n">
        <v>6468</v>
      </c>
    </row>
    <row r="3507" spans="1:5">
      <c r="A3507" t="s">
        <v>4</v>
      </c>
      <c r="B3507" s="4" t="s">
        <v>5</v>
      </c>
      <c r="C3507" s="4" t="s">
        <v>10</v>
      </c>
    </row>
    <row r="3508" spans="1:5">
      <c r="A3508" t="n">
        <v>27834</v>
      </c>
      <c r="B3508" s="65" t="n">
        <v>13</v>
      </c>
      <c r="C3508" s="7" t="n">
        <v>6469</v>
      </c>
    </row>
    <row r="3509" spans="1:5">
      <c r="A3509" t="s">
        <v>4</v>
      </c>
      <c r="B3509" s="4" t="s">
        <v>5</v>
      </c>
      <c r="C3509" s="4" t="s">
        <v>10</v>
      </c>
    </row>
    <row r="3510" spans="1:5">
      <c r="A3510" t="n">
        <v>27837</v>
      </c>
      <c r="B3510" s="65" t="n">
        <v>13</v>
      </c>
      <c r="C3510" s="7" t="n">
        <v>6470</v>
      </c>
    </row>
    <row r="3511" spans="1:5">
      <c r="A3511" t="s">
        <v>4</v>
      </c>
      <c r="B3511" s="4" t="s">
        <v>5</v>
      </c>
      <c r="C3511" s="4" t="s">
        <v>10</v>
      </c>
    </row>
    <row r="3512" spans="1:5">
      <c r="A3512" t="n">
        <v>27840</v>
      </c>
      <c r="B3512" s="65" t="n">
        <v>13</v>
      </c>
      <c r="C3512" s="7" t="n">
        <v>6471</v>
      </c>
    </row>
    <row r="3513" spans="1:5">
      <c r="A3513" t="s">
        <v>4</v>
      </c>
      <c r="B3513" s="4" t="s">
        <v>5</v>
      </c>
      <c r="C3513" s="4" t="s">
        <v>15</v>
      </c>
    </row>
    <row r="3514" spans="1:5">
      <c r="A3514" t="n">
        <v>27843</v>
      </c>
      <c r="B3514" s="12" t="n">
        <v>74</v>
      </c>
      <c r="C3514" s="7" t="n">
        <v>18</v>
      </c>
    </row>
    <row r="3515" spans="1:5">
      <c r="A3515" t="s">
        <v>4</v>
      </c>
      <c r="B3515" s="4" t="s">
        <v>5</v>
      </c>
      <c r="C3515" s="4" t="s">
        <v>15</v>
      </c>
    </row>
    <row r="3516" spans="1:5">
      <c r="A3516" t="n">
        <v>27845</v>
      </c>
      <c r="B3516" s="12" t="n">
        <v>74</v>
      </c>
      <c r="C3516" s="7" t="n">
        <v>45</v>
      </c>
    </row>
    <row r="3517" spans="1:5">
      <c r="A3517" t="s">
        <v>4</v>
      </c>
      <c r="B3517" s="4" t="s">
        <v>5</v>
      </c>
      <c r="C3517" s="4" t="s">
        <v>10</v>
      </c>
    </row>
    <row r="3518" spans="1:5">
      <c r="A3518" t="n">
        <v>27847</v>
      </c>
      <c r="B3518" s="30" t="n">
        <v>16</v>
      </c>
      <c r="C3518" s="7" t="n">
        <v>0</v>
      </c>
    </row>
    <row r="3519" spans="1:5">
      <c r="A3519" t="s">
        <v>4</v>
      </c>
      <c r="B3519" s="4" t="s">
        <v>5</v>
      </c>
      <c r="C3519" s="4" t="s">
        <v>15</v>
      </c>
      <c r="D3519" s="4" t="s">
        <v>15</v>
      </c>
      <c r="E3519" s="4" t="s">
        <v>15</v>
      </c>
      <c r="F3519" s="4" t="s">
        <v>15</v>
      </c>
    </row>
    <row r="3520" spans="1:5">
      <c r="A3520" t="n">
        <v>27850</v>
      </c>
      <c r="B3520" s="8" t="n">
        <v>14</v>
      </c>
      <c r="C3520" s="7" t="n">
        <v>0</v>
      </c>
      <c r="D3520" s="7" t="n">
        <v>8</v>
      </c>
      <c r="E3520" s="7" t="n">
        <v>0</v>
      </c>
      <c r="F3520" s="7" t="n">
        <v>0</v>
      </c>
    </row>
    <row r="3521" spans="1:6">
      <c r="A3521" t="s">
        <v>4</v>
      </c>
      <c r="B3521" s="4" t="s">
        <v>5</v>
      </c>
      <c r="C3521" s="4" t="s">
        <v>15</v>
      </c>
      <c r="D3521" s="4" t="s">
        <v>6</v>
      </c>
    </row>
    <row r="3522" spans="1:6">
      <c r="A3522" t="n">
        <v>27855</v>
      </c>
      <c r="B3522" s="9" t="n">
        <v>2</v>
      </c>
      <c r="C3522" s="7" t="n">
        <v>11</v>
      </c>
      <c r="D3522" s="7" t="s">
        <v>57</v>
      </c>
    </row>
    <row r="3523" spans="1:6">
      <c r="A3523" t="s">
        <v>4</v>
      </c>
      <c r="B3523" s="4" t="s">
        <v>5</v>
      </c>
      <c r="C3523" s="4" t="s">
        <v>10</v>
      </c>
    </row>
    <row r="3524" spans="1:6">
      <c r="A3524" t="n">
        <v>27869</v>
      </c>
      <c r="B3524" s="30" t="n">
        <v>16</v>
      </c>
      <c r="C3524" s="7" t="n">
        <v>0</v>
      </c>
    </row>
    <row r="3525" spans="1:6">
      <c r="A3525" t="s">
        <v>4</v>
      </c>
      <c r="B3525" s="4" t="s">
        <v>5</v>
      </c>
      <c r="C3525" s="4" t="s">
        <v>15</v>
      </c>
      <c r="D3525" s="4" t="s">
        <v>6</v>
      </c>
    </row>
    <row r="3526" spans="1:6">
      <c r="A3526" t="n">
        <v>27872</v>
      </c>
      <c r="B3526" s="9" t="n">
        <v>2</v>
      </c>
      <c r="C3526" s="7" t="n">
        <v>11</v>
      </c>
      <c r="D3526" s="7" t="s">
        <v>154</v>
      </c>
    </row>
    <row r="3527" spans="1:6">
      <c r="A3527" t="s">
        <v>4</v>
      </c>
      <c r="B3527" s="4" t="s">
        <v>5</v>
      </c>
      <c r="C3527" s="4" t="s">
        <v>10</v>
      </c>
    </row>
    <row r="3528" spans="1:6">
      <c r="A3528" t="n">
        <v>27881</v>
      </c>
      <c r="B3528" s="30" t="n">
        <v>16</v>
      </c>
      <c r="C3528" s="7" t="n">
        <v>0</v>
      </c>
    </row>
    <row r="3529" spans="1:6">
      <c r="A3529" t="s">
        <v>4</v>
      </c>
      <c r="B3529" s="4" t="s">
        <v>5</v>
      </c>
      <c r="C3529" s="4" t="s">
        <v>9</v>
      </c>
    </row>
    <row r="3530" spans="1:6">
      <c r="A3530" t="n">
        <v>27884</v>
      </c>
      <c r="B3530" s="64" t="n">
        <v>15</v>
      </c>
      <c r="C3530" s="7" t="n">
        <v>2048</v>
      </c>
    </row>
    <row r="3531" spans="1:6">
      <c r="A3531" t="s">
        <v>4</v>
      </c>
      <c r="B3531" s="4" t="s">
        <v>5</v>
      </c>
      <c r="C3531" s="4" t="s">
        <v>15</v>
      </c>
      <c r="D3531" s="4" t="s">
        <v>6</v>
      </c>
    </row>
    <row r="3532" spans="1:6">
      <c r="A3532" t="n">
        <v>27889</v>
      </c>
      <c r="B3532" s="9" t="n">
        <v>2</v>
      </c>
      <c r="C3532" s="7" t="n">
        <v>10</v>
      </c>
      <c r="D3532" s="7" t="s">
        <v>77</v>
      </c>
    </row>
    <row r="3533" spans="1:6">
      <c r="A3533" t="s">
        <v>4</v>
      </c>
      <c r="B3533" s="4" t="s">
        <v>5</v>
      </c>
      <c r="C3533" s="4" t="s">
        <v>10</v>
      </c>
    </row>
    <row r="3534" spans="1:6">
      <c r="A3534" t="n">
        <v>27907</v>
      </c>
      <c r="B3534" s="30" t="n">
        <v>16</v>
      </c>
      <c r="C3534" s="7" t="n">
        <v>0</v>
      </c>
    </row>
    <row r="3535" spans="1:6">
      <c r="A3535" t="s">
        <v>4</v>
      </c>
      <c r="B3535" s="4" t="s">
        <v>5</v>
      </c>
      <c r="C3535" s="4" t="s">
        <v>15</v>
      </c>
      <c r="D3535" s="4" t="s">
        <v>6</v>
      </c>
    </row>
    <row r="3536" spans="1:6">
      <c r="A3536" t="n">
        <v>27910</v>
      </c>
      <c r="B3536" s="9" t="n">
        <v>2</v>
      </c>
      <c r="C3536" s="7" t="n">
        <v>10</v>
      </c>
      <c r="D3536" s="7" t="s">
        <v>78</v>
      </c>
    </row>
    <row r="3537" spans="1:4">
      <c r="A3537" t="s">
        <v>4</v>
      </c>
      <c r="B3537" s="4" t="s">
        <v>5</v>
      </c>
      <c r="C3537" s="4" t="s">
        <v>10</v>
      </c>
    </row>
    <row r="3538" spans="1:4">
      <c r="A3538" t="n">
        <v>27929</v>
      </c>
      <c r="B3538" s="30" t="n">
        <v>16</v>
      </c>
      <c r="C3538" s="7" t="n">
        <v>0</v>
      </c>
    </row>
    <row r="3539" spans="1:4">
      <c r="A3539" t="s">
        <v>4</v>
      </c>
      <c r="B3539" s="4" t="s">
        <v>5</v>
      </c>
      <c r="C3539" s="4" t="s">
        <v>15</v>
      </c>
      <c r="D3539" s="4" t="s">
        <v>10</v>
      </c>
      <c r="E3539" s="4" t="s">
        <v>23</v>
      </c>
    </row>
    <row r="3540" spans="1:4">
      <c r="A3540" t="n">
        <v>27932</v>
      </c>
      <c r="B3540" s="38" t="n">
        <v>58</v>
      </c>
      <c r="C3540" s="7" t="n">
        <v>100</v>
      </c>
      <c r="D3540" s="7" t="n">
        <v>300</v>
      </c>
      <c r="E3540" s="7" t="n">
        <v>1</v>
      </c>
    </row>
    <row r="3541" spans="1:4">
      <c r="A3541" t="s">
        <v>4</v>
      </c>
      <c r="B3541" s="4" t="s">
        <v>5</v>
      </c>
      <c r="C3541" s="4" t="s">
        <v>15</v>
      </c>
      <c r="D3541" s="4" t="s">
        <v>10</v>
      </c>
    </row>
    <row r="3542" spans="1:4">
      <c r="A3542" t="n">
        <v>27940</v>
      </c>
      <c r="B3542" s="38" t="n">
        <v>58</v>
      </c>
      <c r="C3542" s="7" t="n">
        <v>255</v>
      </c>
      <c r="D3542" s="7" t="n">
        <v>0</v>
      </c>
    </row>
    <row r="3543" spans="1:4">
      <c r="A3543" t="s">
        <v>4</v>
      </c>
      <c r="B3543" s="4" t="s">
        <v>5</v>
      </c>
      <c r="C3543" s="4" t="s">
        <v>15</v>
      </c>
    </row>
    <row r="3544" spans="1:4">
      <c r="A3544" t="n">
        <v>27944</v>
      </c>
      <c r="B3544" s="35" t="n">
        <v>23</v>
      </c>
      <c r="C3544" s="7" t="n">
        <v>0</v>
      </c>
    </row>
    <row r="3545" spans="1:4">
      <c r="A3545" t="s">
        <v>4</v>
      </c>
      <c r="B3545" s="4" t="s">
        <v>5</v>
      </c>
    </row>
    <row r="3546" spans="1:4">
      <c r="A3546" t="n">
        <v>27946</v>
      </c>
      <c r="B3546" s="5" t="n">
        <v>1</v>
      </c>
    </row>
    <row r="3547" spans="1:4" s="3" customFormat="1" customHeight="0">
      <c r="A3547" s="3" t="s">
        <v>2</v>
      </c>
      <c r="B3547" s="3" t="s">
        <v>320</v>
      </c>
    </row>
    <row r="3548" spans="1:4">
      <c r="A3548" t="s">
        <v>4</v>
      </c>
      <c r="B3548" s="4" t="s">
        <v>5</v>
      </c>
      <c r="C3548" s="4" t="s">
        <v>15</v>
      </c>
      <c r="D3548" s="4" t="s">
        <v>15</v>
      </c>
      <c r="E3548" s="4" t="s">
        <v>15</v>
      </c>
      <c r="F3548" s="4" t="s">
        <v>15</v>
      </c>
    </row>
    <row r="3549" spans="1:4">
      <c r="A3549" t="n">
        <v>27948</v>
      </c>
      <c r="B3549" s="8" t="n">
        <v>14</v>
      </c>
      <c r="C3549" s="7" t="n">
        <v>2</v>
      </c>
      <c r="D3549" s="7" t="n">
        <v>0</v>
      </c>
      <c r="E3549" s="7" t="n">
        <v>0</v>
      </c>
      <c r="F3549" s="7" t="n">
        <v>0</v>
      </c>
    </row>
    <row r="3550" spans="1:4">
      <c r="A3550" t="s">
        <v>4</v>
      </c>
      <c r="B3550" s="4" t="s">
        <v>5</v>
      </c>
      <c r="C3550" s="4" t="s">
        <v>15</v>
      </c>
      <c r="D3550" s="23" t="s">
        <v>67</v>
      </c>
      <c r="E3550" s="4" t="s">
        <v>5</v>
      </c>
      <c r="F3550" s="4" t="s">
        <v>15</v>
      </c>
      <c r="G3550" s="4" t="s">
        <v>10</v>
      </c>
      <c r="H3550" s="23" t="s">
        <v>68</v>
      </c>
      <c r="I3550" s="4" t="s">
        <v>15</v>
      </c>
      <c r="J3550" s="4" t="s">
        <v>9</v>
      </c>
      <c r="K3550" s="4" t="s">
        <v>15</v>
      </c>
      <c r="L3550" s="4" t="s">
        <v>15</v>
      </c>
      <c r="M3550" s="23" t="s">
        <v>67</v>
      </c>
      <c r="N3550" s="4" t="s">
        <v>5</v>
      </c>
      <c r="O3550" s="4" t="s">
        <v>15</v>
      </c>
      <c r="P3550" s="4" t="s">
        <v>10</v>
      </c>
      <c r="Q3550" s="23" t="s">
        <v>68</v>
      </c>
      <c r="R3550" s="4" t="s">
        <v>15</v>
      </c>
      <c r="S3550" s="4" t="s">
        <v>9</v>
      </c>
      <c r="T3550" s="4" t="s">
        <v>15</v>
      </c>
      <c r="U3550" s="4" t="s">
        <v>15</v>
      </c>
      <c r="V3550" s="4" t="s">
        <v>15</v>
      </c>
      <c r="W3550" s="4" t="s">
        <v>64</v>
      </c>
    </row>
    <row r="3551" spans="1:4">
      <c r="A3551" t="n">
        <v>27953</v>
      </c>
      <c r="B3551" s="21" t="n">
        <v>5</v>
      </c>
      <c r="C3551" s="7" t="n">
        <v>28</v>
      </c>
      <c r="D3551" s="23" t="s">
        <v>3</v>
      </c>
      <c r="E3551" s="10" t="n">
        <v>162</v>
      </c>
      <c r="F3551" s="7" t="n">
        <v>3</v>
      </c>
      <c r="G3551" s="7" t="n">
        <v>32843</v>
      </c>
      <c r="H3551" s="23" t="s">
        <v>3</v>
      </c>
      <c r="I3551" s="7" t="n">
        <v>0</v>
      </c>
      <c r="J3551" s="7" t="n">
        <v>1</v>
      </c>
      <c r="K3551" s="7" t="n">
        <v>2</v>
      </c>
      <c r="L3551" s="7" t="n">
        <v>28</v>
      </c>
      <c r="M3551" s="23" t="s">
        <v>3</v>
      </c>
      <c r="N3551" s="10" t="n">
        <v>162</v>
      </c>
      <c r="O3551" s="7" t="n">
        <v>3</v>
      </c>
      <c r="P3551" s="7" t="n">
        <v>32843</v>
      </c>
      <c r="Q3551" s="23" t="s">
        <v>3</v>
      </c>
      <c r="R3551" s="7" t="n">
        <v>0</v>
      </c>
      <c r="S3551" s="7" t="n">
        <v>2</v>
      </c>
      <c r="T3551" s="7" t="n">
        <v>2</v>
      </c>
      <c r="U3551" s="7" t="n">
        <v>11</v>
      </c>
      <c r="V3551" s="7" t="n">
        <v>1</v>
      </c>
      <c r="W3551" s="22" t="n">
        <f t="normal" ca="1">A3555</f>
        <v>0</v>
      </c>
    </row>
    <row r="3552" spans="1:4">
      <c r="A3552" t="s">
        <v>4</v>
      </c>
      <c r="B3552" s="4" t="s">
        <v>5</v>
      </c>
      <c r="C3552" s="4" t="s">
        <v>15</v>
      </c>
      <c r="D3552" s="4" t="s">
        <v>10</v>
      </c>
      <c r="E3552" s="4" t="s">
        <v>23</v>
      </c>
    </row>
    <row r="3553" spans="1:23">
      <c r="A3553" t="n">
        <v>27982</v>
      </c>
      <c r="B3553" s="38" t="n">
        <v>58</v>
      </c>
      <c r="C3553" s="7" t="n">
        <v>0</v>
      </c>
      <c r="D3553" s="7" t="n">
        <v>0</v>
      </c>
      <c r="E3553" s="7" t="n">
        <v>1</v>
      </c>
    </row>
    <row r="3554" spans="1:23">
      <c r="A3554" t="s">
        <v>4</v>
      </c>
      <c r="B3554" s="4" t="s">
        <v>5</v>
      </c>
      <c r="C3554" s="4" t="s">
        <v>15</v>
      </c>
      <c r="D3554" s="23" t="s">
        <v>67</v>
      </c>
      <c r="E3554" s="4" t="s">
        <v>5</v>
      </c>
      <c r="F3554" s="4" t="s">
        <v>15</v>
      </c>
      <c r="G3554" s="4" t="s">
        <v>10</v>
      </c>
      <c r="H3554" s="23" t="s">
        <v>68</v>
      </c>
      <c r="I3554" s="4" t="s">
        <v>15</v>
      </c>
      <c r="J3554" s="4" t="s">
        <v>9</v>
      </c>
      <c r="K3554" s="4" t="s">
        <v>15</v>
      </c>
      <c r="L3554" s="4" t="s">
        <v>15</v>
      </c>
      <c r="M3554" s="23" t="s">
        <v>67</v>
      </c>
      <c r="N3554" s="4" t="s">
        <v>5</v>
      </c>
      <c r="O3554" s="4" t="s">
        <v>15</v>
      </c>
      <c r="P3554" s="4" t="s">
        <v>10</v>
      </c>
      <c r="Q3554" s="23" t="s">
        <v>68</v>
      </c>
      <c r="R3554" s="4" t="s">
        <v>15</v>
      </c>
      <c r="S3554" s="4" t="s">
        <v>9</v>
      </c>
      <c r="T3554" s="4" t="s">
        <v>15</v>
      </c>
      <c r="U3554" s="4" t="s">
        <v>15</v>
      </c>
      <c r="V3554" s="4" t="s">
        <v>15</v>
      </c>
      <c r="W3554" s="4" t="s">
        <v>64</v>
      </c>
    </row>
    <row r="3555" spans="1:23">
      <c r="A3555" t="n">
        <v>27990</v>
      </c>
      <c r="B3555" s="21" t="n">
        <v>5</v>
      </c>
      <c r="C3555" s="7" t="n">
        <v>28</v>
      </c>
      <c r="D3555" s="23" t="s">
        <v>3</v>
      </c>
      <c r="E3555" s="10" t="n">
        <v>162</v>
      </c>
      <c r="F3555" s="7" t="n">
        <v>3</v>
      </c>
      <c r="G3555" s="7" t="n">
        <v>32843</v>
      </c>
      <c r="H3555" s="23" t="s">
        <v>3</v>
      </c>
      <c r="I3555" s="7" t="n">
        <v>0</v>
      </c>
      <c r="J3555" s="7" t="n">
        <v>1</v>
      </c>
      <c r="K3555" s="7" t="n">
        <v>3</v>
      </c>
      <c r="L3555" s="7" t="n">
        <v>28</v>
      </c>
      <c r="M3555" s="23" t="s">
        <v>3</v>
      </c>
      <c r="N3555" s="10" t="n">
        <v>162</v>
      </c>
      <c r="O3555" s="7" t="n">
        <v>3</v>
      </c>
      <c r="P3555" s="7" t="n">
        <v>32843</v>
      </c>
      <c r="Q3555" s="23" t="s">
        <v>3</v>
      </c>
      <c r="R3555" s="7" t="n">
        <v>0</v>
      </c>
      <c r="S3555" s="7" t="n">
        <v>2</v>
      </c>
      <c r="T3555" s="7" t="n">
        <v>3</v>
      </c>
      <c r="U3555" s="7" t="n">
        <v>9</v>
      </c>
      <c r="V3555" s="7" t="n">
        <v>1</v>
      </c>
      <c r="W3555" s="22" t="n">
        <f t="normal" ca="1">A3565</f>
        <v>0</v>
      </c>
    </row>
    <row r="3556" spans="1:23">
      <c r="A3556" t="s">
        <v>4</v>
      </c>
      <c r="B3556" s="4" t="s">
        <v>5</v>
      </c>
      <c r="C3556" s="4" t="s">
        <v>15</v>
      </c>
      <c r="D3556" s="23" t="s">
        <v>67</v>
      </c>
      <c r="E3556" s="4" t="s">
        <v>5</v>
      </c>
      <c r="F3556" s="4" t="s">
        <v>10</v>
      </c>
      <c r="G3556" s="4" t="s">
        <v>15</v>
      </c>
      <c r="H3556" s="4" t="s">
        <v>15</v>
      </c>
      <c r="I3556" s="4" t="s">
        <v>6</v>
      </c>
      <c r="J3556" s="23" t="s">
        <v>68</v>
      </c>
      <c r="K3556" s="4" t="s">
        <v>15</v>
      </c>
      <c r="L3556" s="4" t="s">
        <v>15</v>
      </c>
      <c r="M3556" s="23" t="s">
        <v>67</v>
      </c>
      <c r="N3556" s="4" t="s">
        <v>5</v>
      </c>
      <c r="O3556" s="4" t="s">
        <v>15</v>
      </c>
      <c r="P3556" s="23" t="s">
        <v>68</v>
      </c>
      <c r="Q3556" s="4" t="s">
        <v>15</v>
      </c>
      <c r="R3556" s="4" t="s">
        <v>9</v>
      </c>
      <c r="S3556" s="4" t="s">
        <v>15</v>
      </c>
      <c r="T3556" s="4" t="s">
        <v>15</v>
      </c>
      <c r="U3556" s="4" t="s">
        <v>15</v>
      </c>
      <c r="V3556" s="23" t="s">
        <v>67</v>
      </c>
      <c r="W3556" s="4" t="s">
        <v>5</v>
      </c>
      <c r="X3556" s="4" t="s">
        <v>15</v>
      </c>
      <c r="Y3556" s="23" t="s">
        <v>68</v>
      </c>
      <c r="Z3556" s="4" t="s">
        <v>15</v>
      </c>
      <c r="AA3556" s="4" t="s">
        <v>9</v>
      </c>
      <c r="AB3556" s="4" t="s">
        <v>15</v>
      </c>
      <c r="AC3556" s="4" t="s">
        <v>15</v>
      </c>
      <c r="AD3556" s="4" t="s">
        <v>15</v>
      </c>
      <c r="AE3556" s="4" t="s">
        <v>64</v>
      </c>
    </row>
    <row r="3557" spans="1:23">
      <c r="A3557" t="n">
        <v>28019</v>
      </c>
      <c r="B3557" s="21" t="n">
        <v>5</v>
      </c>
      <c r="C3557" s="7" t="n">
        <v>28</v>
      </c>
      <c r="D3557" s="23" t="s">
        <v>3</v>
      </c>
      <c r="E3557" s="49" t="n">
        <v>47</v>
      </c>
      <c r="F3557" s="7" t="n">
        <v>61456</v>
      </c>
      <c r="G3557" s="7" t="n">
        <v>2</v>
      </c>
      <c r="H3557" s="7" t="n">
        <v>0</v>
      </c>
      <c r="I3557" s="7" t="s">
        <v>97</v>
      </c>
      <c r="J3557" s="23" t="s">
        <v>3</v>
      </c>
      <c r="K3557" s="7" t="n">
        <v>8</v>
      </c>
      <c r="L3557" s="7" t="n">
        <v>28</v>
      </c>
      <c r="M3557" s="23" t="s">
        <v>3</v>
      </c>
      <c r="N3557" s="12" t="n">
        <v>74</v>
      </c>
      <c r="O3557" s="7" t="n">
        <v>65</v>
      </c>
      <c r="P3557" s="23" t="s">
        <v>3</v>
      </c>
      <c r="Q3557" s="7" t="n">
        <v>0</v>
      </c>
      <c r="R3557" s="7" t="n">
        <v>1</v>
      </c>
      <c r="S3557" s="7" t="n">
        <v>3</v>
      </c>
      <c r="T3557" s="7" t="n">
        <v>9</v>
      </c>
      <c r="U3557" s="7" t="n">
        <v>28</v>
      </c>
      <c r="V3557" s="23" t="s">
        <v>3</v>
      </c>
      <c r="W3557" s="12" t="n">
        <v>74</v>
      </c>
      <c r="X3557" s="7" t="n">
        <v>65</v>
      </c>
      <c r="Y3557" s="23" t="s">
        <v>3</v>
      </c>
      <c r="Z3557" s="7" t="n">
        <v>0</v>
      </c>
      <c r="AA3557" s="7" t="n">
        <v>2</v>
      </c>
      <c r="AB3557" s="7" t="n">
        <v>3</v>
      </c>
      <c r="AC3557" s="7" t="n">
        <v>9</v>
      </c>
      <c r="AD3557" s="7" t="n">
        <v>1</v>
      </c>
      <c r="AE3557" s="22" t="n">
        <f t="normal" ca="1">A3561</f>
        <v>0</v>
      </c>
    </row>
    <row r="3558" spans="1:23">
      <c r="A3558" t="s">
        <v>4</v>
      </c>
      <c r="B3558" s="4" t="s">
        <v>5</v>
      </c>
      <c r="C3558" s="4" t="s">
        <v>10</v>
      </c>
      <c r="D3558" s="4" t="s">
        <v>15</v>
      </c>
      <c r="E3558" s="4" t="s">
        <v>15</v>
      </c>
      <c r="F3558" s="4" t="s">
        <v>6</v>
      </c>
    </row>
    <row r="3559" spans="1:23">
      <c r="A3559" t="n">
        <v>28067</v>
      </c>
      <c r="B3559" s="49" t="n">
        <v>47</v>
      </c>
      <c r="C3559" s="7" t="n">
        <v>61456</v>
      </c>
      <c r="D3559" s="7" t="n">
        <v>0</v>
      </c>
      <c r="E3559" s="7" t="n">
        <v>0</v>
      </c>
      <c r="F3559" s="7" t="s">
        <v>98</v>
      </c>
    </row>
    <row r="3560" spans="1:23">
      <c r="A3560" t="s">
        <v>4</v>
      </c>
      <c r="B3560" s="4" t="s">
        <v>5</v>
      </c>
      <c r="C3560" s="4" t="s">
        <v>15</v>
      </c>
      <c r="D3560" s="4" t="s">
        <v>10</v>
      </c>
      <c r="E3560" s="4" t="s">
        <v>23</v>
      </c>
    </row>
    <row r="3561" spans="1:23">
      <c r="A3561" t="n">
        <v>28080</v>
      </c>
      <c r="B3561" s="38" t="n">
        <v>58</v>
      </c>
      <c r="C3561" s="7" t="n">
        <v>0</v>
      </c>
      <c r="D3561" s="7" t="n">
        <v>300</v>
      </c>
      <c r="E3561" s="7" t="n">
        <v>1</v>
      </c>
    </row>
    <row r="3562" spans="1:23">
      <c r="A3562" t="s">
        <v>4</v>
      </c>
      <c r="B3562" s="4" t="s">
        <v>5</v>
      </c>
      <c r="C3562" s="4" t="s">
        <v>15</v>
      </c>
      <c r="D3562" s="4" t="s">
        <v>10</v>
      </c>
    </row>
    <row r="3563" spans="1:23">
      <c r="A3563" t="n">
        <v>28088</v>
      </c>
      <c r="B3563" s="38" t="n">
        <v>58</v>
      </c>
      <c r="C3563" s="7" t="n">
        <v>255</v>
      </c>
      <c r="D3563" s="7" t="n">
        <v>0</v>
      </c>
    </row>
    <row r="3564" spans="1:23">
      <c r="A3564" t="s">
        <v>4</v>
      </c>
      <c r="B3564" s="4" t="s">
        <v>5</v>
      </c>
      <c r="C3564" s="4" t="s">
        <v>15</v>
      </c>
      <c r="D3564" s="4" t="s">
        <v>15</v>
      </c>
      <c r="E3564" s="4" t="s">
        <v>15</v>
      </c>
      <c r="F3564" s="4" t="s">
        <v>15</v>
      </c>
    </row>
    <row r="3565" spans="1:23">
      <c r="A3565" t="n">
        <v>28092</v>
      </c>
      <c r="B3565" s="8" t="n">
        <v>14</v>
      </c>
      <c r="C3565" s="7" t="n">
        <v>0</v>
      </c>
      <c r="D3565" s="7" t="n">
        <v>0</v>
      </c>
      <c r="E3565" s="7" t="n">
        <v>0</v>
      </c>
      <c r="F3565" s="7" t="n">
        <v>64</v>
      </c>
    </row>
    <row r="3566" spans="1:23">
      <c r="A3566" t="s">
        <v>4</v>
      </c>
      <c r="B3566" s="4" t="s">
        <v>5</v>
      </c>
      <c r="C3566" s="4" t="s">
        <v>15</v>
      </c>
      <c r="D3566" s="4" t="s">
        <v>10</v>
      </c>
    </row>
    <row r="3567" spans="1:23">
      <c r="A3567" t="n">
        <v>28097</v>
      </c>
      <c r="B3567" s="28" t="n">
        <v>22</v>
      </c>
      <c r="C3567" s="7" t="n">
        <v>0</v>
      </c>
      <c r="D3567" s="7" t="n">
        <v>32843</v>
      </c>
    </row>
    <row r="3568" spans="1:23">
      <c r="A3568" t="s">
        <v>4</v>
      </c>
      <c r="B3568" s="4" t="s">
        <v>5</v>
      </c>
      <c r="C3568" s="4" t="s">
        <v>15</v>
      </c>
      <c r="D3568" s="4" t="s">
        <v>10</v>
      </c>
    </row>
    <row r="3569" spans="1:31">
      <c r="A3569" t="n">
        <v>28101</v>
      </c>
      <c r="B3569" s="38" t="n">
        <v>58</v>
      </c>
      <c r="C3569" s="7" t="n">
        <v>5</v>
      </c>
      <c r="D3569" s="7" t="n">
        <v>300</v>
      </c>
    </row>
    <row r="3570" spans="1:31">
      <c r="A3570" t="s">
        <v>4</v>
      </c>
      <c r="B3570" s="4" t="s">
        <v>5</v>
      </c>
      <c r="C3570" s="4" t="s">
        <v>23</v>
      </c>
      <c r="D3570" s="4" t="s">
        <v>10</v>
      </c>
    </row>
    <row r="3571" spans="1:31">
      <c r="A3571" t="n">
        <v>28105</v>
      </c>
      <c r="B3571" s="52" t="n">
        <v>103</v>
      </c>
      <c r="C3571" s="7" t="n">
        <v>0</v>
      </c>
      <c r="D3571" s="7" t="n">
        <v>300</v>
      </c>
    </row>
    <row r="3572" spans="1:31">
      <c r="A3572" t="s">
        <v>4</v>
      </c>
      <c r="B3572" s="4" t="s">
        <v>5</v>
      </c>
      <c r="C3572" s="4" t="s">
        <v>15</v>
      </c>
    </row>
    <row r="3573" spans="1:31">
      <c r="A3573" t="n">
        <v>28112</v>
      </c>
      <c r="B3573" s="24" t="n">
        <v>64</v>
      </c>
      <c r="C3573" s="7" t="n">
        <v>7</v>
      </c>
    </row>
    <row r="3574" spans="1:31">
      <c r="A3574" t="s">
        <v>4</v>
      </c>
      <c r="B3574" s="4" t="s">
        <v>5</v>
      </c>
      <c r="C3574" s="4" t="s">
        <v>15</v>
      </c>
      <c r="D3574" s="4" t="s">
        <v>10</v>
      </c>
    </row>
    <row r="3575" spans="1:31">
      <c r="A3575" t="n">
        <v>28114</v>
      </c>
      <c r="B3575" s="53" t="n">
        <v>72</v>
      </c>
      <c r="C3575" s="7" t="n">
        <v>5</v>
      </c>
      <c r="D3575" s="7" t="n">
        <v>0</v>
      </c>
    </row>
    <row r="3576" spans="1:31">
      <c r="A3576" t="s">
        <v>4</v>
      </c>
      <c r="B3576" s="4" t="s">
        <v>5</v>
      </c>
      <c r="C3576" s="4" t="s">
        <v>15</v>
      </c>
      <c r="D3576" s="23" t="s">
        <v>67</v>
      </c>
      <c r="E3576" s="4" t="s">
        <v>5</v>
      </c>
      <c r="F3576" s="4" t="s">
        <v>15</v>
      </c>
      <c r="G3576" s="4" t="s">
        <v>10</v>
      </c>
      <c r="H3576" s="23" t="s">
        <v>68</v>
      </c>
      <c r="I3576" s="4" t="s">
        <v>15</v>
      </c>
      <c r="J3576" s="4" t="s">
        <v>9</v>
      </c>
      <c r="K3576" s="4" t="s">
        <v>15</v>
      </c>
      <c r="L3576" s="4" t="s">
        <v>15</v>
      </c>
      <c r="M3576" s="4" t="s">
        <v>64</v>
      </c>
    </row>
    <row r="3577" spans="1:31">
      <c r="A3577" t="n">
        <v>28118</v>
      </c>
      <c r="B3577" s="21" t="n">
        <v>5</v>
      </c>
      <c r="C3577" s="7" t="n">
        <v>28</v>
      </c>
      <c r="D3577" s="23" t="s">
        <v>3</v>
      </c>
      <c r="E3577" s="10" t="n">
        <v>162</v>
      </c>
      <c r="F3577" s="7" t="n">
        <v>4</v>
      </c>
      <c r="G3577" s="7" t="n">
        <v>32843</v>
      </c>
      <c r="H3577" s="23" t="s">
        <v>3</v>
      </c>
      <c r="I3577" s="7" t="n">
        <v>0</v>
      </c>
      <c r="J3577" s="7" t="n">
        <v>1</v>
      </c>
      <c r="K3577" s="7" t="n">
        <v>2</v>
      </c>
      <c r="L3577" s="7" t="n">
        <v>1</v>
      </c>
      <c r="M3577" s="22" t="n">
        <f t="normal" ca="1">A3583</f>
        <v>0</v>
      </c>
    </row>
    <row r="3578" spans="1:31">
      <c r="A3578" t="s">
        <v>4</v>
      </c>
      <c r="B3578" s="4" t="s">
        <v>5</v>
      </c>
      <c r="C3578" s="4" t="s">
        <v>15</v>
      </c>
      <c r="D3578" s="4" t="s">
        <v>6</v>
      </c>
    </row>
    <row r="3579" spans="1:31">
      <c r="A3579" t="n">
        <v>28135</v>
      </c>
      <c r="B3579" s="9" t="n">
        <v>2</v>
      </c>
      <c r="C3579" s="7" t="n">
        <v>10</v>
      </c>
      <c r="D3579" s="7" t="s">
        <v>99</v>
      </c>
    </row>
    <row r="3580" spans="1:31">
      <c r="A3580" t="s">
        <v>4</v>
      </c>
      <c r="B3580" s="4" t="s">
        <v>5</v>
      </c>
      <c r="C3580" s="4" t="s">
        <v>10</v>
      </c>
    </row>
    <row r="3581" spans="1:31">
      <c r="A3581" t="n">
        <v>28152</v>
      </c>
      <c r="B3581" s="30" t="n">
        <v>16</v>
      </c>
      <c r="C3581" s="7" t="n">
        <v>0</v>
      </c>
    </row>
    <row r="3582" spans="1:31">
      <c r="A3582" t="s">
        <v>4</v>
      </c>
      <c r="B3582" s="4" t="s">
        <v>5</v>
      </c>
      <c r="C3582" s="4" t="s">
        <v>15</v>
      </c>
      <c r="D3582" s="4" t="s">
        <v>6</v>
      </c>
    </row>
    <row r="3583" spans="1:31">
      <c r="A3583" t="n">
        <v>28155</v>
      </c>
      <c r="B3583" s="9" t="n">
        <v>2</v>
      </c>
      <c r="C3583" s="7" t="n">
        <v>10</v>
      </c>
      <c r="D3583" s="7" t="s">
        <v>87</v>
      </c>
    </row>
    <row r="3584" spans="1:31">
      <c r="A3584" t="s">
        <v>4</v>
      </c>
      <c r="B3584" s="4" t="s">
        <v>5</v>
      </c>
      <c r="C3584" s="4" t="s">
        <v>15</v>
      </c>
      <c r="D3584" s="4" t="s">
        <v>10</v>
      </c>
      <c r="E3584" s="4" t="s">
        <v>15</v>
      </c>
      <c r="F3584" s="4" t="s">
        <v>64</v>
      </c>
    </row>
    <row r="3585" spans="1:13">
      <c r="A3585" t="n">
        <v>28176</v>
      </c>
      <c r="B3585" s="21" t="n">
        <v>5</v>
      </c>
      <c r="C3585" s="7" t="n">
        <v>30</v>
      </c>
      <c r="D3585" s="7" t="n">
        <v>6471</v>
      </c>
      <c r="E3585" s="7" t="n">
        <v>1</v>
      </c>
      <c r="F3585" s="22" t="n">
        <f t="normal" ca="1">A3587</f>
        <v>0</v>
      </c>
    </row>
    <row r="3586" spans="1:13">
      <c r="A3586" t="s">
        <v>4</v>
      </c>
      <c r="B3586" s="4" t="s">
        <v>5</v>
      </c>
      <c r="C3586" s="4" t="s">
        <v>10</v>
      </c>
      <c r="D3586" s="4" t="s">
        <v>15</v>
      </c>
      <c r="E3586" s="4" t="s">
        <v>15</v>
      </c>
      <c r="F3586" s="4" t="s">
        <v>6</v>
      </c>
    </row>
    <row r="3587" spans="1:13">
      <c r="A3587" t="n">
        <v>28185</v>
      </c>
      <c r="B3587" s="26" t="n">
        <v>20</v>
      </c>
      <c r="C3587" s="7" t="n">
        <v>61456</v>
      </c>
      <c r="D3587" s="7" t="n">
        <v>3</v>
      </c>
      <c r="E3587" s="7" t="n">
        <v>10</v>
      </c>
      <c r="F3587" s="7" t="s">
        <v>104</v>
      </c>
    </row>
    <row r="3588" spans="1:13">
      <c r="A3588" t="s">
        <v>4</v>
      </c>
      <c r="B3588" s="4" t="s">
        <v>5</v>
      </c>
      <c r="C3588" s="4" t="s">
        <v>10</v>
      </c>
    </row>
    <row r="3589" spans="1:13">
      <c r="A3589" t="n">
        <v>28203</v>
      </c>
      <c r="B3589" s="30" t="n">
        <v>16</v>
      </c>
      <c r="C3589" s="7" t="n">
        <v>0</v>
      </c>
    </row>
    <row r="3590" spans="1:13">
      <c r="A3590" t="s">
        <v>4</v>
      </c>
      <c r="B3590" s="4" t="s">
        <v>5</v>
      </c>
      <c r="C3590" s="4" t="s">
        <v>10</v>
      </c>
      <c r="D3590" s="4" t="s">
        <v>23</v>
      </c>
      <c r="E3590" s="4" t="s">
        <v>23</v>
      </c>
      <c r="F3590" s="4" t="s">
        <v>23</v>
      </c>
      <c r="G3590" s="4" t="s">
        <v>23</v>
      </c>
    </row>
    <row r="3591" spans="1:13">
      <c r="A3591" t="n">
        <v>28206</v>
      </c>
      <c r="B3591" s="47" t="n">
        <v>46</v>
      </c>
      <c r="C3591" s="7" t="n">
        <v>61456</v>
      </c>
      <c r="D3591" s="7" t="n">
        <v>-2.70000004768372</v>
      </c>
      <c r="E3591" s="7" t="n">
        <v>-12.5</v>
      </c>
      <c r="F3591" s="7" t="n">
        <v>142.639999389648</v>
      </c>
      <c r="G3591" s="7" t="n">
        <v>221.5</v>
      </c>
    </row>
    <row r="3592" spans="1:13">
      <c r="A3592" t="s">
        <v>4</v>
      </c>
      <c r="B3592" s="4" t="s">
        <v>5</v>
      </c>
      <c r="C3592" s="4" t="s">
        <v>15</v>
      </c>
    </row>
    <row r="3593" spans="1:13">
      <c r="A3593" t="n">
        <v>28225</v>
      </c>
      <c r="B3593" s="12" t="n">
        <v>74</v>
      </c>
      <c r="C3593" s="7" t="n">
        <v>18</v>
      </c>
    </row>
    <row r="3594" spans="1:13">
      <c r="A3594" t="s">
        <v>4</v>
      </c>
      <c r="B3594" s="4" t="s">
        <v>5</v>
      </c>
      <c r="C3594" s="4" t="s">
        <v>15</v>
      </c>
      <c r="D3594" s="4" t="s">
        <v>15</v>
      </c>
      <c r="E3594" s="4" t="s">
        <v>23</v>
      </c>
      <c r="F3594" s="4" t="s">
        <v>23</v>
      </c>
      <c r="G3594" s="4" t="s">
        <v>23</v>
      </c>
      <c r="H3594" s="4" t="s">
        <v>10</v>
      </c>
    </row>
    <row r="3595" spans="1:13">
      <c r="A3595" t="n">
        <v>28227</v>
      </c>
      <c r="B3595" s="43" t="n">
        <v>45</v>
      </c>
      <c r="C3595" s="7" t="n">
        <v>2</v>
      </c>
      <c r="D3595" s="7" t="n">
        <v>3</v>
      </c>
      <c r="E3595" s="7" t="n">
        <v>-3.60999989509583</v>
      </c>
      <c r="F3595" s="7" t="n">
        <v>-11.1999998092651</v>
      </c>
      <c r="G3595" s="7" t="n">
        <v>141.990005493164</v>
      </c>
      <c r="H3595" s="7" t="n">
        <v>0</v>
      </c>
    </row>
    <row r="3596" spans="1:13">
      <c r="A3596" t="s">
        <v>4</v>
      </c>
      <c r="B3596" s="4" t="s">
        <v>5</v>
      </c>
      <c r="C3596" s="4" t="s">
        <v>15</v>
      </c>
      <c r="D3596" s="4" t="s">
        <v>15</v>
      </c>
      <c r="E3596" s="4" t="s">
        <v>23</v>
      </c>
      <c r="F3596" s="4" t="s">
        <v>23</v>
      </c>
      <c r="G3596" s="4" t="s">
        <v>23</v>
      </c>
      <c r="H3596" s="4" t="s">
        <v>10</v>
      </c>
      <c r="I3596" s="4" t="s">
        <v>15</v>
      </c>
    </row>
    <row r="3597" spans="1:13">
      <c r="A3597" t="n">
        <v>28244</v>
      </c>
      <c r="B3597" s="43" t="n">
        <v>45</v>
      </c>
      <c r="C3597" s="7" t="n">
        <v>4</v>
      </c>
      <c r="D3597" s="7" t="n">
        <v>3</v>
      </c>
      <c r="E3597" s="7" t="n">
        <v>1.64999997615814</v>
      </c>
      <c r="F3597" s="7" t="n">
        <v>20.0900001525879</v>
      </c>
      <c r="G3597" s="7" t="n">
        <v>0</v>
      </c>
      <c r="H3597" s="7" t="n">
        <v>0</v>
      </c>
      <c r="I3597" s="7" t="n">
        <v>0</v>
      </c>
    </row>
    <row r="3598" spans="1:13">
      <c r="A3598" t="s">
        <v>4</v>
      </c>
      <c r="B3598" s="4" t="s">
        <v>5</v>
      </c>
      <c r="C3598" s="4" t="s">
        <v>15</v>
      </c>
      <c r="D3598" s="4" t="s">
        <v>15</v>
      </c>
      <c r="E3598" s="4" t="s">
        <v>23</v>
      </c>
      <c r="F3598" s="4" t="s">
        <v>10</v>
      </c>
    </row>
    <row r="3599" spans="1:13">
      <c r="A3599" t="n">
        <v>28262</v>
      </c>
      <c r="B3599" s="43" t="n">
        <v>45</v>
      </c>
      <c r="C3599" s="7" t="n">
        <v>5</v>
      </c>
      <c r="D3599" s="7" t="n">
        <v>3</v>
      </c>
      <c r="E3599" s="7" t="n">
        <v>5.80000019073486</v>
      </c>
      <c r="F3599" s="7" t="n">
        <v>0</v>
      </c>
    </row>
    <row r="3600" spans="1:13">
      <c r="A3600" t="s">
        <v>4</v>
      </c>
      <c r="B3600" s="4" t="s">
        <v>5</v>
      </c>
      <c r="C3600" s="4" t="s">
        <v>15</v>
      </c>
      <c r="D3600" s="4" t="s">
        <v>15</v>
      </c>
      <c r="E3600" s="4" t="s">
        <v>23</v>
      </c>
      <c r="F3600" s="4" t="s">
        <v>10</v>
      </c>
    </row>
    <row r="3601" spans="1:9">
      <c r="A3601" t="n">
        <v>28271</v>
      </c>
      <c r="B3601" s="43" t="n">
        <v>45</v>
      </c>
      <c r="C3601" s="7" t="n">
        <v>11</v>
      </c>
      <c r="D3601" s="7" t="n">
        <v>3</v>
      </c>
      <c r="E3601" s="7" t="n">
        <v>40</v>
      </c>
      <c r="F3601" s="7" t="n">
        <v>0</v>
      </c>
    </row>
    <row r="3602" spans="1:9">
      <c r="A3602" t="s">
        <v>4</v>
      </c>
      <c r="B3602" s="4" t="s">
        <v>5</v>
      </c>
      <c r="C3602" s="4" t="s">
        <v>15</v>
      </c>
      <c r="D3602" s="4" t="s">
        <v>10</v>
      </c>
      <c r="E3602" s="4" t="s">
        <v>23</v>
      </c>
    </row>
    <row r="3603" spans="1:9">
      <c r="A3603" t="n">
        <v>28280</v>
      </c>
      <c r="B3603" s="38" t="n">
        <v>58</v>
      </c>
      <c r="C3603" s="7" t="n">
        <v>100</v>
      </c>
      <c r="D3603" s="7" t="n">
        <v>1000</v>
      </c>
      <c r="E3603" s="7" t="n">
        <v>1</v>
      </c>
    </row>
    <row r="3604" spans="1:9">
      <c r="A3604" t="s">
        <v>4</v>
      </c>
      <c r="B3604" s="4" t="s">
        <v>5</v>
      </c>
      <c r="C3604" s="4" t="s">
        <v>15</v>
      </c>
      <c r="D3604" s="4" t="s">
        <v>10</v>
      </c>
    </row>
    <row r="3605" spans="1:9">
      <c r="A3605" t="n">
        <v>28288</v>
      </c>
      <c r="B3605" s="38" t="n">
        <v>58</v>
      </c>
      <c r="C3605" s="7" t="n">
        <v>255</v>
      </c>
      <c r="D3605" s="7" t="n">
        <v>0</v>
      </c>
    </row>
    <row r="3606" spans="1:9">
      <c r="A3606" t="s">
        <v>4</v>
      </c>
      <c r="B3606" s="4" t="s">
        <v>5</v>
      </c>
      <c r="C3606" s="4" t="s">
        <v>15</v>
      </c>
      <c r="D3606" s="4" t="s">
        <v>10</v>
      </c>
    </row>
    <row r="3607" spans="1:9">
      <c r="A3607" t="n">
        <v>28292</v>
      </c>
      <c r="B3607" s="43" t="n">
        <v>45</v>
      </c>
      <c r="C3607" s="7" t="n">
        <v>7</v>
      </c>
      <c r="D3607" s="7" t="n">
        <v>255</v>
      </c>
    </row>
    <row r="3608" spans="1:9">
      <c r="A3608" t="s">
        <v>4</v>
      </c>
      <c r="B3608" s="4" t="s">
        <v>5</v>
      </c>
      <c r="C3608" s="4" t="s">
        <v>15</v>
      </c>
      <c r="D3608" s="4" t="s">
        <v>10</v>
      </c>
      <c r="E3608" s="4" t="s">
        <v>23</v>
      </c>
    </row>
    <row r="3609" spans="1:9">
      <c r="A3609" t="n">
        <v>28296</v>
      </c>
      <c r="B3609" s="38" t="n">
        <v>58</v>
      </c>
      <c r="C3609" s="7" t="n">
        <v>0</v>
      </c>
      <c r="D3609" s="7" t="n">
        <v>300</v>
      </c>
      <c r="E3609" s="7" t="n">
        <v>0.300000011920929</v>
      </c>
    </row>
    <row r="3610" spans="1:9">
      <c r="A3610" t="s">
        <v>4</v>
      </c>
      <c r="B3610" s="4" t="s">
        <v>5</v>
      </c>
      <c r="C3610" s="4" t="s">
        <v>15</v>
      </c>
      <c r="D3610" s="4" t="s">
        <v>10</v>
      </c>
    </row>
    <row r="3611" spans="1:9">
      <c r="A3611" t="n">
        <v>28304</v>
      </c>
      <c r="B3611" s="38" t="n">
        <v>58</v>
      </c>
      <c r="C3611" s="7" t="n">
        <v>255</v>
      </c>
      <c r="D3611" s="7" t="n">
        <v>0</v>
      </c>
    </row>
    <row r="3612" spans="1:9">
      <c r="A3612" t="s">
        <v>4</v>
      </c>
      <c r="B3612" s="4" t="s">
        <v>5</v>
      </c>
      <c r="C3612" s="4" t="s">
        <v>15</v>
      </c>
      <c r="D3612" s="4" t="s">
        <v>10</v>
      </c>
      <c r="E3612" s="4" t="s">
        <v>23</v>
      </c>
      <c r="F3612" s="4" t="s">
        <v>10</v>
      </c>
      <c r="G3612" s="4" t="s">
        <v>9</v>
      </c>
      <c r="H3612" s="4" t="s">
        <v>9</v>
      </c>
      <c r="I3612" s="4" t="s">
        <v>10</v>
      </c>
      <c r="J3612" s="4" t="s">
        <v>10</v>
      </c>
      <c r="K3612" s="4" t="s">
        <v>9</v>
      </c>
      <c r="L3612" s="4" t="s">
        <v>9</v>
      </c>
      <c r="M3612" s="4" t="s">
        <v>9</v>
      </c>
      <c r="N3612" s="4" t="s">
        <v>9</v>
      </c>
      <c r="O3612" s="4" t="s">
        <v>6</v>
      </c>
    </row>
    <row r="3613" spans="1:9">
      <c r="A3613" t="n">
        <v>28308</v>
      </c>
      <c r="B3613" s="13" t="n">
        <v>50</v>
      </c>
      <c r="C3613" s="7" t="n">
        <v>0</v>
      </c>
      <c r="D3613" s="7" t="n">
        <v>12010</v>
      </c>
      <c r="E3613" s="7" t="n">
        <v>1</v>
      </c>
      <c r="F3613" s="7" t="n">
        <v>0</v>
      </c>
      <c r="G3613" s="7" t="n">
        <v>0</v>
      </c>
      <c r="H3613" s="7" t="n">
        <v>0</v>
      </c>
      <c r="I3613" s="7" t="n">
        <v>0</v>
      </c>
      <c r="J3613" s="7" t="n">
        <v>65533</v>
      </c>
      <c r="K3613" s="7" t="n">
        <v>0</v>
      </c>
      <c r="L3613" s="7" t="n">
        <v>0</v>
      </c>
      <c r="M3613" s="7" t="n">
        <v>0</v>
      </c>
      <c r="N3613" s="7" t="n">
        <v>0</v>
      </c>
      <c r="O3613" s="7" t="s">
        <v>18</v>
      </c>
    </row>
    <row r="3614" spans="1:9">
      <c r="A3614" t="s">
        <v>4</v>
      </c>
      <c r="B3614" s="4" t="s">
        <v>5</v>
      </c>
      <c r="C3614" s="4" t="s">
        <v>15</v>
      </c>
      <c r="D3614" s="4" t="s">
        <v>10</v>
      </c>
      <c r="E3614" s="4" t="s">
        <v>10</v>
      </c>
      <c r="F3614" s="4" t="s">
        <v>10</v>
      </c>
      <c r="G3614" s="4" t="s">
        <v>10</v>
      </c>
      <c r="H3614" s="4" t="s">
        <v>15</v>
      </c>
    </row>
    <row r="3615" spans="1:9">
      <c r="A3615" t="n">
        <v>28347</v>
      </c>
      <c r="B3615" s="31" t="n">
        <v>25</v>
      </c>
      <c r="C3615" s="7" t="n">
        <v>5</v>
      </c>
      <c r="D3615" s="7" t="n">
        <v>65535</v>
      </c>
      <c r="E3615" s="7" t="n">
        <v>65535</v>
      </c>
      <c r="F3615" s="7" t="n">
        <v>65535</v>
      </c>
      <c r="G3615" s="7" t="n">
        <v>65535</v>
      </c>
      <c r="H3615" s="7" t="n">
        <v>0</v>
      </c>
    </row>
    <row r="3616" spans="1:9">
      <c r="A3616" t="s">
        <v>4</v>
      </c>
      <c r="B3616" s="4" t="s">
        <v>5</v>
      </c>
      <c r="C3616" s="4" t="s">
        <v>10</v>
      </c>
      <c r="D3616" s="4" t="s">
        <v>74</v>
      </c>
      <c r="E3616" s="4" t="s">
        <v>15</v>
      </c>
      <c r="F3616" s="4" t="s">
        <v>15</v>
      </c>
      <c r="G3616" s="4" t="s">
        <v>10</v>
      </c>
      <c r="H3616" s="4" t="s">
        <v>15</v>
      </c>
      <c r="I3616" s="4" t="s">
        <v>74</v>
      </c>
      <c r="J3616" s="4" t="s">
        <v>15</v>
      </c>
      <c r="K3616" s="4" t="s">
        <v>15</v>
      </c>
      <c r="L3616" s="4" t="s">
        <v>15</v>
      </c>
    </row>
    <row r="3617" spans="1:15">
      <c r="A3617" t="n">
        <v>28358</v>
      </c>
      <c r="B3617" s="32" t="n">
        <v>24</v>
      </c>
      <c r="C3617" s="7" t="n">
        <v>65533</v>
      </c>
      <c r="D3617" s="7" t="s">
        <v>83</v>
      </c>
      <c r="E3617" s="7" t="n">
        <v>12</v>
      </c>
      <c r="F3617" s="7" t="n">
        <v>16</v>
      </c>
      <c r="G3617" s="7" t="n">
        <v>153</v>
      </c>
      <c r="H3617" s="7" t="n">
        <v>7</v>
      </c>
      <c r="I3617" s="7" t="s">
        <v>84</v>
      </c>
      <c r="J3617" s="7" t="n">
        <v>6</v>
      </c>
      <c r="K3617" s="7" t="n">
        <v>2</v>
      </c>
      <c r="L3617" s="7" t="n">
        <v>0</v>
      </c>
    </row>
    <row r="3618" spans="1:15">
      <c r="A3618" t="s">
        <v>4</v>
      </c>
      <c r="B3618" s="4" t="s">
        <v>5</v>
      </c>
    </row>
    <row r="3619" spans="1:15">
      <c r="A3619" t="n">
        <v>28379</v>
      </c>
      <c r="B3619" s="33" t="n">
        <v>28</v>
      </c>
    </row>
    <row r="3620" spans="1:15">
      <c r="A3620" t="s">
        <v>4</v>
      </c>
      <c r="B3620" s="4" t="s">
        <v>5</v>
      </c>
      <c r="C3620" s="4" t="s">
        <v>15</v>
      </c>
    </row>
    <row r="3621" spans="1:15">
      <c r="A3621" t="n">
        <v>28380</v>
      </c>
      <c r="B3621" s="34" t="n">
        <v>27</v>
      </c>
      <c r="C3621" s="7" t="n">
        <v>0</v>
      </c>
    </row>
    <row r="3622" spans="1:15">
      <c r="A3622" t="s">
        <v>4</v>
      </c>
      <c r="B3622" s="4" t="s">
        <v>5</v>
      </c>
      <c r="C3622" s="4" t="s">
        <v>15</v>
      </c>
    </row>
    <row r="3623" spans="1:15">
      <c r="A3623" t="n">
        <v>28382</v>
      </c>
      <c r="B3623" s="34" t="n">
        <v>27</v>
      </c>
      <c r="C3623" s="7" t="n">
        <v>1</v>
      </c>
    </row>
    <row r="3624" spans="1:15">
      <c r="A3624" t="s">
        <v>4</v>
      </c>
      <c r="B3624" s="4" t="s">
        <v>5</v>
      </c>
      <c r="C3624" s="4" t="s">
        <v>15</v>
      </c>
      <c r="D3624" s="4" t="s">
        <v>10</v>
      </c>
      <c r="E3624" s="4" t="s">
        <v>10</v>
      </c>
      <c r="F3624" s="4" t="s">
        <v>10</v>
      </c>
      <c r="G3624" s="4" t="s">
        <v>10</v>
      </c>
      <c r="H3624" s="4" t="s">
        <v>15</v>
      </c>
    </row>
    <row r="3625" spans="1:15">
      <c r="A3625" t="n">
        <v>28384</v>
      </c>
      <c r="B3625" s="31" t="n">
        <v>25</v>
      </c>
      <c r="C3625" s="7" t="n">
        <v>5</v>
      </c>
      <c r="D3625" s="7" t="n">
        <v>65535</v>
      </c>
      <c r="E3625" s="7" t="n">
        <v>65535</v>
      </c>
      <c r="F3625" s="7" t="n">
        <v>65535</v>
      </c>
      <c r="G3625" s="7" t="n">
        <v>65535</v>
      </c>
      <c r="H3625" s="7" t="n">
        <v>0</v>
      </c>
    </row>
    <row r="3626" spans="1:15">
      <c r="A3626" t="s">
        <v>4</v>
      </c>
      <c r="B3626" s="4" t="s">
        <v>5</v>
      </c>
      <c r="C3626" s="4" t="s">
        <v>15</v>
      </c>
      <c r="D3626" s="4" t="s">
        <v>10</v>
      </c>
      <c r="E3626" s="4" t="s">
        <v>23</v>
      </c>
    </row>
    <row r="3627" spans="1:15">
      <c r="A3627" t="n">
        <v>28395</v>
      </c>
      <c r="B3627" s="38" t="n">
        <v>58</v>
      </c>
      <c r="C3627" s="7" t="n">
        <v>100</v>
      </c>
      <c r="D3627" s="7" t="n">
        <v>300</v>
      </c>
      <c r="E3627" s="7" t="n">
        <v>0.300000011920929</v>
      </c>
    </row>
    <row r="3628" spans="1:15">
      <c r="A3628" t="s">
        <v>4</v>
      </c>
      <c r="B3628" s="4" t="s">
        <v>5</v>
      </c>
      <c r="C3628" s="4" t="s">
        <v>15</v>
      </c>
      <c r="D3628" s="4" t="s">
        <v>10</v>
      </c>
    </row>
    <row r="3629" spans="1:15">
      <c r="A3629" t="n">
        <v>28403</v>
      </c>
      <c r="B3629" s="38" t="n">
        <v>58</v>
      </c>
      <c r="C3629" s="7" t="n">
        <v>255</v>
      </c>
      <c r="D3629" s="7" t="n">
        <v>0</v>
      </c>
    </row>
    <row r="3630" spans="1:15">
      <c r="A3630" t="s">
        <v>4</v>
      </c>
      <c r="B3630" s="4" t="s">
        <v>5</v>
      </c>
      <c r="C3630" s="4" t="s">
        <v>15</v>
      </c>
      <c r="D3630" s="4" t="s">
        <v>10</v>
      </c>
      <c r="E3630" s="4" t="s">
        <v>9</v>
      </c>
    </row>
    <row r="3631" spans="1:15">
      <c r="A3631" t="n">
        <v>28407</v>
      </c>
      <c r="B3631" s="29" t="n">
        <v>101</v>
      </c>
      <c r="C3631" s="7" t="n">
        <v>0</v>
      </c>
      <c r="D3631" s="7" t="n">
        <v>153</v>
      </c>
      <c r="E3631" s="7" t="n">
        <v>1</v>
      </c>
    </row>
    <row r="3632" spans="1:15">
      <c r="A3632" t="s">
        <v>4</v>
      </c>
      <c r="B3632" s="4" t="s">
        <v>5</v>
      </c>
      <c r="C3632" s="4" t="s">
        <v>15</v>
      </c>
      <c r="D3632" s="4" t="s">
        <v>10</v>
      </c>
      <c r="E3632" s="4" t="s">
        <v>15</v>
      </c>
    </row>
    <row r="3633" spans="1:12">
      <c r="A3633" t="n">
        <v>28415</v>
      </c>
      <c r="B3633" s="11" t="n">
        <v>39</v>
      </c>
      <c r="C3633" s="7" t="n">
        <v>13</v>
      </c>
      <c r="D3633" s="7" t="n">
        <v>65533</v>
      </c>
      <c r="E3633" s="7" t="n">
        <v>124</v>
      </c>
    </row>
    <row r="3634" spans="1:12">
      <c r="A3634" t="s">
        <v>4</v>
      </c>
      <c r="B3634" s="4" t="s">
        <v>5</v>
      </c>
      <c r="C3634" s="4" t="s">
        <v>15</v>
      </c>
      <c r="D3634" s="4" t="s">
        <v>6</v>
      </c>
    </row>
    <row r="3635" spans="1:12">
      <c r="A3635" t="n">
        <v>28420</v>
      </c>
      <c r="B3635" s="9" t="n">
        <v>2</v>
      </c>
      <c r="C3635" s="7" t="n">
        <v>11</v>
      </c>
      <c r="D3635" s="7" t="s">
        <v>318</v>
      </c>
    </row>
    <row r="3636" spans="1:12">
      <c r="A3636" t="s">
        <v>4</v>
      </c>
      <c r="B3636" s="4" t="s">
        <v>5</v>
      </c>
      <c r="C3636" s="4" t="s">
        <v>10</v>
      </c>
    </row>
    <row r="3637" spans="1:12">
      <c r="A3637" t="n">
        <v>28446</v>
      </c>
      <c r="B3637" s="16" t="n">
        <v>12</v>
      </c>
      <c r="C3637" s="7" t="n">
        <v>10703</v>
      </c>
    </row>
    <row r="3638" spans="1:12">
      <c r="A3638" t="s">
        <v>4</v>
      </c>
      <c r="B3638" s="4" t="s">
        <v>5</v>
      </c>
      <c r="C3638" s="4" t="s">
        <v>15</v>
      </c>
      <c r="D3638" s="4" t="s">
        <v>6</v>
      </c>
      <c r="E3638" s="4" t="s">
        <v>10</v>
      </c>
    </row>
    <row r="3639" spans="1:12">
      <c r="A3639" t="n">
        <v>28449</v>
      </c>
      <c r="B3639" s="19" t="n">
        <v>91</v>
      </c>
      <c r="C3639" s="7" t="n">
        <v>1</v>
      </c>
      <c r="D3639" s="7" t="s">
        <v>61</v>
      </c>
      <c r="E3639" s="7" t="n">
        <v>1</v>
      </c>
    </row>
    <row r="3640" spans="1:12">
      <c r="A3640" t="s">
        <v>4</v>
      </c>
      <c r="B3640" s="4" t="s">
        <v>5</v>
      </c>
      <c r="C3640" s="4" t="s">
        <v>10</v>
      </c>
      <c r="D3640" s="4" t="s">
        <v>23</v>
      </c>
      <c r="E3640" s="4" t="s">
        <v>23</v>
      </c>
      <c r="F3640" s="4" t="s">
        <v>23</v>
      </c>
      <c r="G3640" s="4" t="s">
        <v>23</v>
      </c>
    </row>
    <row r="3641" spans="1:12">
      <c r="A3641" t="n">
        <v>28469</v>
      </c>
      <c r="B3641" s="47" t="n">
        <v>46</v>
      </c>
      <c r="C3641" s="7" t="n">
        <v>61456</v>
      </c>
      <c r="D3641" s="7" t="n">
        <v>-2.70000004768372</v>
      </c>
      <c r="E3641" s="7" t="n">
        <v>-12.5</v>
      </c>
      <c r="F3641" s="7" t="n">
        <v>142.639999389648</v>
      </c>
      <c r="G3641" s="7" t="n">
        <v>41.5</v>
      </c>
    </row>
    <row r="3642" spans="1:12">
      <c r="A3642" t="s">
        <v>4</v>
      </c>
      <c r="B3642" s="4" t="s">
        <v>5</v>
      </c>
      <c r="C3642" s="4" t="s">
        <v>15</v>
      </c>
      <c r="D3642" s="4" t="s">
        <v>15</v>
      </c>
      <c r="E3642" s="4" t="s">
        <v>23</v>
      </c>
      <c r="F3642" s="4" t="s">
        <v>23</v>
      </c>
      <c r="G3642" s="4" t="s">
        <v>23</v>
      </c>
      <c r="H3642" s="4" t="s">
        <v>10</v>
      </c>
      <c r="I3642" s="4" t="s">
        <v>15</v>
      </c>
    </row>
    <row r="3643" spans="1:12">
      <c r="A3643" t="n">
        <v>28488</v>
      </c>
      <c r="B3643" s="43" t="n">
        <v>45</v>
      </c>
      <c r="C3643" s="7" t="n">
        <v>4</v>
      </c>
      <c r="D3643" s="7" t="n">
        <v>3</v>
      </c>
      <c r="E3643" s="7" t="n">
        <v>1.64999997615814</v>
      </c>
      <c r="F3643" s="7" t="n">
        <v>4.90000009536743</v>
      </c>
      <c r="G3643" s="7" t="n">
        <v>0</v>
      </c>
      <c r="H3643" s="7" t="n">
        <v>0</v>
      </c>
      <c r="I3643" s="7" t="n">
        <v>0</v>
      </c>
    </row>
    <row r="3644" spans="1:12">
      <c r="A3644" t="s">
        <v>4</v>
      </c>
      <c r="B3644" s="4" t="s">
        <v>5</v>
      </c>
      <c r="C3644" s="4" t="s">
        <v>15</v>
      </c>
      <c r="D3644" s="4" t="s">
        <v>6</v>
      </c>
    </row>
    <row r="3645" spans="1:12">
      <c r="A3645" t="n">
        <v>28506</v>
      </c>
      <c r="B3645" s="9" t="n">
        <v>2</v>
      </c>
      <c r="C3645" s="7" t="n">
        <v>10</v>
      </c>
      <c r="D3645" s="7" t="s">
        <v>153</v>
      </c>
    </row>
    <row r="3646" spans="1:12">
      <c r="A3646" t="s">
        <v>4</v>
      </c>
      <c r="B3646" s="4" t="s">
        <v>5</v>
      </c>
      <c r="C3646" s="4" t="s">
        <v>10</v>
      </c>
    </row>
    <row r="3647" spans="1:12">
      <c r="A3647" t="n">
        <v>28521</v>
      </c>
      <c r="B3647" s="30" t="n">
        <v>16</v>
      </c>
      <c r="C3647" s="7" t="n">
        <v>0</v>
      </c>
    </row>
    <row r="3648" spans="1:12">
      <c r="A3648" t="s">
        <v>4</v>
      </c>
      <c r="B3648" s="4" t="s">
        <v>5</v>
      </c>
      <c r="C3648" s="4" t="s">
        <v>15</v>
      </c>
      <c r="D3648" s="4" t="s">
        <v>10</v>
      </c>
    </row>
    <row r="3649" spans="1:9">
      <c r="A3649" t="n">
        <v>28524</v>
      </c>
      <c r="B3649" s="38" t="n">
        <v>58</v>
      </c>
      <c r="C3649" s="7" t="n">
        <v>105</v>
      </c>
      <c r="D3649" s="7" t="n">
        <v>300</v>
      </c>
    </row>
    <row r="3650" spans="1:9">
      <c r="A3650" t="s">
        <v>4</v>
      </c>
      <c r="B3650" s="4" t="s">
        <v>5</v>
      </c>
      <c r="C3650" s="4" t="s">
        <v>23</v>
      </c>
      <c r="D3650" s="4" t="s">
        <v>10</v>
      </c>
    </row>
    <row r="3651" spans="1:9">
      <c r="A3651" t="n">
        <v>28528</v>
      </c>
      <c r="B3651" s="52" t="n">
        <v>103</v>
      </c>
      <c r="C3651" s="7" t="n">
        <v>1</v>
      </c>
      <c r="D3651" s="7" t="n">
        <v>300</v>
      </c>
    </row>
    <row r="3652" spans="1:9">
      <c r="A3652" t="s">
        <v>4</v>
      </c>
      <c r="B3652" s="4" t="s">
        <v>5</v>
      </c>
      <c r="C3652" s="4" t="s">
        <v>15</v>
      </c>
      <c r="D3652" s="4" t="s">
        <v>10</v>
      </c>
    </row>
    <row r="3653" spans="1:9">
      <c r="A3653" t="n">
        <v>28535</v>
      </c>
      <c r="B3653" s="53" t="n">
        <v>72</v>
      </c>
      <c r="C3653" s="7" t="n">
        <v>4</v>
      </c>
      <c r="D3653" s="7" t="n">
        <v>0</v>
      </c>
    </row>
    <row r="3654" spans="1:9">
      <c r="A3654" t="s">
        <v>4</v>
      </c>
      <c r="B3654" s="4" t="s">
        <v>5</v>
      </c>
      <c r="C3654" s="4" t="s">
        <v>9</v>
      </c>
    </row>
    <row r="3655" spans="1:9">
      <c r="A3655" t="n">
        <v>28539</v>
      </c>
      <c r="B3655" s="64" t="n">
        <v>15</v>
      </c>
      <c r="C3655" s="7" t="n">
        <v>1073741824</v>
      </c>
    </row>
    <row r="3656" spans="1:9">
      <c r="A3656" t="s">
        <v>4</v>
      </c>
      <c r="B3656" s="4" t="s">
        <v>5</v>
      </c>
      <c r="C3656" s="4" t="s">
        <v>15</v>
      </c>
    </row>
    <row r="3657" spans="1:9">
      <c r="A3657" t="n">
        <v>28544</v>
      </c>
      <c r="B3657" s="24" t="n">
        <v>64</v>
      </c>
      <c r="C3657" s="7" t="n">
        <v>3</v>
      </c>
    </row>
    <row r="3658" spans="1:9">
      <c r="A3658" t="s">
        <v>4</v>
      </c>
      <c r="B3658" s="4" t="s">
        <v>5</v>
      </c>
      <c r="C3658" s="4" t="s">
        <v>15</v>
      </c>
    </row>
    <row r="3659" spans="1:9">
      <c r="A3659" t="n">
        <v>28546</v>
      </c>
      <c r="B3659" s="12" t="n">
        <v>74</v>
      </c>
      <c r="C3659" s="7" t="n">
        <v>67</v>
      </c>
    </row>
    <row r="3660" spans="1:9">
      <c r="A3660" t="s">
        <v>4</v>
      </c>
      <c r="B3660" s="4" t="s">
        <v>5</v>
      </c>
      <c r="C3660" s="4" t="s">
        <v>15</v>
      </c>
      <c r="D3660" s="4" t="s">
        <v>15</v>
      </c>
      <c r="E3660" s="4" t="s">
        <v>10</v>
      </c>
    </row>
    <row r="3661" spans="1:9">
      <c r="A3661" t="n">
        <v>28548</v>
      </c>
      <c r="B3661" s="43" t="n">
        <v>45</v>
      </c>
      <c r="C3661" s="7" t="n">
        <v>8</v>
      </c>
      <c r="D3661" s="7" t="n">
        <v>1</v>
      </c>
      <c r="E3661" s="7" t="n">
        <v>0</v>
      </c>
    </row>
    <row r="3662" spans="1:9">
      <c r="A3662" t="s">
        <v>4</v>
      </c>
      <c r="B3662" s="4" t="s">
        <v>5</v>
      </c>
      <c r="C3662" s="4" t="s">
        <v>10</v>
      </c>
    </row>
    <row r="3663" spans="1:9">
      <c r="A3663" t="n">
        <v>28553</v>
      </c>
      <c r="B3663" s="65" t="n">
        <v>13</v>
      </c>
      <c r="C3663" s="7" t="n">
        <v>6409</v>
      </c>
    </row>
    <row r="3664" spans="1:9">
      <c r="A3664" t="s">
        <v>4</v>
      </c>
      <c r="B3664" s="4" t="s">
        <v>5</v>
      </c>
      <c r="C3664" s="4" t="s">
        <v>10</v>
      </c>
    </row>
    <row r="3665" spans="1:5">
      <c r="A3665" t="n">
        <v>28556</v>
      </c>
      <c r="B3665" s="65" t="n">
        <v>13</v>
      </c>
      <c r="C3665" s="7" t="n">
        <v>6408</v>
      </c>
    </row>
    <row r="3666" spans="1:5">
      <c r="A3666" t="s">
        <v>4</v>
      </c>
      <c r="B3666" s="4" t="s">
        <v>5</v>
      </c>
      <c r="C3666" s="4" t="s">
        <v>10</v>
      </c>
    </row>
    <row r="3667" spans="1:5">
      <c r="A3667" t="n">
        <v>28559</v>
      </c>
      <c r="B3667" s="16" t="n">
        <v>12</v>
      </c>
      <c r="C3667" s="7" t="n">
        <v>6464</v>
      </c>
    </row>
    <row r="3668" spans="1:5">
      <c r="A3668" t="s">
        <v>4</v>
      </c>
      <c r="B3668" s="4" t="s">
        <v>5</v>
      </c>
      <c r="C3668" s="4" t="s">
        <v>10</v>
      </c>
    </row>
    <row r="3669" spans="1:5">
      <c r="A3669" t="n">
        <v>28562</v>
      </c>
      <c r="B3669" s="65" t="n">
        <v>13</v>
      </c>
      <c r="C3669" s="7" t="n">
        <v>6465</v>
      </c>
    </row>
    <row r="3670" spans="1:5">
      <c r="A3670" t="s">
        <v>4</v>
      </c>
      <c r="B3670" s="4" t="s">
        <v>5</v>
      </c>
      <c r="C3670" s="4" t="s">
        <v>10</v>
      </c>
    </row>
    <row r="3671" spans="1:5">
      <c r="A3671" t="n">
        <v>28565</v>
      </c>
      <c r="B3671" s="65" t="n">
        <v>13</v>
      </c>
      <c r="C3671" s="7" t="n">
        <v>6466</v>
      </c>
    </row>
    <row r="3672" spans="1:5">
      <c r="A3672" t="s">
        <v>4</v>
      </c>
      <c r="B3672" s="4" t="s">
        <v>5</v>
      </c>
      <c r="C3672" s="4" t="s">
        <v>10</v>
      </c>
    </row>
    <row r="3673" spans="1:5">
      <c r="A3673" t="n">
        <v>28568</v>
      </c>
      <c r="B3673" s="65" t="n">
        <v>13</v>
      </c>
      <c r="C3673" s="7" t="n">
        <v>6467</v>
      </c>
    </row>
    <row r="3674" spans="1:5">
      <c r="A3674" t="s">
        <v>4</v>
      </c>
      <c r="B3674" s="4" t="s">
        <v>5</v>
      </c>
      <c r="C3674" s="4" t="s">
        <v>10</v>
      </c>
    </row>
    <row r="3675" spans="1:5">
      <c r="A3675" t="n">
        <v>28571</v>
      </c>
      <c r="B3675" s="65" t="n">
        <v>13</v>
      </c>
      <c r="C3675" s="7" t="n">
        <v>6468</v>
      </c>
    </row>
    <row r="3676" spans="1:5">
      <c r="A3676" t="s">
        <v>4</v>
      </c>
      <c r="B3676" s="4" t="s">
        <v>5</v>
      </c>
      <c r="C3676" s="4" t="s">
        <v>10</v>
      </c>
    </row>
    <row r="3677" spans="1:5">
      <c r="A3677" t="n">
        <v>28574</v>
      </c>
      <c r="B3677" s="65" t="n">
        <v>13</v>
      </c>
      <c r="C3677" s="7" t="n">
        <v>6469</v>
      </c>
    </row>
    <row r="3678" spans="1:5">
      <c r="A3678" t="s">
        <v>4</v>
      </c>
      <c r="B3678" s="4" t="s">
        <v>5</v>
      </c>
      <c r="C3678" s="4" t="s">
        <v>10</v>
      </c>
    </row>
    <row r="3679" spans="1:5">
      <c r="A3679" t="n">
        <v>28577</v>
      </c>
      <c r="B3679" s="65" t="n">
        <v>13</v>
      </c>
      <c r="C3679" s="7" t="n">
        <v>6470</v>
      </c>
    </row>
    <row r="3680" spans="1:5">
      <c r="A3680" t="s">
        <v>4</v>
      </c>
      <c r="B3680" s="4" t="s">
        <v>5</v>
      </c>
      <c r="C3680" s="4" t="s">
        <v>10</v>
      </c>
    </row>
    <row r="3681" spans="1:3">
      <c r="A3681" t="n">
        <v>28580</v>
      </c>
      <c r="B3681" s="65" t="n">
        <v>13</v>
      </c>
      <c r="C3681" s="7" t="n">
        <v>6471</v>
      </c>
    </row>
    <row r="3682" spans="1:3">
      <c r="A3682" t="s">
        <v>4</v>
      </c>
      <c r="B3682" s="4" t="s">
        <v>5</v>
      </c>
      <c r="C3682" s="4" t="s">
        <v>15</v>
      </c>
    </row>
    <row r="3683" spans="1:3">
      <c r="A3683" t="n">
        <v>28583</v>
      </c>
      <c r="B3683" s="12" t="n">
        <v>74</v>
      </c>
      <c r="C3683" s="7" t="n">
        <v>18</v>
      </c>
    </row>
    <row r="3684" spans="1:3">
      <c r="A3684" t="s">
        <v>4</v>
      </c>
      <c r="B3684" s="4" t="s">
        <v>5</v>
      </c>
      <c r="C3684" s="4" t="s">
        <v>15</v>
      </c>
    </row>
    <row r="3685" spans="1:3">
      <c r="A3685" t="n">
        <v>28585</v>
      </c>
      <c r="B3685" s="12" t="n">
        <v>74</v>
      </c>
      <c r="C3685" s="7" t="n">
        <v>45</v>
      </c>
    </row>
    <row r="3686" spans="1:3">
      <c r="A3686" t="s">
        <v>4</v>
      </c>
      <c r="B3686" s="4" t="s">
        <v>5</v>
      </c>
      <c r="C3686" s="4" t="s">
        <v>10</v>
      </c>
    </row>
    <row r="3687" spans="1:3">
      <c r="A3687" t="n">
        <v>28587</v>
      </c>
      <c r="B3687" s="30" t="n">
        <v>16</v>
      </c>
      <c r="C3687" s="7" t="n">
        <v>0</v>
      </c>
    </row>
    <row r="3688" spans="1:3">
      <c r="A3688" t="s">
        <v>4</v>
      </c>
      <c r="B3688" s="4" t="s">
        <v>5</v>
      </c>
      <c r="C3688" s="4" t="s">
        <v>15</v>
      </c>
      <c r="D3688" s="4" t="s">
        <v>15</v>
      </c>
      <c r="E3688" s="4" t="s">
        <v>15</v>
      </c>
      <c r="F3688" s="4" t="s">
        <v>15</v>
      </c>
    </row>
    <row r="3689" spans="1:3">
      <c r="A3689" t="n">
        <v>28590</v>
      </c>
      <c r="B3689" s="8" t="n">
        <v>14</v>
      </c>
      <c r="C3689" s="7" t="n">
        <v>0</v>
      </c>
      <c r="D3689" s="7" t="n">
        <v>8</v>
      </c>
      <c r="E3689" s="7" t="n">
        <v>0</v>
      </c>
      <c r="F3689" s="7" t="n">
        <v>0</v>
      </c>
    </row>
    <row r="3690" spans="1:3">
      <c r="A3690" t="s">
        <v>4</v>
      </c>
      <c r="B3690" s="4" t="s">
        <v>5</v>
      </c>
      <c r="C3690" s="4" t="s">
        <v>15</v>
      </c>
      <c r="D3690" s="4" t="s">
        <v>6</v>
      </c>
    </row>
    <row r="3691" spans="1:3">
      <c r="A3691" t="n">
        <v>28595</v>
      </c>
      <c r="B3691" s="9" t="n">
        <v>2</v>
      </c>
      <c r="C3691" s="7" t="n">
        <v>11</v>
      </c>
      <c r="D3691" s="7" t="s">
        <v>57</v>
      </c>
    </row>
    <row r="3692" spans="1:3">
      <c r="A3692" t="s">
        <v>4</v>
      </c>
      <c r="B3692" s="4" t="s">
        <v>5</v>
      </c>
      <c r="C3692" s="4" t="s">
        <v>10</v>
      </c>
    </row>
    <row r="3693" spans="1:3">
      <c r="A3693" t="n">
        <v>28609</v>
      </c>
      <c r="B3693" s="30" t="n">
        <v>16</v>
      </c>
      <c r="C3693" s="7" t="n">
        <v>0</v>
      </c>
    </row>
    <row r="3694" spans="1:3">
      <c r="A3694" t="s">
        <v>4</v>
      </c>
      <c r="B3694" s="4" t="s">
        <v>5</v>
      </c>
      <c r="C3694" s="4" t="s">
        <v>15</v>
      </c>
      <c r="D3694" s="4" t="s">
        <v>6</v>
      </c>
    </row>
    <row r="3695" spans="1:3">
      <c r="A3695" t="n">
        <v>28612</v>
      </c>
      <c r="B3695" s="9" t="n">
        <v>2</v>
      </c>
      <c r="C3695" s="7" t="n">
        <v>11</v>
      </c>
      <c r="D3695" s="7" t="s">
        <v>154</v>
      </c>
    </row>
    <row r="3696" spans="1:3">
      <c r="A3696" t="s">
        <v>4</v>
      </c>
      <c r="B3696" s="4" t="s">
        <v>5</v>
      </c>
      <c r="C3696" s="4" t="s">
        <v>10</v>
      </c>
    </row>
    <row r="3697" spans="1:6">
      <c r="A3697" t="n">
        <v>28621</v>
      </c>
      <c r="B3697" s="30" t="n">
        <v>16</v>
      </c>
      <c r="C3697" s="7" t="n">
        <v>0</v>
      </c>
    </row>
    <row r="3698" spans="1:6">
      <c r="A3698" t="s">
        <v>4</v>
      </c>
      <c r="B3698" s="4" t="s">
        <v>5</v>
      </c>
      <c r="C3698" s="4" t="s">
        <v>9</v>
      </c>
    </row>
    <row r="3699" spans="1:6">
      <c r="A3699" t="n">
        <v>28624</v>
      </c>
      <c r="B3699" s="64" t="n">
        <v>15</v>
      </c>
      <c r="C3699" s="7" t="n">
        <v>2048</v>
      </c>
    </row>
    <row r="3700" spans="1:6">
      <c r="A3700" t="s">
        <v>4</v>
      </c>
      <c r="B3700" s="4" t="s">
        <v>5</v>
      </c>
      <c r="C3700" s="4" t="s">
        <v>15</v>
      </c>
      <c r="D3700" s="4" t="s">
        <v>6</v>
      </c>
    </row>
    <row r="3701" spans="1:6">
      <c r="A3701" t="n">
        <v>28629</v>
      </c>
      <c r="B3701" s="9" t="n">
        <v>2</v>
      </c>
      <c r="C3701" s="7" t="n">
        <v>10</v>
      </c>
      <c r="D3701" s="7" t="s">
        <v>77</v>
      </c>
    </row>
    <row r="3702" spans="1:6">
      <c r="A3702" t="s">
        <v>4</v>
      </c>
      <c r="B3702" s="4" t="s">
        <v>5</v>
      </c>
      <c r="C3702" s="4" t="s">
        <v>10</v>
      </c>
    </row>
    <row r="3703" spans="1:6">
      <c r="A3703" t="n">
        <v>28647</v>
      </c>
      <c r="B3703" s="30" t="n">
        <v>16</v>
      </c>
      <c r="C3703" s="7" t="n">
        <v>0</v>
      </c>
    </row>
    <row r="3704" spans="1:6">
      <c r="A3704" t="s">
        <v>4</v>
      </c>
      <c r="B3704" s="4" t="s">
        <v>5</v>
      </c>
      <c r="C3704" s="4" t="s">
        <v>15</v>
      </c>
      <c r="D3704" s="4" t="s">
        <v>6</v>
      </c>
    </row>
    <row r="3705" spans="1:6">
      <c r="A3705" t="n">
        <v>28650</v>
      </c>
      <c r="B3705" s="9" t="n">
        <v>2</v>
      </c>
      <c r="C3705" s="7" t="n">
        <v>10</v>
      </c>
      <c r="D3705" s="7" t="s">
        <v>78</v>
      </c>
    </row>
    <row r="3706" spans="1:6">
      <c r="A3706" t="s">
        <v>4</v>
      </c>
      <c r="B3706" s="4" t="s">
        <v>5</v>
      </c>
      <c r="C3706" s="4" t="s">
        <v>10</v>
      </c>
    </row>
    <row r="3707" spans="1:6">
      <c r="A3707" t="n">
        <v>28669</v>
      </c>
      <c r="B3707" s="30" t="n">
        <v>16</v>
      </c>
      <c r="C3707" s="7" t="n">
        <v>0</v>
      </c>
    </row>
    <row r="3708" spans="1:6">
      <c r="A3708" t="s">
        <v>4</v>
      </c>
      <c r="B3708" s="4" t="s">
        <v>5</v>
      </c>
      <c r="C3708" s="4" t="s">
        <v>15</v>
      </c>
      <c r="D3708" s="4" t="s">
        <v>10</v>
      </c>
      <c r="E3708" s="4" t="s">
        <v>23</v>
      </c>
    </row>
    <row r="3709" spans="1:6">
      <c r="A3709" t="n">
        <v>28672</v>
      </c>
      <c r="B3709" s="38" t="n">
        <v>58</v>
      </c>
      <c r="C3709" s="7" t="n">
        <v>100</v>
      </c>
      <c r="D3709" s="7" t="n">
        <v>300</v>
      </c>
      <c r="E3709" s="7" t="n">
        <v>1</v>
      </c>
    </row>
    <row r="3710" spans="1:6">
      <c r="A3710" t="s">
        <v>4</v>
      </c>
      <c r="B3710" s="4" t="s">
        <v>5</v>
      </c>
      <c r="C3710" s="4" t="s">
        <v>15</v>
      </c>
      <c r="D3710" s="4" t="s">
        <v>10</v>
      </c>
    </row>
    <row r="3711" spans="1:6">
      <c r="A3711" t="n">
        <v>28680</v>
      </c>
      <c r="B3711" s="38" t="n">
        <v>58</v>
      </c>
      <c r="C3711" s="7" t="n">
        <v>255</v>
      </c>
      <c r="D3711" s="7" t="n">
        <v>0</v>
      </c>
    </row>
    <row r="3712" spans="1:6">
      <c r="A3712" t="s">
        <v>4</v>
      </c>
      <c r="B3712" s="4" t="s">
        <v>5</v>
      </c>
      <c r="C3712" s="4" t="s">
        <v>15</v>
      </c>
    </row>
    <row r="3713" spans="1:5">
      <c r="A3713" t="n">
        <v>28684</v>
      </c>
      <c r="B3713" s="35" t="n">
        <v>23</v>
      </c>
      <c r="C3713" s="7" t="n">
        <v>0</v>
      </c>
    </row>
    <row r="3714" spans="1:5">
      <c r="A3714" t="s">
        <v>4</v>
      </c>
      <c r="B3714" s="4" t="s">
        <v>5</v>
      </c>
    </row>
    <row r="3715" spans="1:5">
      <c r="A3715" t="n">
        <v>28686</v>
      </c>
      <c r="B3715" s="5" t="n">
        <v>1</v>
      </c>
    </row>
    <row r="3716" spans="1:5" s="3" customFormat="1" customHeight="0">
      <c r="A3716" s="3" t="s">
        <v>2</v>
      </c>
      <c r="B3716" s="3" t="s">
        <v>321</v>
      </c>
    </row>
    <row r="3717" spans="1:5">
      <c r="A3717" t="s">
        <v>4</v>
      </c>
      <c r="B3717" s="4" t="s">
        <v>5</v>
      </c>
      <c r="C3717" s="4" t="s">
        <v>15</v>
      </c>
      <c r="D3717" s="4" t="s">
        <v>15</v>
      </c>
      <c r="E3717" s="4" t="s">
        <v>15</v>
      </c>
      <c r="F3717" s="4" t="s">
        <v>15</v>
      </c>
    </row>
    <row r="3718" spans="1:5">
      <c r="A3718" t="n">
        <v>28688</v>
      </c>
      <c r="B3718" s="8" t="n">
        <v>14</v>
      </c>
      <c r="C3718" s="7" t="n">
        <v>2</v>
      </c>
      <c r="D3718" s="7" t="n">
        <v>0</v>
      </c>
      <c r="E3718" s="7" t="n">
        <v>0</v>
      </c>
      <c r="F3718" s="7" t="n">
        <v>0</v>
      </c>
    </row>
    <row r="3719" spans="1:5">
      <c r="A3719" t="s">
        <v>4</v>
      </c>
      <c r="B3719" s="4" t="s">
        <v>5</v>
      </c>
      <c r="C3719" s="4" t="s">
        <v>15</v>
      </c>
      <c r="D3719" s="23" t="s">
        <v>67</v>
      </c>
      <c r="E3719" s="4" t="s">
        <v>5</v>
      </c>
      <c r="F3719" s="4" t="s">
        <v>15</v>
      </c>
      <c r="G3719" s="4" t="s">
        <v>10</v>
      </c>
      <c r="H3719" s="23" t="s">
        <v>68</v>
      </c>
      <c r="I3719" s="4" t="s">
        <v>15</v>
      </c>
      <c r="J3719" s="4" t="s">
        <v>9</v>
      </c>
      <c r="K3719" s="4" t="s">
        <v>15</v>
      </c>
      <c r="L3719" s="4" t="s">
        <v>15</v>
      </c>
      <c r="M3719" s="23" t="s">
        <v>67</v>
      </c>
      <c r="N3719" s="4" t="s">
        <v>5</v>
      </c>
      <c r="O3719" s="4" t="s">
        <v>15</v>
      </c>
      <c r="P3719" s="4" t="s">
        <v>10</v>
      </c>
      <c r="Q3719" s="23" t="s">
        <v>68</v>
      </c>
      <c r="R3719" s="4" t="s">
        <v>15</v>
      </c>
      <c r="S3719" s="4" t="s">
        <v>9</v>
      </c>
      <c r="T3719" s="4" t="s">
        <v>15</v>
      </c>
      <c r="U3719" s="4" t="s">
        <v>15</v>
      </c>
      <c r="V3719" s="4" t="s">
        <v>15</v>
      </c>
      <c r="W3719" s="4" t="s">
        <v>64</v>
      </c>
    </row>
    <row r="3720" spans="1:5">
      <c r="A3720" t="n">
        <v>28693</v>
      </c>
      <c r="B3720" s="21" t="n">
        <v>5</v>
      </c>
      <c r="C3720" s="7" t="n">
        <v>28</v>
      </c>
      <c r="D3720" s="23" t="s">
        <v>3</v>
      </c>
      <c r="E3720" s="10" t="n">
        <v>162</v>
      </c>
      <c r="F3720" s="7" t="n">
        <v>3</v>
      </c>
      <c r="G3720" s="7" t="n">
        <v>32844</v>
      </c>
      <c r="H3720" s="23" t="s">
        <v>3</v>
      </c>
      <c r="I3720" s="7" t="n">
        <v>0</v>
      </c>
      <c r="J3720" s="7" t="n">
        <v>1</v>
      </c>
      <c r="K3720" s="7" t="n">
        <v>2</v>
      </c>
      <c r="L3720" s="7" t="n">
        <v>28</v>
      </c>
      <c r="M3720" s="23" t="s">
        <v>3</v>
      </c>
      <c r="N3720" s="10" t="n">
        <v>162</v>
      </c>
      <c r="O3720" s="7" t="n">
        <v>3</v>
      </c>
      <c r="P3720" s="7" t="n">
        <v>32844</v>
      </c>
      <c r="Q3720" s="23" t="s">
        <v>3</v>
      </c>
      <c r="R3720" s="7" t="n">
        <v>0</v>
      </c>
      <c r="S3720" s="7" t="n">
        <v>2</v>
      </c>
      <c r="T3720" s="7" t="n">
        <v>2</v>
      </c>
      <c r="U3720" s="7" t="n">
        <v>11</v>
      </c>
      <c r="V3720" s="7" t="n">
        <v>1</v>
      </c>
      <c r="W3720" s="22" t="n">
        <f t="normal" ca="1">A3724</f>
        <v>0</v>
      </c>
    </row>
    <row r="3721" spans="1:5">
      <c r="A3721" t="s">
        <v>4</v>
      </c>
      <c r="B3721" s="4" t="s">
        <v>5</v>
      </c>
      <c r="C3721" s="4" t="s">
        <v>15</v>
      </c>
      <c r="D3721" s="4" t="s">
        <v>10</v>
      </c>
      <c r="E3721" s="4" t="s">
        <v>23</v>
      </c>
    </row>
    <row r="3722" spans="1:5">
      <c r="A3722" t="n">
        <v>28722</v>
      </c>
      <c r="B3722" s="38" t="n">
        <v>58</v>
      </c>
      <c r="C3722" s="7" t="n">
        <v>0</v>
      </c>
      <c r="D3722" s="7" t="n">
        <v>0</v>
      </c>
      <c r="E3722" s="7" t="n">
        <v>1</v>
      </c>
    </row>
    <row r="3723" spans="1:5">
      <c r="A3723" t="s">
        <v>4</v>
      </c>
      <c r="B3723" s="4" t="s">
        <v>5</v>
      </c>
      <c r="C3723" s="4" t="s">
        <v>15</v>
      </c>
      <c r="D3723" s="23" t="s">
        <v>67</v>
      </c>
      <c r="E3723" s="4" t="s">
        <v>5</v>
      </c>
      <c r="F3723" s="4" t="s">
        <v>15</v>
      </c>
      <c r="G3723" s="4" t="s">
        <v>10</v>
      </c>
      <c r="H3723" s="23" t="s">
        <v>68</v>
      </c>
      <c r="I3723" s="4" t="s">
        <v>15</v>
      </c>
      <c r="J3723" s="4" t="s">
        <v>9</v>
      </c>
      <c r="K3723" s="4" t="s">
        <v>15</v>
      </c>
      <c r="L3723" s="4" t="s">
        <v>15</v>
      </c>
      <c r="M3723" s="23" t="s">
        <v>67</v>
      </c>
      <c r="N3723" s="4" t="s">
        <v>5</v>
      </c>
      <c r="O3723" s="4" t="s">
        <v>15</v>
      </c>
      <c r="P3723" s="4" t="s">
        <v>10</v>
      </c>
      <c r="Q3723" s="23" t="s">
        <v>68</v>
      </c>
      <c r="R3723" s="4" t="s">
        <v>15</v>
      </c>
      <c r="S3723" s="4" t="s">
        <v>9</v>
      </c>
      <c r="T3723" s="4" t="s">
        <v>15</v>
      </c>
      <c r="U3723" s="4" t="s">
        <v>15</v>
      </c>
      <c r="V3723" s="4" t="s">
        <v>15</v>
      </c>
      <c r="W3723" s="4" t="s">
        <v>64</v>
      </c>
    </row>
    <row r="3724" spans="1:5">
      <c r="A3724" t="n">
        <v>28730</v>
      </c>
      <c r="B3724" s="21" t="n">
        <v>5</v>
      </c>
      <c r="C3724" s="7" t="n">
        <v>28</v>
      </c>
      <c r="D3724" s="23" t="s">
        <v>3</v>
      </c>
      <c r="E3724" s="10" t="n">
        <v>162</v>
      </c>
      <c r="F3724" s="7" t="n">
        <v>3</v>
      </c>
      <c r="G3724" s="7" t="n">
        <v>32844</v>
      </c>
      <c r="H3724" s="23" t="s">
        <v>3</v>
      </c>
      <c r="I3724" s="7" t="n">
        <v>0</v>
      </c>
      <c r="J3724" s="7" t="n">
        <v>1</v>
      </c>
      <c r="K3724" s="7" t="n">
        <v>3</v>
      </c>
      <c r="L3724" s="7" t="n">
        <v>28</v>
      </c>
      <c r="M3724" s="23" t="s">
        <v>3</v>
      </c>
      <c r="N3724" s="10" t="n">
        <v>162</v>
      </c>
      <c r="O3724" s="7" t="n">
        <v>3</v>
      </c>
      <c r="P3724" s="7" t="n">
        <v>32844</v>
      </c>
      <c r="Q3724" s="23" t="s">
        <v>3</v>
      </c>
      <c r="R3724" s="7" t="n">
        <v>0</v>
      </c>
      <c r="S3724" s="7" t="n">
        <v>2</v>
      </c>
      <c r="T3724" s="7" t="n">
        <v>3</v>
      </c>
      <c r="U3724" s="7" t="n">
        <v>9</v>
      </c>
      <c r="V3724" s="7" t="n">
        <v>1</v>
      </c>
      <c r="W3724" s="22" t="n">
        <f t="normal" ca="1">A3734</f>
        <v>0</v>
      </c>
    </row>
    <row r="3725" spans="1:5">
      <c r="A3725" t="s">
        <v>4</v>
      </c>
      <c r="B3725" s="4" t="s">
        <v>5</v>
      </c>
      <c r="C3725" s="4" t="s">
        <v>15</v>
      </c>
      <c r="D3725" s="23" t="s">
        <v>67</v>
      </c>
      <c r="E3725" s="4" t="s">
        <v>5</v>
      </c>
      <c r="F3725" s="4" t="s">
        <v>10</v>
      </c>
      <c r="G3725" s="4" t="s">
        <v>15</v>
      </c>
      <c r="H3725" s="4" t="s">
        <v>15</v>
      </c>
      <c r="I3725" s="4" t="s">
        <v>6</v>
      </c>
      <c r="J3725" s="23" t="s">
        <v>68</v>
      </c>
      <c r="K3725" s="4" t="s">
        <v>15</v>
      </c>
      <c r="L3725" s="4" t="s">
        <v>15</v>
      </c>
      <c r="M3725" s="23" t="s">
        <v>67</v>
      </c>
      <c r="N3725" s="4" t="s">
        <v>5</v>
      </c>
      <c r="O3725" s="4" t="s">
        <v>15</v>
      </c>
      <c r="P3725" s="23" t="s">
        <v>68</v>
      </c>
      <c r="Q3725" s="4" t="s">
        <v>15</v>
      </c>
      <c r="R3725" s="4" t="s">
        <v>9</v>
      </c>
      <c r="S3725" s="4" t="s">
        <v>15</v>
      </c>
      <c r="T3725" s="4" t="s">
        <v>15</v>
      </c>
      <c r="U3725" s="4" t="s">
        <v>15</v>
      </c>
      <c r="V3725" s="23" t="s">
        <v>67</v>
      </c>
      <c r="W3725" s="4" t="s">
        <v>5</v>
      </c>
      <c r="X3725" s="4" t="s">
        <v>15</v>
      </c>
      <c r="Y3725" s="23" t="s">
        <v>68</v>
      </c>
      <c r="Z3725" s="4" t="s">
        <v>15</v>
      </c>
      <c r="AA3725" s="4" t="s">
        <v>9</v>
      </c>
      <c r="AB3725" s="4" t="s">
        <v>15</v>
      </c>
      <c r="AC3725" s="4" t="s">
        <v>15</v>
      </c>
      <c r="AD3725" s="4" t="s">
        <v>15</v>
      </c>
      <c r="AE3725" s="4" t="s">
        <v>64</v>
      </c>
    </row>
    <row r="3726" spans="1:5">
      <c r="A3726" t="n">
        <v>28759</v>
      </c>
      <c r="B3726" s="21" t="n">
        <v>5</v>
      </c>
      <c r="C3726" s="7" t="n">
        <v>28</v>
      </c>
      <c r="D3726" s="23" t="s">
        <v>3</v>
      </c>
      <c r="E3726" s="49" t="n">
        <v>47</v>
      </c>
      <c r="F3726" s="7" t="n">
        <v>61456</v>
      </c>
      <c r="G3726" s="7" t="n">
        <v>2</v>
      </c>
      <c r="H3726" s="7" t="n">
        <v>0</v>
      </c>
      <c r="I3726" s="7" t="s">
        <v>97</v>
      </c>
      <c r="J3726" s="23" t="s">
        <v>3</v>
      </c>
      <c r="K3726" s="7" t="n">
        <v>8</v>
      </c>
      <c r="L3726" s="7" t="n">
        <v>28</v>
      </c>
      <c r="M3726" s="23" t="s">
        <v>3</v>
      </c>
      <c r="N3726" s="12" t="n">
        <v>74</v>
      </c>
      <c r="O3726" s="7" t="n">
        <v>65</v>
      </c>
      <c r="P3726" s="23" t="s">
        <v>3</v>
      </c>
      <c r="Q3726" s="7" t="n">
        <v>0</v>
      </c>
      <c r="R3726" s="7" t="n">
        <v>1</v>
      </c>
      <c r="S3726" s="7" t="n">
        <v>3</v>
      </c>
      <c r="T3726" s="7" t="n">
        <v>9</v>
      </c>
      <c r="U3726" s="7" t="n">
        <v>28</v>
      </c>
      <c r="V3726" s="23" t="s">
        <v>3</v>
      </c>
      <c r="W3726" s="12" t="n">
        <v>74</v>
      </c>
      <c r="X3726" s="7" t="n">
        <v>65</v>
      </c>
      <c r="Y3726" s="23" t="s">
        <v>3</v>
      </c>
      <c r="Z3726" s="7" t="n">
        <v>0</v>
      </c>
      <c r="AA3726" s="7" t="n">
        <v>2</v>
      </c>
      <c r="AB3726" s="7" t="n">
        <v>3</v>
      </c>
      <c r="AC3726" s="7" t="n">
        <v>9</v>
      </c>
      <c r="AD3726" s="7" t="n">
        <v>1</v>
      </c>
      <c r="AE3726" s="22" t="n">
        <f t="normal" ca="1">A3730</f>
        <v>0</v>
      </c>
    </row>
    <row r="3727" spans="1:5">
      <c r="A3727" t="s">
        <v>4</v>
      </c>
      <c r="B3727" s="4" t="s">
        <v>5</v>
      </c>
      <c r="C3727" s="4" t="s">
        <v>10</v>
      </c>
      <c r="D3727" s="4" t="s">
        <v>15</v>
      </c>
      <c r="E3727" s="4" t="s">
        <v>15</v>
      </c>
      <c r="F3727" s="4" t="s">
        <v>6</v>
      </c>
    </row>
    <row r="3728" spans="1:5">
      <c r="A3728" t="n">
        <v>28807</v>
      </c>
      <c r="B3728" s="49" t="n">
        <v>47</v>
      </c>
      <c r="C3728" s="7" t="n">
        <v>61456</v>
      </c>
      <c r="D3728" s="7" t="n">
        <v>0</v>
      </c>
      <c r="E3728" s="7" t="n">
        <v>0</v>
      </c>
      <c r="F3728" s="7" t="s">
        <v>98</v>
      </c>
    </row>
    <row r="3729" spans="1:31">
      <c r="A3729" t="s">
        <v>4</v>
      </c>
      <c r="B3729" s="4" t="s">
        <v>5</v>
      </c>
      <c r="C3729" s="4" t="s">
        <v>15</v>
      </c>
      <c r="D3729" s="4" t="s">
        <v>10</v>
      </c>
      <c r="E3729" s="4" t="s">
        <v>23</v>
      </c>
    </row>
    <row r="3730" spans="1:31">
      <c r="A3730" t="n">
        <v>28820</v>
      </c>
      <c r="B3730" s="38" t="n">
        <v>58</v>
      </c>
      <c r="C3730" s="7" t="n">
        <v>0</v>
      </c>
      <c r="D3730" s="7" t="n">
        <v>300</v>
      </c>
      <c r="E3730" s="7" t="n">
        <v>1</v>
      </c>
    </row>
    <row r="3731" spans="1:31">
      <c r="A3731" t="s">
        <v>4</v>
      </c>
      <c r="B3731" s="4" t="s">
        <v>5</v>
      </c>
      <c r="C3731" s="4" t="s">
        <v>15</v>
      </c>
      <c r="D3731" s="4" t="s">
        <v>10</v>
      </c>
    </row>
    <row r="3732" spans="1:31">
      <c r="A3732" t="n">
        <v>28828</v>
      </c>
      <c r="B3732" s="38" t="n">
        <v>58</v>
      </c>
      <c r="C3732" s="7" t="n">
        <v>255</v>
      </c>
      <c r="D3732" s="7" t="n">
        <v>0</v>
      </c>
    </row>
    <row r="3733" spans="1:31">
      <c r="A3733" t="s">
        <v>4</v>
      </c>
      <c r="B3733" s="4" t="s">
        <v>5</v>
      </c>
      <c r="C3733" s="4" t="s">
        <v>15</v>
      </c>
      <c r="D3733" s="4" t="s">
        <v>15</v>
      </c>
      <c r="E3733" s="4" t="s">
        <v>15</v>
      </c>
      <c r="F3733" s="4" t="s">
        <v>15</v>
      </c>
    </row>
    <row r="3734" spans="1:31">
      <c r="A3734" t="n">
        <v>28832</v>
      </c>
      <c r="B3734" s="8" t="n">
        <v>14</v>
      </c>
      <c r="C3734" s="7" t="n">
        <v>0</v>
      </c>
      <c r="D3734" s="7" t="n">
        <v>0</v>
      </c>
      <c r="E3734" s="7" t="n">
        <v>0</v>
      </c>
      <c r="F3734" s="7" t="n">
        <v>64</v>
      </c>
    </row>
    <row r="3735" spans="1:31">
      <c r="A3735" t="s">
        <v>4</v>
      </c>
      <c r="B3735" s="4" t="s">
        <v>5</v>
      </c>
      <c r="C3735" s="4" t="s">
        <v>15</v>
      </c>
      <c r="D3735" s="4" t="s">
        <v>10</v>
      </c>
    </row>
    <row r="3736" spans="1:31">
      <c r="A3736" t="n">
        <v>28837</v>
      </c>
      <c r="B3736" s="28" t="n">
        <v>22</v>
      </c>
      <c r="C3736" s="7" t="n">
        <v>0</v>
      </c>
      <c r="D3736" s="7" t="n">
        <v>32844</v>
      </c>
    </row>
    <row r="3737" spans="1:31">
      <c r="A3737" t="s">
        <v>4</v>
      </c>
      <c r="B3737" s="4" t="s">
        <v>5</v>
      </c>
      <c r="C3737" s="4" t="s">
        <v>15</v>
      </c>
      <c r="D3737" s="4" t="s">
        <v>10</v>
      </c>
    </row>
    <row r="3738" spans="1:31">
      <c r="A3738" t="n">
        <v>28841</v>
      </c>
      <c r="B3738" s="38" t="n">
        <v>58</v>
      </c>
      <c r="C3738" s="7" t="n">
        <v>5</v>
      </c>
      <c r="D3738" s="7" t="n">
        <v>300</v>
      </c>
    </row>
    <row r="3739" spans="1:31">
      <c r="A3739" t="s">
        <v>4</v>
      </c>
      <c r="B3739" s="4" t="s">
        <v>5</v>
      </c>
      <c r="C3739" s="4" t="s">
        <v>23</v>
      </c>
      <c r="D3739" s="4" t="s">
        <v>10</v>
      </c>
    </row>
    <row r="3740" spans="1:31">
      <c r="A3740" t="n">
        <v>28845</v>
      </c>
      <c r="B3740" s="52" t="n">
        <v>103</v>
      </c>
      <c r="C3740" s="7" t="n">
        <v>0</v>
      </c>
      <c r="D3740" s="7" t="n">
        <v>300</v>
      </c>
    </row>
    <row r="3741" spans="1:31">
      <c r="A3741" t="s">
        <v>4</v>
      </c>
      <c r="B3741" s="4" t="s">
        <v>5</v>
      </c>
      <c r="C3741" s="4" t="s">
        <v>15</v>
      </c>
    </row>
    <row r="3742" spans="1:31">
      <c r="A3742" t="n">
        <v>28852</v>
      </c>
      <c r="B3742" s="24" t="n">
        <v>64</v>
      </c>
      <c r="C3742" s="7" t="n">
        <v>7</v>
      </c>
    </row>
    <row r="3743" spans="1:31">
      <c r="A3743" t="s">
        <v>4</v>
      </c>
      <c r="B3743" s="4" t="s">
        <v>5</v>
      </c>
      <c r="C3743" s="4" t="s">
        <v>15</v>
      </c>
      <c r="D3743" s="4" t="s">
        <v>10</v>
      </c>
    </row>
    <row r="3744" spans="1:31">
      <c r="A3744" t="n">
        <v>28854</v>
      </c>
      <c r="B3744" s="53" t="n">
        <v>72</v>
      </c>
      <c r="C3744" s="7" t="n">
        <v>5</v>
      </c>
      <c r="D3744" s="7" t="n">
        <v>0</v>
      </c>
    </row>
    <row r="3745" spans="1:6">
      <c r="A3745" t="s">
        <v>4</v>
      </c>
      <c r="B3745" s="4" t="s">
        <v>5</v>
      </c>
      <c r="C3745" s="4" t="s">
        <v>15</v>
      </c>
      <c r="D3745" s="23" t="s">
        <v>67</v>
      </c>
      <c r="E3745" s="4" t="s">
        <v>5</v>
      </c>
      <c r="F3745" s="4" t="s">
        <v>15</v>
      </c>
      <c r="G3745" s="4" t="s">
        <v>10</v>
      </c>
      <c r="H3745" s="23" t="s">
        <v>68</v>
      </c>
      <c r="I3745" s="4" t="s">
        <v>15</v>
      </c>
      <c r="J3745" s="4" t="s">
        <v>9</v>
      </c>
      <c r="K3745" s="4" t="s">
        <v>15</v>
      </c>
      <c r="L3745" s="4" t="s">
        <v>15</v>
      </c>
      <c r="M3745" s="4" t="s">
        <v>64</v>
      </c>
    </row>
    <row r="3746" spans="1:6">
      <c r="A3746" t="n">
        <v>28858</v>
      </c>
      <c r="B3746" s="21" t="n">
        <v>5</v>
      </c>
      <c r="C3746" s="7" t="n">
        <v>28</v>
      </c>
      <c r="D3746" s="23" t="s">
        <v>3</v>
      </c>
      <c r="E3746" s="10" t="n">
        <v>162</v>
      </c>
      <c r="F3746" s="7" t="n">
        <v>4</v>
      </c>
      <c r="G3746" s="7" t="n">
        <v>32844</v>
      </c>
      <c r="H3746" s="23" t="s">
        <v>3</v>
      </c>
      <c r="I3746" s="7" t="n">
        <v>0</v>
      </c>
      <c r="J3746" s="7" t="n">
        <v>1</v>
      </c>
      <c r="K3746" s="7" t="n">
        <v>2</v>
      </c>
      <c r="L3746" s="7" t="n">
        <v>1</v>
      </c>
      <c r="M3746" s="22" t="n">
        <f t="normal" ca="1">A3752</f>
        <v>0</v>
      </c>
    </row>
    <row r="3747" spans="1:6">
      <c r="A3747" t="s">
        <v>4</v>
      </c>
      <c r="B3747" s="4" t="s">
        <v>5</v>
      </c>
      <c r="C3747" s="4" t="s">
        <v>15</v>
      </c>
      <c r="D3747" s="4" t="s">
        <v>6</v>
      </c>
    </row>
    <row r="3748" spans="1:6">
      <c r="A3748" t="n">
        <v>28875</v>
      </c>
      <c r="B3748" s="9" t="n">
        <v>2</v>
      </c>
      <c r="C3748" s="7" t="n">
        <v>10</v>
      </c>
      <c r="D3748" s="7" t="s">
        <v>99</v>
      </c>
    </row>
    <row r="3749" spans="1:6">
      <c r="A3749" t="s">
        <v>4</v>
      </c>
      <c r="B3749" s="4" t="s">
        <v>5</v>
      </c>
      <c r="C3749" s="4" t="s">
        <v>10</v>
      </c>
    </row>
    <row r="3750" spans="1:6">
      <c r="A3750" t="n">
        <v>28892</v>
      </c>
      <c r="B3750" s="30" t="n">
        <v>16</v>
      </c>
      <c r="C3750" s="7" t="n">
        <v>0</v>
      </c>
    </row>
    <row r="3751" spans="1:6">
      <c r="A3751" t="s">
        <v>4</v>
      </c>
      <c r="B3751" s="4" t="s">
        <v>5</v>
      </c>
      <c r="C3751" s="4" t="s">
        <v>15</v>
      </c>
      <c r="D3751" s="4" t="s">
        <v>6</v>
      </c>
    </row>
    <row r="3752" spans="1:6">
      <c r="A3752" t="n">
        <v>28895</v>
      </c>
      <c r="B3752" s="9" t="n">
        <v>2</v>
      </c>
      <c r="C3752" s="7" t="n">
        <v>10</v>
      </c>
      <c r="D3752" s="7" t="s">
        <v>87</v>
      </c>
    </row>
    <row r="3753" spans="1:6">
      <c r="A3753" t="s">
        <v>4</v>
      </c>
      <c r="B3753" s="4" t="s">
        <v>5</v>
      </c>
      <c r="C3753" s="4" t="s">
        <v>15</v>
      </c>
      <c r="D3753" s="4" t="s">
        <v>10</v>
      </c>
      <c r="E3753" s="4" t="s">
        <v>15</v>
      </c>
      <c r="F3753" s="4" t="s">
        <v>64</v>
      </c>
    </row>
    <row r="3754" spans="1:6">
      <c r="A3754" t="n">
        <v>28916</v>
      </c>
      <c r="B3754" s="21" t="n">
        <v>5</v>
      </c>
      <c r="C3754" s="7" t="n">
        <v>30</v>
      </c>
      <c r="D3754" s="7" t="n">
        <v>6471</v>
      </c>
      <c r="E3754" s="7" t="n">
        <v>1</v>
      </c>
      <c r="F3754" s="22" t="n">
        <f t="normal" ca="1">A3756</f>
        <v>0</v>
      </c>
    </row>
    <row r="3755" spans="1:6">
      <c r="A3755" t="s">
        <v>4</v>
      </c>
      <c r="B3755" s="4" t="s">
        <v>5</v>
      </c>
      <c r="C3755" s="4" t="s">
        <v>10</v>
      </c>
      <c r="D3755" s="4" t="s">
        <v>15</v>
      </c>
      <c r="E3755" s="4" t="s">
        <v>15</v>
      </c>
      <c r="F3755" s="4" t="s">
        <v>6</v>
      </c>
    </row>
    <row r="3756" spans="1:6">
      <c r="A3756" t="n">
        <v>28925</v>
      </c>
      <c r="B3756" s="26" t="n">
        <v>20</v>
      </c>
      <c r="C3756" s="7" t="n">
        <v>61456</v>
      </c>
      <c r="D3756" s="7" t="n">
        <v>3</v>
      </c>
      <c r="E3756" s="7" t="n">
        <v>10</v>
      </c>
      <c r="F3756" s="7" t="s">
        <v>104</v>
      </c>
    </row>
    <row r="3757" spans="1:6">
      <c r="A3757" t="s">
        <v>4</v>
      </c>
      <c r="B3757" s="4" t="s">
        <v>5</v>
      </c>
      <c r="C3757" s="4" t="s">
        <v>10</v>
      </c>
    </row>
    <row r="3758" spans="1:6">
      <c r="A3758" t="n">
        <v>28943</v>
      </c>
      <c r="B3758" s="30" t="n">
        <v>16</v>
      </c>
      <c r="C3758" s="7" t="n">
        <v>0</v>
      </c>
    </row>
    <row r="3759" spans="1:6">
      <c r="A3759" t="s">
        <v>4</v>
      </c>
      <c r="B3759" s="4" t="s">
        <v>5</v>
      </c>
      <c r="C3759" s="4" t="s">
        <v>10</v>
      </c>
      <c r="D3759" s="4" t="s">
        <v>23</v>
      </c>
      <c r="E3759" s="4" t="s">
        <v>23</v>
      </c>
      <c r="F3759" s="4" t="s">
        <v>23</v>
      </c>
      <c r="G3759" s="4" t="s">
        <v>23</v>
      </c>
    </row>
    <row r="3760" spans="1:6">
      <c r="A3760" t="n">
        <v>28946</v>
      </c>
      <c r="B3760" s="47" t="n">
        <v>46</v>
      </c>
      <c r="C3760" s="7" t="n">
        <v>61456</v>
      </c>
      <c r="D3760" s="7" t="n">
        <v>-42.0499992370605</v>
      </c>
      <c r="E3760" s="7" t="n">
        <v>-20</v>
      </c>
      <c r="F3760" s="7" t="n">
        <v>197.110000610352</v>
      </c>
      <c r="G3760" s="7" t="n">
        <v>149.699996948242</v>
      </c>
    </row>
    <row r="3761" spans="1:13">
      <c r="A3761" t="s">
        <v>4</v>
      </c>
      <c r="B3761" s="4" t="s">
        <v>5</v>
      </c>
      <c r="C3761" s="4" t="s">
        <v>15</v>
      </c>
    </row>
    <row r="3762" spans="1:13">
      <c r="A3762" t="n">
        <v>28965</v>
      </c>
      <c r="B3762" s="12" t="n">
        <v>74</v>
      </c>
      <c r="C3762" s="7" t="n">
        <v>18</v>
      </c>
    </row>
    <row r="3763" spans="1:13">
      <c r="A3763" t="s">
        <v>4</v>
      </c>
      <c r="B3763" s="4" t="s">
        <v>5</v>
      </c>
      <c r="C3763" s="4" t="s">
        <v>15</v>
      </c>
      <c r="D3763" s="4" t="s">
        <v>15</v>
      </c>
      <c r="E3763" s="4" t="s">
        <v>23</v>
      </c>
      <c r="F3763" s="4" t="s">
        <v>23</v>
      </c>
      <c r="G3763" s="4" t="s">
        <v>23</v>
      </c>
      <c r="H3763" s="4" t="s">
        <v>10</v>
      </c>
    </row>
    <row r="3764" spans="1:13">
      <c r="A3764" t="n">
        <v>28967</v>
      </c>
      <c r="B3764" s="43" t="n">
        <v>45</v>
      </c>
      <c r="C3764" s="7" t="n">
        <v>2</v>
      </c>
      <c r="D3764" s="7" t="n">
        <v>3</v>
      </c>
      <c r="E3764" s="7" t="n">
        <v>-41.3800010681152</v>
      </c>
      <c r="F3764" s="7" t="n">
        <v>-18.8700008392334</v>
      </c>
      <c r="G3764" s="7" t="n">
        <v>195.850006103516</v>
      </c>
      <c r="H3764" s="7" t="n">
        <v>0</v>
      </c>
    </row>
    <row r="3765" spans="1:13">
      <c r="A3765" t="s">
        <v>4</v>
      </c>
      <c r="B3765" s="4" t="s">
        <v>5</v>
      </c>
      <c r="C3765" s="4" t="s">
        <v>15</v>
      </c>
      <c r="D3765" s="4" t="s">
        <v>15</v>
      </c>
      <c r="E3765" s="4" t="s">
        <v>23</v>
      </c>
      <c r="F3765" s="4" t="s">
        <v>23</v>
      </c>
      <c r="G3765" s="4" t="s">
        <v>23</v>
      </c>
      <c r="H3765" s="4" t="s">
        <v>10</v>
      </c>
      <c r="I3765" s="4" t="s">
        <v>15</v>
      </c>
    </row>
    <row r="3766" spans="1:13">
      <c r="A3766" t="n">
        <v>28984</v>
      </c>
      <c r="B3766" s="43" t="n">
        <v>45</v>
      </c>
      <c r="C3766" s="7" t="n">
        <v>4</v>
      </c>
      <c r="D3766" s="7" t="n">
        <v>3</v>
      </c>
      <c r="E3766" s="7" t="n">
        <v>3.75999999046326</v>
      </c>
      <c r="F3766" s="7" t="n">
        <v>310.299987792969</v>
      </c>
      <c r="G3766" s="7" t="n">
        <v>0</v>
      </c>
      <c r="H3766" s="7" t="n">
        <v>0</v>
      </c>
      <c r="I3766" s="7" t="n">
        <v>0</v>
      </c>
    </row>
    <row r="3767" spans="1:13">
      <c r="A3767" t="s">
        <v>4</v>
      </c>
      <c r="B3767" s="4" t="s">
        <v>5</v>
      </c>
      <c r="C3767" s="4" t="s">
        <v>15</v>
      </c>
      <c r="D3767" s="4" t="s">
        <v>15</v>
      </c>
      <c r="E3767" s="4" t="s">
        <v>23</v>
      </c>
      <c r="F3767" s="4" t="s">
        <v>10</v>
      </c>
    </row>
    <row r="3768" spans="1:13">
      <c r="A3768" t="n">
        <v>29002</v>
      </c>
      <c r="B3768" s="43" t="n">
        <v>45</v>
      </c>
      <c r="C3768" s="7" t="n">
        <v>5</v>
      </c>
      <c r="D3768" s="7" t="n">
        <v>3</v>
      </c>
      <c r="E3768" s="7" t="n">
        <v>5.80000019073486</v>
      </c>
      <c r="F3768" s="7" t="n">
        <v>0</v>
      </c>
    </row>
    <row r="3769" spans="1:13">
      <c r="A3769" t="s">
        <v>4</v>
      </c>
      <c r="B3769" s="4" t="s">
        <v>5</v>
      </c>
      <c r="C3769" s="4" t="s">
        <v>15</v>
      </c>
      <c r="D3769" s="4" t="s">
        <v>15</v>
      </c>
      <c r="E3769" s="4" t="s">
        <v>23</v>
      </c>
      <c r="F3769" s="4" t="s">
        <v>10</v>
      </c>
    </row>
    <row r="3770" spans="1:13">
      <c r="A3770" t="n">
        <v>29011</v>
      </c>
      <c r="B3770" s="43" t="n">
        <v>45</v>
      </c>
      <c r="C3770" s="7" t="n">
        <v>11</v>
      </c>
      <c r="D3770" s="7" t="n">
        <v>3</v>
      </c>
      <c r="E3770" s="7" t="n">
        <v>40</v>
      </c>
      <c r="F3770" s="7" t="n">
        <v>0</v>
      </c>
    </row>
    <row r="3771" spans="1:13">
      <c r="A3771" t="s">
        <v>4</v>
      </c>
      <c r="B3771" s="4" t="s">
        <v>5</v>
      </c>
      <c r="C3771" s="4" t="s">
        <v>15</v>
      </c>
      <c r="D3771" s="4" t="s">
        <v>10</v>
      </c>
      <c r="E3771" s="4" t="s">
        <v>23</v>
      </c>
    </row>
    <row r="3772" spans="1:13">
      <c r="A3772" t="n">
        <v>29020</v>
      </c>
      <c r="B3772" s="38" t="n">
        <v>58</v>
      </c>
      <c r="C3772" s="7" t="n">
        <v>100</v>
      </c>
      <c r="D3772" s="7" t="n">
        <v>1000</v>
      </c>
      <c r="E3772" s="7" t="n">
        <v>1</v>
      </c>
    </row>
    <row r="3773" spans="1:13">
      <c r="A3773" t="s">
        <v>4</v>
      </c>
      <c r="B3773" s="4" t="s">
        <v>5</v>
      </c>
      <c r="C3773" s="4" t="s">
        <v>15</v>
      </c>
      <c r="D3773" s="4" t="s">
        <v>10</v>
      </c>
    </row>
    <row r="3774" spans="1:13">
      <c r="A3774" t="n">
        <v>29028</v>
      </c>
      <c r="B3774" s="38" t="n">
        <v>58</v>
      </c>
      <c r="C3774" s="7" t="n">
        <v>255</v>
      </c>
      <c r="D3774" s="7" t="n">
        <v>0</v>
      </c>
    </row>
    <row r="3775" spans="1:13">
      <c r="A3775" t="s">
        <v>4</v>
      </c>
      <c r="B3775" s="4" t="s">
        <v>5</v>
      </c>
      <c r="C3775" s="4" t="s">
        <v>15</v>
      </c>
      <c r="D3775" s="4" t="s">
        <v>10</v>
      </c>
    </row>
    <row r="3776" spans="1:13">
      <c r="A3776" t="n">
        <v>29032</v>
      </c>
      <c r="B3776" s="43" t="n">
        <v>45</v>
      </c>
      <c r="C3776" s="7" t="n">
        <v>7</v>
      </c>
      <c r="D3776" s="7" t="n">
        <v>255</v>
      </c>
    </row>
    <row r="3777" spans="1:9">
      <c r="A3777" t="s">
        <v>4</v>
      </c>
      <c r="B3777" s="4" t="s">
        <v>5</v>
      </c>
      <c r="C3777" s="4" t="s">
        <v>15</v>
      </c>
      <c r="D3777" s="4" t="s">
        <v>10</v>
      </c>
      <c r="E3777" s="4" t="s">
        <v>23</v>
      </c>
    </row>
    <row r="3778" spans="1:9">
      <c r="A3778" t="n">
        <v>29036</v>
      </c>
      <c r="B3778" s="38" t="n">
        <v>58</v>
      </c>
      <c r="C3778" s="7" t="n">
        <v>0</v>
      </c>
      <c r="D3778" s="7" t="n">
        <v>300</v>
      </c>
      <c r="E3778" s="7" t="n">
        <v>0.300000011920929</v>
      </c>
    </row>
    <row r="3779" spans="1:9">
      <c r="A3779" t="s">
        <v>4</v>
      </c>
      <c r="B3779" s="4" t="s">
        <v>5</v>
      </c>
      <c r="C3779" s="4" t="s">
        <v>15</v>
      </c>
      <c r="D3779" s="4" t="s">
        <v>10</v>
      </c>
    </row>
    <row r="3780" spans="1:9">
      <c r="A3780" t="n">
        <v>29044</v>
      </c>
      <c r="B3780" s="38" t="n">
        <v>58</v>
      </c>
      <c r="C3780" s="7" t="n">
        <v>255</v>
      </c>
      <c r="D3780" s="7" t="n">
        <v>0</v>
      </c>
    </row>
    <row r="3781" spans="1:9">
      <c r="A3781" t="s">
        <v>4</v>
      </c>
      <c r="B3781" s="4" t="s">
        <v>5</v>
      </c>
      <c r="C3781" s="4" t="s">
        <v>15</v>
      </c>
      <c r="D3781" s="4" t="s">
        <v>10</v>
      </c>
      <c r="E3781" s="4" t="s">
        <v>23</v>
      </c>
      <c r="F3781" s="4" t="s">
        <v>10</v>
      </c>
      <c r="G3781" s="4" t="s">
        <v>9</v>
      </c>
      <c r="H3781" s="4" t="s">
        <v>9</v>
      </c>
      <c r="I3781" s="4" t="s">
        <v>10</v>
      </c>
      <c r="J3781" s="4" t="s">
        <v>10</v>
      </c>
      <c r="K3781" s="4" t="s">
        <v>9</v>
      </c>
      <c r="L3781" s="4" t="s">
        <v>9</v>
      </c>
      <c r="M3781" s="4" t="s">
        <v>9</v>
      </c>
      <c r="N3781" s="4" t="s">
        <v>9</v>
      </c>
      <c r="O3781" s="4" t="s">
        <v>6</v>
      </c>
    </row>
    <row r="3782" spans="1:9">
      <c r="A3782" t="n">
        <v>29048</v>
      </c>
      <c r="B3782" s="13" t="n">
        <v>50</v>
      </c>
      <c r="C3782" s="7" t="n">
        <v>0</v>
      </c>
      <c r="D3782" s="7" t="n">
        <v>12010</v>
      </c>
      <c r="E3782" s="7" t="n">
        <v>1</v>
      </c>
      <c r="F3782" s="7" t="n">
        <v>0</v>
      </c>
      <c r="G3782" s="7" t="n">
        <v>0</v>
      </c>
      <c r="H3782" s="7" t="n">
        <v>0</v>
      </c>
      <c r="I3782" s="7" t="n">
        <v>0</v>
      </c>
      <c r="J3782" s="7" t="n">
        <v>65533</v>
      </c>
      <c r="K3782" s="7" t="n">
        <v>0</v>
      </c>
      <c r="L3782" s="7" t="n">
        <v>0</v>
      </c>
      <c r="M3782" s="7" t="n">
        <v>0</v>
      </c>
      <c r="N3782" s="7" t="n">
        <v>0</v>
      </c>
      <c r="O3782" s="7" t="s">
        <v>18</v>
      </c>
    </row>
    <row r="3783" spans="1:9">
      <c r="A3783" t="s">
        <v>4</v>
      </c>
      <c r="B3783" s="4" t="s">
        <v>5</v>
      </c>
      <c r="C3783" s="4" t="s">
        <v>15</v>
      </c>
      <c r="D3783" s="4" t="s">
        <v>10</v>
      </c>
      <c r="E3783" s="4" t="s">
        <v>10</v>
      </c>
      <c r="F3783" s="4" t="s">
        <v>10</v>
      </c>
      <c r="G3783" s="4" t="s">
        <v>10</v>
      </c>
      <c r="H3783" s="4" t="s">
        <v>15</v>
      </c>
    </row>
    <row r="3784" spans="1:9">
      <c r="A3784" t="n">
        <v>29087</v>
      </c>
      <c r="B3784" s="31" t="n">
        <v>25</v>
      </c>
      <c r="C3784" s="7" t="n">
        <v>5</v>
      </c>
      <c r="D3784" s="7" t="n">
        <v>65535</v>
      </c>
      <c r="E3784" s="7" t="n">
        <v>65535</v>
      </c>
      <c r="F3784" s="7" t="n">
        <v>65535</v>
      </c>
      <c r="G3784" s="7" t="n">
        <v>65535</v>
      </c>
      <c r="H3784" s="7" t="n">
        <v>0</v>
      </c>
    </row>
    <row r="3785" spans="1:9">
      <c r="A3785" t="s">
        <v>4</v>
      </c>
      <c r="B3785" s="4" t="s">
        <v>5</v>
      </c>
      <c r="C3785" s="4" t="s">
        <v>10</v>
      </c>
      <c r="D3785" s="4" t="s">
        <v>74</v>
      </c>
      <c r="E3785" s="4" t="s">
        <v>15</v>
      </c>
      <c r="F3785" s="4" t="s">
        <v>15</v>
      </c>
      <c r="G3785" s="4" t="s">
        <v>10</v>
      </c>
      <c r="H3785" s="4" t="s">
        <v>15</v>
      </c>
      <c r="I3785" s="4" t="s">
        <v>74</v>
      </c>
      <c r="J3785" s="4" t="s">
        <v>15</v>
      </c>
      <c r="K3785" s="4" t="s">
        <v>15</v>
      </c>
      <c r="L3785" s="4" t="s">
        <v>15</v>
      </c>
    </row>
    <row r="3786" spans="1:9">
      <c r="A3786" t="n">
        <v>29098</v>
      </c>
      <c r="B3786" s="32" t="n">
        <v>24</v>
      </c>
      <c r="C3786" s="7" t="n">
        <v>65533</v>
      </c>
      <c r="D3786" s="7" t="s">
        <v>83</v>
      </c>
      <c r="E3786" s="7" t="n">
        <v>12</v>
      </c>
      <c r="F3786" s="7" t="n">
        <v>16</v>
      </c>
      <c r="G3786" s="7" t="n">
        <v>153</v>
      </c>
      <c r="H3786" s="7" t="n">
        <v>7</v>
      </c>
      <c r="I3786" s="7" t="s">
        <v>84</v>
      </c>
      <c r="J3786" s="7" t="n">
        <v>6</v>
      </c>
      <c r="K3786" s="7" t="n">
        <v>2</v>
      </c>
      <c r="L3786" s="7" t="n">
        <v>0</v>
      </c>
    </row>
    <row r="3787" spans="1:9">
      <c r="A3787" t="s">
        <v>4</v>
      </c>
      <c r="B3787" s="4" t="s">
        <v>5</v>
      </c>
    </row>
    <row r="3788" spans="1:9">
      <c r="A3788" t="n">
        <v>29119</v>
      </c>
      <c r="B3788" s="33" t="n">
        <v>28</v>
      </c>
    </row>
    <row r="3789" spans="1:9">
      <c r="A3789" t="s">
        <v>4</v>
      </c>
      <c r="B3789" s="4" t="s">
        <v>5</v>
      </c>
      <c r="C3789" s="4" t="s">
        <v>15</v>
      </c>
    </row>
    <row r="3790" spans="1:9">
      <c r="A3790" t="n">
        <v>29120</v>
      </c>
      <c r="B3790" s="34" t="n">
        <v>27</v>
      </c>
      <c r="C3790" s="7" t="n">
        <v>0</v>
      </c>
    </row>
    <row r="3791" spans="1:9">
      <c r="A3791" t="s">
        <v>4</v>
      </c>
      <c r="B3791" s="4" t="s">
        <v>5</v>
      </c>
      <c r="C3791" s="4" t="s">
        <v>15</v>
      </c>
    </row>
    <row r="3792" spans="1:9">
      <c r="A3792" t="n">
        <v>29122</v>
      </c>
      <c r="B3792" s="34" t="n">
        <v>27</v>
      </c>
      <c r="C3792" s="7" t="n">
        <v>1</v>
      </c>
    </row>
    <row r="3793" spans="1:15">
      <c r="A3793" t="s">
        <v>4</v>
      </c>
      <c r="B3793" s="4" t="s">
        <v>5</v>
      </c>
      <c r="C3793" s="4" t="s">
        <v>15</v>
      </c>
      <c r="D3793" s="4" t="s">
        <v>10</v>
      </c>
      <c r="E3793" s="4" t="s">
        <v>10</v>
      </c>
      <c r="F3793" s="4" t="s">
        <v>10</v>
      </c>
      <c r="G3793" s="4" t="s">
        <v>10</v>
      </c>
      <c r="H3793" s="4" t="s">
        <v>15</v>
      </c>
    </row>
    <row r="3794" spans="1:15">
      <c r="A3794" t="n">
        <v>29124</v>
      </c>
      <c r="B3794" s="31" t="n">
        <v>25</v>
      </c>
      <c r="C3794" s="7" t="n">
        <v>5</v>
      </c>
      <c r="D3794" s="7" t="n">
        <v>65535</v>
      </c>
      <c r="E3794" s="7" t="n">
        <v>65535</v>
      </c>
      <c r="F3794" s="7" t="n">
        <v>65535</v>
      </c>
      <c r="G3794" s="7" t="n">
        <v>65535</v>
      </c>
      <c r="H3794" s="7" t="n">
        <v>0</v>
      </c>
    </row>
    <row r="3795" spans="1:15">
      <c r="A3795" t="s">
        <v>4</v>
      </c>
      <c r="B3795" s="4" t="s">
        <v>5</v>
      </c>
      <c r="C3795" s="4" t="s">
        <v>15</v>
      </c>
      <c r="D3795" s="4" t="s">
        <v>10</v>
      </c>
      <c r="E3795" s="4" t="s">
        <v>23</v>
      </c>
    </row>
    <row r="3796" spans="1:15">
      <c r="A3796" t="n">
        <v>29135</v>
      </c>
      <c r="B3796" s="38" t="n">
        <v>58</v>
      </c>
      <c r="C3796" s="7" t="n">
        <v>100</v>
      </c>
      <c r="D3796" s="7" t="n">
        <v>300</v>
      </c>
      <c r="E3796" s="7" t="n">
        <v>0.300000011920929</v>
      </c>
    </row>
    <row r="3797" spans="1:15">
      <c r="A3797" t="s">
        <v>4</v>
      </c>
      <c r="B3797" s="4" t="s">
        <v>5</v>
      </c>
      <c r="C3797" s="4" t="s">
        <v>15</v>
      </c>
      <c r="D3797" s="4" t="s">
        <v>10</v>
      </c>
    </row>
    <row r="3798" spans="1:15">
      <c r="A3798" t="n">
        <v>29143</v>
      </c>
      <c r="B3798" s="38" t="n">
        <v>58</v>
      </c>
      <c r="C3798" s="7" t="n">
        <v>255</v>
      </c>
      <c r="D3798" s="7" t="n">
        <v>0</v>
      </c>
    </row>
    <row r="3799" spans="1:15">
      <c r="A3799" t="s">
        <v>4</v>
      </c>
      <c r="B3799" s="4" t="s">
        <v>5</v>
      </c>
      <c r="C3799" s="4" t="s">
        <v>15</v>
      </c>
      <c r="D3799" s="4" t="s">
        <v>10</v>
      </c>
      <c r="E3799" s="4" t="s">
        <v>9</v>
      </c>
    </row>
    <row r="3800" spans="1:15">
      <c r="A3800" t="n">
        <v>29147</v>
      </c>
      <c r="B3800" s="29" t="n">
        <v>101</v>
      </c>
      <c r="C3800" s="7" t="n">
        <v>0</v>
      </c>
      <c r="D3800" s="7" t="n">
        <v>153</v>
      </c>
      <c r="E3800" s="7" t="n">
        <v>1</v>
      </c>
    </row>
    <row r="3801" spans="1:15">
      <c r="A3801" t="s">
        <v>4</v>
      </c>
      <c r="B3801" s="4" t="s">
        <v>5</v>
      </c>
      <c r="C3801" s="4" t="s">
        <v>15</v>
      </c>
      <c r="D3801" s="4" t="s">
        <v>10</v>
      </c>
      <c r="E3801" s="4" t="s">
        <v>15</v>
      </c>
    </row>
    <row r="3802" spans="1:15">
      <c r="A3802" t="n">
        <v>29155</v>
      </c>
      <c r="B3802" s="11" t="n">
        <v>39</v>
      </c>
      <c r="C3802" s="7" t="n">
        <v>13</v>
      </c>
      <c r="D3802" s="7" t="n">
        <v>65533</v>
      </c>
      <c r="E3802" s="7" t="n">
        <v>125</v>
      </c>
    </row>
    <row r="3803" spans="1:15">
      <c r="A3803" t="s">
        <v>4</v>
      </c>
      <c r="B3803" s="4" t="s">
        <v>5</v>
      </c>
      <c r="C3803" s="4" t="s">
        <v>15</v>
      </c>
      <c r="D3803" s="4" t="s">
        <v>6</v>
      </c>
    </row>
    <row r="3804" spans="1:15">
      <c r="A3804" t="n">
        <v>29160</v>
      </c>
      <c r="B3804" s="9" t="n">
        <v>2</v>
      </c>
      <c r="C3804" s="7" t="n">
        <v>11</v>
      </c>
      <c r="D3804" s="7" t="s">
        <v>318</v>
      </c>
    </row>
    <row r="3805" spans="1:15">
      <c r="A3805" t="s">
        <v>4</v>
      </c>
      <c r="B3805" s="4" t="s">
        <v>5</v>
      </c>
      <c r="C3805" s="4" t="s">
        <v>10</v>
      </c>
    </row>
    <row r="3806" spans="1:15">
      <c r="A3806" t="n">
        <v>29186</v>
      </c>
      <c r="B3806" s="16" t="n">
        <v>12</v>
      </c>
      <c r="C3806" s="7" t="n">
        <v>10704</v>
      </c>
    </row>
    <row r="3807" spans="1:15">
      <c r="A3807" t="s">
        <v>4</v>
      </c>
      <c r="B3807" s="4" t="s">
        <v>5</v>
      </c>
      <c r="C3807" s="4" t="s">
        <v>15</v>
      </c>
      <c r="D3807" s="4" t="s">
        <v>6</v>
      </c>
      <c r="E3807" s="4" t="s">
        <v>10</v>
      </c>
    </row>
    <row r="3808" spans="1:15">
      <c r="A3808" t="n">
        <v>29189</v>
      </c>
      <c r="B3808" s="19" t="n">
        <v>91</v>
      </c>
      <c r="C3808" s="7" t="n">
        <v>1</v>
      </c>
      <c r="D3808" s="7" t="s">
        <v>62</v>
      </c>
      <c r="E3808" s="7" t="n">
        <v>1</v>
      </c>
    </row>
    <row r="3809" spans="1:8">
      <c r="A3809" t="s">
        <v>4</v>
      </c>
      <c r="B3809" s="4" t="s">
        <v>5</v>
      </c>
      <c r="C3809" s="4" t="s">
        <v>10</v>
      </c>
      <c r="D3809" s="4" t="s">
        <v>23</v>
      </c>
      <c r="E3809" s="4" t="s">
        <v>23</v>
      </c>
      <c r="F3809" s="4" t="s">
        <v>23</v>
      </c>
      <c r="G3809" s="4" t="s">
        <v>23</v>
      </c>
    </row>
    <row r="3810" spans="1:8">
      <c r="A3810" t="n">
        <v>29209</v>
      </c>
      <c r="B3810" s="47" t="n">
        <v>46</v>
      </c>
      <c r="C3810" s="7" t="n">
        <v>61456</v>
      </c>
      <c r="D3810" s="7" t="n">
        <v>-42.0499992370605</v>
      </c>
      <c r="E3810" s="7" t="n">
        <v>-20</v>
      </c>
      <c r="F3810" s="7" t="n">
        <v>197.110000610352</v>
      </c>
      <c r="G3810" s="7" t="n">
        <v>329.700012207031</v>
      </c>
    </row>
    <row r="3811" spans="1:8">
      <c r="A3811" t="s">
        <v>4</v>
      </c>
      <c r="B3811" s="4" t="s">
        <v>5</v>
      </c>
      <c r="C3811" s="4" t="s">
        <v>15</v>
      </c>
      <c r="D3811" s="4" t="s">
        <v>15</v>
      </c>
      <c r="E3811" s="4" t="s">
        <v>23</v>
      </c>
      <c r="F3811" s="4" t="s">
        <v>23</v>
      </c>
      <c r="G3811" s="4" t="s">
        <v>23</v>
      </c>
      <c r="H3811" s="4" t="s">
        <v>10</v>
      </c>
      <c r="I3811" s="4" t="s">
        <v>15</v>
      </c>
    </row>
    <row r="3812" spans="1:8">
      <c r="A3812" t="n">
        <v>29228</v>
      </c>
      <c r="B3812" s="43" t="n">
        <v>45</v>
      </c>
      <c r="C3812" s="7" t="n">
        <v>4</v>
      </c>
      <c r="D3812" s="7" t="n">
        <v>3</v>
      </c>
      <c r="E3812" s="7" t="n">
        <v>3.75999999046326</v>
      </c>
      <c r="F3812" s="7" t="n">
        <v>310.269989013672</v>
      </c>
      <c r="G3812" s="7" t="n">
        <v>0</v>
      </c>
      <c r="H3812" s="7" t="n">
        <v>0</v>
      </c>
      <c r="I3812" s="7" t="n">
        <v>0</v>
      </c>
    </row>
    <row r="3813" spans="1:8">
      <c r="A3813" t="s">
        <v>4</v>
      </c>
      <c r="B3813" s="4" t="s">
        <v>5</v>
      </c>
      <c r="C3813" s="4" t="s">
        <v>15</v>
      </c>
      <c r="D3813" s="4" t="s">
        <v>6</v>
      </c>
    </row>
    <row r="3814" spans="1:8">
      <c r="A3814" t="n">
        <v>29246</v>
      </c>
      <c r="B3814" s="9" t="n">
        <v>2</v>
      </c>
      <c r="C3814" s="7" t="n">
        <v>10</v>
      </c>
      <c r="D3814" s="7" t="s">
        <v>153</v>
      </c>
    </row>
    <row r="3815" spans="1:8">
      <c r="A3815" t="s">
        <v>4</v>
      </c>
      <c r="B3815" s="4" t="s">
        <v>5</v>
      </c>
      <c r="C3815" s="4" t="s">
        <v>10</v>
      </c>
    </row>
    <row r="3816" spans="1:8">
      <c r="A3816" t="n">
        <v>29261</v>
      </c>
      <c r="B3816" s="30" t="n">
        <v>16</v>
      </c>
      <c r="C3816" s="7" t="n">
        <v>0</v>
      </c>
    </row>
    <row r="3817" spans="1:8">
      <c r="A3817" t="s">
        <v>4</v>
      </c>
      <c r="B3817" s="4" t="s">
        <v>5</v>
      </c>
      <c r="C3817" s="4" t="s">
        <v>15</v>
      </c>
      <c r="D3817" s="4" t="s">
        <v>10</v>
      </c>
    </row>
    <row r="3818" spans="1:8">
      <c r="A3818" t="n">
        <v>29264</v>
      </c>
      <c r="B3818" s="38" t="n">
        <v>58</v>
      </c>
      <c r="C3818" s="7" t="n">
        <v>105</v>
      </c>
      <c r="D3818" s="7" t="n">
        <v>300</v>
      </c>
    </row>
    <row r="3819" spans="1:8">
      <c r="A3819" t="s">
        <v>4</v>
      </c>
      <c r="B3819" s="4" t="s">
        <v>5</v>
      </c>
      <c r="C3819" s="4" t="s">
        <v>23</v>
      </c>
      <c r="D3819" s="4" t="s">
        <v>10</v>
      </c>
    </row>
    <row r="3820" spans="1:8">
      <c r="A3820" t="n">
        <v>29268</v>
      </c>
      <c r="B3820" s="52" t="n">
        <v>103</v>
      </c>
      <c r="C3820" s="7" t="n">
        <v>1</v>
      </c>
      <c r="D3820" s="7" t="n">
        <v>300</v>
      </c>
    </row>
    <row r="3821" spans="1:8">
      <c r="A3821" t="s">
        <v>4</v>
      </c>
      <c r="B3821" s="4" t="s">
        <v>5</v>
      </c>
      <c r="C3821" s="4" t="s">
        <v>15</v>
      </c>
      <c r="D3821" s="4" t="s">
        <v>10</v>
      </c>
    </row>
    <row r="3822" spans="1:8">
      <c r="A3822" t="n">
        <v>29275</v>
      </c>
      <c r="B3822" s="53" t="n">
        <v>72</v>
      </c>
      <c r="C3822" s="7" t="n">
        <v>4</v>
      </c>
      <c r="D3822" s="7" t="n">
        <v>0</v>
      </c>
    </row>
    <row r="3823" spans="1:8">
      <c r="A3823" t="s">
        <v>4</v>
      </c>
      <c r="B3823" s="4" t="s">
        <v>5</v>
      </c>
      <c r="C3823" s="4" t="s">
        <v>9</v>
      </c>
    </row>
    <row r="3824" spans="1:8">
      <c r="A3824" t="n">
        <v>29279</v>
      </c>
      <c r="B3824" s="64" t="n">
        <v>15</v>
      </c>
      <c r="C3824" s="7" t="n">
        <v>1073741824</v>
      </c>
    </row>
    <row r="3825" spans="1:9">
      <c r="A3825" t="s">
        <v>4</v>
      </c>
      <c r="B3825" s="4" t="s">
        <v>5</v>
      </c>
      <c r="C3825" s="4" t="s">
        <v>15</v>
      </c>
    </row>
    <row r="3826" spans="1:9">
      <c r="A3826" t="n">
        <v>29284</v>
      </c>
      <c r="B3826" s="24" t="n">
        <v>64</v>
      </c>
      <c r="C3826" s="7" t="n">
        <v>3</v>
      </c>
    </row>
    <row r="3827" spans="1:9">
      <c r="A3827" t="s">
        <v>4</v>
      </c>
      <c r="B3827" s="4" t="s">
        <v>5</v>
      </c>
      <c r="C3827" s="4" t="s">
        <v>15</v>
      </c>
    </row>
    <row r="3828" spans="1:9">
      <c r="A3828" t="n">
        <v>29286</v>
      </c>
      <c r="B3828" s="12" t="n">
        <v>74</v>
      </c>
      <c r="C3828" s="7" t="n">
        <v>67</v>
      </c>
    </row>
    <row r="3829" spans="1:9">
      <c r="A3829" t="s">
        <v>4</v>
      </c>
      <c r="B3829" s="4" t="s">
        <v>5</v>
      </c>
      <c r="C3829" s="4" t="s">
        <v>15</v>
      </c>
      <c r="D3829" s="4" t="s">
        <v>15</v>
      </c>
      <c r="E3829" s="4" t="s">
        <v>10</v>
      </c>
    </row>
    <row r="3830" spans="1:9">
      <c r="A3830" t="n">
        <v>29288</v>
      </c>
      <c r="B3830" s="43" t="n">
        <v>45</v>
      </c>
      <c r="C3830" s="7" t="n">
        <v>8</v>
      </c>
      <c r="D3830" s="7" t="n">
        <v>1</v>
      </c>
      <c r="E3830" s="7" t="n">
        <v>0</v>
      </c>
    </row>
    <row r="3831" spans="1:9">
      <c r="A3831" t="s">
        <v>4</v>
      </c>
      <c r="B3831" s="4" t="s">
        <v>5</v>
      </c>
      <c r="C3831" s="4" t="s">
        <v>10</v>
      </c>
    </row>
    <row r="3832" spans="1:9">
      <c r="A3832" t="n">
        <v>29293</v>
      </c>
      <c r="B3832" s="65" t="n">
        <v>13</v>
      </c>
      <c r="C3832" s="7" t="n">
        <v>6409</v>
      </c>
    </row>
    <row r="3833" spans="1:9">
      <c r="A3833" t="s">
        <v>4</v>
      </c>
      <c r="B3833" s="4" t="s">
        <v>5</v>
      </c>
      <c r="C3833" s="4" t="s">
        <v>10</v>
      </c>
    </row>
    <row r="3834" spans="1:9">
      <c r="A3834" t="n">
        <v>29296</v>
      </c>
      <c r="B3834" s="65" t="n">
        <v>13</v>
      </c>
      <c r="C3834" s="7" t="n">
        <v>6408</v>
      </c>
    </row>
    <row r="3835" spans="1:9">
      <c r="A3835" t="s">
        <v>4</v>
      </c>
      <c r="B3835" s="4" t="s">
        <v>5</v>
      </c>
      <c r="C3835" s="4" t="s">
        <v>10</v>
      </c>
    </row>
    <row r="3836" spans="1:9">
      <c r="A3836" t="n">
        <v>29299</v>
      </c>
      <c r="B3836" s="16" t="n">
        <v>12</v>
      </c>
      <c r="C3836" s="7" t="n">
        <v>6464</v>
      </c>
    </row>
    <row r="3837" spans="1:9">
      <c r="A3837" t="s">
        <v>4</v>
      </c>
      <c r="B3837" s="4" t="s">
        <v>5</v>
      </c>
      <c r="C3837" s="4" t="s">
        <v>10</v>
      </c>
    </row>
    <row r="3838" spans="1:9">
      <c r="A3838" t="n">
        <v>29302</v>
      </c>
      <c r="B3838" s="65" t="n">
        <v>13</v>
      </c>
      <c r="C3838" s="7" t="n">
        <v>6465</v>
      </c>
    </row>
    <row r="3839" spans="1:9">
      <c r="A3839" t="s">
        <v>4</v>
      </c>
      <c r="B3839" s="4" t="s">
        <v>5</v>
      </c>
      <c r="C3839" s="4" t="s">
        <v>10</v>
      </c>
    </row>
    <row r="3840" spans="1:9">
      <c r="A3840" t="n">
        <v>29305</v>
      </c>
      <c r="B3840" s="65" t="n">
        <v>13</v>
      </c>
      <c r="C3840" s="7" t="n">
        <v>6466</v>
      </c>
    </row>
    <row r="3841" spans="1:5">
      <c r="A3841" t="s">
        <v>4</v>
      </c>
      <c r="B3841" s="4" t="s">
        <v>5</v>
      </c>
      <c r="C3841" s="4" t="s">
        <v>10</v>
      </c>
    </row>
    <row r="3842" spans="1:5">
      <c r="A3842" t="n">
        <v>29308</v>
      </c>
      <c r="B3842" s="65" t="n">
        <v>13</v>
      </c>
      <c r="C3842" s="7" t="n">
        <v>6467</v>
      </c>
    </row>
    <row r="3843" spans="1:5">
      <c r="A3843" t="s">
        <v>4</v>
      </c>
      <c r="B3843" s="4" t="s">
        <v>5</v>
      </c>
      <c r="C3843" s="4" t="s">
        <v>10</v>
      </c>
    </row>
    <row r="3844" spans="1:5">
      <c r="A3844" t="n">
        <v>29311</v>
      </c>
      <c r="B3844" s="65" t="n">
        <v>13</v>
      </c>
      <c r="C3844" s="7" t="n">
        <v>6468</v>
      </c>
    </row>
    <row r="3845" spans="1:5">
      <c r="A3845" t="s">
        <v>4</v>
      </c>
      <c r="B3845" s="4" t="s">
        <v>5</v>
      </c>
      <c r="C3845" s="4" t="s">
        <v>10</v>
      </c>
    </row>
    <row r="3846" spans="1:5">
      <c r="A3846" t="n">
        <v>29314</v>
      </c>
      <c r="B3846" s="65" t="n">
        <v>13</v>
      </c>
      <c r="C3846" s="7" t="n">
        <v>6469</v>
      </c>
    </row>
    <row r="3847" spans="1:5">
      <c r="A3847" t="s">
        <v>4</v>
      </c>
      <c r="B3847" s="4" t="s">
        <v>5</v>
      </c>
      <c r="C3847" s="4" t="s">
        <v>10</v>
      </c>
    </row>
    <row r="3848" spans="1:5">
      <c r="A3848" t="n">
        <v>29317</v>
      </c>
      <c r="B3848" s="65" t="n">
        <v>13</v>
      </c>
      <c r="C3848" s="7" t="n">
        <v>6470</v>
      </c>
    </row>
    <row r="3849" spans="1:5">
      <c r="A3849" t="s">
        <v>4</v>
      </c>
      <c r="B3849" s="4" t="s">
        <v>5</v>
      </c>
      <c r="C3849" s="4" t="s">
        <v>10</v>
      </c>
    </row>
    <row r="3850" spans="1:5">
      <c r="A3850" t="n">
        <v>29320</v>
      </c>
      <c r="B3850" s="65" t="n">
        <v>13</v>
      </c>
      <c r="C3850" s="7" t="n">
        <v>6471</v>
      </c>
    </row>
    <row r="3851" spans="1:5">
      <c r="A3851" t="s">
        <v>4</v>
      </c>
      <c r="B3851" s="4" t="s">
        <v>5</v>
      </c>
      <c r="C3851" s="4" t="s">
        <v>15</v>
      </c>
    </row>
    <row r="3852" spans="1:5">
      <c r="A3852" t="n">
        <v>29323</v>
      </c>
      <c r="B3852" s="12" t="n">
        <v>74</v>
      </c>
      <c r="C3852" s="7" t="n">
        <v>18</v>
      </c>
    </row>
    <row r="3853" spans="1:5">
      <c r="A3853" t="s">
        <v>4</v>
      </c>
      <c r="B3853" s="4" t="s">
        <v>5</v>
      </c>
      <c r="C3853" s="4" t="s">
        <v>15</v>
      </c>
    </row>
    <row r="3854" spans="1:5">
      <c r="A3854" t="n">
        <v>29325</v>
      </c>
      <c r="B3854" s="12" t="n">
        <v>74</v>
      </c>
      <c r="C3854" s="7" t="n">
        <v>45</v>
      </c>
    </row>
    <row r="3855" spans="1:5">
      <c r="A3855" t="s">
        <v>4</v>
      </c>
      <c r="B3855" s="4" t="s">
        <v>5</v>
      </c>
      <c r="C3855" s="4" t="s">
        <v>10</v>
      </c>
    </row>
    <row r="3856" spans="1:5">
      <c r="A3856" t="n">
        <v>29327</v>
      </c>
      <c r="B3856" s="30" t="n">
        <v>16</v>
      </c>
      <c r="C3856" s="7" t="n">
        <v>0</v>
      </c>
    </row>
    <row r="3857" spans="1:3">
      <c r="A3857" t="s">
        <v>4</v>
      </c>
      <c r="B3857" s="4" t="s">
        <v>5</v>
      </c>
      <c r="C3857" s="4" t="s">
        <v>15</v>
      </c>
      <c r="D3857" s="4" t="s">
        <v>15</v>
      </c>
      <c r="E3857" s="4" t="s">
        <v>15</v>
      </c>
      <c r="F3857" s="4" t="s">
        <v>15</v>
      </c>
    </row>
    <row r="3858" spans="1:3">
      <c r="A3858" t="n">
        <v>29330</v>
      </c>
      <c r="B3858" s="8" t="n">
        <v>14</v>
      </c>
      <c r="C3858" s="7" t="n">
        <v>0</v>
      </c>
      <c r="D3858" s="7" t="n">
        <v>8</v>
      </c>
      <c r="E3858" s="7" t="n">
        <v>0</v>
      </c>
      <c r="F3858" s="7" t="n">
        <v>0</v>
      </c>
    </row>
    <row r="3859" spans="1:3">
      <c r="A3859" t="s">
        <v>4</v>
      </c>
      <c r="B3859" s="4" t="s">
        <v>5</v>
      </c>
      <c r="C3859" s="4" t="s">
        <v>15</v>
      </c>
      <c r="D3859" s="4" t="s">
        <v>6</v>
      </c>
    </row>
    <row r="3860" spans="1:3">
      <c r="A3860" t="n">
        <v>29335</v>
      </c>
      <c r="B3860" s="9" t="n">
        <v>2</v>
      </c>
      <c r="C3860" s="7" t="n">
        <v>11</v>
      </c>
      <c r="D3860" s="7" t="s">
        <v>57</v>
      </c>
    </row>
    <row r="3861" spans="1:3">
      <c r="A3861" t="s">
        <v>4</v>
      </c>
      <c r="B3861" s="4" t="s">
        <v>5</v>
      </c>
      <c r="C3861" s="4" t="s">
        <v>10</v>
      </c>
    </row>
    <row r="3862" spans="1:3">
      <c r="A3862" t="n">
        <v>29349</v>
      </c>
      <c r="B3862" s="30" t="n">
        <v>16</v>
      </c>
      <c r="C3862" s="7" t="n">
        <v>0</v>
      </c>
    </row>
    <row r="3863" spans="1:3">
      <c r="A3863" t="s">
        <v>4</v>
      </c>
      <c r="B3863" s="4" t="s">
        <v>5</v>
      </c>
      <c r="C3863" s="4" t="s">
        <v>15</v>
      </c>
      <c r="D3863" s="4" t="s">
        <v>6</v>
      </c>
    </row>
    <row r="3864" spans="1:3">
      <c r="A3864" t="n">
        <v>29352</v>
      </c>
      <c r="B3864" s="9" t="n">
        <v>2</v>
      </c>
      <c r="C3864" s="7" t="n">
        <v>11</v>
      </c>
      <c r="D3864" s="7" t="s">
        <v>154</v>
      </c>
    </row>
    <row r="3865" spans="1:3">
      <c r="A3865" t="s">
        <v>4</v>
      </c>
      <c r="B3865" s="4" t="s">
        <v>5</v>
      </c>
      <c r="C3865" s="4" t="s">
        <v>10</v>
      </c>
    </row>
    <row r="3866" spans="1:3">
      <c r="A3866" t="n">
        <v>29361</v>
      </c>
      <c r="B3866" s="30" t="n">
        <v>16</v>
      </c>
      <c r="C3866" s="7" t="n">
        <v>0</v>
      </c>
    </row>
    <row r="3867" spans="1:3">
      <c r="A3867" t="s">
        <v>4</v>
      </c>
      <c r="B3867" s="4" t="s">
        <v>5</v>
      </c>
      <c r="C3867" s="4" t="s">
        <v>9</v>
      </c>
    </row>
    <row r="3868" spans="1:3">
      <c r="A3868" t="n">
        <v>29364</v>
      </c>
      <c r="B3868" s="64" t="n">
        <v>15</v>
      </c>
      <c r="C3868" s="7" t="n">
        <v>2048</v>
      </c>
    </row>
    <row r="3869" spans="1:3">
      <c r="A3869" t="s">
        <v>4</v>
      </c>
      <c r="B3869" s="4" t="s">
        <v>5</v>
      </c>
      <c r="C3869" s="4" t="s">
        <v>15</v>
      </c>
      <c r="D3869" s="4" t="s">
        <v>6</v>
      </c>
    </row>
    <row r="3870" spans="1:3">
      <c r="A3870" t="n">
        <v>29369</v>
      </c>
      <c r="B3870" s="9" t="n">
        <v>2</v>
      </c>
      <c r="C3870" s="7" t="n">
        <v>10</v>
      </c>
      <c r="D3870" s="7" t="s">
        <v>77</v>
      </c>
    </row>
    <row r="3871" spans="1:3">
      <c r="A3871" t="s">
        <v>4</v>
      </c>
      <c r="B3871" s="4" t="s">
        <v>5</v>
      </c>
      <c r="C3871" s="4" t="s">
        <v>10</v>
      </c>
    </row>
    <row r="3872" spans="1:3">
      <c r="A3872" t="n">
        <v>29387</v>
      </c>
      <c r="B3872" s="30" t="n">
        <v>16</v>
      </c>
      <c r="C3872" s="7" t="n">
        <v>0</v>
      </c>
    </row>
    <row r="3873" spans="1:6">
      <c r="A3873" t="s">
        <v>4</v>
      </c>
      <c r="B3873" s="4" t="s">
        <v>5</v>
      </c>
      <c r="C3873" s="4" t="s">
        <v>15</v>
      </c>
      <c r="D3873" s="4" t="s">
        <v>6</v>
      </c>
    </row>
    <row r="3874" spans="1:6">
      <c r="A3874" t="n">
        <v>29390</v>
      </c>
      <c r="B3874" s="9" t="n">
        <v>2</v>
      </c>
      <c r="C3874" s="7" t="n">
        <v>10</v>
      </c>
      <c r="D3874" s="7" t="s">
        <v>78</v>
      </c>
    </row>
    <row r="3875" spans="1:6">
      <c r="A3875" t="s">
        <v>4</v>
      </c>
      <c r="B3875" s="4" t="s">
        <v>5</v>
      </c>
      <c r="C3875" s="4" t="s">
        <v>10</v>
      </c>
    </row>
    <row r="3876" spans="1:6">
      <c r="A3876" t="n">
        <v>29409</v>
      </c>
      <c r="B3876" s="30" t="n">
        <v>16</v>
      </c>
      <c r="C3876" s="7" t="n">
        <v>0</v>
      </c>
    </row>
    <row r="3877" spans="1:6">
      <c r="A3877" t="s">
        <v>4</v>
      </c>
      <c r="B3877" s="4" t="s">
        <v>5</v>
      </c>
      <c r="C3877" s="4" t="s">
        <v>15</v>
      </c>
      <c r="D3877" s="4" t="s">
        <v>10</v>
      </c>
      <c r="E3877" s="4" t="s">
        <v>23</v>
      </c>
    </row>
    <row r="3878" spans="1:6">
      <c r="A3878" t="n">
        <v>29412</v>
      </c>
      <c r="B3878" s="38" t="n">
        <v>58</v>
      </c>
      <c r="C3878" s="7" t="n">
        <v>100</v>
      </c>
      <c r="D3878" s="7" t="n">
        <v>300</v>
      </c>
      <c r="E3878" s="7" t="n">
        <v>1</v>
      </c>
    </row>
    <row r="3879" spans="1:6">
      <c r="A3879" t="s">
        <v>4</v>
      </c>
      <c r="B3879" s="4" t="s">
        <v>5</v>
      </c>
      <c r="C3879" s="4" t="s">
        <v>15</v>
      </c>
      <c r="D3879" s="4" t="s">
        <v>10</v>
      </c>
    </row>
    <row r="3880" spans="1:6">
      <c r="A3880" t="n">
        <v>29420</v>
      </c>
      <c r="B3880" s="38" t="n">
        <v>58</v>
      </c>
      <c r="C3880" s="7" t="n">
        <v>255</v>
      </c>
      <c r="D3880" s="7" t="n">
        <v>0</v>
      </c>
    </row>
    <row r="3881" spans="1:6">
      <c r="A3881" t="s">
        <v>4</v>
      </c>
      <c r="B3881" s="4" t="s">
        <v>5</v>
      </c>
      <c r="C3881" s="4" t="s">
        <v>15</v>
      </c>
    </row>
    <row r="3882" spans="1:6">
      <c r="A3882" t="n">
        <v>29424</v>
      </c>
      <c r="B3882" s="35" t="n">
        <v>23</v>
      </c>
      <c r="C3882" s="7" t="n">
        <v>0</v>
      </c>
    </row>
    <row r="3883" spans="1:6">
      <c r="A3883" t="s">
        <v>4</v>
      </c>
      <c r="B3883" s="4" t="s">
        <v>5</v>
      </c>
    </row>
    <row r="3884" spans="1:6">
      <c r="A3884" t="n">
        <v>29426</v>
      </c>
      <c r="B3884" s="5" t="n">
        <v>1</v>
      </c>
    </row>
    <row r="3885" spans="1:6" s="3" customFormat="1" customHeight="0">
      <c r="A3885" s="3" t="s">
        <v>2</v>
      </c>
      <c r="B3885" s="3" t="s">
        <v>322</v>
      </c>
    </row>
    <row r="3886" spans="1:6">
      <c r="A3886" t="s">
        <v>4</v>
      </c>
      <c r="B3886" s="4" t="s">
        <v>5</v>
      </c>
      <c r="C3886" s="4" t="s">
        <v>15</v>
      </c>
      <c r="D3886" s="4" t="s">
        <v>15</v>
      </c>
      <c r="E3886" s="4" t="s">
        <v>9</v>
      </c>
      <c r="F3886" s="4" t="s">
        <v>15</v>
      </c>
      <c r="G3886" s="4" t="s">
        <v>15</v>
      </c>
    </row>
    <row r="3887" spans="1:6">
      <c r="A3887" t="n">
        <v>29428</v>
      </c>
      <c r="B3887" s="82" t="n">
        <v>10</v>
      </c>
      <c r="C3887" s="7" t="n">
        <v>0</v>
      </c>
      <c r="D3887" s="7" t="n">
        <v>0</v>
      </c>
      <c r="E3887" s="7" t="n">
        <v>0</v>
      </c>
      <c r="F3887" s="7" t="n">
        <v>19</v>
      </c>
      <c r="G3887" s="7" t="n">
        <v>1</v>
      </c>
    </row>
    <row r="3888" spans="1:6">
      <c r="A3888" t="s">
        <v>4</v>
      </c>
      <c r="B3888" s="4" t="s">
        <v>5</v>
      </c>
      <c r="C3888" s="4" t="s">
        <v>15</v>
      </c>
      <c r="D3888" s="4" t="s">
        <v>10</v>
      </c>
      <c r="E3888" s="4" t="s">
        <v>15</v>
      </c>
      <c r="F3888" s="4" t="s">
        <v>64</v>
      </c>
    </row>
    <row r="3889" spans="1:7">
      <c r="A3889" t="n">
        <v>29437</v>
      </c>
      <c r="B3889" s="21" t="n">
        <v>5</v>
      </c>
      <c r="C3889" s="7" t="n">
        <v>30</v>
      </c>
      <c r="D3889" s="7" t="n">
        <v>10701</v>
      </c>
      <c r="E3889" s="7" t="n">
        <v>1</v>
      </c>
      <c r="F3889" s="22" t="n">
        <f t="normal" ca="1">A3893</f>
        <v>0</v>
      </c>
    </row>
    <row r="3890" spans="1:7">
      <c r="A3890" t="s">
        <v>4</v>
      </c>
      <c r="B3890" s="4" t="s">
        <v>5</v>
      </c>
      <c r="C3890" s="4" t="s">
        <v>15</v>
      </c>
      <c r="D3890" s="4" t="s">
        <v>15</v>
      </c>
      <c r="E3890" s="4" t="s">
        <v>9</v>
      </c>
      <c r="F3890" s="4" t="s">
        <v>15</v>
      </c>
      <c r="G3890" s="4" t="s">
        <v>15</v>
      </c>
    </row>
    <row r="3891" spans="1:7">
      <c r="A3891" t="n">
        <v>29446</v>
      </c>
      <c r="B3891" s="82" t="n">
        <v>10</v>
      </c>
      <c r="C3891" s="7" t="n">
        <v>0</v>
      </c>
      <c r="D3891" s="7" t="n">
        <v>0</v>
      </c>
      <c r="E3891" s="7" t="n">
        <v>1</v>
      </c>
      <c r="F3891" s="7" t="n">
        <v>23</v>
      </c>
      <c r="G3891" s="7" t="n">
        <v>1</v>
      </c>
    </row>
    <row r="3892" spans="1:7">
      <c r="A3892" t="s">
        <v>4</v>
      </c>
      <c r="B3892" s="4" t="s">
        <v>5</v>
      </c>
      <c r="C3892" s="4" t="s">
        <v>15</v>
      </c>
      <c r="D3892" s="4" t="s">
        <v>10</v>
      </c>
      <c r="E3892" s="4" t="s">
        <v>15</v>
      </c>
      <c r="F3892" s="4" t="s">
        <v>64</v>
      </c>
    </row>
    <row r="3893" spans="1:7">
      <c r="A3893" t="n">
        <v>29455</v>
      </c>
      <c r="B3893" s="21" t="n">
        <v>5</v>
      </c>
      <c r="C3893" s="7" t="n">
        <v>30</v>
      </c>
      <c r="D3893" s="7" t="n">
        <v>10702</v>
      </c>
      <c r="E3893" s="7" t="n">
        <v>1</v>
      </c>
      <c r="F3893" s="22" t="n">
        <f t="normal" ca="1">A3897</f>
        <v>0</v>
      </c>
    </row>
    <row r="3894" spans="1:7">
      <c r="A3894" t="s">
        <v>4</v>
      </c>
      <c r="B3894" s="4" t="s">
        <v>5</v>
      </c>
      <c r="C3894" s="4" t="s">
        <v>15</v>
      </c>
      <c r="D3894" s="4" t="s">
        <v>15</v>
      </c>
      <c r="E3894" s="4" t="s">
        <v>9</v>
      </c>
      <c r="F3894" s="4" t="s">
        <v>15</v>
      </c>
      <c r="G3894" s="4" t="s">
        <v>15</v>
      </c>
    </row>
    <row r="3895" spans="1:7">
      <c r="A3895" t="n">
        <v>29464</v>
      </c>
      <c r="B3895" s="82" t="n">
        <v>10</v>
      </c>
      <c r="C3895" s="7" t="n">
        <v>0</v>
      </c>
      <c r="D3895" s="7" t="n">
        <v>0</v>
      </c>
      <c r="E3895" s="7" t="n">
        <v>1</v>
      </c>
      <c r="F3895" s="7" t="n">
        <v>23</v>
      </c>
      <c r="G3895" s="7" t="n">
        <v>1</v>
      </c>
    </row>
    <row r="3896" spans="1:7">
      <c r="A3896" t="s">
        <v>4</v>
      </c>
      <c r="B3896" s="4" t="s">
        <v>5</v>
      </c>
      <c r="C3896" s="4" t="s">
        <v>15</v>
      </c>
      <c r="D3896" s="4" t="s">
        <v>10</v>
      </c>
      <c r="E3896" s="4" t="s">
        <v>15</v>
      </c>
      <c r="F3896" s="4" t="s">
        <v>64</v>
      </c>
    </row>
    <row r="3897" spans="1:7">
      <c r="A3897" t="n">
        <v>29473</v>
      </c>
      <c r="B3897" s="21" t="n">
        <v>5</v>
      </c>
      <c r="C3897" s="7" t="n">
        <v>30</v>
      </c>
      <c r="D3897" s="7" t="n">
        <v>10703</v>
      </c>
      <c r="E3897" s="7" t="n">
        <v>1</v>
      </c>
      <c r="F3897" s="22" t="n">
        <f t="normal" ca="1">A3901</f>
        <v>0</v>
      </c>
    </row>
    <row r="3898" spans="1:7">
      <c r="A3898" t="s">
        <v>4</v>
      </c>
      <c r="B3898" s="4" t="s">
        <v>5</v>
      </c>
      <c r="C3898" s="4" t="s">
        <v>15</v>
      </c>
      <c r="D3898" s="4" t="s">
        <v>15</v>
      </c>
      <c r="E3898" s="4" t="s">
        <v>9</v>
      </c>
      <c r="F3898" s="4" t="s">
        <v>15</v>
      </c>
      <c r="G3898" s="4" t="s">
        <v>15</v>
      </c>
    </row>
    <row r="3899" spans="1:7">
      <c r="A3899" t="n">
        <v>29482</v>
      </c>
      <c r="B3899" s="82" t="n">
        <v>10</v>
      </c>
      <c r="C3899" s="7" t="n">
        <v>0</v>
      </c>
      <c r="D3899" s="7" t="n">
        <v>0</v>
      </c>
      <c r="E3899" s="7" t="n">
        <v>1</v>
      </c>
      <c r="F3899" s="7" t="n">
        <v>23</v>
      </c>
      <c r="G3899" s="7" t="n">
        <v>1</v>
      </c>
    </row>
    <row r="3900" spans="1:7">
      <c r="A3900" t="s">
        <v>4</v>
      </c>
      <c r="B3900" s="4" t="s">
        <v>5</v>
      </c>
      <c r="C3900" s="4" t="s">
        <v>15</v>
      </c>
      <c r="D3900" s="4" t="s">
        <v>10</v>
      </c>
      <c r="E3900" s="4" t="s">
        <v>15</v>
      </c>
      <c r="F3900" s="4" t="s">
        <v>64</v>
      </c>
    </row>
    <row r="3901" spans="1:7">
      <c r="A3901" t="n">
        <v>29491</v>
      </c>
      <c r="B3901" s="21" t="n">
        <v>5</v>
      </c>
      <c r="C3901" s="7" t="n">
        <v>30</v>
      </c>
      <c r="D3901" s="7" t="n">
        <v>10704</v>
      </c>
      <c r="E3901" s="7" t="n">
        <v>1</v>
      </c>
      <c r="F3901" s="22" t="n">
        <f t="normal" ca="1">A3905</f>
        <v>0</v>
      </c>
    </row>
    <row r="3902" spans="1:7">
      <c r="A3902" t="s">
        <v>4</v>
      </c>
      <c r="B3902" s="4" t="s">
        <v>5</v>
      </c>
      <c r="C3902" s="4" t="s">
        <v>15</v>
      </c>
      <c r="D3902" s="4" t="s">
        <v>15</v>
      </c>
      <c r="E3902" s="4" t="s">
        <v>9</v>
      </c>
      <c r="F3902" s="4" t="s">
        <v>15</v>
      </c>
      <c r="G3902" s="4" t="s">
        <v>15</v>
      </c>
    </row>
    <row r="3903" spans="1:7">
      <c r="A3903" t="n">
        <v>29500</v>
      </c>
      <c r="B3903" s="82" t="n">
        <v>10</v>
      </c>
      <c r="C3903" s="7" t="n">
        <v>0</v>
      </c>
      <c r="D3903" s="7" t="n">
        <v>0</v>
      </c>
      <c r="E3903" s="7" t="n">
        <v>1</v>
      </c>
      <c r="F3903" s="7" t="n">
        <v>23</v>
      </c>
      <c r="G3903" s="7" t="n">
        <v>1</v>
      </c>
    </row>
    <row r="3904" spans="1:7">
      <c r="A3904" t="s">
        <v>4</v>
      </c>
      <c r="B3904" s="4" t="s">
        <v>5</v>
      </c>
      <c r="C3904" s="4" t="s">
        <v>15</v>
      </c>
      <c r="D3904" s="4" t="s">
        <v>23</v>
      </c>
      <c r="E3904" s="4" t="s">
        <v>10</v>
      </c>
      <c r="F3904" s="4" t="s">
        <v>15</v>
      </c>
    </row>
    <row r="3905" spans="1:7">
      <c r="A3905" t="n">
        <v>29509</v>
      </c>
      <c r="B3905" s="74" t="n">
        <v>49</v>
      </c>
      <c r="C3905" s="7" t="n">
        <v>3</v>
      </c>
      <c r="D3905" s="7" t="n">
        <v>0.699999988079071</v>
      </c>
      <c r="E3905" s="7" t="n">
        <v>500</v>
      </c>
      <c r="F3905" s="7" t="n">
        <v>0</v>
      </c>
    </row>
    <row r="3906" spans="1:7">
      <c r="A3906" t="s">
        <v>4</v>
      </c>
      <c r="B3906" s="4" t="s">
        <v>5</v>
      </c>
      <c r="C3906" s="4" t="s">
        <v>15</v>
      </c>
      <c r="D3906" s="4" t="s">
        <v>10</v>
      </c>
    </row>
    <row r="3907" spans="1:7">
      <c r="A3907" t="n">
        <v>29518</v>
      </c>
      <c r="B3907" s="38" t="n">
        <v>58</v>
      </c>
      <c r="C3907" s="7" t="n">
        <v>10</v>
      </c>
      <c r="D3907" s="7" t="n">
        <v>300</v>
      </c>
    </row>
    <row r="3908" spans="1:7">
      <c r="A3908" t="s">
        <v>4</v>
      </c>
      <c r="B3908" s="4" t="s">
        <v>5</v>
      </c>
      <c r="C3908" s="4" t="s">
        <v>15</v>
      </c>
      <c r="D3908" s="4" t="s">
        <v>10</v>
      </c>
    </row>
    <row r="3909" spans="1:7">
      <c r="A3909" t="n">
        <v>29522</v>
      </c>
      <c r="B3909" s="38" t="n">
        <v>58</v>
      </c>
      <c r="C3909" s="7" t="n">
        <v>12</v>
      </c>
      <c r="D3909" s="7" t="n">
        <v>0</v>
      </c>
    </row>
    <row r="3910" spans="1:7">
      <c r="A3910" t="s">
        <v>4</v>
      </c>
      <c r="B3910" s="4" t="s">
        <v>5</v>
      </c>
      <c r="C3910" s="4" t="s">
        <v>15</v>
      </c>
      <c r="D3910" s="4" t="s">
        <v>15</v>
      </c>
      <c r="E3910" s="4" t="s">
        <v>15</v>
      </c>
      <c r="F3910" s="4" t="s">
        <v>9</v>
      </c>
      <c r="G3910" s="4" t="s">
        <v>15</v>
      </c>
      <c r="H3910" s="4" t="s">
        <v>15</v>
      </c>
      <c r="I3910" s="4" t="s">
        <v>64</v>
      </c>
    </row>
    <row r="3911" spans="1:7">
      <c r="A3911" t="n">
        <v>29526</v>
      </c>
      <c r="B3911" s="21" t="n">
        <v>5</v>
      </c>
      <c r="C3911" s="7" t="n">
        <v>31</v>
      </c>
      <c r="D3911" s="7" t="n">
        <v>0</v>
      </c>
      <c r="E3911" s="7" t="n">
        <v>0</v>
      </c>
      <c r="F3911" s="7" t="n">
        <v>0</v>
      </c>
      <c r="G3911" s="7" t="n">
        <v>2</v>
      </c>
      <c r="H3911" s="7" t="n">
        <v>1</v>
      </c>
      <c r="I3911" s="22" t="n">
        <f t="normal" ca="1">A3985</f>
        <v>0</v>
      </c>
    </row>
    <row r="3912" spans="1:7">
      <c r="A3912" t="s">
        <v>4</v>
      </c>
      <c r="B3912" s="4" t="s">
        <v>5</v>
      </c>
      <c r="C3912" s="4" t="s">
        <v>15</v>
      </c>
      <c r="D3912" s="4" t="s">
        <v>10</v>
      </c>
      <c r="E3912" s="4" t="s">
        <v>10</v>
      </c>
      <c r="F3912" s="4" t="s">
        <v>15</v>
      </c>
    </row>
    <row r="3913" spans="1:7">
      <c r="A3913" t="n">
        <v>29540</v>
      </c>
      <c r="B3913" s="31" t="n">
        <v>25</v>
      </c>
      <c r="C3913" s="7" t="n">
        <v>1</v>
      </c>
      <c r="D3913" s="7" t="n">
        <v>65535</v>
      </c>
      <c r="E3913" s="7" t="n">
        <v>420</v>
      </c>
      <c r="F3913" s="7" t="n">
        <v>5</v>
      </c>
    </row>
    <row r="3914" spans="1:7">
      <c r="A3914" t="s">
        <v>4</v>
      </c>
      <c r="B3914" s="4" t="s">
        <v>5</v>
      </c>
      <c r="C3914" s="4" t="s">
        <v>15</v>
      </c>
      <c r="D3914" s="4" t="s">
        <v>10</v>
      </c>
      <c r="E3914" s="4" t="s">
        <v>6</v>
      </c>
    </row>
    <row r="3915" spans="1:7">
      <c r="A3915" t="n">
        <v>29547</v>
      </c>
      <c r="B3915" s="59" t="n">
        <v>51</v>
      </c>
      <c r="C3915" s="7" t="n">
        <v>4</v>
      </c>
      <c r="D3915" s="7" t="n">
        <v>0</v>
      </c>
      <c r="E3915" s="7" t="s">
        <v>186</v>
      </c>
    </row>
    <row r="3916" spans="1:7">
      <c r="A3916" t="s">
        <v>4</v>
      </c>
      <c r="B3916" s="4" t="s">
        <v>5</v>
      </c>
      <c r="C3916" s="4" t="s">
        <v>10</v>
      </c>
    </row>
    <row r="3917" spans="1:7">
      <c r="A3917" t="n">
        <v>29560</v>
      </c>
      <c r="B3917" s="30" t="n">
        <v>16</v>
      </c>
      <c r="C3917" s="7" t="n">
        <v>0</v>
      </c>
    </row>
    <row r="3918" spans="1:7">
      <c r="A3918" t="s">
        <v>4</v>
      </c>
      <c r="B3918" s="4" t="s">
        <v>5</v>
      </c>
      <c r="C3918" s="4" t="s">
        <v>10</v>
      </c>
      <c r="D3918" s="4" t="s">
        <v>74</v>
      </c>
      <c r="E3918" s="4" t="s">
        <v>15</v>
      </c>
      <c r="F3918" s="4" t="s">
        <v>15</v>
      </c>
    </row>
    <row r="3919" spans="1:7">
      <c r="A3919" t="n">
        <v>29563</v>
      </c>
      <c r="B3919" s="60" t="n">
        <v>26</v>
      </c>
      <c r="C3919" s="7" t="n">
        <v>0</v>
      </c>
      <c r="D3919" s="7" t="s">
        <v>323</v>
      </c>
      <c r="E3919" s="7" t="n">
        <v>2</v>
      </c>
      <c r="F3919" s="7" t="n">
        <v>0</v>
      </c>
    </row>
    <row r="3920" spans="1:7">
      <c r="A3920" t="s">
        <v>4</v>
      </c>
      <c r="B3920" s="4" t="s">
        <v>5</v>
      </c>
    </row>
    <row r="3921" spans="1:9">
      <c r="A3921" t="n">
        <v>29583</v>
      </c>
      <c r="B3921" s="33" t="n">
        <v>28</v>
      </c>
    </row>
    <row r="3922" spans="1:9">
      <c r="A3922" t="s">
        <v>4</v>
      </c>
      <c r="B3922" s="4" t="s">
        <v>5</v>
      </c>
      <c r="C3922" s="4" t="s">
        <v>15</v>
      </c>
      <c r="D3922" s="23" t="s">
        <v>67</v>
      </c>
      <c r="E3922" s="4" t="s">
        <v>5</v>
      </c>
      <c r="F3922" s="4" t="s">
        <v>15</v>
      </c>
      <c r="G3922" s="4" t="s">
        <v>10</v>
      </c>
      <c r="H3922" s="23" t="s">
        <v>68</v>
      </c>
      <c r="I3922" s="4" t="s">
        <v>15</v>
      </c>
      <c r="J3922" s="4" t="s">
        <v>64</v>
      </c>
    </row>
    <row r="3923" spans="1:9">
      <c r="A3923" t="n">
        <v>29584</v>
      </c>
      <c r="B3923" s="21" t="n">
        <v>5</v>
      </c>
      <c r="C3923" s="7" t="n">
        <v>28</v>
      </c>
      <c r="D3923" s="23" t="s">
        <v>3</v>
      </c>
      <c r="E3923" s="24" t="n">
        <v>64</v>
      </c>
      <c r="F3923" s="7" t="n">
        <v>5</v>
      </c>
      <c r="G3923" s="7" t="n">
        <v>4</v>
      </c>
      <c r="H3923" s="23" t="s">
        <v>3</v>
      </c>
      <c r="I3923" s="7" t="n">
        <v>1</v>
      </c>
      <c r="J3923" s="22" t="n">
        <f t="normal" ca="1">A3935</f>
        <v>0</v>
      </c>
    </row>
    <row r="3924" spans="1:9">
      <c r="A3924" t="s">
        <v>4</v>
      </c>
      <c r="B3924" s="4" t="s">
        <v>5</v>
      </c>
      <c r="C3924" s="4" t="s">
        <v>15</v>
      </c>
      <c r="D3924" s="4" t="s">
        <v>10</v>
      </c>
      <c r="E3924" s="4" t="s">
        <v>10</v>
      </c>
      <c r="F3924" s="4" t="s">
        <v>15</v>
      </c>
    </row>
    <row r="3925" spans="1:9">
      <c r="A3925" t="n">
        <v>29595</v>
      </c>
      <c r="B3925" s="31" t="n">
        <v>25</v>
      </c>
      <c r="C3925" s="7" t="n">
        <v>1</v>
      </c>
      <c r="D3925" s="7" t="n">
        <v>160</v>
      </c>
      <c r="E3925" s="7" t="n">
        <v>570</v>
      </c>
      <c r="F3925" s="7" t="n">
        <v>2</v>
      </c>
    </row>
    <row r="3926" spans="1:9">
      <c r="A3926" t="s">
        <v>4</v>
      </c>
      <c r="B3926" s="4" t="s">
        <v>5</v>
      </c>
      <c r="C3926" s="4" t="s">
        <v>15</v>
      </c>
      <c r="D3926" s="4" t="s">
        <v>10</v>
      </c>
      <c r="E3926" s="4" t="s">
        <v>6</v>
      </c>
    </row>
    <row r="3927" spans="1:9">
      <c r="A3927" t="n">
        <v>29602</v>
      </c>
      <c r="B3927" s="59" t="n">
        <v>51</v>
      </c>
      <c r="C3927" s="7" t="n">
        <v>4</v>
      </c>
      <c r="D3927" s="7" t="n">
        <v>4</v>
      </c>
      <c r="E3927" s="7" t="s">
        <v>304</v>
      </c>
    </row>
    <row r="3928" spans="1:9">
      <c r="A3928" t="s">
        <v>4</v>
      </c>
      <c r="B3928" s="4" t="s">
        <v>5</v>
      </c>
      <c r="C3928" s="4" t="s">
        <v>10</v>
      </c>
    </row>
    <row r="3929" spans="1:9">
      <c r="A3929" t="n">
        <v>29615</v>
      </c>
      <c r="B3929" s="30" t="n">
        <v>16</v>
      </c>
      <c r="C3929" s="7" t="n">
        <v>0</v>
      </c>
    </row>
    <row r="3930" spans="1:9">
      <c r="A3930" t="s">
        <v>4</v>
      </c>
      <c r="B3930" s="4" t="s">
        <v>5</v>
      </c>
      <c r="C3930" s="4" t="s">
        <v>10</v>
      </c>
      <c r="D3930" s="4" t="s">
        <v>74</v>
      </c>
      <c r="E3930" s="4" t="s">
        <v>15</v>
      </c>
      <c r="F3930" s="4" t="s">
        <v>15</v>
      </c>
    </row>
    <row r="3931" spans="1:9">
      <c r="A3931" t="n">
        <v>29618</v>
      </c>
      <c r="B3931" s="60" t="n">
        <v>26</v>
      </c>
      <c r="C3931" s="7" t="n">
        <v>4</v>
      </c>
      <c r="D3931" s="7" t="s">
        <v>324</v>
      </c>
      <c r="E3931" s="7" t="n">
        <v>2</v>
      </c>
      <c r="F3931" s="7" t="n">
        <v>0</v>
      </c>
    </row>
    <row r="3932" spans="1:9">
      <c r="A3932" t="s">
        <v>4</v>
      </c>
      <c r="B3932" s="4" t="s">
        <v>5</v>
      </c>
    </row>
    <row r="3933" spans="1:9">
      <c r="A3933" t="n">
        <v>29733</v>
      </c>
      <c r="B3933" s="33" t="n">
        <v>28</v>
      </c>
    </row>
    <row r="3934" spans="1:9">
      <c r="A3934" t="s">
        <v>4</v>
      </c>
      <c r="B3934" s="4" t="s">
        <v>5</v>
      </c>
      <c r="C3934" s="4" t="s">
        <v>15</v>
      </c>
      <c r="D3934" s="23" t="s">
        <v>67</v>
      </c>
      <c r="E3934" s="4" t="s">
        <v>5</v>
      </c>
      <c r="F3934" s="4" t="s">
        <v>15</v>
      </c>
      <c r="G3934" s="4" t="s">
        <v>10</v>
      </c>
      <c r="H3934" s="23" t="s">
        <v>68</v>
      </c>
      <c r="I3934" s="4" t="s">
        <v>15</v>
      </c>
      <c r="J3934" s="4" t="s">
        <v>64</v>
      </c>
    </row>
    <row r="3935" spans="1:9">
      <c r="A3935" t="n">
        <v>29734</v>
      </c>
      <c r="B3935" s="21" t="n">
        <v>5</v>
      </c>
      <c r="C3935" s="7" t="n">
        <v>28</v>
      </c>
      <c r="D3935" s="23" t="s">
        <v>3</v>
      </c>
      <c r="E3935" s="24" t="n">
        <v>64</v>
      </c>
      <c r="F3935" s="7" t="n">
        <v>5</v>
      </c>
      <c r="G3935" s="7" t="n">
        <v>5</v>
      </c>
      <c r="H3935" s="23" t="s">
        <v>3</v>
      </c>
      <c r="I3935" s="7" t="n">
        <v>1</v>
      </c>
      <c r="J3935" s="22" t="n">
        <f t="normal" ca="1">A3947</f>
        <v>0</v>
      </c>
    </row>
    <row r="3936" spans="1:9">
      <c r="A3936" t="s">
        <v>4</v>
      </c>
      <c r="B3936" s="4" t="s">
        <v>5</v>
      </c>
      <c r="C3936" s="4" t="s">
        <v>15</v>
      </c>
      <c r="D3936" s="4" t="s">
        <v>10</v>
      </c>
      <c r="E3936" s="4" t="s">
        <v>10</v>
      </c>
      <c r="F3936" s="4" t="s">
        <v>15</v>
      </c>
    </row>
    <row r="3937" spans="1:10">
      <c r="A3937" t="n">
        <v>29745</v>
      </c>
      <c r="B3937" s="31" t="n">
        <v>25</v>
      </c>
      <c r="C3937" s="7" t="n">
        <v>1</v>
      </c>
      <c r="D3937" s="7" t="n">
        <v>160</v>
      </c>
      <c r="E3937" s="7" t="n">
        <v>570</v>
      </c>
      <c r="F3937" s="7" t="n">
        <v>1</v>
      </c>
    </row>
    <row r="3938" spans="1:10">
      <c r="A3938" t="s">
        <v>4</v>
      </c>
      <c r="B3938" s="4" t="s">
        <v>5</v>
      </c>
      <c r="C3938" s="4" t="s">
        <v>15</v>
      </c>
      <c r="D3938" s="4" t="s">
        <v>10</v>
      </c>
      <c r="E3938" s="4" t="s">
        <v>6</v>
      </c>
    </row>
    <row r="3939" spans="1:10">
      <c r="A3939" t="n">
        <v>29752</v>
      </c>
      <c r="B3939" s="59" t="n">
        <v>51</v>
      </c>
      <c r="C3939" s="7" t="n">
        <v>4</v>
      </c>
      <c r="D3939" s="7" t="n">
        <v>5</v>
      </c>
      <c r="E3939" s="7" t="s">
        <v>304</v>
      </c>
    </row>
    <row r="3940" spans="1:10">
      <c r="A3940" t="s">
        <v>4</v>
      </c>
      <c r="B3940" s="4" t="s">
        <v>5</v>
      </c>
      <c r="C3940" s="4" t="s">
        <v>10</v>
      </c>
    </row>
    <row r="3941" spans="1:10">
      <c r="A3941" t="n">
        <v>29765</v>
      </c>
      <c r="B3941" s="30" t="n">
        <v>16</v>
      </c>
      <c r="C3941" s="7" t="n">
        <v>0</v>
      </c>
    </row>
    <row r="3942" spans="1:10">
      <c r="A3942" t="s">
        <v>4</v>
      </c>
      <c r="B3942" s="4" t="s">
        <v>5</v>
      </c>
      <c r="C3942" s="4" t="s">
        <v>10</v>
      </c>
      <c r="D3942" s="4" t="s">
        <v>74</v>
      </c>
      <c r="E3942" s="4" t="s">
        <v>15</v>
      </c>
      <c r="F3942" s="4" t="s">
        <v>15</v>
      </c>
    </row>
    <row r="3943" spans="1:10">
      <c r="A3943" t="n">
        <v>29768</v>
      </c>
      <c r="B3943" s="60" t="n">
        <v>26</v>
      </c>
      <c r="C3943" s="7" t="n">
        <v>5</v>
      </c>
      <c r="D3943" s="7" t="s">
        <v>325</v>
      </c>
      <c r="E3943" s="7" t="n">
        <v>2</v>
      </c>
      <c r="F3943" s="7" t="n">
        <v>0</v>
      </c>
    </row>
    <row r="3944" spans="1:10">
      <c r="A3944" t="s">
        <v>4</v>
      </c>
      <c r="B3944" s="4" t="s">
        <v>5</v>
      </c>
    </row>
    <row r="3945" spans="1:10">
      <c r="A3945" t="n">
        <v>29817</v>
      </c>
      <c r="B3945" s="33" t="n">
        <v>28</v>
      </c>
    </row>
    <row r="3946" spans="1:10">
      <c r="A3946" t="s">
        <v>4</v>
      </c>
      <c r="B3946" s="4" t="s">
        <v>5</v>
      </c>
      <c r="C3946" s="4" t="s">
        <v>15</v>
      </c>
      <c r="D3946" s="23" t="s">
        <v>67</v>
      </c>
      <c r="E3946" s="4" t="s">
        <v>5</v>
      </c>
      <c r="F3946" s="4" t="s">
        <v>15</v>
      </c>
      <c r="G3946" s="4" t="s">
        <v>10</v>
      </c>
      <c r="H3946" s="23" t="s">
        <v>68</v>
      </c>
      <c r="I3946" s="4" t="s">
        <v>15</v>
      </c>
      <c r="J3946" s="4" t="s">
        <v>64</v>
      </c>
    </row>
    <row r="3947" spans="1:10">
      <c r="A3947" t="n">
        <v>29818</v>
      </c>
      <c r="B3947" s="21" t="n">
        <v>5</v>
      </c>
      <c r="C3947" s="7" t="n">
        <v>28</v>
      </c>
      <c r="D3947" s="23" t="s">
        <v>3</v>
      </c>
      <c r="E3947" s="24" t="n">
        <v>64</v>
      </c>
      <c r="F3947" s="7" t="n">
        <v>5</v>
      </c>
      <c r="G3947" s="7" t="n">
        <v>7</v>
      </c>
      <c r="H3947" s="23" t="s">
        <v>3</v>
      </c>
      <c r="I3947" s="7" t="n">
        <v>1</v>
      </c>
      <c r="J3947" s="22" t="n">
        <f t="normal" ca="1">A3959</f>
        <v>0</v>
      </c>
    </row>
    <row r="3948" spans="1:10">
      <c r="A3948" t="s">
        <v>4</v>
      </c>
      <c r="B3948" s="4" t="s">
        <v>5</v>
      </c>
      <c r="C3948" s="4" t="s">
        <v>15</v>
      </c>
      <c r="D3948" s="4" t="s">
        <v>10</v>
      </c>
      <c r="E3948" s="4" t="s">
        <v>10</v>
      </c>
      <c r="F3948" s="4" t="s">
        <v>15</v>
      </c>
    </row>
    <row r="3949" spans="1:10">
      <c r="A3949" t="n">
        <v>29829</v>
      </c>
      <c r="B3949" s="31" t="n">
        <v>25</v>
      </c>
      <c r="C3949" s="7" t="n">
        <v>1</v>
      </c>
      <c r="D3949" s="7" t="n">
        <v>260</v>
      </c>
      <c r="E3949" s="7" t="n">
        <v>640</v>
      </c>
      <c r="F3949" s="7" t="n">
        <v>2</v>
      </c>
    </row>
    <row r="3950" spans="1:10">
      <c r="A3950" t="s">
        <v>4</v>
      </c>
      <c r="B3950" s="4" t="s">
        <v>5</v>
      </c>
      <c r="C3950" s="4" t="s">
        <v>15</v>
      </c>
      <c r="D3950" s="4" t="s">
        <v>10</v>
      </c>
      <c r="E3950" s="4" t="s">
        <v>6</v>
      </c>
    </row>
    <row r="3951" spans="1:10">
      <c r="A3951" t="n">
        <v>29836</v>
      </c>
      <c r="B3951" s="59" t="n">
        <v>51</v>
      </c>
      <c r="C3951" s="7" t="n">
        <v>4</v>
      </c>
      <c r="D3951" s="7" t="n">
        <v>7</v>
      </c>
      <c r="E3951" s="7" t="s">
        <v>326</v>
      </c>
    </row>
    <row r="3952" spans="1:10">
      <c r="A3952" t="s">
        <v>4</v>
      </c>
      <c r="B3952" s="4" t="s">
        <v>5</v>
      </c>
      <c r="C3952" s="4" t="s">
        <v>10</v>
      </c>
    </row>
    <row r="3953" spans="1:10">
      <c r="A3953" t="n">
        <v>29850</v>
      </c>
      <c r="B3953" s="30" t="n">
        <v>16</v>
      </c>
      <c r="C3953" s="7" t="n">
        <v>0</v>
      </c>
    </row>
    <row r="3954" spans="1:10">
      <c r="A3954" t="s">
        <v>4</v>
      </c>
      <c r="B3954" s="4" t="s">
        <v>5</v>
      </c>
      <c r="C3954" s="4" t="s">
        <v>10</v>
      </c>
      <c r="D3954" s="4" t="s">
        <v>74</v>
      </c>
      <c r="E3954" s="4" t="s">
        <v>15</v>
      </c>
      <c r="F3954" s="4" t="s">
        <v>15</v>
      </c>
    </row>
    <row r="3955" spans="1:10">
      <c r="A3955" t="n">
        <v>29853</v>
      </c>
      <c r="B3955" s="60" t="n">
        <v>26</v>
      </c>
      <c r="C3955" s="7" t="n">
        <v>7</v>
      </c>
      <c r="D3955" s="7" t="s">
        <v>327</v>
      </c>
      <c r="E3955" s="7" t="n">
        <v>2</v>
      </c>
      <c r="F3955" s="7" t="n">
        <v>0</v>
      </c>
    </row>
    <row r="3956" spans="1:10">
      <c r="A3956" t="s">
        <v>4</v>
      </c>
      <c r="B3956" s="4" t="s">
        <v>5</v>
      </c>
    </row>
    <row r="3957" spans="1:10">
      <c r="A3957" t="n">
        <v>29889</v>
      </c>
      <c r="B3957" s="33" t="n">
        <v>28</v>
      </c>
    </row>
    <row r="3958" spans="1:10">
      <c r="A3958" t="s">
        <v>4</v>
      </c>
      <c r="B3958" s="4" t="s">
        <v>5</v>
      </c>
      <c r="C3958" s="4" t="s">
        <v>15</v>
      </c>
      <c r="D3958" s="23" t="s">
        <v>67</v>
      </c>
      <c r="E3958" s="4" t="s">
        <v>5</v>
      </c>
      <c r="F3958" s="4" t="s">
        <v>15</v>
      </c>
      <c r="G3958" s="4" t="s">
        <v>10</v>
      </c>
      <c r="H3958" s="23" t="s">
        <v>68</v>
      </c>
      <c r="I3958" s="4" t="s">
        <v>15</v>
      </c>
      <c r="J3958" s="4" t="s">
        <v>64</v>
      </c>
    </row>
    <row r="3959" spans="1:10">
      <c r="A3959" t="n">
        <v>29890</v>
      </c>
      <c r="B3959" s="21" t="n">
        <v>5</v>
      </c>
      <c r="C3959" s="7" t="n">
        <v>28</v>
      </c>
      <c r="D3959" s="23" t="s">
        <v>3</v>
      </c>
      <c r="E3959" s="24" t="n">
        <v>64</v>
      </c>
      <c r="F3959" s="7" t="n">
        <v>5</v>
      </c>
      <c r="G3959" s="7" t="n">
        <v>6</v>
      </c>
      <c r="H3959" s="23" t="s">
        <v>3</v>
      </c>
      <c r="I3959" s="7" t="n">
        <v>1</v>
      </c>
      <c r="J3959" s="22" t="n">
        <f t="normal" ca="1">A3973</f>
        <v>0</v>
      </c>
    </row>
    <row r="3960" spans="1:10">
      <c r="A3960" t="s">
        <v>4</v>
      </c>
      <c r="B3960" s="4" t="s">
        <v>5</v>
      </c>
      <c r="C3960" s="4" t="s">
        <v>15</v>
      </c>
      <c r="D3960" s="4" t="s">
        <v>10</v>
      </c>
      <c r="E3960" s="4" t="s">
        <v>10</v>
      </c>
      <c r="F3960" s="4" t="s">
        <v>15</v>
      </c>
    </row>
    <row r="3961" spans="1:10">
      <c r="A3961" t="n">
        <v>29901</v>
      </c>
      <c r="B3961" s="31" t="n">
        <v>25</v>
      </c>
      <c r="C3961" s="7" t="n">
        <v>1</v>
      </c>
      <c r="D3961" s="7" t="n">
        <v>60</v>
      </c>
      <c r="E3961" s="7" t="n">
        <v>500</v>
      </c>
      <c r="F3961" s="7" t="n">
        <v>1</v>
      </c>
    </row>
    <row r="3962" spans="1:10">
      <c r="A3962" t="s">
        <v>4</v>
      </c>
      <c r="B3962" s="4" t="s">
        <v>5</v>
      </c>
      <c r="C3962" s="4" t="s">
        <v>15</v>
      </c>
      <c r="D3962" s="4" t="s">
        <v>10</v>
      </c>
      <c r="E3962" s="4" t="s">
        <v>6</v>
      </c>
    </row>
    <row r="3963" spans="1:10">
      <c r="A3963" t="n">
        <v>29908</v>
      </c>
      <c r="B3963" s="59" t="n">
        <v>51</v>
      </c>
      <c r="C3963" s="7" t="n">
        <v>4</v>
      </c>
      <c r="D3963" s="7" t="n">
        <v>6</v>
      </c>
      <c r="E3963" s="7" t="s">
        <v>115</v>
      </c>
    </row>
    <row r="3964" spans="1:10">
      <c r="A3964" t="s">
        <v>4</v>
      </c>
      <c r="B3964" s="4" t="s">
        <v>5</v>
      </c>
      <c r="C3964" s="4" t="s">
        <v>10</v>
      </c>
    </row>
    <row r="3965" spans="1:10">
      <c r="A3965" t="n">
        <v>29922</v>
      </c>
      <c r="B3965" s="30" t="n">
        <v>16</v>
      </c>
      <c r="C3965" s="7" t="n">
        <v>0</v>
      </c>
    </row>
    <row r="3966" spans="1:10">
      <c r="A3966" t="s">
        <v>4</v>
      </c>
      <c r="B3966" s="4" t="s">
        <v>5</v>
      </c>
      <c r="C3966" s="4" t="s">
        <v>10</v>
      </c>
      <c r="D3966" s="4" t="s">
        <v>74</v>
      </c>
      <c r="E3966" s="4" t="s">
        <v>15</v>
      </c>
      <c r="F3966" s="4" t="s">
        <v>15</v>
      </c>
    </row>
    <row r="3967" spans="1:10">
      <c r="A3967" t="n">
        <v>29925</v>
      </c>
      <c r="B3967" s="60" t="n">
        <v>26</v>
      </c>
      <c r="C3967" s="7" t="n">
        <v>6</v>
      </c>
      <c r="D3967" s="7" t="s">
        <v>328</v>
      </c>
      <c r="E3967" s="7" t="n">
        <v>2</v>
      </c>
      <c r="F3967" s="7" t="n">
        <v>0</v>
      </c>
    </row>
    <row r="3968" spans="1:10">
      <c r="A3968" t="s">
        <v>4</v>
      </c>
      <c r="B3968" s="4" t="s">
        <v>5</v>
      </c>
    </row>
    <row r="3969" spans="1:10">
      <c r="A3969" t="n">
        <v>30002</v>
      </c>
      <c r="B3969" s="33" t="n">
        <v>28</v>
      </c>
    </row>
    <row r="3970" spans="1:10">
      <c r="A3970" t="s">
        <v>4</v>
      </c>
      <c r="B3970" s="4" t="s">
        <v>5</v>
      </c>
      <c r="C3970" s="4" t="s">
        <v>64</v>
      </c>
    </row>
    <row r="3971" spans="1:10">
      <c r="A3971" t="n">
        <v>30003</v>
      </c>
      <c r="B3971" s="25" t="n">
        <v>3</v>
      </c>
      <c r="C3971" s="22" t="n">
        <f t="normal" ca="1">A3983</f>
        <v>0</v>
      </c>
    </row>
    <row r="3972" spans="1:10">
      <c r="A3972" t="s">
        <v>4</v>
      </c>
      <c r="B3972" s="4" t="s">
        <v>5</v>
      </c>
      <c r="C3972" s="4" t="s">
        <v>15</v>
      </c>
      <c r="D3972" s="4" t="s">
        <v>10</v>
      </c>
      <c r="E3972" s="4" t="s">
        <v>10</v>
      </c>
      <c r="F3972" s="4" t="s">
        <v>15</v>
      </c>
    </row>
    <row r="3973" spans="1:10">
      <c r="A3973" t="n">
        <v>30008</v>
      </c>
      <c r="B3973" s="31" t="n">
        <v>25</v>
      </c>
      <c r="C3973" s="7" t="n">
        <v>1</v>
      </c>
      <c r="D3973" s="7" t="n">
        <v>65535</v>
      </c>
      <c r="E3973" s="7" t="n">
        <v>420</v>
      </c>
      <c r="F3973" s="7" t="n">
        <v>5</v>
      </c>
    </row>
    <row r="3974" spans="1:10">
      <c r="A3974" t="s">
        <v>4</v>
      </c>
      <c r="B3974" s="4" t="s">
        <v>5</v>
      </c>
      <c r="C3974" s="4" t="s">
        <v>15</v>
      </c>
      <c r="D3974" s="4" t="s">
        <v>10</v>
      </c>
      <c r="E3974" s="4" t="s">
        <v>6</v>
      </c>
    </row>
    <row r="3975" spans="1:10">
      <c r="A3975" t="n">
        <v>30015</v>
      </c>
      <c r="B3975" s="59" t="n">
        <v>51</v>
      </c>
      <c r="C3975" s="7" t="n">
        <v>4</v>
      </c>
      <c r="D3975" s="7" t="n">
        <v>0</v>
      </c>
      <c r="E3975" s="7" t="s">
        <v>186</v>
      </c>
    </row>
    <row r="3976" spans="1:10">
      <c r="A3976" t="s">
        <v>4</v>
      </c>
      <c r="B3976" s="4" t="s">
        <v>5</v>
      </c>
      <c r="C3976" s="4" t="s">
        <v>10</v>
      </c>
    </row>
    <row r="3977" spans="1:10">
      <c r="A3977" t="n">
        <v>30028</v>
      </c>
      <c r="B3977" s="30" t="n">
        <v>16</v>
      </c>
      <c r="C3977" s="7" t="n">
        <v>0</v>
      </c>
    </row>
    <row r="3978" spans="1:10">
      <c r="A3978" t="s">
        <v>4</v>
      </c>
      <c r="B3978" s="4" t="s">
        <v>5</v>
      </c>
      <c r="C3978" s="4" t="s">
        <v>10</v>
      </c>
      <c r="D3978" s="4" t="s">
        <v>74</v>
      </c>
      <c r="E3978" s="4" t="s">
        <v>15</v>
      </c>
      <c r="F3978" s="4" t="s">
        <v>15</v>
      </c>
    </row>
    <row r="3979" spans="1:10">
      <c r="A3979" t="n">
        <v>30031</v>
      </c>
      <c r="B3979" s="60" t="n">
        <v>26</v>
      </c>
      <c r="C3979" s="7" t="n">
        <v>0</v>
      </c>
      <c r="D3979" s="7" t="s">
        <v>329</v>
      </c>
      <c r="E3979" s="7" t="n">
        <v>2</v>
      </c>
      <c r="F3979" s="7" t="n">
        <v>0</v>
      </c>
    </row>
    <row r="3980" spans="1:10">
      <c r="A3980" t="s">
        <v>4</v>
      </c>
      <c r="B3980" s="4" t="s">
        <v>5</v>
      </c>
    </row>
    <row r="3981" spans="1:10">
      <c r="A3981" t="n">
        <v>30067</v>
      </c>
      <c r="B3981" s="33" t="n">
        <v>28</v>
      </c>
    </row>
    <row r="3982" spans="1:10">
      <c r="A3982" t="s">
        <v>4</v>
      </c>
      <c r="B3982" s="4" t="s">
        <v>5</v>
      </c>
      <c r="C3982" s="4" t="s">
        <v>64</v>
      </c>
    </row>
    <row r="3983" spans="1:10">
      <c r="A3983" t="n">
        <v>30068</v>
      </c>
      <c r="B3983" s="25" t="n">
        <v>3</v>
      </c>
      <c r="C3983" s="22" t="n">
        <f t="normal" ca="1">A4123</f>
        <v>0</v>
      </c>
    </row>
    <row r="3984" spans="1:10">
      <c r="A3984" t="s">
        <v>4</v>
      </c>
      <c r="B3984" s="4" t="s">
        <v>5</v>
      </c>
      <c r="C3984" s="4" t="s">
        <v>15</v>
      </c>
      <c r="D3984" s="4" t="s">
        <v>15</v>
      </c>
      <c r="E3984" s="4" t="s">
        <v>15</v>
      </c>
      <c r="F3984" s="4" t="s">
        <v>9</v>
      </c>
      <c r="G3984" s="4" t="s">
        <v>15</v>
      </c>
      <c r="H3984" s="4" t="s">
        <v>15</v>
      </c>
      <c r="I3984" s="4" t="s">
        <v>64</v>
      </c>
    </row>
    <row r="3985" spans="1:9">
      <c r="A3985" t="n">
        <v>30073</v>
      </c>
      <c r="B3985" s="21" t="n">
        <v>5</v>
      </c>
      <c r="C3985" s="7" t="n">
        <v>31</v>
      </c>
      <c r="D3985" s="7" t="n">
        <v>0</v>
      </c>
      <c r="E3985" s="7" t="n">
        <v>0</v>
      </c>
      <c r="F3985" s="7" t="n">
        <v>1</v>
      </c>
      <c r="G3985" s="7" t="n">
        <v>2</v>
      </c>
      <c r="H3985" s="7" t="n">
        <v>1</v>
      </c>
      <c r="I3985" s="22" t="n">
        <f t="normal" ca="1">A4033</f>
        <v>0</v>
      </c>
    </row>
    <row r="3986" spans="1:9">
      <c r="A3986" t="s">
        <v>4</v>
      </c>
      <c r="B3986" s="4" t="s">
        <v>5</v>
      </c>
      <c r="C3986" s="4" t="s">
        <v>15</v>
      </c>
      <c r="D3986" s="4" t="s">
        <v>10</v>
      </c>
      <c r="E3986" s="4" t="s">
        <v>10</v>
      </c>
      <c r="F3986" s="4" t="s">
        <v>15</v>
      </c>
    </row>
    <row r="3987" spans="1:9">
      <c r="A3987" t="n">
        <v>30087</v>
      </c>
      <c r="B3987" s="31" t="n">
        <v>25</v>
      </c>
      <c r="C3987" s="7" t="n">
        <v>1</v>
      </c>
      <c r="D3987" s="7" t="n">
        <v>65535</v>
      </c>
      <c r="E3987" s="7" t="n">
        <v>420</v>
      </c>
      <c r="F3987" s="7" t="n">
        <v>5</v>
      </c>
    </row>
    <row r="3988" spans="1:9">
      <c r="A3988" t="s">
        <v>4</v>
      </c>
      <c r="B3988" s="4" t="s">
        <v>5</v>
      </c>
      <c r="C3988" s="4" t="s">
        <v>15</v>
      </c>
      <c r="D3988" s="4" t="s">
        <v>10</v>
      </c>
      <c r="E3988" s="4" t="s">
        <v>6</v>
      </c>
    </row>
    <row r="3989" spans="1:9">
      <c r="A3989" t="n">
        <v>30094</v>
      </c>
      <c r="B3989" s="59" t="n">
        <v>51</v>
      </c>
      <c r="C3989" s="7" t="n">
        <v>4</v>
      </c>
      <c r="D3989" s="7" t="n">
        <v>0</v>
      </c>
      <c r="E3989" s="7" t="s">
        <v>115</v>
      </c>
    </row>
    <row r="3990" spans="1:9">
      <c r="A3990" t="s">
        <v>4</v>
      </c>
      <c r="B3990" s="4" t="s">
        <v>5</v>
      </c>
      <c r="C3990" s="4" t="s">
        <v>10</v>
      </c>
    </row>
    <row r="3991" spans="1:9">
      <c r="A3991" t="n">
        <v>30108</v>
      </c>
      <c r="B3991" s="30" t="n">
        <v>16</v>
      </c>
      <c r="C3991" s="7" t="n">
        <v>0</v>
      </c>
    </row>
    <row r="3992" spans="1:9">
      <c r="A3992" t="s">
        <v>4</v>
      </c>
      <c r="B3992" s="4" t="s">
        <v>5</v>
      </c>
      <c r="C3992" s="4" t="s">
        <v>10</v>
      </c>
      <c r="D3992" s="4" t="s">
        <v>74</v>
      </c>
      <c r="E3992" s="4" t="s">
        <v>15</v>
      </c>
      <c r="F3992" s="4" t="s">
        <v>15</v>
      </c>
    </row>
    <row r="3993" spans="1:9">
      <c r="A3993" t="n">
        <v>30111</v>
      </c>
      <c r="B3993" s="60" t="n">
        <v>26</v>
      </c>
      <c r="C3993" s="7" t="n">
        <v>0</v>
      </c>
      <c r="D3993" s="7" t="s">
        <v>330</v>
      </c>
      <c r="E3993" s="7" t="n">
        <v>2</v>
      </c>
      <c r="F3993" s="7" t="n">
        <v>0</v>
      </c>
    </row>
    <row r="3994" spans="1:9">
      <c r="A3994" t="s">
        <v>4</v>
      </c>
      <c r="B3994" s="4" t="s">
        <v>5</v>
      </c>
    </row>
    <row r="3995" spans="1:9">
      <c r="A3995" t="n">
        <v>30158</v>
      </c>
      <c r="B3995" s="33" t="n">
        <v>28</v>
      </c>
    </row>
    <row r="3996" spans="1:9">
      <c r="A3996" t="s">
        <v>4</v>
      </c>
      <c r="B3996" s="4" t="s">
        <v>5</v>
      </c>
      <c r="C3996" s="4" t="s">
        <v>15</v>
      </c>
      <c r="D3996" s="23" t="s">
        <v>67</v>
      </c>
      <c r="E3996" s="4" t="s">
        <v>5</v>
      </c>
      <c r="F3996" s="4" t="s">
        <v>15</v>
      </c>
      <c r="G3996" s="4" t="s">
        <v>10</v>
      </c>
      <c r="H3996" s="23" t="s">
        <v>68</v>
      </c>
      <c r="I3996" s="4" t="s">
        <v>15</v>
      </c>
      <c r="J3996" s="4" t="s">
        <v>64</v>
      </c>
    </row>
    <row r="3997" spans="1:9">
      <c r="A3997" t="n">
        <v>30159</v>
      </c>
      <c r="B3997" s="21" t="n">
        <v>5</v>
      </c>
      <c r="C3997" s="7" t="n">
        <v>28</v>
      </c>
      <c r="D3997" s="23" t="s">
        <v>3</v>
      </c>
      <c r="E3997" s="24" t="n">
        <v>64</v>
      </c>
      <c r="F3997" s="7" t="n">
        <v>5</v>
      </c>
      <c r="G3997" s="7" t="n">
        <v>3</v>
      </c>
      <c r="H3997" s="23" t="s">
        <v>3</v>
      </c>
      <c r="I3997" s="7" t="n">
        <v>1</v>
      </c>
      <c r="J3997" s="22" t="n">
        <f t="normal" ca="1">A4009</f>
        <v>0</v>
      </c>
    </row>
    <row r="3998" spans="1:9">
      <c r="A3998" t="s">
        <v>4</v>
      </c>
      <c r="B3998" s="4" t="s">
        <v>5</v>
      </c>
      <c r="C3998" s="4" t="s">
        <v>15</v>
      </c>
      <c r="D3998" s="4" t="s">
        <v>10</v>
      </c>
      <c r="E3998" s="4" t="s">
        <v>10</v>
      </c>
      <c r="F3998" s="4" t="s">
        <v>15</v>
      </c>
    </row>
    <row r="3999" spans="1:9">
      <c r="A3999" t="n">
        <v>30170</v>
      </c>
      <c r="B3999" s="31" t="n">
        <v>25</v>
      </c>
      <c r="C3999" s="7" t="n">
        <v>1</v>
      </c>
      <c r="D3999" s="7" t="n">
        <v>160</v>
      </c>
      <c r="E3999" s="7" t="n">
        <v>570</v>
      </c>
      <c r="F3999" s="7" t="n">
        <v>1</v>
      </c>
    </row>
    <row r="4000" spans="1:9">
      <c r="A4000" t="s">
        <v>4</v>
      </c>
      <c r="B4000" s="4" t="s">
        <v>5</v>
      </c>
      <c r="C4000" s="4" t="s">
        <v>15</v>
      </c>
      <c r="D4000" s="4" t="s">
        <v>10</v>
      </c>
      <c r="E4000" s="4" t="s">
        <v>6</v>
      </c>
    </row>
    <row r="4001" spans="1:10">
      <c r="A4001" t="n">
        <v>30177</v>
      </c>
      <c r="B4001" s="59" t="n">
        <v>51</v>
      </c>
      <c r="C4001" s="7" t="n">
        <v>4</v>
      </c>
      <c r="D4001" s="7" t="n">
        <v>3</v>
      </c>
      <c r="E4001" s="7" t="s">
        <v>122</v>
      </c>
    </row>
    <row r="4002" spans="1:10">
      <c r="A4002" t="s">
        <v>4</v>
      </c>
      <c r="B4002" s="4" t="s">
        <v>5</v>
      </c>
      <c r="C4002" s="4" t="s">
        <v>10</v>
      </c>
    </row>
    <row r="4003" spans="1:10">
      <c r="A4003" t="n">
        <v>30191</v>
      </c>
      <c r="B4003" s="30" t="n">
        <v>16</v>
      </c>
      <c r="C4003" s="7" t="n">
        <v>0</v>
      </c>
    </row>
    <row r="4004" spans="1:10">
      <c r="A4004" t="s">
        <v>4</v>
      </c>
      <c r="B4004" s="4" t="s">
        <v>5</v>
      </c>
      <c r="C4004" s="4" t="s">
        <v>10</v>
      </c>
      <c r="D4004" s="4" t="s">
        <v>74</v>
      </c>
      <c r="E4004" s="4" t="s">
        <v>15</v>
      </c>
      <c r="F4004" s="4" t="s">
        <v>15</v>
      </c>
    </row>
    <row r="4005" spans="1:10">
      <c r="A4005" t="n">
        <v>30194</v>
      </c>
      <c r="B4005" s="60" t="n">
        <v>26</v>
      </c>
      <c r="C4005" s="7" t="n">
        <v>3</v>
      </c>
      <c r="D4005" s="7" t="s">
        <v>331</v>
      </c>
      <c r="E4005" s="7" t="n">
        <v>2</v>
      </c>
      <c r="F4005" s="7" t="n">
        <v>0</v>
      </c>
    </row>
    <row r="4006" spans="1:10">
      <c r="A4006" t="s">
        <v>4</v>
      </c>
      <c r="B4006" s="4" t="s">
        <v>5</v>
      </c>
    </row>
    <row r="4007" spans="1:10">
      <c r="A4007" t="n">
        <v>30269</v>
      </c>
      <c r="B4007" s="33" t="n">
        <v>28</v>
      </c>
    </row>
    <row r="4008" spans="1:10">
      <c r="A4008" t="s">
        <v>4</v>
      </c>
      <c r="B4008" s="4" t="s">
        <v>5</v>
      </c>
      <c r="C4008" s="4" t="s">
        <v>15</v>
      </c>
      <c r="D4008" s="23" t="s">
        <v>67</v>
      </c>
      <c r="E4008" s="4" t="s">
        <v>5</v>
      </c>
      <c r="F4008" s="4" t="s">
        <v>15</v>
      </c>
      <c r="G4008" s="4" t="s">
        <v>10</v>
      </c>
      <c r="H4008" s="23" t="s">
        <v>68</v>
      </c>
      <c r="I4008" s="4" t="s">
        <v>15</v>
      </c>
      <c r="J4008" s="4" t="s">
        <v>64</v>
      </c>
    </row>
    <row r="4009" spans="1:10">
      <c r="A4009" t="n">
        <v>30270</v>
      </c>
      <c r="B4009" s="21" t="n">
        <v>5</v>
      </c>
      <c r="C4009" s="7" t="n">
        <v>28</v>
      </c>
      <c r="D4009" s="23" t="s">
        <v>3</v>
      </c>
      <c r="E4009" s="24" t="n">
        <v>64</v>
      </c>
      <c r="F4009" s="7" t="n">
        <v>5</v>
      </c>
      <c r="G4009" s="7" t="n">
        <v>9</v>
      </c>
      <c r="H4009" s="23" t="s">
        <v>3</v>
      </c>
      <c r="I4009" s="7" t="n">
        <v>1</v>
      </c>
      <c r="J4009" s="22" t="n">
        <f t="normal" ca="1">A4031</f>
        <v>0</v>
      </c>
    </row>
    <row r="4010" spans="1:10">
      <c r="A4010" t="s">
        <v>4</v>
      </c>
      <c r="B4010" s="4" t="s">
        <v>5</v>
      </c>
      <c r="C4010" s="4" t="s">
        <v>15</v>
      </c>
      <c r="D4010" s="4" t="s">
        <v>10</v>
      </c>
      <c r="E4010" s="4" t="s">
        <v>10</v>
      </c>
      <c r="F4010" s="4" t="s">
        <v>15</v>
      </c>
    </row>
    <row r="4011" spans="1:10">
      <c r="A4011" t="n">
        <v>30281</v>
      </c>
      <c r="B4011" s="31" t="n">
        <v>25</v>
      </c>
      <c r="C4011" s="7" t="n">
        <v>1</v>
      </c>
      <c r="D4011" s="7" t="n">
        <v>160</v>
      </c>
      <c r="E4011" s="7" t="n">
        <v>570</v>
      </c>
      <c r="F4011" s="7" t="n">
        <v>2</v>
      </c>
    </row>
    <row r="4012" spans="1:10">
      <c r="A4012" t="s">
        <v>4</v>
      </c>
      <c r="B4012" s="4" t="s">
        <v>5</v>
      </c>
      <c r="C4012" s="4" t="s">
        <v>15</v>
      </c>
      <c r="D4012" s="4" t="s">
        <v>10</v>
      </c>
      <c r="E4012" s="4" t="s">
        <v>6</v>
      </c>
    </row>
    <row r="4013" spans="1:10">
      <c r="A4013" t="n">
        <v>30288</v>
      </c>
      <c r="B4013" s="59" t="n">
        <v>51</v>
      </c>
      <c r="C4013" s="7" t="n">
        <v>4</v>
      </c>
      <c r="D4013" s="7" t="n">
        <v>9</v>
      </c>
      <c r="E4013" s="7" t="s">
        <v>226</v>
      </c>
    </row>
    <row r="4014" spans="1:10">
      <c r="A4014" t="s">
        <v>4</v>
      </c>
      <c r="B4014" s="4" t="s">
        <v>5</v>
      </c>
      <c r="C4014" s="4" t="s">
        <v>10</v>
      </c>
    </row>
    <row r="4015" spans="1:10">
      <c r="A4015" t="n">
        <v>30302</v>
      </c>
      <c r="B4015" s="30" t="n">
        <v>16</v>
      </c>
      <c r="C4015" s="7" t="n">
        <v>0</v>
      </c>
    </row>
    <row r="4016" spans="1:10">
      <c r="A4016" t="s">
        <v>4</v>
      </c>
      <c r="B4016" s="4" t="s">
        <v>5</v>
      </c>
      <c r="C4016" s="4" t="s">
        <v>10</v>
      </c>
      <c r="D4016" s="4" t="s">
        <v>74</v>
      </c>
      <c r="E4016" s="4" t="s">
        <v>15</v>
      </c>
      <c r="F4016" s="4" t="s">
        <v>15</v>
      </c>
    </row>
    <row r="4017" spans="1:10">
      <c r="A4017" t="n">
        <v>30305</v>
      </c>
      <c r="B4017" s="60" t="n">
        <v>26</v>
      </c>
      <c r="C4017" s="7" t="n">
        <v>9</v>
      </c>
      <c r="D4017" s="7" t="s">
        <v>332</v>
      </c>
      <c r="E4017" s="7" t="n">
        <v>2</v>
      </c>
      <c r="F4017" s="7" t="n">
        <v>0</v>
      </c>
    </row>
    <row r="4018" spans="1:10">
      <c r="A4018" t="s">
        <v>4</v>
      </c>
      <c r="B4018" s="4" t="s">
        <v>5</v>
      </c>
    </row>
    <row r="4019" spans="1:10">
      <c r="A4019" t="n">
        <v>30356</v>
      </c>
      <c r="B4019" s="33" t="n">
        <v>28</v>
      </c>
    </row>
    <row r="4020" spans="1:10">
      <c r="A4020" t="s">
        <v>4</v>
      </c>
      <c r="B4020" s="4" t="s">
        <v>5</v>
      </c>
      <c r="C4020" s="4" t="s">
        <v>15</v>
      </c>
      <c r="D4020" s="4" t="s">
        <v>10</v>
      </c>
      <c r="E4020" s="4" t="s">
        <v>10</v>
      </c>
      <c r="F4020" s="4" t="s">
        <v>15</v>
      </c>
    </row>
    <row r="4021" spans="1:10">
      <c r="A4021" t="n">
        <v>30357</v>
      </c>
      <c r="B4021" s="31" t="n">
        <v>25</v>
      </c>
      <c r="C4021" s="7" t="n">
        <v>1</v>
      </c>
      <c r="D4021" s="7" t="n">
        <v>65535</v>
      </c>
      <c r="E4021" s="7" t="n">
        <v>420</v>
      </c>
      <c r="F4021" s="7" t="n">
        <v>5</v>
      </c>
    </row>
    <row r="4022" spans="1:10">
      <c r="A4022" t="s">
        <v>4</v>
      </c>
      <c r="B4022" s="4" t="s">
        <v>5</v>
      </c>
      <c r="C4022" s="4" t="s">
        <v>15</v>
      </c>
      <c r="D4022" s="4" t="s">
        <v>10</v>
      </c>
      <c r="E4022" s="4" t="s">
        <v>6</v>
      </c>
    </row>
    <row r="4023" spans="1:10">
      <c r="A4023" t="n">
        <v>30364</v>
      </c>
      <c r="B4023" s="59" t="n">
        <v>51</v>
      </c>
      <c r="C4023" s="7" t="n">
        <v>4</v>
      </c>
      <c r="D4023" s="7" t="n">
        <v>0</v>
      </c>
      <c r="E4023" s="7" t="s">
        <v>213</v>
      </c>
    </row>
    <row r="4024" spans="1:10">
      <c r="A4024" t="s">
        <v>4</v>
      </c>
      <c r="B4024" s="4" t="s">
        <v>5</v>
      </c>
      <c r="C4024" s="4" t="s">
        <v>10</v>
      </c>
    </row>
    <row r="4025" spans="1:10">
      <c r="A4025" t="n">
        <v>30378</v>
      </c>
      <c r="B4025" s="30" t="n">
        <v>16</v>
      </c>
      <c r="C4025" s="7" t="n">
        <v>0</v>
      </c>
    </row>
    <row r="4026" spans="1:10">
      <c r="A4026" t="s">
        <v>4</v>
      </c>
      <c r="B4026" s="4" t="s">
        <v>5</v>
      </c>
      <c r="C4026" s="4" t="s">
        <v>10</v>
      </c>
      <c r="D4026" s="4" t="s">
        <v>74</v>
      </c>
      <c r="E4026" s="4" t="s">
        <v>15</v>
      </c>
      <c r="F4026" s="4" t="s">
        <v>15</v>
      </c>
    </row>
    <row r="4027" spans="1:10">
      <c r="A4027" t="n">
        <v>30381</v>
      </c>
      <c r="B4027" s="60" t="n">
        <v>26</v>
      </c>
      <c r="C4027" s="7" t="n">
        <v>0</v>
      </c>
      <c r="D4027" s="7" t="s">
        <v>333</v>
      </c>
      <c r="E4027" s="7" t="n">
        <v>2</v>
      </c>
      <c r="F4027" s="7" t="n">
        <v>0</v>
      </c>
    </row>
    <row r="4028" spans="1:10">
      <c r="A4028" t="s">
        <v>4</v>
      </c>
      <c r="B4028" s="4" t="s">
        <v>5</v>
      </c>
    </row>
    <row r="4029" spans="1:10">
      <c r="A4029" t="n">
        <v>30420</v>
      </c>
      <c r="B4029" s="33" t="n">
        <v>28</v>
      </c>
    </row>
    <row r="4030" spans="1:10">
      <c r="A4030" t="s">
        <v>4</v>
      </c>
      <c r="B4030" s="4" t="s">
        <v>5</v>
      </c>
      <c r="C4030" s="4" t="s">
        <v>64</v>
      </c>
    </row>
    <row r="4031" spans="1:10">
      <c r="A4031" t="n">
        <v>30421</v>
      </c>
      <c r="B4031" s="25" t="n">
        <v>3</v>
      </c>
      <c r="C4031" s="22" t="n">
        <f t="normal" ca="1">A4123</f>
        <v>0</v>
      </c>
    </row>
    <row r="4032" spans="1:10">
      <c r="A4032" t="s">
        <v>4</v>
      </c>
      <c r="B4032" s="4" t="s">
        <v>5</v>
      </c>
      <c r="C4032" s="4" t="s">
        <v>15</v>
      </c>
      <c r="D4032" s="4" t="s">
        <v>15</v>
      </c>
      <c r="E4032" s="4" t="s">
        <v>15</v>
      </c>
      <c r="F4032" s="4" t="s">
        <v>9</v>
      </c>
      <c r="G4032" s="4" t="s">
        <v>15</v>
      </c>
      <c r="H4032" s="4" t="s">
        <v>15</v>
      </c>
      <c r="I4032" s="4" t="s">
        <v>64</v>
      </c>
    </row>
    <row r="4033" spans="1:9">
      <c r="A4033" t="n">
        <v>30426</v>
      </c>
      <c r="B4033" s="21" t="n">
        <v>5</v>
      </c>
      <c r="C4033" s="7" t="n">
        <v>31</v>
      </c>
      <c r="D4033" s="7" t="n">
        <v>0</v>
      </c>
      <c r="E4033" s="7" t="n">
        <v>0</v>
      </c>
      <c r="F4033" s="7" t="n">
        <v>2</v>
      </c>
      <c r="G4033" s="7" t="n">
        <v>2</v>
      </c>
      <c r="H4033" s="7" t="n">
        <v>1</v>
      </c>
      <c r="I4033" s="22" t="n">
        <f t="normal" ca="1">A4085</f>
        <v>0</v>
      </c>
    </row>
    <row r="4034" spans="1:9">
      <c r="A4034" t="s">
        <v>4</v>
      </c>
      <c r="B4034" s="4" t="s">
        <v>5</v>
      </c>
      <c r="C4034" s="4" t="s">
        <v>15</v>
      </c>
      <c r="D4034" s="23" t="s">
        <v>67</v>
      </c>
      <c r="E4034" s="4" t="s">
        <v>5</v>
      </c>
      <c r="F4034" s="4" t="s">
        <v>15</v>
      </c>
      <c r="G4034" s="4" t="s">
        <v>10</v>
      </c>
      <c r="H4034" s="23" t="s">
        <v>68</v>
      </c>
      <c r="I4034" s="4" t="s">
        <v>15</v>
      </c>
      <c r="J4034" s="4" t="s">
        <v>64</v>
      </c>
    </row>
    <row r="4035" spans="1:9">
      <c r="A4035" t="n">
        <v>30440</v>
      </c>
      <c r="B4035" s="21" t="n">
        <v>5</v>
      </c>
      <c r="C4035" s="7" t="n">
        <v>28</v>
      </c>
      <c r="D4035" s="23" t="s">
        <v>3</v>
      </c>
      <c r="E4035" s="24" t="n">
        <v>64</v>
      </c>
      <c r="F4035" s="7" t="n">
        <v>5</v>
      </c>
      <c r="G4035" s="7" t="n">
        <v>1</v>
      </c>
      <c r="H4035" s="23" t="s">
        <v>3</v>
      </c>
      <c r="I4035" s="7" t="n">
        <v>1</v>
      </c>
      <c r="J4035" s="22" t="n">
        <f t="normal" ca="1">A4049</f>
        <v>0</v>
      </c>
    </row>
    <row r="4036" spans="1:9">
      <c r="A4036" t="s">
        <v>4</v>
      </c>
      <c r="B4036" s="4" t="s">
        <v>5</v>
      </c>
      <c r="C4036" s="4" t="s">
        <v>15</v>
      </c>
      <c r="D4036" s="4" t="s">
        <v>10</v>
      </c>
      <c r="E4036" s="4" t="s">
        <v>10</v>
      </c>
      <c r="F4036" s="4" t="s">
        <v>15</v>
      </c>
    </row>
    <row r="4037" spans="1:9">
      <c r="A4037" t="n">
        <v>30451</v>
      </c>
      <c r="B4037" s="31" t="n">
        <v>25</v>
      </c>
      <c r="C4037" s="7" t="n">
        <v>1</v>
      </c>
      <c r="D4037" s="7" t="n">
        <v>160</v>
      </c>
      <c r="E4037" s="7" t="n">
        <v>570</v>
      </c>
      <c r="F4037" s="7" t="n">
        <v>1</v>
      </c>
    </row>
    <row r="4038" spans="1:9">
      <c r="A4038" t="s">
        <v>4</v>
      </c>
      <c r="B4038" s="4" t="s">
        <v>5</v>
      </c>
      <c r="C4038" s="4" t="s">
        <v>15</v>
      </c>
      <c r="D4038" s="4" t="s">
        <v>10</v>
      </c>
      <c r="E4038" s="4" t="s">
        <v>6</v>
      </c>
    </row>
    <row r="4039" spans="1:9">
      <c r="A4039" t="n">
        <v>30458</v>
      </c>
      <c r="B4039" s="59" t="n">
        <v>51</v>
      </c>
      <c r="C4039" s="7" t="n">
        <v>4</v>
      </c>
      <c r="D4039" s="7" t="n">
        <v>1</v>
      </c>
      <c r="E4039" s="7" t="s">
        <v>334</v>
      </c>
    </row>
    <row r="4040" spans="1:9">
      <c r="A4040" t="s">
        <v>4</v>
      </c>
      <c r="B4040" s="4" t="s">
        <v>5</v>
      </c>
      <c r="C4040" s="4" t="s">
        <v>10</v>
      </c>
    </row>
    <row r="4041" spans="1:9">
      <c r="A4041" t="n">
        <v>30471</v>
      </c>
      <c r="B4041" s="30" t="n">
        <v>16</v>
      </c>
      <c r="C4041" s="7" t="n">
        <v>0</v>
      </c>
    </row>
    <row r="4042" spans="1:9">
      <c r="A4042" t="s">
        <v>4</v>
      </c>
      <c r="B4042" s="4" t="s">
        <v>5</v>
      </c>
      <c r="C4042" s="4" t="s">
        <v>10</v>
      </c>
      <c r="D4042" s="4" t="s">
        <v>74</v>
      </c>
      <c r="E4042" s="4" t="s">
        <v>15</v>
      </c>
      <c r="F4042" s="4" t="s">
        <v>15</v>
      </c>
    </row>
    <row r="4043" spans="1:9">
      <c r="A4043" t="n">
        <v>30474</v>
      </c>
      <c r="B4043" s="60" t="n">
        <v>26</v>
      </c>
      <c r="C4043" s="7" t="n">
        <v>1</v>
      </c>
      <c r="D4043" s="7" t="s">
        <v>335</v>
      </c>
      <c r="E4043" s="7" t="n">
        <v>2</v>
      </c>
      <c r="F4043" s="7" t="n">
        <v>0</v>
      </c>
    </row>
    <row r="4044" spans="1:9">
      <c r="A4044" t="s">
        <v>4</v>
      </c>
      <c r="B4044" s="4" t="s">
        <v>5</v>
      </c>
    </row>
    <row r="4045" spans="1:9">
      <c r="A4045" t="n">
        <v>30518</v>
      </c>
      <c r="B4045" s="33" t="n">
        <v>28</v>
      </c>
    </row>
    <row r="4046" spans="1:9">
      <c r="A4046" t="s">
        <v>4</v>
      </c>
      <c r="B4046" s="4" t="s">
        <v>5</v>
      </c>
      <c r="C4046" s="4" t="s">
        <v>64</v>
      </c>
    </row>
    <row r="4047" spans="1:9">
      <c r="A4047" t="n">
        <v>30519</v>
      </c>
      <c r="B4047" s="25" t="n">
        <v>3</v>
      </c>
      <c r="C4047" s="22" t="n">
        <f t="normal" ca="1">A4059</f>
        <v>0</v>
      </c>
    </row>
    <row r="4048" spans="1:9">
      <c r="A4048" t="s">
        <v>4</v>
      </c>
      <c r="B4048" s="4" t="s">
        <v>5</v>
      </c>
      <c r="C4048" s="4" t="s">
        <v>15</v>
      </c>
      <c r="D4048" s="4" t="s">
        <v>10</v>
      </c>
      <c r="E4048" s="4" t="s">
        <v>10</v>
      </c>
      <c r="F4048" s="4" t="s">
        <v>15</v>
      </c>
    </row>
    <row r="4049" spans="1:10">
      <c r="A4049" t="n">
        <v>30524</v>
      </c>
      <c r="B4049" s="31" t="n">
        <v>25</v>
      </c>
      <c r="C4049" s="7" t="n">
        <v>1</v>
      </c>
      <c r="D4049" s="7" t="n">
        <v>65535</v>
      </c>
      <c r="E4049" s="7" t="n">
        <v>420</v>
      </c>
      <c r="F4049" s="7" t="n">
        <v>5</v>
      </c>
    </row>
    <row r="4050" spans="1:10">
      <c r="A4050" t="s">
        <v>4</v>
      </c>
      <c r="B4050" s="4" t="s">
        <v>5</v>
      </c>
      <c r="C4050" s="4" t="s">
        <v>15</v>
      </c>
      <c r="D4050" s="4" t="s">
        <v>10</v>
      </c>
      <c r="E4050" s="4" t="s">
        <v>6</v>
      </c>
    </row>
    <row r="4051" spans="1:10">
      <c r="A4051" t="n">
        <v>30531</v>
      </c>
      <c r="B4051" s="59" t="n">
        <v>51</v>
      </c>
      <c r="C4051" s="7" t="n">
        <v>4</v>
      </c>
      <c r="D4051" s="7" t="n">
        <v>0</v>
      </c>
      <c r="E4051" s="7" t="s">
        <v>186</v>
      </c>
    </row>
    <row r="4052" spans="1:10">
      <c r="A4052" t="s">
        <v>4</v>
      </c>
      <c r="B4052" s="4" t="s">
        <v>5</v>
      </c>
      <c r="C4052" s="4" t="s">
        <v>10</v>
      </c>
    </row>
    <row r="4053" spans="1:10">
      <c r="A4053" t="n">
        <v>30544</v>
      </c>
      <c r="B4053" s="30" t="n">
        <v>16</v>
      </c>
      <c r="C4053" s="7" t="n">
        <v>0</v>
      </c>
    </row>
    <row r="4054" spans="1:10">
      <c r="A4054" t="s">
        <v>4</v>
      </c>
      <c r="B4054" s="4" t="s">
        <v>5</v>
      </c>
      <c r="C4054" s="4" t="s">
        <v>10</v>
      </c>
      <c r="D4054" s="4" t="s">
        <v>74</v>
      </c>
      <c r="E4054" s="4" t="s">
        <v>15</v>
      </c>
      <c r="F4054" s="4" t="s">
        <v>15</v>
      </c>
    </row>
    <row r="4055" spans="1:10">
      <c r="A4055" t="n">
        <v>30547</v>
      </c>
      <c r="B4055" s="60" t="n">
        <v>26</v>
      </c>
      <c r="C4055" s="7" t="n">
        <v>0</v>
      </c>
      <c r="D4055" s="7" t="s">
        <v>335</v>
      </c>
      <c r="E4055" s="7" t="n">
        <v>2</v>
      </c>
      <c r="F4055" s="7" t="n">
        <v>0</v>
      </c>
    </row>
    <row r="4056" spans="1:10">
      <c r="A4056" t="s">
        <v>4</v>
      </c>
      <c r="B4056" s="4" t="s">
        <v>5</v>
      </c>
    </row>
    <row r="4057" spans="1:10">
      <c r="A4057" t="n">
        <v>30591</v>
      </c>
      <c r="B4057" s="33" t="n">
        <v>28</v>
      </c>
    </row>
    <row r="4058" spans="1:10">
      <c r="A4058" t="s">
        <v>4</v>
      </c>
      <c r="B4058" s="4" t="s">
        <v>5</v>
      </c>
      <c r="C4058" s="4" t="s">
        <v>15</v>
      </c>
      <c r="D4058" s="23" t="s">
        <v>67</v>
      </c>
      <c r="E4058" s="4" t="s">
        <v>5</v>
      </c>
      <c r="F4058" s="4" t="s">
        <v>15</v>
      </c>
      <c r="G4058" s="4" t="s">
        <v>10</v>
      </c>
      <c r="H4058" s="23" t="s">
        <v>68</v>
      </c>
      <c r="I4058" s="4" t="s">
        <v>15</v>
      </c>
      <c r="J4058" s="4" t="s">
        <v>64</v>
      </c>
    </row>
    <row r="4059" spans="1:10">
      <c r="A4059" t="n">
        <v>30592</v>
      </c>
      <c r="B4059" s="21" t="n">
        <v>5</v>
      </c>
      <c r="C4059" s="7" t="n">
        <v>28</v>
      </c>
      <c r="D4059" s="23" t="s">
        <v>3</v>
      </c>
      <c r="E4059" s="24" t="n">
        <v>64</v>
      </c>
      <c r="F4059" s="7" t="n">
        <v>5</v>
      </c>
      <c r="G4059" s="7" t="n">
        <v>8</v>
      </c>
      <c r="H4059" s="23" t="s">
        <v>3</v>
      </c>
      <c r="I4059" s="7" t="n">
        <v>1</v>
      </c>
      <c r="J4059" s="22" t="n">
        <f t="normal" ca="1">A4071</f>
        <v>0</v>
      </c>
    </row>
    <row r="4060" spans="1:10">
      <c r="A4060" t="s">
        <v>4</v>
      </c>
      <c r="B4060" s="4" t="s">
        <v>5</v>
      </c>
      <c r="C4060" s="4" t="s">
        <v>15</v>
      </c>
      <c r="D4060" s="4" t="s">
        <v>10</v>
      </c>
      <c r="E4060" s="4" t="s">
        <v>10</v>
      </c>
      <c r="F4060" s="4" t="s">
        <v>15</v>
      </c>
    </row>
    <row r="4061" spans="1:10">
      <c r="A4061" t="n">
        <v>30603</v>
      </c>
      <c r="B4061" s="31" t="n">
        <v>25</v>
      </c>
      <c r="C4061" s="7" t="n">
        <v>1</v>
      </c>
      <c r="D4061" s="7" t="n">
        <v>160</v>
      </c>
      <c r="E4061" s="7" t="n">
        <v>570</v>
      </c>
      <c r="F4061" s="7" t="n">
        <v>2</v>
      </c>
    </row>
    <row r="4062" spans="1:10">
      <c r="A4062" t="s">
        <v>4</v>
      </c>
      <c r="B4062" s="4" t="s">
        <v>5</v>
      </c>
      <c r="C4062" s="4" t="s">
        <v>15</v>
      </c>
      <c r="D4062" s="4" t="s">
        <v>10</v>
      </c>
      <c r="E4062" s="4" t="s">
        <v>6</v>
      </c>
    </row>
    <row r="4063" spans="1:10">
      <c r="A4063" t="n">
        <v>30610</v>
      </c>
      <c r="B4063" s="59" t="n">
        <v>51</v>
      </c>
      <c r="C4063" s="7" t="n">
        <v>4</v>
      </c>
      <c r="D4063" s="7" t="n">
        <v>8</v>
      </c>
      <c r="E4063" s="7" t="s">
        <v>115</v>
      </c>
    </row>
    <row r="4064" spans="1:10">
      <c r="A4064" t="s">
        <v>4</v>
      </c>
      <c r="B4064" s="4" t="s">
        <v>5</v>
      </c>
      <c r="C4064" s="4" t="s">
        <v>10</v>
      </c>
    </row>
    <row r="4065" spans="1:10">
      <c r="A4065" t="n">
        <v>30624</v>
      </c>
      <c r="B4065" s="30" t="n">
        <v>16</v>
      </c>
      <c r="C4065" s="7" t="n">
        <v>0</v>
      </c>
    </row>
    <row r="4066" spans="1:10">
      <c r="A4066" t="s">
        <v>4</v>
      </c>
      <c r="B4066" s="4" t="s">
        <v>5</v>
      </c>
      <c r="C4066" s="4" t="s">
        <v>10</v>
      </c>
      <c r="D4066" s="4" t="s">
        <v>74</v>
      </c>
      <c r="E4066" s="4" t="s">
        <v>15</v>
      </c>
      <c r="F4066" s="4" t="s">
        <v>15</v>
      </c>
    </row>
    <row r="4067" spans="1:10">
      <c r="A4067" t="n">
        <v>30627</v>
      </c>
      <c r="B4067" s="60" t="n">
        <v>26</v>
      </c>
      <c r="C4067" s="7" t="n">
        <v>8</v>
      </c>
      <c r="D4067" s="7" t="s">
        <v>336</v>
      </c>
      <c r="E4067" s="7" t="n">
        <v>2</v>
      </c>
      <c r="F4067" s="7" t="n">
        <v>0</v>
      </c>
    </row>
    <row r="4068" spans="1:10">
      <c r="A4068" t="s">
        <v>4</v>
      </c>
      <c r="B4068" s="4" t="s">
        <v>5</v>
      </c>
    </row>
    <row r="4069" spans="1:10">
      <c r="A4069" t="n">
        <v>30656</v>
      </c>
      <c r="B4069" s="33" t="n">
        <v>28</v>
      </c>
    </row>
    <row r="4070" spans="1:10">
      <c r="A4070" t="s">
        <v>4</v>
      </c>
      <c r="B4070" s="4" t="s">
        <v>5</v>
      </c>
      <c r="C4070" s="4" t="s">
        <v>15</v>
      </c>
      <c r="D4070" s="23" t="s">
        <v>67</v>
      </c>
      <c r="E4070" s="4" t="s">
        <v>5</v>
      </c>
      <c r="F4070" s="4" t="s">
        <v>15</v>
      </c>
      <c r="G4070" s="4" t="s">
        <v>10</v>
      </c>
      <c r="H4070" s="23" t="s">
        <v>68</v>
      </c>
      <c r="I4070" s="4" t="s">
        <v>15</v>
      </c>
      <c r="J4070" s="4" t="s">
        <v>64</v>
      </c>
    </row>
    <row r="4071" spans="1:10">
      <c r="A4071" t="n">
        <v>30657</v>
      </c>
      <c r="B4071" s="21" t="n">
        <v>5</v>
      </c>
      <c r="C4071" s="7" t="n">
        <v>28</v>
      </c>
      <c r="D4071" s="23" t="s">
        <v>3</v>
      </c>
      <c r="E4071" s="24" t="n">
        <v>64</v>
      </c>
      <c r="F4071" s="7" t="n">
        <v>5</v>
      </c>
      <c r="G4071" s="7" t="n">
        <v>2</v>
      </c>
      <c r="H4071" s="23" t="s">
        <v>3</v>
      </c>
      <c r="I4071" s="7" t="n">
        <v>1</v>
      </c>
      <c r="J4071" s="22" t="n">
        <f t="normal" ca="1">A4083</f>
        <v>0</v>
      </c>
    </row>
    <row r="4072" spans="1:10">
      <c r="A4072" t="s">
        <v>4</v>
      </c>
      <c r="B4072" s="4" t="s">
        <v>5</v>
      </c>
      <c r="C4072" s="4" t="s">
        <v>15</v>
      </c>
      <c r="D4072" s="4" t="s">
        <v>10</v>
      </c>
      <c r="E4072" s="4" t="s">
        <v>10</v>
      </c>
      <c r="F4072" s="4" t="s">
        <v>15</v>
      </c>
    </row>
    <row r="4073" spans="1:10">
      <c r="A4073" t="n">
        <v>30668</v>
      </c>
      <c r="B4073" s="31" t="n">
        <v>25</v>
      </c>
      <c r="C4073" s="7" t="n">
        <v>1</v>
      </c>
      <c r="D4073" s="7" t="n">
        <v>60</v>
      </c>
      <c r="E4073" s="7" t="n">
        <v>500</v>
      </c>
      <c r="F4073" s="7" t="n">
        <v>1</v>
      </c>
    </row>
    <row r="4074" spans="1:10">
      <c r="A4074" t="s">
        <v>4</v>
      </c>
      <c r="B4074" s="4" t="s">
        <v>5</v>
      </c>
      <c r="C4074" s="4" t="s">
        <v>15</v>
      </c>
      <c r="D4074" s="4" t="s">
        <v>10</v>
      </c>
      <c r="E4074" s="4" t="s">
        <v>6</v>
      </c>
    </row>
    <row r="4075" spans="1:10">
      <c r="A4075" t="n">
        <v>30675</v>
      </c>
      <c r="B4075" s="59" t="n">
        <v>51</v>
      </c>
      <c r="C4075" s="7" t="n">
        <v>4</v>
      </c>
      <c r="D4075" s="7" t="n">
        <v>2</v>
      </c>
      <c r="E4075" s="7" t="s">
        <v>226</v>
      </c>
    </row>
    <row r="4076" spans="1:10">
      <c r="A4076" t="s">
        <v>4</v>
      </c>
      <c r="B4076" s="4" t="s">
        <v>5</v>
      </c>
      <c r="C4076" s="4" t="s">
        <v>10</v>
      </c>
    </row>
    <row r="4077" spans="1:10">
      <c r="A4077" t="n">
        <v>30689</v>
      </c>
      <c r="B4077" s="30" t="n">
        <v>16</v>
      </c>
      <c r="C4077" s="7" t="n">
        <v>0</v>
      </c>
    </row>
    <row r="4078" spans="1:10">
      <c r="A4078" t="s">
        <v>4</v>
      </c>
      <c r="B4078" s="4" t="s">
        <v>5</v>
      </c>
      <c r="C4078" s="4" t="s">
        <v>10</v>
      </c>
      <c r="D4078" s="4" t="s">
        <v>74</v>
      </c>
      <c r="E4078" s="4" t="s">
        <v>15</v>
      </c>
      <c r="F4078" s="4" t="s">
        <v>15</v>
      </c>
    </row>
    <row r="4079" spans="1:10">
      <c r="A4079" t="n">
        <v>30692</v>
      </c>
      <c r="B4079" s="60" t="n">
        <v>26</v>
      </c>
      <c r="C4079" s="7" t="n">
        <v>2</v>
      </c>
      <c r="D4079" s="7" t="s">
        <v>337</v>
      </c>
      <c r="E4079" s="7" t="n">
        <v>2</v>
      </c>
      <c r="F4079" s="7" t="n">
        <v>0</v>
      </c>
    </row>
    <row r="4080" spans="1:10">
      <c r="A4080" t="s">
        <v>4</v>
      </c>
      <c r="B4080" s="4" t="s">
        <v>5</v>
      </c>
    </row>
    <row r="4081" spans="1:10">
      <c r="A4081" t="n">
        <v>30719</v>
      </c>
      <c r="B4081" s="33" t="n">
        <v>28</v>
      </c>
    </row>
    <row r="4082" spans="1:10">
      <c r="A4082" t="s">
        <v>4</v>
      </c>
      <c r="B4082" s="4" t="s">
        <v>5</v>
      </c>
      <c r="C4082" s="4" t="s">
        <v>64</v>
      </c>
    </row>
    <row r="4083" spans="1:10">
      <c r="A4083" t="n">
        <v>30720</v>
      </c>
      <c r="B4083" s="25" t="n">
        <v>3</v>
      </c>
      <c r="C4083" s="22" t="n">
        <f t="normal" ca="1">A4123</f>
        <v>0</v>
      </c>
    </row>
    <row r="4084" spans="1:10">
      <c r="A4084" t="s">
        <v>4</v>
      </c>
      <c r="B4084" s="4" t="s">
        <v>5</v>
      </c>
      <c r="C4084" s="4" t="s">
        <v>15</v>
      </c>
      <c r="D4084" s="4" t="s">
        <v>15</v>
      </c>
      <c r="E4084" s="4" t="s">
        <v>15</v>
      </c>
      <c r="F4084" s="4" t="s">
        <v>9</v>
      </c>
      <c r="G4084" s="4" t="s">
        <v>15</v>
      </c>
      <c r="H4084" s="4" t="s">
        <v>15</v>
      </c>
      <c r="I4084" s="4" t="s">
        <v>64</v>
      </c>
    </row>
    <row r="4085" spans="1:10">
      <c r="A4085" t="n">
        <v>30725</v>
      </c>
      <c r="B4085" s="21" t="n">
        <v>5</v>
      </c>
      <c r="C4085" s="7" t="n">
        <v>31</v>
      </c>
      <c r="D4085" s="7" t="n">
        <v>0</v>
      </c>
      <c r="E4085" s="7" t="n">
        <v>0</v>
      </c>
      <c r="F4085" s="7" t="n">
        <v>3</v>
      </c>
      <c r="G4085" s="7" t="n">
        <v>2</v>
      </c>
      <c r="H4085" s="7" t="n">
        <v>1</v>
      </c>
      <c r="I4085" s="22" t="n">
        <f t="normal" ca="1">A4123</f>
        <v>0</v>
      </c>
    </row>
    <row r="4086" spans="1:10">
      <c r="A4086" t="s">
        <v>4</v>
      </c>
      <c r="B4086" s="4" t="s">
        <v>5</v>
      </c>
      <c r="C4086" s="4" t="s">
        <v>15</v>
      </c>
      <c r="D4086" s="4" t="s">
        <v>10</v>
      </c>
      <c r="E4086" s="4" t="s">
        <v>10</v>
      </c>
      <c r="F4086" s="4" t="s">
        <v>15</v>
      </c>
    </row>
    <row r="4087" spans="1:10">
      <c r="A4087" t="n">
        <v>30739</v>
      </c>
      <c r="B4087" s="31" t="n">
        <v>25</v>
      </c>
      <c r="C4087" s="7" t="n">
        <v>1</v>
      </c>
      <c r="D4087" s="7" t="n">
        <v>65535</v>
      </c>
      <c r="E4087" s="7" t="n">
        <v>420</v>
      </c>
      <c r="F4087" s="7" t="n">
        <v>5</v>
      </c>
    </row>
    <row r="4088" spans="1:10">
      <c r="A4088" t="s">
        <v>4</v>
      </c>
      <c r="B4088" s="4" t="s">
        <v>5</v>
      </c>
      <c r="C4088" s="4" t="s">
        <v>15</v>
      </c>
      <c r="D4088" s="4" t="s">
        <v>10</v>
      </c>
      <c r="E4088" s="4" t="s">
        <v>6</v>
      </c>
    </row>
    <row r="4089" spans="1:10">
      <c r="A4089" t="n">
        <v>30746</v>
      </c>
      <c r="B4089" s="59" t="n">
        <v>51</v>
      </c>
      <c r="C4089" s="7" t="n">
        <v>4</v>
      </c>
      <c r="D4089" s="7" t="n">
        <v>0</v>
      </c>
      <c r="E4089" s="7" t="s">
        <v>186</v>
      </c>
    </row>
    <row r="4090" spans="1:10">
      <c r="A4090" t="s">
        <v>4</v>
      </c>
      <c r="B4090" s="4" t="s">
        <v>5</v>
      </c>
      <c r="C4090" s="4" t="s">
        <v>10</v>
      </c>
    </row>
    <row r="4091" spans="1:10">
      <c r="A4091" t="n">
        <v>30759</v>
      </c>
      <c r="B4091" s="30" t="n">
        <v>16</v>
      </c>
      <c r="C4091" s="7" t="n">
        <v>0</v>
      </c>
    </row>
    <row r="4092" spans="1:10">
      <c r="A4092" t="s">
        <v>4</v>
      </c>
      <c r="B4092" s="4" t="s">
        <v>5</v>
      </c>
      <c r="C4092" s="4" t="s">
        <v>10</v>
      </c>
      <c r="D4092" s="4" t="s">
        <v>74</v>
      </c>
      <c r="E4092" s="4" t="s">
        <v>15</v>
      </c>
      <c r="F4092" s="4" t="s">
        <v>15</v>
      </c>
    </row>
    <row r="4093" spans="1:10">
      <c r="A4093" t="n">
        <v>30762</v>
      </c>
      <c r="B4093" s="60" t="n">
        <v>26</v>
      </c>
      <c r="C4093" s="7" t="n">
        <v>0</v>
      </c>
      <c r="D4093" s="7" t="s">
        <v>338</v>
      </c>
      <c r="E4093" s="7" t="n">
        <v>2</v>
      </c>
      <c r="F4093" s="7" t="n">
        <v>0</v>
      </c>
    </row>
    <row r="4094" spans="1:10">
      <c r="A4094" t="s">
        <v>4</v>
      </c>
      <c r="B4094" s="4" t="s">
        <v>5</v>
      </c>
    </row>
    <row r="4095" spans="1:10">
      <c r="A4095" t="n">
        <v>30828</v>
      </c>
      <c r="B4095" s="33" t="n">
        <v>28</v>
      </c>
    </row>
    <row r="4096" spans="1:10">
      <c r="A4096" t="s">
        <v>4</v>
      </c>
      <c r="B4096" s="4" t="s">
        <v>5</v>
      </c>
      <c r="C4096" s="4" t="s">
        <v>15</v>
      </c>
      <c r="D4096" s="23" t="s">
        <v>67</v>
      </c>
      <c r="E4096" s="4" t="s">
        <v>5</v>
      </c>
      <c r="F4096" s="4" t="s">
        <v>15</v>
      </c>
      <c r="G4096" s="4" t="s">
        <v>10</v>
      </c>
      <c r="H4096" s="23" t="s">
        <v>68</v>
      </c>
      <c r="I4096" s="4" t="s">
        <v>15</v>
      </c>
      <c r="J4096" s="4" t="s">
        <v>64</v>
      </c>
    </row>
    <row r="4097" spans="1:10">
      <c r="A4097" t="n">
        <v>30829</v>
      </c>
      <c r="B4097" s="21" t="n">
        <v>5</v>
      </c>
      <c r="C4097" s="7" t="n">
        <v>28</v>
      </c>
      <c r="D4097" s="23" t="s">
        <v>3</v>
      </c>
      <c r="E4097" s="24" t="n">
        <v>64</v>
      </c>
      <c r="F4097" s="7" t="n">
        <v>5</v>
      </c>
      <c r="G4097" s="7" t="n">
        <v>11</v>
      </c>
      <c r="H4097" s="23" t="s">
        <v>3</v>
      </c>
      <c r="I4097" s="7" t="n">
        <v>1</v>
      </c>
      <c r="J4097" s="22" t="n">
        <f t="normal" ca="1">A4111</f>
        <v>0</v>
      </c>
    </row>
    <row r="4098" spans="1:10">
      <c r="A4098" t="s">
        <v>4</v>
      </c>
      <c r="B4098" s="4" t="s">
        <v>5</v>
      </c>
      <c r="C4098" s="4" t="s">
        <v>15</v>
      </c>
      <c r="D4098" s="4" t="s">
        <v>10</v>
      </c>
      <c r="E4098" s="4" t="s">
        <v>10</v>
      </c>
      <c r="F4098" s="4" t="s">
        <v>15</v>
      </c>
    </row>
    <row r="4099" spans="1:10">
      <c r="A4099" t="n">
        <v>30840</v>
      </c>
      <c r="B4099" s="31" t="n">
        <v>25</v>
      </c>
      <c r="C4099" s="7" t="n">
        <v>1</v>
      </c>
      <c r="D4099" s="7" t="n">
        <v>160</v>
      </c>
      <c r="E4099" s="7" t="n">
        <v>570</v>
      </c>
      <c r="F4099" s="7" t="n">
        <v>2</v>
      </c>
    </row>
    <row r="4100" spans="1:10">
      <c r="A4100" t="s">
        <v>4</v>
      </c>
      <c r="B4100" s="4" t="s">
        <v>5</v>
      </c>
      <c r="C4100" s="4" t="s">
        <v>15</v>
      </c>
      <c r="D4100" s="4" t="s">
        <v>10</v>
      </c>
      <c r="E4100" s="4" t="s">
        <v>6</v>
      </c>
    </row>
    <row r="4101" spans="1:10">
      <c r="A4101" t="n">
        <v>30847</v>
      </c>
      <c r="B4101" s="59" t="n">
        <v>51</v>
      </c>
      <c r="C4101" s="7" t="n">
        <v>4</v>
      </c>
      <c r="D4101" s="7" t="n">
        <v>11</v>
      </c>
      <c r="E4101" s="7" t="s">
        <v>115</v>
      </c>
    </row>
    <row r="4102" spans="1:10">
      <c r="A4102" t="s">
        <v>4</v>
      </c>
      <c r="B4102" s="4" t="s">
        <v>5</v>
      </c>
      <c r="C4102" s="4" t="s">
        <v>10</v>
      </c>
    </row>
    <row r="4103" spans="1:10">
      <c r="A4103" t="n">
        <v>30861</v>
      </c>
      <c r="B4103" s="30" t="n">
        <v>16</v>
      </c>
      <c r="C4103" s="7" t="n">
        <v>0</v>
      </c>
    </row>
    <row r="4104" spans="1:10">
      <c r="A4104" t="s">
        <v>4</v>
      </c>
      <c r="B4104" s="4" t="s">
        <v>5</v>
      </c>
      <c r="C4104" s="4" t="s">
        <v>10</v>
      </c>
      <c r="D4104" s="4" t="s">
        <v>74</v>
      </c>
      <c r="E4104" s="4" t="s">
        <v>15</v>
      </c>
      <c r="F4104" s="4" t="s">
        <v>15</v>
      </c>
    </row>
    <row r="4105" spans="1:10">
      <c r="A4105" t="n">
        <v>30864</v>
      </c>
      <c r="B4105" s="60" t="n">
        <v>26</v>
      </c>
      <c r="C4105" s="7" t="n">
        <v>11</v>
      </c>
      <c r="D4105" s="7" t="s">
        <v>339</v>
      </c>
      <c r="E4105" s="7" t="n">
        <v>2</v>
      </c>
      <c r="F4105" s="7" t="n">
        <v>0</v>
      </c>
    </row>
    <row r="4106" spans="1:10">
      <c r="A4106" t="s">
        <v>4</v>
      </c>
      <c r="B4106" s="4" t="s">
        <v>5</v>
      </c>
    </row>
    <row r="4107" spans="1:10">
      <c r="A4107" t="n">
        <v>30952</v>
      </c>
      <c r="B4107" s="33" t="n">
        <v>28</v>
      </c>
    </row>
    <row r="4108" spans="1:10">
      <c r="A4108" t="s">
        <v>4</v>
      </c>
      <c r="B4108" s="4" t="s">
        <v>5</v>
      </c>
      <c r="C4108" s="4" t="s">
        <v>64</v>
      </c>
    </row>
    <row r="4109" spans="1:10">
      <c r="A4109" t="n">
        <v>30953</v>
      </c>
      <c r="B4109" s="25" t="n">
        <v>3</v>
      </c>
      <c r="C4109" s="22" t="n">
        <f t="normal" ca="1">A4121</f>
        <v>0</v>
      </c>
    </row>
    <row r="4110" spans="1:10">
      <c r="A4110" t="s">
        <v>4</v>
      </c>
      <c r="B4110" s="4" t="s">
        <v>5</v>
      </c>
      <c r="C4110" s="4" t="s">
        <v>15</v>
      </c>
      <c r="D4110" s="4" t="s">
        <v>10</v>
      </c>
      <c r="E4110" s="4" t="s">
        <v>10</v>
      </c>
      <c r="F4110" s="4" t="s">
        <v>15</v>
      </c>
    </row>
    <row r="4111" spans="1:10">
      <c r="A4111" t="n">
        <v>30958</v>
      </c>
      <c r="B4111" s="31" t="n">
        <v>25</v>
      </c>
      <c r="C4111" s="7" t="n">
        <v>1</v>
      </c>
      <c r="D4111" s="7" t="n">
        <v>65535</v>
      </c>
      <c r="E4111" s="7" t="n">
        <v>420</v>
      </c>
      <c r="F4111" s="7" t="n">
        <v>5</v>
      </c>
    </row>
    <row r="4112" spans="1:10">
      <c r="A4112" t="s">
        <v>4</v>
      </c>
      <c r="B4112" s="4" t="s">
        <v>5</v>
      </c>
      <c r="C4112" s="4" t="s">
        <v>15</v>
      </c>
      <c r="D4112" s="4" t="s">
        <v>10</v>
      </c>
      <c r="E4112" s="4" t="s">
        <v>6</v>
      </c>
    </row>
    <row r="4113" spans="1:10">
      <c r="A4113" t="n">
        <v>30965</v>
      </c>
      <c r="B4113" s="59" t="n">
        <v>51</v>
      </c>
      <c r="C4113" s="7" t="n">
        <v>4</v>
      </c>
      <c r="D4113" s="7" t="n">
        <v>0</v>
      </c>
      <c r="E4113" s="7" t="s">
        <v>326</v>
      </c>
    </row>
    <row r="4114" spans="1:10">
      <c r="A4114" t="s">
        <v>4</v>
      </c>
      <c r="B4114" s="4" t="s">
        <v>5</v>
      </c>
      <c r="C4114" s="4" t="s">
        <v>10</v>
      </c>
    </row>
    <row r="4115" spans="1:10">
      <c r="A4115" t="n">
        <v>30979</v>
      </c>
      <c r="B4115" s="30" t="n">
        <v>16</v>
      </c>
      <c r="C4115" s="7" t="n">
        <v>0</v>
      </c>
    </row>
    <row r="4116" spans="1:10">
      <c r="A4116" t="s">
        <v>4</v>
      </c>
      <c r="B4116" s="4" t="s">
        <v>5</v>
      </c>
      <c r="C4116" s="4" t="s">
        <v>10</v>
      </c>
      <c r="D4116" s="4" t="s">
        <v>74</v>
      </c>
      <c r="E4116" s="4" t="s">
        <v>15</v>
      </c>
      <c r="F4116" s="4" t="s">
        <v>15</v>
      </c>
    </row>
    <row r="4117" spans="1:10">
      <c r="A4117" t="n">
        <v>30982</v>
      </c>
      <c r="B4117" s="60" t="n">
        <v>26</v>
      </c>
      <c r="C4117" s="7" t="n">
        <v>0</v>
      </c>
      <c r="D4117" s="7" t="s">
        <v>340</v>
      </c>
      <c r="E4117" s="7" t="n">
        <v>2</v>
      </c>
      <c r="F4117" s="7" t="n">
        <v>0</v>
      </c>
    </row>
    <row r="4118" spans="1:10">
      <c r="A4118" t="s">
        <v>4</v>
      </c>
      <c r="B4118" s="4" t="s">
        <v>5</v>
      </c>
    </row>
    <row r="4119" spans="1:10">
      <c r="A4119" t="n">
        <v>31035</v>
      </c>
      <c r="B4119" s="33" t="n">
        <v>28</v>
      </c>
    </row>
    <row r="4120" spans="1:10">
      <c r="A4120" t="s">
        <v>4</v>
      </c>
      <c r="B4120" s="4" t="s">
        <v>5</v>
      </c>
      <c r="C4120" s="4" t="s">
        <v>10</v>
      </c>
    </row>
    <row r="4121" spans="1:10">
      <c r="A4121" t="n">
        <v>31036</v>
      </c>
      <c r="B4121" s="16" t="n">
        <v>12</v>
      </c>
      <c r="C4121" s="7" t="n">
        <v>10705</v>
      </c>
    </row>
    <row r="4122" spans="1:10">
      <c r="A4122" t="s">
        <v>4</v>
      </c>
      <c r="B4122" s="4" t="s">
        <v>5</v>
      </c>
      <c r="C4122" s="4" t="s">
        <v>15</v>
      </c>
      <c r="D4122" s="4" t="s">
        <v>10</v>
      </c>
      <c r="E4122" s="4" t="s">
        <v>23</v>
      </c>
    </row>
    <row r="4123" spans="1:10">
      <c r="A4123" t="n">
        <v>31039</v>
      </c>
      <c r="B4123" s="38" t="n">
        <v>58</v>
      </c>
      <c r="C4123" s="7" t="n">
        <v>0</v>
      </c>
      <c r="D4123" s="7" t="n">
        <v>1000</v>
      </c>
      <c r="E4123" s="7" t="n">
        <v>1</v>
      </c>
    </row>
    <row r="4124" spans="1:10">
      <c r="A4124" t="s">
        <v>4</v>
      </c>
      <c r="B4124" s="4" t="s">
        <v>5</v>
      </c>
      <c r="C4124" s="4" t="s">
        <v>15</v>
      </c>
      <c r="D4124" s="4" t="s">
        <v>10</v>
      </c>
    </row>
    <row r="4125" spans="1:10">
      <c r="A4125" t="n">
        <v>31047</v>
      </c>
      <c r="B4125" s="38" t="n">
        <v>58</v>
      </c>
      <c r="C4125" s="7" t="n">
        <v>255</v>
      </c>
      <c r="D4125" s="7" t="n">
        <v>0</v>
      </c>
    </row>
    <row r="4126" spans="1:10">
      <c r="A4126" t="s">
        <v>4</v>
      </c>
      <c r="B4126" s="4" t="s">
        <v>5</v>
      </c>
      <c r="C4126" s="4" t="s">
        <v>15</v>
      </c>
      <c r="D4126" s="4" t="s">
        <v>23</v>
      </c>
      <c r="E4126" s="4" t="s">
        <v>10</v>
      </c>
      <c r="F4126" s="4" t="s">
        <v>15</v>
      </c>
    </row>
    <row r="4127" spans="1:10">
      <c r="A4127" t="n">
        <v>31051</v>
      </c>
      <c r="B4127" s="74" t="n">
        <v>49</v>
      </c>
      <c r="C4127" s="7" t="n">
        <v>3</v>
      </c>
      <c r="D4127" s="7" t="n">
        <v>1</v>
      </c>
      <c r="E4127" s="7" t="n">
        <v>500</v>
      </c>
      <c r="F4127" s="7" t="n">
        <v>0</v>
      </c>
    </row>
    <row r="4128" spans="1:10">
      <c r="A4128" t="s">
        <v>4</v>
      </c>
      <c r="B4128" s="4" t="s">
        <v>5</v>
      </c>
      <c r="C4128" s="4" t="s">
        <v>15</v>
      </c>
      <c r="D4128" s="4" t="s">
        <v>10</v>
      </c>
    </row>
    <row r="4129" spans="1:6">
      <c r="A4129" t="n">
        <v>31060</v>
      </c>
      <c r="B4129" s="38" t="n">
        <v>58</v>
      </c>
      <c r="C4129" s="7" t="n">
        <v>11</v>
      </c>
      <c r="D4129" s="7" t="n">
        <v>300</v>
      </c>
    </row>
    <row r="4130" spans="1:6">
      <c r="A4130" t="s">
        <v>4</v>
      </c>
      <c r="B4130" s="4" t="s">
        <v>5</v>
      </c>
      <c r="C4130" s="4" t="s">
        <v>15</v>
      </c>
      <c r="D4130" s="4" t="s">
        <v>10</v>
      </c>
    </row>
    <row r="4131" spans="1:6">
      <c r="A4131" t="n">
        <v>31064</v>
      </c>
      <c r="B4131" s="38" t="n">
        <v>58</v>
      </c>
      <c r="C4131" s="7" t="n">
        <v>12</v>
      </c>
      <c r="D4131" s="7" t="n">
        <v>0</v>
      </c>
    </row>
    <row r="4132" spans="1:6">
      <c r="A4132" t="s">
        <v>4</v>
      </c>
      <c r="B4132" s="4" t="s">
        <v>5</v>
      </c>
    </row>
    <row r="4133" spans="1:6">
      <c r="A4133" t="n">
        <v>31068</v>
      </c>
      <c r="B4133" s="5" t="n">
        <v>1</v>
      </c>
    </row>
    <row r="4134" spans="1:6" s="3" customFormat="1" customHeight="0">
      <c r="A4134" s="3" t="s">
        <v>2</v>
      </c>
      <c r="B4134" s="3" t="s">
        <v>341</v>
      </c>
    </row>
    <row r="4135" spans="1:6">
      <c r="A4135" t="s">
        <v>4</v>
      </c>
      <c r="B4135" s="4" t="s">
        <v>5</v>
      </c>
      <c r="C4135" s="4" t="s">
        <v>15</v>
      </c>
      <c r="D4135" s="4" t="s">
        <v>10</v>
      </c>
    </row>
    <row r="4136" spans="1:6">
      <c r="A4136" t="n">
        <v>31072</v>
      </c>
      <c r="B4136" s="28" t="n">
        <v>22</v>
      </c>
      <c r="C4136" s="7" t="n">
        <v>0</v>
      </c>
      <c r="D4136" s="7" t="n">
        <v>0</v>
      </c>
    </row>
    <row r="4137" spans="1:6">
      <c r="A4137" t="s">
        <v>4</v>
      </c>
      <c r="B4137" s="4" t="s">
        <v>5</v>
      </c>
      <c r="C4137" s="4" t="s">
        <v>15</v>
      </c>
      <c r="D4137" s="4" t="s">
        <v>10</v>
      </c>
    </row>
    <row r="4138" spans="1:6">
      <c r="A4138" t="n">
        <v>31076</v>
      </c>
      <c r="B4138" s="38" t="n">
        <v>58</v>
      </c>
      <c r="C4138" s="7" t="n">
        <v>5</v>
      </c>
      <c r="D4138" s="7" t="n">
        <v>300</v>
      </c>
    </row>
    <row r="4139" spans="1:6">
      <c r="A4139" t="s">
        <v>4</v>
      </c>
      <c r="B4139" s="4" t="s">
        <v>5</v>
      </c>
      <c r="C4139" s="4" t="s">
        <v>23</v>
      </c>
      <c r="D4139" s="4" t="s">
        <v>10</v>
      </c>
    </row>
    <row r="4140" spans="1:6">
      <c r="A4140" t="n">
        <v>31080</v>
      </c>
      <c r="B4140" s="52" t="n">
        <v>103</v>
      </c>
      <c r="C4140" s="7" t="n">
        <v>0</v>
      </c>
      <c r="D4140" s="7" t="n">
        <v>300</v>
      </c>
    </row>
    <row r="4141" spans="1:6">
      <c r="A4141" t="s">
        <v>4</v>
      </c>
      <c r="B4141" s="4" t="s">
        <v>5</v>
      </c>
      <c r="C4141" s="4" t="s">
        <v>15</v>
      </c>
      <c r="D4141" s="4" t="s">
        <v>23</v>
      </c>
      <c r="E4141" s="4" t="s">
        <v>10</v>
      </c>
      <c r="F4141" s="4" t="s">
        <v>15</v>
      </c>
    </row>
    <row r="4142" spans="1:6">
      <c r="A4142" t="n">
        <v>31087</v>
      </c>
      <c r="B4142" s="74" t="n">
        <v>49</v>
      </c>
      <c r="C4142" s="7" t="n">
        <v>3</v>
      </c>
      <c r="D4142" s="7" t="n">
        <v>0.699999988079071</v>
      </c>
      <c r="E4142" s="7" t="n">
        <v>500</v>
      </c>
      <c r="F4142" s="7" t="n">
        <v>0</v>
      </c>
    </row>
    <row r="4143" spans="1:6">
      <c r="A4143" t="s">
        <v>4</v>
      </c>
      <c r="B4143" s="4" t="s">
        <v>5</v>
      </c>
      <c r="C4143" s="4" t="s">
        <v>15</v>
      </c>
      <c r="D4143" s="4" t="s">
        <v>10</v>
      </c>
    </row>
    <row r="4144" spans="1:6">
      <c r="A4144" t="n">
        <v>31096</v>
      </c>
      <c r="B4144" s="38" t="n">
        <v>58</v>
      </c>
      <c r="C4144" s="7" t="n">
        <v>10</v>
      </c>
      <c r="D4144" s="7" t="n">
        <v>300</v>
      </c>
    </row>
    <row r="4145" spans="1:6">
      <c r="A4145" t="s">
        <v>4</v>
      </c>
      <c r="B4145" s="4" t="s">
        <v>5</v>
      </c>
      <c r="C4145" s="4" t="s">
        <v>15</v>
      </c>
      <c r="D4145" s="4" t="s">
        <v>10</v>
      </c>
    </row>
    <row r="4146" spans="1:6">
      <c r="A4146" t="n">
        <v>31100</v>
      </c>
      <c r="B4146" s="38" t="n">
        <v>58</v>
      </c>
      <c r="C4146" s="7" t="n">
        <v>12</v>
      </c>
      <c r="D4146" s="7" t="n">
        <v>0</v>
      </c>
    </row>
    <row r="4147" spans="1:6">
      <c r="A4147" t="s">
        <v>4</v>
      </c>
      <c r="B4147" s="4" t="s">
        <v>5</v>
      </c>
      <c r="C4147" s="4" t="s">
        <v>15</v>
      </c>
    </row>
    <row r="4148" spans="1:6">
      <c r="A4148" t="n">
        <v>31104</v>
      </c>
      <c r="B4148" s="24" t="n">
        <v>64</v>
      </c>
      <c r="C4148" s="7" t="n">
        <v>7</v>
      </c>
    </row>
    <row r="4149" spans="1:6">
      <c r="A4149" t="s">
        <v>4</v>
      </c>
      <c r="B4149" s="4" t="s">
        <v>5</v>
      </c>
      <c r="C4149" s="4" t="s">
        <v>15</v>
      </c>
      <c r="D4149" s="4" t="s">
        <v>10</v>
      </c>
      <c r="E4149" s="4" t="s">
        <v>10</v>
      </c>
      <c r="F4149" s="4" t="s">
        <v>15</v>
      </c>
    </row>
    <row r="4150" spans="1:6">
      <c r="A4150" t="n">
        <v>31106</v>
      </c>
      <c r="B4150" s="31" t="n">
        <v>25</v>
      </c>
      <c r="C4150" s="7" t="n">
        <v>1</v>
      </c>
      <c r="D4150" s="7" t="n">
        <v>65535</v>
      </c>
      <c r="E4150" s="7" t="n">
        <v>420</v>
      </c>
      <c r="F4150" s="7" t="n">
        <v>5</v>
      </c>
    </row>
    <row r="4151" spans="1:6">
      <c r="A4151" t="s">
        <v>4</v>
      </c>
      <c r="B4151" s="4" t="s">
        <v>5</v>
      </c>
      <c r="C4151" s="4" t="s">
        <v>15</v>
      </c>
      <c r="D4151" s="4" t="s">
        <v>10</v>
      </c>
      <c r="E4151" s="4" t="s">
        <v>6</v>
      </c>
    </row>
    <row r="4152" spans="1:6">
      <c r="A4152" t="n">
        <v>31113</v>
      </c>
      <c r="B4152" s="59" t="n">
        <v>51</v>
      </c>
      <c r="C4152" s="7" t="n">
        <v>4</v>
      </c>
      <c r="D4152" s="7" t="n">
        <v>0</v>
      </c>
      <c r="E4152" s="7" t="s">
        <v>304</v>
      </c>
    </row>
    <row r="4153" spans="1:6">
      <c r="A4153" t="s">
        <v>4</v>
      </c>
      <c r="B4153" s="4" t="s">
        <v>5</v>
      </c>
      <c r="C4153" s="4" t="s">
        <v>10</v>
      </c>
    </row>
    <row r="4154" spans="1:6">
      <c r="A4154" t="n">
        <v>31126</v>
      </c>
      <c r="B4154" s="30" t="n">
        <v>16</v>
      </c>
      <c r="C4154" s="7" t="n">
        <v>0</v>
      </c>
    </row>
    <row r="4155" spans="1:6">
      <c r="A4155" t="s">
        <v>4</v>
      </c>
      <c r="B4155" s="4" t="s">
        <v>5</v>
      </c>
      <c r="C4155" s="4" t="s">
        <v>10</v>
      </c>
      <c r="D4155" s="4" t="s">
        <v>74</v>
      </c>
      <c r="E4155" s="4" t="s">
        <v>15</v>
      </c>
      <c r="F4155" s="4" t="s">
        <v>15</v>
      </c>
    </row>
    <row r="4156" spans="1:6">
      <c r="A4156" t="n">
        <v>31129</v>
      </c>
      <c r="B4156" s="60" t="n">
        <v>26</v>
      </c>
      <c r="C4156" s="7" t="n">
        <v>0</v>
      </c>
      <c r="D4156" s="7" t="s">
        <v>342</v>
      </c>
      <c r="E4156" s="7" t="n">
        <v>2</v>
      </c>
      <c r="F4156" s="7" t="n">
        <v>0</v>
      </c>
    </row>
    <row r="4157" spans="1:6">
      <c r="A4157" t="s">
        <v>4</v>
      </c>
      <c r="B4157" s="4" t="s">
        <v>5</v>
      </c>
    </row>
    <row r="4158" spans="1:6">
      <c r="A4158" t="n">
        <v>31205</v>
      </c>
      <c r="B4158" s="33" t="n">
        <v>28</v>
      </c>
    </row>
    <row r="4159" spans="1:6">
      <c r="A4159" t="s">
        <v>4</v>
      </c>
      <c r="B4159" s="4" t="s">
        <v>5</v>
      </c>
      <c r="C4159" s="4" t="s">
        <v>10</v>
      </c>
      <c r="D4159" s="4" t="s">
        <v>15</v>
      </c>
    </row>
    <row r="4160" spans="1:6">
      <c r="A4160" t="n">
        <v>31206</v>
      </c>
      <c r="B4160" s="61" t="n">
        <v>89</v>
      </c>
      <c r="C4160" s="7" t="n">
        <v>65533</v>
      </c>
      <c r="D4160" s="7" t="n">
        <v>1</v>
      </c>
    </row>
    <row r="4161" spans="1:6">
      <c r="A4161" t="s">
        <v>4</v>
      </c>
      <c r="B4161" s="4" t="s">
        <v>5</v>
      </c>
      <c r="C4161" s="4" t="s">
        <v>10</v>
      </c>
      <c r="D4161" s="4" t="s">
        <v>23</v>
      </c>
      <c r="E4161" s="4" t="s">
        <v>23</v>
      </c>
      <c r="F4161" s="4" t="s">
        <v>23</v>
      </c>
      <c r="G4161" s="4" t="s">
        <v>23</v>
      </c>
    </row>
    <row r="4162" spans="1:6">
      <c r="A4162" t="n">
        <v>31210</v>
      </c>
      <c r="B4162" s="47" t="n">
        <v>46</v>
      </c>
      <c r="C4162" s="7" t="n">
        <v>61456</v>
      </c>
      <c r="D4162" s="7" t="n">
        <v>-84.2900009155273</v>
      </c>
      <c r="E4162" s="7" t="n">
        <v>-15.9799995422363</v>
      </c>
      <c r="F4162" s="7" t="n">
        <v>272.269989013672</v>
      </c>
      <c r="G4162" s="7" t="n">
        <v>268.700012207031</v>
      </c>
    </row>
    <row r="4163" spans="1:6">
      <c r="A4163" t="s">
        <v>4</v>
      </c>
      <c r="B4163" s="4" t="s">
        <v>5</v>
      </c>
      <c r="C4163" s="4" t="s">
        <v>10</v>
      </c>
      <c r="D4163" s="4" t="s">
        <v>23</v>
      </c>
      <c r="E4163" s="4" t="s">
        <v>23</v>
      </c>
      <c r="F4163" s="4" t="s">
        <v>23</v>
      </c>
      <c r="G4163" s="4" t="s">
        <v>23</v>
      </c>
    </row>
    <row r="4164" spans="1:6">
      <c r="A4164" t="n">
        <v>31229</v>
      </c>
      <c r="B4164" s="47" t="n">
        <v>46</v>
      </c>
      <c r="C4164" s="7" t="n">
        <v>61457</v>
      </c>
      <c r="D4164" s="7" t="n">
        <v>-84.2900009155273</v>
      </c>
      <c r="E4164" s="7" t="n">
        <v>-15.9799995422363</v>
      </c>
      <c r="F4164" s="7" t="n">
        <v>272.269989013672</v>
      </c>
      <c r="G4164" s="7" t="n">
        <v>268.700012207031</v>
      </c>
    </row>
    <row r="4165" spans="1:6">
      <c r="A4165" t="s">
        <v>4</v>
      </c>
      <c r="B4165" s="4" t="s">
        <v>5</v>
      </c>
      <c r="C4165" s="4" t="s">
        <v>15</v>
      </c>
      <c r="D4165" s="4" t="s">
        <v>15</v>
      </c>
      <c r="E4165" s="4" t="s">
        <v>10</v>
      </c>
    </row>
    <row r="4166" spans="1:6">
      <c r="A4166" t="n">
        <v>31248</v>
      </c>
      <c r="B4166" s="43" t="n">
        <v>45</v>
      </c>
      <c r="C4166" s="7" t="n">
        <v>8</v>
      </c>
      <c r="D4166" s="7" t="n">
        <v>1</v>
      </c>
      <c r="E4166" s="7" t="n">
        <v>0</v>
      </c>
    </row>
    <row r="4167" spans="1:6">
      <c r="A4167" t="s">
        <v>4</v>
      </c>
      <c r="B4167" s="4" t="s">
        <v>5</v>
      </c>
      <c r="C4167" s="4" t="s">
        <v>15</v>
      </c>
      <c r="D4167" s="4" t="s">
        <v>10</v>
      </c>
      <c r="E4167" s="4" t="s">
        <v>10</v>
      </c>
      <c r="F4167" s="4" t="s">
        <v>15</v>
      </c>
    </row>
    <row r="4168" spans="1:6">
      <c r="A4168" t="n">
        <v>31253</v>
      </c>
      <c r="B4168" s="31" t="n">
        <v>25</v>
      </c>
      <c r="C4168" s="7" t="n">
        <v>1</v>
      </c>
      <c r="D4168" s="7" t="n">
        <v>65535</v>
      </c>
      <c r="E4168" s="7" t="n">
        <v>65535</v>
      </c>
      <c r="F4168" s="7" t="n">
        <v>0</v>
      </c>
    </row>
    <row r="4169" spans="1:6">
      <c r="A4169" t="s">
        <v>4</v>
      </c>
      <c r="B4169" s="4" t="s">
        <v>5</v>
      </c>
      <c r="C4169" s="4" t="s">
        <v>15</v>
      </c>
      <c r="D4169" s="4" t="s">
        <v>6</v>
      </c>
    </row>
    <row r="4170" spans="1:6">
      <c r="A4170" t="n">
        <v>31260</v>
      </c>
      <c r="B4170" s="9" t="n">
        <v>2</v>
      </c>
      <c r="C4170" s="7" t="n">
        <v>10</v>
      </c>
      <c r="D4170" s="7" t="s">
        <v>76</v>
      </c>
    </row>
    <row r="4171" spans="1:6">
      <c r="A4171" t="s">
        <v>4</v>
      </c>
      <c r="B4171" s="4" t="s">
        <v>5</v>
      </c>
      <c r="C4171" s="4" t="s">
        <v>15</v>
      </c>
      <c r="D4171" s="4" t="s">
        <v>10</v>
      </c>
    </row>
    <row r="4172" spans="1:6">
      <c r="A4172" t="n">
        <v>31283</v>
      </c>
      <c r="B4172" s="38" t="n">
        <v>58</v>
      </c>
      <c r="C4172" s="7" t="n">
        <v>105</v>
      </c>
      <c r="D4172" s="7" t="n">
        <v>300</v>
      </c>
    </row>
    <row r="4173" spans="1:6">
      <c r="A4173" t="s">
        <v>4</v>
      </c>
      <c r="B4173" s="4" t="s">
        <v>5</v>
      </c>
      <c r="C4173" s="4" t="s">
        <v>23</v>
      </c>
      <c r="D4173" s="4" t="s">
        <v>10</v>
      </c>
    </row>
    <row r="4174" spans="1:6">
      <c r="A4174" t="n">
        <v>31287</v>
      </c>
      <c r="B4174" s="52" t="n">
        <v>103</v>
      </c>
      <c r="C4174" s="7" t="n">
        <v>1</v>
      </c>
      <c r="D4174" s="7" t="n">
        <v>300</v>
      </c>
    </row>
    <row r="4175" spans="1:6">
      <c r="A4175" t="s">
        <v>4</v>
      </c>
      <c r="B4175" s="4" t="s">
        <v>5</v>
      </c>
      <c r="C4175" s="4" t="s">
        <v>15</v>
      </c>
    </row>
    <row r="4176" spans="1:6">
      <c r="A4176" t="n">
        <v>31294</v>
      </c>
      <c r="B4176" s="12" t="n">
        <v>74</v>
      </c>
      <c r="C4176" s="7" t="n">
        <v>67</v>
      </c>
    </row>
    <row r="4177" spans="1:7">
      <c r="A4177" t="s">
        <v>4</v>
      </c>
      <c r="B4177" s="4" t="s">
        <v>5</v>
      </c>
      <c r="C4177" s="4" t="s">
        <v>15</v>
      </c>
      <c r="D4177" s="4" t="s">
        <v>23</v>
      </c>
      <c r="E4177" s="4" t="s">
        <v>10</v>
      </c>
      <c r="F4177" s="4" t="s">
        <v>15</v>
      </c>
    </row>
    <row r="4178" spans="1:7">
      <c r="A4178" t="n">
        <v>31296</v>
      </c>
      <c r="B4178" s="74" t="n">
        <v>49</v>
      </c>
      <c r="C4178" s="7" t="n">
        <v>3</v>
      </c>
      <c r="D4178" s="7" t="n">
        <v>1</v>
      </c>
      <c r="E4178" s="7" t="n">
        <v>500</v>
      </c>
      <c r="F4178" s="7" t="n">
        <v>0</v>
      </c>
    </row>
    <row r="4179" spans="1:7">
      <c r="A4179" t="s">
        <v>4</v>
      </c>
      <c r="B4179" s="4" t="s">
        <v>5</v>
      </c>
      <c r="C4179" s="4" t="s">
        <v>15</v>
      </c>
      <c r="D4179" s="4" t="s">
        <v>10</v>
      </c>
    </row>
    <row r="4180" spans="1:7">
      <c r="A4180" t="n">
        <v>31305</v>
      </c>
      <c r="B4180" s="38" t="n">
        <v>58</v>
      </c>
      <c r="C4180" s="7" t="n">
        <v>11</v>
      </c>
      <c r="D4180" s="7" t="n">
        <v>300</v>
      </c>
    </row>
    <row r="4181" spans="1:7">
      <c r="A4181" t="s">
        <v>4</v>
      </c>
      <c r="B4181" s="4" t="s">
        <v>5</v>
      </c>
      <c r="C4181" s="4" t="s">
        <v>15</v>
      </c>
      <c r="D4181" s="4" t="s">
        <v>10</v>
      </c>
    </row>
    <row r="4182" spans="1:7">
      <c r="A4182" t="n">
        <v>31309</v>
      </c>
      <c r="B4182" s="38" t="n">
        <v>58</v>
      </c>
      <c r="C4182" s="7" t="n">
        <v>12</v>
      </c>
      <c r="D4182" s="7" t="n">
        <v>0</v>
      </c>
    </row>
    <row r="4183" spans="1:7">
      <c r="A4183" t="s">
        <v>4</v>
      </c>
      <c r="B4183" s="4" t="s">
        <v>5</v>
      </c>
      <c r="C4183" s="4" t="s">
        <v>15</v>
      </c>
    </row>
    <row r="4184" spans="1:7">
      <c r="A4184" t="n">
        <v>31313</v>
      </c>
      <c r="B4184" s="12" t="n">
        <v>74</v>
      </c>
      <c r="C4184" s="7" t="n">
        <v>46</v>
      </c>
    </row>
    <row r="4185" spans="1:7">
      <c r="A4185" t="s">
        <v>4</v>
      </c>
      <c r="B4185" s="4" t="s">
        <v>5</v>
      </c>
      <c r="C4185" s="4" t="s">
        <v>15</v>
      </c>
    </row>
    <row r="4186" spans="1:7">
      <c r="A4186" t="n">
        <v>31315</v>
      </c>
      <c r="B4186" s="35" t="n">
        <v>23</v>
      </c>
      <c r="C4186" s="7" t="n">
        <v>0</v>
      </c>
    </row>
    <row r="4187" spans="1:7">
      <c r="A4187" t="s">
        <v>4</v>
      </c>
      <c r="B4187" s="4" t="s">
        <v>5</v>
      </c>
      <c r="C4187" s="4" t="s">
        <v>15</v>
      </c>
      <c r="D4187" s="4" t="s">
        <v>9</v>
      </c>
    </row>
    <row r="4188" spans="1:7">
      <c r="A4188" t="n">
        <v>31317</v>
      </c>
      <c r="B4188" s="12" t="n">
        <v>74</v>
      </c>
      <c r="C4188" s="7" t="n">
        <v>52</v>
      </c>
      <c r="D4188" s="7" t="n">
        <v>8192</v>
      </c>
    </row>
    <row r="4189" spans="1:7">
      <c r="A4189" t="s">
        <v>4</v>
      </c>
      <c r="B4189" s="4" t="s">
        <v>5</v>
      </c>
    </row>
    <row r="4190" spans="1:7">
      <c r="A4190" t="n">
        <v>31323</v>
      </c>
      <c r="B4190" s="5" t="n">
        <v>1</v>
      </c>
    </row>
    <row r="4191" spans="1:7" s="3" customFormat="1" customHeight="0">
      <c r="A4191" s="3" t="s">
        <v>2</v>
      </c>
      <c r="B4191" s="3" t="s">
        <v>343</v>
      </c>
    </row>
    <row r="4192" spans="1:7">
      <c r="A4192" t="s">
        <v>4</v>
      </c>
      <c r="B4192" s="4" t="s">
        <v>5</v>
      </c>
      <c r="C4192" s="4" t="s">
        <v>10</v>
      </c>
      <c r="D4192" s="4" t="s">
        <v>10</v>
      </c>
      <c r="E4192" s="4" t="s">
        <v>9</v>
      </c>
      <c r="F4192" s="4" t="s">
        <v>6</v>
      </c>
      <c r="G4192" s="4" t="s">
        <v>8</v>
      </c>
      <c r="H4192" s="4" t="s">
        <v>10</v>
      </c>
      <c r="I4192" s="4" t="s">
        <v>10</v>
      </c>
      <c r="J4192" s="4" t="s">
        <v>9</v>
      </c>
      <c r="K4192" s="4" t="s">
        <v>6</v>
      </c>
      <c r="L4192" s="4" t="s">
        <v>8</v>
      </c>
    </row>
    <row r="4193" spans="1:12">
      <c r="A4193" t="n">
        <v>31328</v>
      </c>
      <c r="B4193" s="83" t="n">
        <v>257</v>
      </c>
      <c r="C4193" s="7" t="n">
        <v>4</v>
      </c>
      <c r="D4193" s="7" t="n">
        <v>65533</v>
      </c>
      <c r="E4193" s="7" t="n">
        <v>12010</v>
      </c>
      <c r="F4193" s="7" t="s">
        <v>18</v>
      </c>
      <c r="G4193" s="7" t="n">
        <f t="normal" ca="1">32-LENB(INDIRECT(ADDRESS(4193,6)))</f>
        <v>0</v>
      </c>
      <c r="H4193" s="7" t="n">
        <v>0</v>
      </c>
      <c r="I4193" s="7" t="n">
        <v>65533</v>
      </c>
      <c r="J4193" s="7" t="n">
        <v>0</v>
      </c>
      <c r="K4193" s="7" t="s">
        <v>18</v>
      </c>
      <c r="L4193" s="7" t="n">
        <f t="normal" ca="1">32-LENB(INDIRECT(ADDRESS(4193,11)))</f>
        <v>0</v>
      </c>
    </row>
    <row r="4194" spans="1:12">
      <c r="A4194" t="s">
        <v>4</v>
      </c>
      <c r="B4194" s="4" t="s">
        <v>5</v>
      </c>
    </row>
    <row r="4195" spans="1:12">
      <c r="A4195" t="n">
        <v>31408</v>
      </c>
      <c r="B4195" s="5" t="n">
        <v>1</v>
      </c>
    </row>
    <row r="4196" spans="1:12" s="3" customFormat="1" customHeight="0">
      <c r="A4196" s="3" t="s">
        <v>2</v>
      </c>
      <c r="B4196" s="3" t="s">
        <v>344</v>
      </c>
    </row>
    <row r="4197" spans="1:12">
      <c r="A4197" t="s">
        <v>4</v>
      </c>
      <c r="B4197" s="4" t="s">
        <v>5</v>
      </c>
      <c r="C4197" s="4" t="s">
        <v>10</v>
      </c>
      <c r="D4197" s="4" t="s">
        <v>10</v>
      </c>
      <c r="E4197" s="4" t="s">
        <v>9</v>
      </c>
      <c r="F4197" s="4" t="s">
        <v>6</v>
      </c>
      <c r="G4197" s="4" t="s">
        <v>8</v>
      </c>
      <c r="H4197" s="4" t="s">
        <v>10</v>
      </c>
      <c r="I4197" s="4" t="s">
        <v>10</v>
      </c>
      <c r="J4197" s="4" t="s">
        <v>9</v>
      </c>
      <c r="K4197" s="4" t="s">
        <v>6</v>
      </c>
      <c r="L4197" s="4" t="s">
        <v>8</v>
      </c>
      <c r="M4197" s="4" t="s">
        <v>10</v>
      </c>
      <c r="N4197" s="4" t="s">
        <v>10</v>
      </c>
      <c r="O4197" s="4" t="s">
        <v>9</v>
      </c>
      <c r="P4197" s="4" t="s">
        <v>6</v>
      </c>
      <c r="Q4197" s="4" t="s">
        <v>8</v>
      </c>
    </row>
    <row r="4198" spans="1:12">
      <c r="A4198" t="n">
        <v>31424</v>
      </c>
      <c r="B4198" s="83" t="n">
        <v>257</v>
      </c>
      <c r="C4198" s="7" t="n">
        <v>4</v>
      </c>
      <c r="D4198" s="7" t="n">
        <v>65533</v>
      </c>
      <c r="E4198" s="7" t="n">
        <v>12010</v>
      </c>
      <c r="F4198" s="7" t="s">
        <v>18</v>
      </c>
      <c r="G4198" s="7" t="n">
        <f t="normal" ca="1">32-LENB(INDIRECT(ADDRESS(4198,6)))</f>
        <v>0</v>
      </c>
      <c r="H4198" s="7" t="n">
        <v>4</v>
      </c>
      <c r="I4198" s="7" t="n">
        <v>65533</v>
      </c>
      <c r="J4198" s="7" t="n">
        <v>12010</v>
      </c>
      <c r="K4198" s="7" t="s">
        <v>18</v>
      </c>
      <c r="L4198" s="7" t="n">
        <f t="normal" ca="1">32-LENB(INDIRECT(ADDRESS(4198,11)))</f>
        <v>0</v>
      </c>
      <c r="M4198" s="7" t="n">
        <v>0</v>
      </c>
      <c r="N4198" s="7" t="n">
        <v>65533</v>
      </c>
      <c r="O4198" s="7" t="n">
        <v>0</v>
      </c>
      <c r="P4198" s="7" t="s">
        <v>18</v>
      </c>
      <c r="Q4198" s="7" t="n">
        <f t="normal" ca="1">32-LENB(INDIRECT(ADDRESS(4198,16)))</f>
        <v>0</v>
      </c>
    </row>
    <row r="4199" spans="1:12">
      <c r="A4199" t="s">
        <v>4</v>
      </c>
      <c r="B4199" s="4" t="s">
        <v>5</v>
      </c>
    </row>
    <row r="4200" spans="1:12">
      <c r="A4200" t="n">
        <v>31544</v>
      </c>
      <c r="B4200" s="5" t="n">
        <v>1</v>
      </c>
    </row>
    <row r="4201" spans="1:12" s="3" customFormat="1" customHeight="0">
      <c r="A4201" s="3" t="s">
        <v>2</v>
      </c>
      <c r="B4201" s="3" t="s">
        <v>345</v>
      </c>
    </row>
    <row r="4202" spans="1:12">
      <c r="A4202" t="s">
        <v>4</v>
      </c>
      <c r="B4202" s="4" t="s">
        <v>5</v>
      </c>
      <c r="C4202" s="4" t="s">
        <v>10</v>
      </c>
      <c r="D4202" s="4" t="s">
        <v>10</v>
      </c>
      <c r="E4202" s="4" t="s">
        <v>9</v>
      </c>
      <c r="F4202" s="4" t="s">
        <v>6</v>
      </c>
      <c r="G4202" s="4" t="s">
        <v>8</v>
      </c>
      <c r="H4202" s="4" t="s">
        <v>10</v>
      </c>
      <c r="I4202" s="4" t="s">
        <v>10</v>
      </c>
      <c r="J4202" s="4" t="s">
        <v>9</v>
      </c>
      <c r="K4202" s="4" t="s">
        <v>6</v>
      </c>
      <c r="L4202" s="4" t="s">
        <v>8</v>
      </c>
    </row>
    <row r="4203" spans="1:12">
      <c r="A4203" t="n">
        <v>31552</v>
      </c>
      <c r="B4203" s="83" t="n">
        <v>257</v>
      </c>
      <c r="C4203" s="7" t="n">
        <v>4</v>
      </c>
      <c r="D4203" s="7" t="n">
        <v>65533</v>
      </c>
      <c r="E4203" s="7" t="n">
        <v>12105</v>
      </c>
      <c r="F4203" s="7" t="s">
        <v>18</v>
      </c>
      <c r="G4203" s="7" t="n">
        <f t="normal" ca="1">32-LENB(INDIRECT(ADDRESS(4203,6)))</f>
        <v>0</v>
      </c>
      <c r="H4203" s="7" t="n">
        <v>0</v>
      </c>
      <c r="I4203" s="7" t="n">
        <v>65533</v>
      </c>
      <c r="J4203" s="7" t="n">
        <v>0</v>
      </c>
      <c r="K4203" s="7" t="s">
        <v>18</v>
      </c>
      <c r="L4203" s="7" t="n">
        <f t="normal" ca="1">32-LENB(INDIRECT(ADDRESS(4203,11)))</f>
        <v>0</v>
      </c>
    </row>
    <row r="4204" spans="1:12">
      <c r="A4204" t="s">
        <v>4</v>
      </c>
      <c r="B4204" s="4" t="s">
        <v>5</v>
      </c>
    </row>
    <row r="4205" spans="1:12">
      <c r="A4205" t="n">
        <v>31632</v>
      </c>
      <c r="B4205" s="5" t="n">
        <v>1</v>
      </c>
    </row>
    <row r="4206" spans="1:12" s="3" customFormat="1" customHeight="0">
      <c r="A4206" s="3" t="s">
        <v>2</v>
      </c>
      <c r="B4206" s="3" t="s">
        <v>346</v>
      </c>
    </row>
    <row r="4207" spans="1:12">
      <c r="A4207" t="s">
        <v>4</v>
      </c>
      <c r="B4207" s="4" t="s">
        <v>5</v>
      </c>
      <c r="C4207" s="4" t="s">
        <v>10</v>
      </c>
      <c r="D4207" s="4" t="s">
        <v>10</v>
      </c>
      <c r="E4207" s="4" t="s">
        <v>9</v>
      </c>
      <c r="F4207" s="4" t="s">
        <v>6</v>
      </c>
      <c r="G4207" s="4" t="s">
        <v>8</v>
      </c>
      <c r="H4207" s="4" t="s">
        <v>10</v>
      </c>
      <c r="I4207" s="4" t="s">
        <v>10</v>
      </c>
      <c r="J4207" s="4" t="s">
        <v>9</v>
      </c>
      <c r="K4207" s="4" t="s">
        <v>6</v>
      </c>
      <c r="L4207" s="4" t="s">
        <v>8</v>
      </c>
      <c r="M4207" s="4" t="s">
        <v>10</v>
      </c>
      <c r="N4207" s="4" t="s">
        <v>10</v>
      </c>
      <c r="O4207" s="4" t="s">
        <v>9</v>
      </c>
      <c r="P4207" s="4" t="s">
        <v>6</v>
      </c>
      <c r="Q4207" s="4" t="s">
        <v>8</v>
      </c>
      <c r="R4207" s="4" t="s">
        <v>10</v>
      </c>
      <c r="S4207" s="4" t="s">
        <v>10</v>
      </c>
      <c r="T4207" s="4" t="s">
        <v>9</v>
      </c>
      <c r="U4207" s="4" t="s">
        <v>6</v>
      </c>
      <c r="V4207" s="4" t="s">
        <v>8</v>
      </c>
      <c r="W4207" s="4" t="s">
        <v>10</v>
      </c>
      <c r="X4207" s="4" t="s">
        <v>10</v>
      </c>
      <c r="Y4207" s="4" t="s">
        <v>9</v>
      </c>
      <c r="Z4207" s="4" t="s">
        <v>6</v>
      </c>
      <c r="AA4207" s="4" t="s">
        <v>8</v>
      </c>
      <c r="AB4207" s="4" t="s">
        <v>10</v>
      </c>
      <c r="AC4207" s="4" t="s">
        <v>10</v>
      </c>
      <c r="AD4207" s="4" t="s">
        <v>9</v>
      </c>
      <c r="AE4207" s="4" t="s">
        <v>6</v>
      </c>
      <c r="AF4207" s="4" t="s">
        <v>8</v>
      </c>
      <c r="AG4207" s="4" t="s">
        <v>10</v>
      </c>
      <c r="AH4207" s="4" t="s">
        <v>10</v>
      </c>
      <c r="AI4207" s="4" t="s">
        <v>9</v>
      </c>
      <c r="AJ4207" s="4" t="s">
        <v>6</v>
      </c>
      <c r="AK4207" s="4" t="s">
        <v>8</v>
      </c>
      <c r="AL4207" s="4" t="s">
        <v>10</v>
      </c>
      <c r="AM4207" s="4" t="s">
        <v>10</v>
      </c>
      <c r="AN4207" s="4" t="s">
        <v>9</v>
      </c>
      <c r="AO4207" s="4" t="s">
        <v>6</v>
      </c>
      <c r="AP4207" s="4" t="s">
        <v>8</v>
      </c>
      <c r="AQ4207" s="4" t="s">
        <v>10</v>
      </c>
      <c r="AR4207" s="4" t="s">
        <v>10</v>
      </c>
      <c r="AS4207" s="4" t="s">
        <v>9</v>
      </c>
      <c r="AT4207" s="4" t="s">
        <v>6</v>
      </c>
      <c r="AU4207" s="4" t="s">
        <v>8</v>
      </c>
      <c r="AV4207" s="4" t="s">
        <v>10</v>
      </c>
      <c r="AW4207" s="4" t="s">
        <v>10</v>
      </c>
      <c r="AX4207" s="4" t="s">
        <v>9</v>
      </c>
      <c r="AY4207" s="4" t="s">
        <v>6</v>
      </c>
      <c r="AZ4207" s="4" t="s">
        <v>8</v>
      </c>
      <c r="BA4207" s="4" t="s">
        <v>10</v>
      </c>
      <c r="BB4207" s="4" t="s">
        <v>10</v>
      </c>
      <c r="BC4207" s="4" t="s">
        <v>9</v>
      </c>
      <c r="BD4207" s="4" t="s">
        <v>6</v>
      </c>
      <c r="BE4207" s="4" t="s">
        <v>8</v>
      </c>
      <c r="BF4207" s="4" t="s">
        <v>10</v>
      </c>
      <c r="BG4207" s="4" t="s">
        <v>10</v>
      </c>
      <c r="BH4207" s="4" t="s">
        <v>9</v>
      </c>
      <c r="BI4207" s="4" t="s">
        <v>6</v>
      </c>
      <c r="BJ4207" s="4" t="s">
        <v>8</v>
      </c>
      <c r="BK4207" s="4" t="s">
        <v>10</v>
      </c>
      <c r="BL4207" s="4" t="s">
        <v>10</v>
      </c>
      <c r="BM4207" s="4" t="s">
        <v>9</v>
      </c>
      <c r="BN4207" s="4" t="s">
        <v>6</v>
      </c>
      <c r="BO4207" s="4" t="s">
        <v>8</v>
      </c>
      <c r="BP4207" s="4" t="s">
        <v>10</v>
      </c>
      <c r="BQ4207" s="4" t="s">
        <v>10</v>
      </c>
      <c r="BR4207" s="4" t="s">
        <v>9</v>
      </c>
      <c r="BS4207" s="4" t="s">
        <v>6</v>
      </c>
      <c r="BT4207" s="4" t="s">
        <v>8</v>
      </c>
      <c r="BU4207" s="4" t="s">
        <v>10</v>
      </c>
      <c r="BV4207" s="4" t="s">
        <v>10</v>
      </c>
      <c r="BW4207" s="4" t="s">
        <v>9</v>
      </c>
      <c r="BX4207" s="4" t="s">
        <v>6</v>
      </c>
      <c r="BY4207" s="4" t="s">
        <v>8</v>
      </c>
      <c r="BZ4207" s="4" t="s">
        <v>10</v>
      </c>
      <c r="CA4207" s="4" t="s">
        <v>10</v>
      </c>
      <c r="CB4207" s="4" t="s">
        <v>9</v>
      </c>
      <c r="CC4207" s="4" t="s">
        <v>6</v>
      </c>
      <c r="CD4207" s="4" t="s">
        <v>8</v>
      </c>
      <c r="CE4207" s="4" t="s">
        <v>10</v>
      </c>
      <c r="CF4207" s="4" t="s">
        <v>10</v>
      </c>
      <c r="CG4207" s="4" t="s">
        <v>9</v>
      </c>
      <c r="CH4207" s="4" t="s">
        <v>6</v>
      </c>
      <c r="CI4207" s="4" t="s">
        <v>8</v>
      </c>
      <c r="CJ4207" s="4" t="s">
        <v>10</v>
      </c>
      <c r="CK4207" s="4" t="s">
        <v>10</v>
      </c>
      <c r="CL4207" s="4" t="s">
        <v>9</v>
      </c>
      <c r="CM4207" s="4" t="s">
        <v>6</v>
      </c>
      <c r="CN4207" s="4" t="s">
        <v>8</v>
      </c>
      <c r="CO4207" s="4" t="s">
        <v>10</v>
      </c>
      <c r="CP4207" s="4" t="s">
        <v>10</v>
      </c>
      <c r="CQ4207" s="4" t="s">
        <v>9</v>
      </c>
      <c r="CR4207" s="4" t="s">
        <v>6</v>
      </c>
      <c r="CS4207" s="4" t="s">
        <v>8</v>
      </c>
      <c r="CT4207" s="4" t="s">
        <v>10</v>
      </c>
      <c r="CU4207" s="4" t="s">
        <v>10</v>
      </c>
      <c r="CV4207" s="4" t="s">
        <v>9</v>
      </c>
      <c r="CW4207" s="4" t="s">
        <v>6</v>
      </c>
      <c r="CX4207" s="4" t="s">
        <v>8</v>
      </c>
      <c r="CY4207" s="4" t="s">
        <v>10</v>
      </c>
      <c r="CZ4207" s="4" t="s">
        <v>10</v>
      </c>
      <c r="DA4207" s="4" t="s">
        <v>9</v>
      </c>
      <c r="DB4207" s="4" t="s">
        <v>6</v>
      </c>
      <c r="DC4207" s="4" t="s">
        <v>8</v>
      </c>
      <c r="DD4207" s="4" t="s">
        <v>10</v>
      </c>
      <c r="DE4207" s="4" t="s">
        <v>10</v>
      </c>
      <c r="DF4207" s="4" t="s">
        <v>9</v>
      </c>
      <c r="DG4207" s="4" t="s">
        <v>6</v>
      </c>
      <c r="DH4207" s="4" t="s">
        <v>8</v>
      </c>
      <c r="DI4207" s="4" t="s">
        <v>10</v>
      </c>
      <c r="DJ4207" s="4" t="s">
        <v>10</v>
      </c>
      <c r="DK4207" s="4" t="s">
        <v>9</v>
      </c>
      <c r="DL4207" s="4" t="s">
        <v>6</v>
      </c>
      <c r="DM4207" s="4" t="s">
        <v>8</v>
      </c>
      <c r="DN4207" s="4" t="s">
        <v>10</v>
      </c>
      <c r="DO4207" s="4" t="s">
        <v>10</v>
      </c>
      <c r="DP4207" s="4" t="s">
        <v>9</v>
      </c>
      <c r="DQ4207" s="4" t="s">
        <v>6</v>
      </c>
      <c r="DR4207" s="4" t="s">
        <v>8</v>
      </c>
      <c r="DS4207" s="4" t="s">
        <v>10</v>
      </c>
      <c r="DT4207" s="4" t="s">
        <v>10</v>
      </c>
      <c r="DU4207" s="4" t="s">
        <v>9</v>
      </c>
      <c r="DV4207" s="4" t="s">
        <v>6</v>
      </c>
      <c r="DW4207" s="4" t="s">
        <v>8</v>
      </c>
      <c r="DX4207" s="4" t="s">
        <v>10</v>
      </c>
      <c r="DY4207" s="4" t="s">
        <v>10</v>
      </c>
      <c r="DZ4207" s="4" t="s">
        <v>9</v>
      </c>
      <c r="EA4207" s="4" t="s">
        <v>6</v>
      </c>
      <c r="EB4207" s="4" t="s">
        <v>8</v>
      </c>
      <c r="EC4207" s="4" t="s">
        <v>10</v>
      </c>
      <c r="ED4207" s="4" t="s">
        <v>10</v>
      </c>
      <c r="EE4207" s="4" t="s">
        <v>9</v>
      </c>
      <c r="EF4207" s="4" t="s">
        <v>6</v>
      </c>
      <c r="EG4207" s="4" t="s">
        <v>8</v>
      </c>
      <c r="EH4207" s="4" t="s">
        <v>10</v>
      </c>
      <c r="EI4207" s="4" t="s">
        <v>10</v>
      </c>
      <c r="EJ4207" s="4" t="s">
        <v>9</v>
      </c>
      <c r="EK4207" s="4" t="s">
        <v>6</v>
      </c>
      <c r="EL4207" s="4" t="s">
        <v>8</v>
      </c>
      <c r="EM4207" s="4" t="s">
        <v>10</v>
      </c>
      <c r="EN4207" s="4" t="s">
        <v>10</v>
      </c>
      <c r="EO4207" s="4" t="s">
        <v>9</v>
      </c>
      <c r="EP4207" s="4" t="s">
        <v>6</v>
      </c>
      <c r="EQ4207" s="4" t="s">
        <v>8</v>
      </c>
      <c r="ER4207" s="4" t="s">
        <v>10</v>
      </c>
      <c r="ES4207" s="4" t="s">
        <v>10</v>
      </c>
      <c r="ET4207" s="4" t="s">
        <v>9</v>
      </c>
      <c r="EU4207" s="4" t="s">
        <v>6</v>
      </c>
      <c r="EV4207" s="4" t="s">
        <v>8</v>
      </c>
      <c r="EW4207" s="4" t="s">
        <v>10</v>
      </c>
      <c r="EX4207" s="4" t="s">
        <v>10</v>
      </c>
      <c r="EY4207" s="4" t="s">
        <v>9</v>
      </c>
      <c r="EZ4207" s="4" t="s">
        <v>6</v>
      </c>
      <c r="FA4207" s="4" t="s">
        <v>8</v>
      </c>
      <c r="FB4207" s="4" t="s">
        <v>10</v>
      </c>
      <c r="FC4207" s="4" t="s">
        <v>10</v>
      </c>
      <c r="FD4207" s="4" t="s">
        <v>9</v>
      </c>
      <c r="FE4207" s="4" t="s">
        <v>6</v>
      </c>
      <c r="FF4207" s="4" t="s">
        <v>8</v>
      </c>
      <c r="FG4207" s="4" t="s">
        <v>10</v>
      </c>
      <c r="FH4207" s="4" t="s">
        <v>10</v>
      </c>
      <c r="FI4207" s="4" t="s">
        <v>9</v>
      </c>
      <c r="FJ4207" s="4" t="s">
        <v>6</v>
      </c>
      <c r="FK4207" s="4" t="s">
        <v>8</v>
      </c>
      <c r="FL4207" s="4" t="s">
        <v>10</v>
      </c>
      <c r="FM4207" s="4" t="s">
        <v>10</v>
      </c>
      <c r="FN4207" s="4" t="s">
        <v>9</v>
      </c>
      <c r="FO4207" s="4" t="s">
        <v>6</v>
      </c>
      <c r="FP4207" s="4" t="s">
        <v>8</v>
      </c>
      <c r="FQ4207" s="4" t="s">
        <v>10</v>
      </c>
      <c r="FR4207" s="4" t="s">
        <v>10</v>
      </c>
      <c r="FS4207" s="4" t="s">
        <v>9</v>
      </c>
      <c r="FT4207" s="4" t="s">
        <v>6</v>
      </c>
      <c r="FU4207" s="4" t="s">
        <v>8</v>
      </c>
      <c r="FV4207" s="4" t="s">
        <v>10</v>
      </c>
      <c r="FW4207" s="4" t="s">
        <v>10</v>
      </c>
      <c r="FX4207" s="4" t="s">
        <v>9</v>
      </c>
      <c r="FY4207" s="4" t="s">
        <v>6</v>
      </c>
      <c r="FZ4207" s="4" t="s">
        <v>8</v>
      </c>
      <c r="GA4207" s="4" t="s">
        <v>10</v>
      </c>
      <c r="GB4207" s="4" t="s">
        <v>10</v>
      </c>
      <c r="GC4207" s="4" t="s">
        <v>9</v>
      </c>
      <c r="GD4207" s="4" t="s">
        <v>6</v>
      </c>
      <c r="GE4207" s="4" t="s">
        <v>8</v>
      </c>
      <c r="GF4207" s="4" t="s">
        <v>10</v>
      </c>
      <c r="GG4207" s="4" t="s">
        <v>10</v>
      </c>
      <c r="GH4207" s="4" t="s">
        <v>9</v>
      </c>
      <c r="GI4207" s="4" t="s">
        <v>6</v>
      </c>
      <c r="GJ4207" s="4" t="s">
        <v>8</v>
      </c>
      <c r="GK4207" s="4" t="s">
        <v>10</v>
      </c>
      <c r="GL4207" s="4" t="s">
        <v>10</v>
      </c>
      <c r="GM4207" s="4" t="s">
        <v>9</v>
      </c>
      <c r="GN4207" s="4" t="s">
        <v>6</v>
      </c>
      <c r="GO4207" s="4" t="s">
        <v>8</v>
      </c>
      <c r="GP4207" s="4" t="s">
        <v>10</v>
      </c>
      <c r="GQ4207" s="4" t="s">
        <v>10</v>
      </c>
      <c r="GR4207" s="4" t="s">
        <v>9</v>
      </c>
      <c r="GS4207" s="4" t="s">
        <v>6</v>
      </c>
      <c r="GT4207" s="4" t="s">
        <v>8</v>
      </c>
    </row>
    <row r="4208" spans="1:12">
      <c r="A4208" t="n">
        <v>31648</v>
      </c>
      <c r="B4208" s="83" t="n">
        <v>257</v>
      </c>
      <c r="C4208" s="7" t="n">
        <v>2</v>
      </c>
      <c r="D4208" s="7" t="n">
        <v>65533</v>
      </c>
      <c r="E4208" s="7" t="n">
        <v>0</v>
      </c>
      <c r="F4208" s="7" t="s">
        <v>166</v>
      </c>
      <c r="G4208" s="7" t="n">
        <f t="normal" ca="1">32-LENB(INDIRECT(ADDRESS(4208,6)))</f>
        <v>0</v>
      </c>
      <c r="H4208" s="7" t="n">
        <v>7</v>
      </c>
      <c r="I4208" s="7" t="n">
        <v>65533</v>
      </c>
      <c r="J4208" s="7" t="n">
        <v>61542</v>
      </c>
      <c r="K4208" s="7" t="s">
        <v>18</v>
      </c>
      <c r="L4208" s="7" t="n">
        <f t="normal" ca="1">32-LENB(INDIRECT(ADDRESS(4208,11)))</f>
        <v>0</v>
      </c>
      <c r="M4208" s="7" t="n">
        <v>7</v>
      </c>
      <c r="N4208" s="7" t="n">
        <v>65533</v>
      </c>
      <c r="O4208" s="7" t="n">
        <v>61543</v>
      </c>
      <c r="P4208" s="7" t="s">
        <v>18</v>
      </c>
      <c r="Q4208" s="7" t="n">
        <f t="normal" ca="1">32-LENB(INDIRECT(ADDRESS(4208,16)))</f>
        <v>0</v>
      </c>
      <c r="R4208" s="7" t="n">
        <v>7</v>
      </c>
      <c r="S4208" s="7" t="n">
        <v>65533</v>
      </c>
      <c r="T4208" s="7" t="n">
        <v>61544</v>
      </c>
      <c r="U4208" s="7" t="s">
        <v>18</v>
      </c>
      <c r="V4208" s="7" t="n">
        <f t="normal" ca="1">32-LENB(INDIRECT(ADDRESS(4208,21)))</f>
        <v>0</v>
      </c>
      <c r="W4208" s="7" t="n">
        <v>7</v>
      </c>
      <c r="X4208" s="7" t="n">
        <v>65533</v>
      </c>
      <c r="Y4208" s="7" t="n">
        <v>61545</v>
      </c>
      <c r="Z4208" s="7" t="s">
        <v>18</v>
      </c>
      <c r="AA4208" s="7" t="n">
        <f t="normal" ca="1">32-LENB(INDIRECT(ADDRESS(4208,26)))</f>
        <v>0</v>
      </c>
      <c r="AB4208" s="7" t="n">
        <v>7</v>
      </c>
      <c r="AC4208" s="7" t="n">
        <v>65533</v>
      </c>
      <c r="AD4208" s="7" t="n">
        <v>61546</v>
      </c>
      <c r="AE4208" s="7" t="s">
        <v>18</v>
      </c>
      <c r="AF4208" s="7" t="n">
        <f t="normal" ca="1">32-LENB(INDIRECT(ADDRESS(4208,31)))</f>
        <v>0</v>
      </c>
      <c r="AG4208" s="7" t="n">
        <v>7</v>
      </c>
      <c r="AH4208" s="7" t="n">
        <v>65533</v>
      </c>
      <c r="AI4208" s="7" t="n">
        <v>61547</v>
      </c>
      <c r="AJ4208" s="7" t="s">
        <v>18</v>
      </c>
      <c r="AK4208" s="7" t="n">
        <f t="normal" ca="1">32-LENB(INDIRECT(ADDRESS(4208,36)))</f>
        <v>0</v>
      </c>
      <c r="AL4208" s="7" t="n">
        <v>7</v>
      </c>
      <c r="AM4208" s="7" t="n">
        <v>65533</v>
      </c>
      <c r="AN4208" s="7" t="n">
        <v>61548</v>
      </c>
      <c r="AO4208" s="7" t="s">
        <v>18</v>
      </c>
      <c r="AP4208" s="7" t="n">
        <f t="normal" ca="1">32-LENB(INDIRECT(ADDRESS(4208,41)))</f>
        <v>0</v>
      </c>
      <c r="AQ4208" s="7" t="n">
        <v>7</v>
      </c>
      <c r="AR4208" s="7" t="n">
        <v>65533</v>
      </c>
      <c r="AS4208" s="7" t="n">
        <v>61549</v>
      </c>
      <c r="AT4208" s="7" t="s">
        <v>18</v>
      </c>
      <c r="AU4208" s="7" t="n">
        <f t="normal" ca="1">32-LENB(INDIRECT(ADDRESS(4208,46)))</f>
        <v>0</v>
      </c>
      <c r="AV4208" s="7" t="n">
        <v>7</v>
      </c>
      <c r="AW4208" s="7" t="n">
        <v>65533</v>
      </c>
      <c r="AX4208" s="7" t="n">
        <v>61550</v>
      </c>
      <c r="AY4208" s="7" t="s">
        <v>18</v>
      </c>
      <c r="AZ4208" s="7" t="n">
        <f t="normal" ca="1">32-LENB(INDIRECT(ADDRESS(4208,51)))</f>
        <v>0</v>
      </c>
      <c r="BA4208" s="7" t="n">
        <v>7</v>
      </c>
      <c r="BB4208" s="7" t="n">
        <v>65533</v>
      </c>
      <c r="BC4208" s="7" t="n">
        <v>61551</v>
      </c>
      <c r="BD4208" s="7" t="s">
        <v>18</v>
      </c>
      <c r="BE4208" s="7" t="n">
        <f t="normal" ca="1">32-LENB(INDIRECT(ADDRESS(4208,56)))</f>
        <v>0</v>
      </c>
      <c r="BF4208" s="7" t="n">
        <v>7</v>
      </c>
      <c r="BG4208" s="7" t="n">
        <v>65533</v>
      </c>
      <c r="BH4208" s="7" t="n">
        <v>61552</v>
      </c>
      <c r="BI4208" s="7" t="s">
        <v>18</v>
      </c>
      <c r="BJ4208" s="7" t="n">
        <f t="normal" ca="1">32-LENB(INDIRECT(ADDRESS(4208,61)))</f>
        <v>0</v>
      </c>
      <c r="BK4208" s="7" t="n">
        <v>7</v>
      </c>
      <c r="BL4208" s="7" t="n">
        <v>65533</v>
      </c>
      <c r="BM4208" s="7" t="n">
        <v>61553</v>
      </c>
      <c r="BN4208" s="7" t="s">
        <v>18</v>
      </c>
      <c r="BO4208" s="7" t="n">
        <f t="normal" ca="1">32-LENB(INDIRECT(ADDRESS(4208,66)))</f>
        <v>0</v>
      </c>
      <c r="BP4208" s="7" t="n">
        <v>7</v>
      </c>
      <c r="BQ4208" s="7" t="n">
        <v>65533</v>
      </c>
      <c r="BR4208" s="7" t="n">
        <v>61554</v>
      </c>
      <c r="BS4208" s="7" t="s">
        <v>18</v>
      </c>
      <c r="BT4208" s="7" t="n">
        <f t="normal" ca="1">32-LENB(INDIRECT(ADDRESS(4208,71)))</f>
        <v>0</v>
      </c>
      <c r="BU4208" s="7" t="n">
        <v>7</v>
      </c>
      <c r="BV4208" s="7" t="n">
        <v>65533</v>
      </c>
      <c r="BW4208" s="7" t="n">
        <v>61555</v>
      </c>
      <c r="BX4208" s="7" t="s">
        <v>18</v>
      </c>
      <c r="BY4208" s="7" t="n">
        <f t="normal" ca="1">32-LENB(INDIRECT(ADDRESS(4208,76)))</f>
        <v>0</v>
      </c>
      <c r="BZ4208" s="7" t="n">
        <v>7</v>
      </c>
      <c r="CA4208" s="7" t="n">
        <v>65533</v>
      </c>
      <c r="CB4208" s="7" t="n">
        <v>61556</v>
      </c>
      <c r="CC4208" s="7" t="s">
        <v>18</v>
      </c>
      <c r="CD4208" s="7" t="n">
        <f t="normal" ca="1">32-LENB(INDIRECT(ADDRESS(4208,81)))</f>
        <v>0</v>
      </c>
      <c r="CE4208" s="7" t="n">
        <v>7</v>
      </c>
      <c r="CF4208" s="7" t="n">
        <v>65533</v>
      </c>
      <c r="CG4208" s="7" t="n">
        <v>61557</v>
      </c>
      <c r="CH4208" s="7" t="s">
        <v>18</v>
      </c>
      <c r="CI4208" s="7" t="n">
        <f t="normal" ca="1">32-LENB(INDIRECT(ADDRESS(4208,86)))</f>
        <v>0</v>
      </c>
      <c r="CJ4208" s="7" t="n">
        <v>7</v>
      </c>
      <c r="CK4208" s="7" t="n">
        <v>65533</v>
      </c>
      <c r="CL4208" s="7" t="n">
        <v>61558</v>
      </c>
      <c r="CM4208" s="7" t="s">
        <v>18</v>
      </c>
      <c r="CN4208" s="7" t="n">
        <f t="normal" ca="1">32-LENB(INDIRECT(ADDRESS(4208,91)))</f>
        <v>0</v>
      </c>
      <c r="CO4208" s="7" t="n">
        <v>7</v>
      </c>
      <c r="CP4208" s="7" t="n">
        <v>65533</v>
      </c>
      <c r="CQ4208" s="7" t="n">
        <v>61559</v>
      </c>
      <c r="CR4208" s="7" t="s">
        <v>18</v>
      </c>
      <c r="CS4208" s="7" t="n">
        <f t="normal" ca="1">32-LENB(INDIRECT(ADDRESS(4208,96)))</f>
        <v>0</v>
      </c>
      <c r="CT4208" s="7" t="n">
        <v>4</v>
      </c>
      <c r="CU4208" s="7" t="n">
        <v>65533</v>
      </c>
      <c r="CV4208" s="7" t="n">
        <v>2075</v>
      </c>
      <c r="CW4208" s="7" t="s">
        <v>18</v>
      </c>
      <c r="CX4208" s="7" t="n">
        <f t="normal" ca="1">32-LENB(INDIRECT(ADDRESS(4208,101)))</f>
        <v>0</v>
      </c>
      <c r="CY4208" s="7" t="n">
        <v>7</v>
      </c>
      <c r="CZ4208" s="7" t="n">
        <v>65533</v>
      </c>
      <c r="DA4208" s="7" t="n">
        <v>61560</v>
      </c>
      <c r="DB4208" s="7" t="s">
        <v>18</v>
      </c>
      <c r="DC4208" s="7" t="n">
        <f t="normal" ca="1">32-LENB(INDIRECT(ADDRESS(4208,106)))</f>
        <v>0</v>
      </c>
      <c r="DD4208" s="7" t="n">
        <v>7</v>
      </c>
      <c r="DE4208" s="7" t="n">
        <v>65533</v>
      </c>
      <c r="DF4208" s="7" t="n">
        <v>61561</v>
      </c>
      <c r="DG4208" s="7" t="s">
        <v>18</v>
      </c>
      <c r="DH4208" s="7" t="n">
        <f t="normal" ca="1">32-LENB(INDIRECT(ADDRESS(4208,111)))</f>
        <v>0</v>
      </c>
      <c r="DI4208" s="7" t="n">
        <v>7</v>
      </c>
      <c r="DJ4208" s="7" t="n">
        <v>65533</v>
      </c>
      <c r="DK4208" s="7" t="n">
        <v>61562</v>
      </c>
      <c r="DL4208" s="7" t="s">
        <v>18</v>
      </c>
      <c r="DM4208" s="7" t="n">
        <f t="normal" ca="1">32-LENB(INDIRECT(ADDRESS(4208,116)))</f>
        <v>0</v>
      </c>
      <c r="DN4208" s="7" t="n">
        <v>7</v>
      </c>
      <c r="DO4208" s="7" t="n">
        <v>65533</v>
      </c>
      <c r="DP4208" s="7" t="n">
        <v>61563</v>
      </c>
      <c r="DQ4208" s="7" t="s">
        <v>18</v>
      </c>
      <c r="DR4208" s="7" t="n">
        <f t="normal" ca="1">32-LENB(INDIRECT(ADDRESS(4208,121)))</f>
        <v>0</v>
      </c>
      <c r="DS4208" s="7" t="n">
        <v>7</v>
      </c>
      <c r="DT4208" s="7" t="n">
        <v>65533</v>
      </c>
      <c r="DU4208" s="7" t="n">
        <v>3355</v>
      </c>
      <c r="DV4208" s="7" t="s">
        <v>18</v>
      </c>
      <c r="DW4208" s="7" t="n">
        <f t="normal" ca="1">32-LENB(INDIRECT(ADDRESS(4208,126)))</f>
        <v>0</v>
      </c>
      <c r="DX4208" s="7" t="n">
        <v>4</v>
      </c>
      <c r="DY4208" s="7" t="n">
        <v>65533</v>
      </c>
      <c r="DZ4208" s="7" t="n">
        <v>4521</v>
      </c>
      <c r="EA4208" s="7" t="s">
        <v>18</v>
      </c>
      <c r="EB4208" s="7" t="n">
        <f t="normal" ca="1">32-LENB(INDIRECT(ADDRESS(4208,131)))</f>
        <v>0</v>
      </c>
      <c r="EC4208" s="7" t="n">
        <v>4</v>
      </c>
      <c r="ED4208" s="7" t="n">
        <v>65533</v>
      </c>
      <c r="EE4208" s="7" t="n">
        <v>4545</v>
      </c>
      <c r="EF4208" s="7" t="s">
        <v>18</v>
      </c>
      <c r="EG4208" s="7" t="n">
        <f t="normal" ca="1">32-LENB(INDIRECT(ADDRESS(4208,136)))</f>
        <v>0</v>
      </c>
      <c r="EH4208" s="7" t="n">
        <v>7</v>
      </c>
      <c r="EI4208" s="7" t="n">
        <v>65533</v>
      </c>
      <c r="EJ4208" s="7" t="n">
        <v>61564</v>
      </c>
      <c r="EK4208" s="7" t="s">
        <v>18</v>
      </c>
      <c r="EL4208" s="7" t="n">
        <f t="normal" ca="1">32-LENB(INDIRECT(ADDRESS(4208,141)))</f>
        <v>0</v>
      </c>
      <c r="EM4208" s="7" t="n">
        <v>7</v>
      </c>
      <c r="EN4208" s="7" t="n">
        <v>65533</v>
      </c>
      <c r="EO4208" s="7" t="n">
        <v>61565</v>
      </c>
      <c r="EP4208" s="7" t="s">
        <v>18</v>
      </c>
      <c r="EQ4208" s="7" t="n">
        <f t="normal" ca="1">32-LENB(INDIRECT(ADDRESS(4208,146)))</f>
        <v>0</v>
      </c>
      <c r="ER4208" s="7" t="n">
        <v>4</v>
      </c>
      <c r="ES4208" s="7" t="n">
        <v>65533</v>
      </c>
      <c r="ET4208" s="7" t="n">
        <v>2075</v>
      </c>
      <c r="EU4208" s="7" t="s">
        <v>18</v>
      </c>
      <c r="EV4208" s="7" t="n">
        <f t="normal" ca="1">32-LENB(INDIRECT(ADDRESS(4208,151)))</f>
        <v>0</v>
      </c>
      <c r="EW4208" s="7" t="n">
        <v>7</v>
      </c>
      <c r="EX4208" s="7" t="n">
        <v>65533</v>
      </c>
      <c r="EY4208" s="7" t="n">
        <v>61566</v>
      </c>
      <c r="EZ4208" s="7" t="s">
        <v>18</v>
      </c>
      <c r="FA4208" s="7" t="n">
        <f t="normal" ca="1">32-LENB(INDIRECT(ADDRESS(4208,156)))</f>
        <v>0</v>
      </c>
      <c r="FB4208" s="7" t="n">
        <v>7</v>
      </c>
      <c r="FC4208" s="7" t="n">
        <v>65533</v>
      </c>
      <c r="FD4208" s="7" t="n">
        <v>61567</v>
      </c>
      <c r="FE4208" s="7" t="s">
        <v>18</v>
      </c>
      <c r="FF4208" s="7" t="n">
        <f t="normal" ca="1">32-LENB(INDIRECT(ADDRESS(4208,161)))</f>
        <v>0</v>
      </c>
      <c r="FG4208" s="7" t="n">
        <v>7</v>
      </c>
      <c r="FH4208" s="7" t="n">
        <v>65533</v>
      </c>
      <c r="FI4208" s="7" t="n">
        <v>61568</v>
      </c>
      <c r="FJ4208" s="7" t="s">
        <v>18</v>
      </c>
      <c r="FK4208" s="7" t="n">
        <f t="normal" ca="1">32-LENB(INDIRECT(ADDRESS(4208,166)))</f>
        <v>0</v>
      </c>
      <c r="FL4208" s="7" t="n">
        <v>7</v>
      </c>
      <c r="FM4208" s="7" t="n">
        <v>65533</v>
      </c>
      <c r="FN4208" s="7" t="n">
        <v>61569</v>
      </c>
      <c r="FO4208" s="7" t="s">
        <v>18</v>
      </c>
      <c r="FP4208" s="7" t="n">
        <f t="normal" ca="1">32-LENB(INDIRECT(ADDRESS(4208,171)))</f>
        <v>0</v>
      </c>
      <c r="FQ4208" s="7" t="n">
        <v>7</v>
      </c>
      <c r="FR4208" s="7" t="n">
        <v>65533</v>
      </c>
      <c r="FS4208" s="7" t="n">
        <v>61570</v>
      </c>
      <c r="FT4208" s="7" t="s">
        <v>18</v>
      </c>
      <c r="FU4208" s="7" t="n">
        <f t="normal" ca="1">32-LENB(INDIRECT(ADDRESS(4208,176)))</f>
        <v>0</v>
      </c>
      <c r="FV4208" s="7" t="n">
        <v>7</v>
      </c>
      <c r="FW4208" s="7" t="n">
        <v>65533</v>
      </c>
      <c r="FX4208" s="7" t="n">
        <v>61571</v>
      </c>
      <c r="FY4208" s="7" t="s">
        <v>18</v>
      </c>
      <c r="FZ4208" s="7" t="n">
        <f t="normal" ca="1">32-LENB(INDIRECT(ADDRESS(4208,181)))</f>
        <v>0</v>
      </c>
      <c r="GA4208" s="7" t="n">
        <v>7</v>
      </c>
      <c r="GB4208" s="7" t="n">
        <v>65533</v>
      </c>
      <c r="GC4208" s="7" t="n">
        <v>61572</v>
      </c>
      <c r="GD4208" s="7" t="s">
        <v>18</v>
      </c>
      <c r="GE4208" s="7" t="n">
        <f t="normal" ca="1">32-LENB(INDIRECT(ADDRESS(4208,186)))</f>
        <v>0</v>
      </c>
      <c r="GF4208" s="7" t="n">
        <v>7</v>
      </c>
      <c r="GG4208" s="7" t="n">
        <v>65533</v>
      </c>
      <c r="GH4208" s="7" t="n">
        <v>61573</v>
      </c>
      <c r="GI4208" s="7" t="s">
        <v>18</v>
      </c>
      <c r="GJ4208" s="7" t="n">
        <f t="normal" ca="1">32-LENB(INDIRECT(ADDRESS(4208,191)))</f>
        <v>0</v>
      </c>
      <c r="GK4208" s="7" t="n">
        <v>7</v>
      </c>
      <c r="GL4208" s="7" t="n">
        <v>65533</v>
      </c>
      <c r="GM4208" s="7" t="n">
        <v>61574</v>
      </c>
      <c r="GN4208" s="7" t="s">
        <v>18</v>
      </c>
      <c r="GO4208" s="7" t="n">
        <f t="normal" ca="1">32-LENB(INDIRECT(ADDRESS(4208,196)))</f>
        <v>0</v>
      </c>
      <c r="GP4208" s="7" t="n">
        <v>0</v>
      </c>
      <c r="GQ4208" s="7" t="n">
        <v>65533</v>
      </c>
      <c r="GR4208" s="7" t="n">
        <v>0</v>
      </c>
      <c r="GS4208" s="7" t="s">
        <v>18</v>
      </c>
      <c r="GT4208" s="7" t="n">
        <f t="normal" ca="1">32-LENB(INDIRECT(ADDRESS(4208,201)))</f>
        <v>0</v>
      </c>
    </row>
    <row r="4209" spans="1:202">
      <c r="A4209" t="s">
        <v>4</v>
      </c>
      <c r="B4209" s="4" t="s">
        <v>5</v>
      </c>
    </row>
    <row r="4210" spans="1:202">
      <c r="A4210" t="n">
        <v>33248</v>
      </c>
      <c r="B4210" s="5" t="n">
        <v>1</v>
      </c>
    </row>
    <row r="4211" spans="1:202" s="3" customFormat="1" customHeight="0">
      <c r="A4211" s="3" t="s">
        <v>2</v>
      </c>
      <c r="B4211" s="3" t="s">
        <v>347</v>
      </c>
    </row>
    <row r="4212" spans="1:202">
      <c r="A4212" t="s">
        <v>4</v>
      </c>
      <c r="B4212" s="4" t="s">
        <v>5</v>
      </c>
      <c r="C4212" s="4" t="s">
        <v>10</v>
      </c>
      <c r="D4212" s="4" t="s">
        <v>10</v>
      </c>
      <c r="E4212" s="4" t="s">
        <v>9</v>
      </c>
      <c r="F4212" s="4" t="s">
        <v>6</v>
      </c>
      <c r="G4212" s="4" t="s">
        <v>8</v>
      </c>
      <c r="H4212" s="4" t="s">
        <v>10</v>
      </c>
      <c r="I4212" s="4" t="s">
        <v>10</v>
      </c>
      <c r="J4212" s="4" t="s">
        <v>9</v>
      </c>
      <c r="K4212" s="4" t="s">
        <v>6</v>
      </c>
      <c r="L4212" s="4" t="s">
        <v>8</v>
      </c>
    </row>
    <row r="4213" spans="1:202">
      <c r="A4213" t="n">
        <v>33264</v>
      </c>
      <c r="B4213" s="83" t="n">
        <v>257</v>
      </c>
      <c r="C4213" s="7" t="n">
        <v>4</v>
      </c>
      <c r="D4213" s="7" t="n">
        <v>65533</v>
      </c>
      <c r="E4213" s="7" t="n">
        <v>2000</v>
      </c>
      <c r="F4213" s="7" t="s">
        <v>18</v>
      </c>
      <c r="G4213" s="7" t="n">
        <f t="normal" ca="1">32-LENB(INDIRECT(ADDRESS(4213,6)))</f>
        <v>0</v>
      </c>
      <c r="H4213" s="7" t="n">
        <v>0</v>
      </c>
      <c r="I4213" s="7" t="n">
        <v>65533</v>
      </c>
      <c r="J4213" s="7" t="n">
        <v>0</v>
      </c>
      <c r="K4213" s="7" t="s">
        <v>18</v>
      </c>
      <c r="L4213" s="7" t="n">
        <f t="normal" ca="1">32-LENB(INDIRECT(ADDRESS(4213,11)))</f>
        <v>0</v>
      </c>
    </row>
    <row r="4214" spans="1:202">
      <c r="A4214" t="s">
        <v>4</v>
      </c>
      <c r="B4214" s="4" t="s">
        <v>5</v>
      </c>
    </row>
    <row r="4215" spans="1:202">
      <c r="A4215" t="n">
        <v>33344</v>
      </c>
      <c r="B4215" s="5" t="n">
        <v>1</v>
      </c>
    </row>
    <row r="4216" spans="1:202" s="3" customFormat="1" customHeight="0">
      <c r="A4216" s="3" t="s">
        <v>2</v>
      </c>
      <c r="B4216" s="3" t="s">
        <v>348</v>
      </c>
    </row>
    <row r="4217" spans="1:202">
      <c r="A4217" t="s">
        <v>4</v>
      </c>
      <c r="B4217" s="4" t="s">
        <v>5</v>
      </c>
      <c r="C4217" s="4" t="s">
        <v>10</v>
      </c>
      <c r="D4217" s="4" t="s">
        <v>10</v>
      </c>
      <c r="E4217" s="4" t="s">
        <v>9</v>
      </c>
      <c r="F4217" s="4" t="s">
        <v>6</v>
      </c>
      <c r="G4217" s="4" t="s">
        <v>8</v>
      </c>
      <c r="H4217" s="4" t="s">
        <v>10</v>
      </c>
      <c r="I4217" s="4" t="s">
        <v>10</v>
      </c>
      <c r="J4217" s="4" t="s">
        <v>9</v>
      </c>
      <c r="K4217" s="4" t="s">
        <v>6</v>
      </c>
      <c r="L4217" s="4" t="s">
        <v>8</v>
      </c>
    </row>
    <row r="4218" spans="1:202">
      <c r="A4218" t="n">
        <v>33360</v>
      </c>
      <c r="B4218" s="83" t="n">
        <v>257</v>
      </c>
      <c r="C4218" s="7" t="n">
        <v>4</v>
      </c>
      <c r="D4218" s="7" t="n">
        <v>65533</v>
      </c>
      <c r="E4218" s="7" t="n">
        <v>2000</v>
      </c>
      <c r="F4218" s="7" t="s">
        <v>18</v>
      </c>
      <c r="G4218" s="7" t="n">
        <f t="normal" ca="1">32-LENB(INDIRECT(ADDRESS(4218,6)))</f>
        <v>0</v>
      </c>
      <c r="H4218" s="7" t="n">
        <v>0</v>
      </c>
      <c r="I4218" s="7" t="n">
        <v>65533</v>
      </c>
      <c r="J4218" s="7" t="n">
        <v>0</v>
      </c>
      <c r="K4218" s="7" t="s">
        <v>18</v>
      </c>
      <c r="L4218" s="7" t="n">
        <f t="normal" ca="1">32-LENB(INDIRECT(ADDRESS(4218,11)))</f>
        <v>0</v>
      </c>
    </row>
    <row r="4219" spans="1:202">
      <c r="A4219" t="s">
        <v>4</v>
      </c>
      <c r="B4219" s="4" t="s">
        <v>5</v>
      </c>
    </row>
    <row r="4220" spans="1:202">
      <c r="A4220" t="n">
        <v>33440</v>
      </c>
      <c r="B4220" s="5" t="n">
        <v>1</v>
      </c>
    </row>
    <row r="4221" spans="1:202" s="3" customFormat="1" customHeight="0">
      <c r="A4221" s="3" t="s">
        <v>2</v>
      </c>
      <c r="B4221" s="3" t="s">
        <v>349</v>
      </c>
    </row>
    <row r="4222" spans="1:202">
      <c r="A4222" t="s">
        <v>4</v>
      </c>
      <c r="B4222" s="4" t="s">
        <v>5</v>
      </c>
      <c r="C4222" s="4" t="s">
        <v>10</v>
      </c>
      <c r="D4222" s="4" t="s">
        <v>10</v>
      </c>
      <c r="E4222" s="4" t="s">
        <v>9</v>
      </c>
      <c r="F4222" s="4" t="s">
        <v>6</v>
      </c>
      <c r="G4222" s="4" t="s">
        <v>8</v>
      </c>
      <c r="H4222" s="4" t="s">
        <v>10</v>
      </c>
      <c r="I4222" s="4" t="s">
        <v>10</v>
      </c>
      <c r="J4222" s="4" t="s">
        <v>9</v>
      </c>
      <c r="K4222" s="4" t="s">
        <v>6</v>
      </c>
      <c r="L4222" s="4" t="s">
        <v>8</v>
      </c>
      <c r="M4222" s="4" t="s">
        <v>10</v>
      </c>
      <c r="N4222" s="4" t="s">
        <v>10</v>
      </c>
      <c r="O4222" s="4" t="s">
        <v>9</v>
      </c>
      <c r="P4222" s="4" t="s">
        <v>6</v>
      </c>
      <c r="Q4222" s="4" t="s">
        <v>8</v>
      </c>
      <c r="R4222" s="4" t="s">
        <v>10</v>
      </c>
      <c r="S4222" s="4" t="s">
        <v>10</v>
      </c>
      <c r="T4222" s="4" t="s">
        <v>9</v>
      </c>
      <c r="U4222" s="4" t="s">
        <v>6</v>
      </c>
      <c r="V4222" s="4" t="s">
        <v>8</v>
      </c>
      <c r="W4222" s="4" t="s">
        <v>10</v>
      </c>
      <c r="X4222" s="4" t="s">
        <v>10</v>
      </c>
      <c r="Y4222" s="4" t="s">
        <v>9</v>
      </c>
      <c r="Z4222" s="4" t="s">
        <v>6</v>
      </c>
      <c r="AA4222" s="4" t="s">
        <v>8</v>
      </c>
      <c r="AB4222" s="4" t="s">
        <v>10</v>
      </c>
      <c r="AC4222" s="4" t="s">
        <v>10</v>
      </c>
      <c r="AD4222" s="4" t="s">
        <v>9</v>
      </c>
      <c r="AE4222" s="4" t="s">
        <v>6</v>
      </c>
      <c r="AF4222" s="4" t="s">
        <v>8</v>
      </c>
      <c r="AG4222" s="4" t="s">
        <v>10</v>
      </c>
      <c r="AH4222" s="4" t="s">
        <v>10</v>
      </c>
      <c r="AI4222" s="4" t="s">
        <v>9</v>
      </c>
      <c r="AJ4222" s="4" t="s">
        <v>6</v>
      </c>
      <c r="AK4222" s="4" t="s">
        <v>8</v>
      </c>
      <c r="AL4222" s="4" t="s">
        <v>10</v>
      </c>
      <c r="AM4222" s="4" t="s">
        <v>10</v>
      </c>
      <c r="AN4222" s="4" t="s">
        <v>9</v>
      </c>
      <c r="AO4222" s="4" t="s">
        <v>6</v>
      </c>
      <c r="AP4222" s="4" t="s">
        <v>8</v>
      </c>
    </row>
    <row r="4223" spans="1:202">
      <c r="A4223" t="n">
        <v>33456</v>
      </c>
      <c r="B4223" s="83" t="n">
        <v>257</v>
      </c>
      <c r="C4223" s="7" t="n">
        <v>3</v>
      </c>
      <c r="D4223" s="7" t="n">
        <v>65533</v>
      </c>
      <c r="E4223" s="7" t="n">
        <v>0</v>
      </c>
      <c r="F4223" s="7" t="s">
        <v>262</v>
      </c>
      <c r="G4223" s="7" t="n">
        <f t="normal" ca="1">32-LENB(INDIRECT(ADDRESS(4223,6)))</f>
        <v>0</v>
      </c>
      <c r="H4223" s="7" t="n">
        <v>3</v>
      </c>
      <c r="I4223" s="7" t="n">
        <v>65533</v>
      </c>
      <c r="J4223" s="7" t="n">
        <v>0</v>
      </c>
      <c r="K4223" s="7" t="s">
        <v>263</v>
      </c>
      <c r="L4223" s="7" t="n">
        <f t="normal" ca="1">32-LENB(INDIRECT(ADDRESS(4223,11)))</f>
        <v>0</v>
      </c>
      <c r="M4223" s="7" t="n">
        <v>3</v>
      </c>
      <c r="N4223" s="7" t="n">
        <v>65533</v>
      </c>
      <c r="O4223" s="7" t="n">
        <v>0</v>
      </c>
      <c r="P4223" s="7" t="s">
        <v>264</v>
      </c>
      <c r="Q4223" s="7" t="n">
        <f t="normal" ca="1">32-LENB(INDIRECT(ADDRESS(4223,16)))</f>
        <v>0</v>
      </c>
      <c r="R4223" s="7" t="n">
        <v>4</v>
      </c>
      <c r="S4223" s="7" t="n">
        <v>65533</v>
      </c>
      <c r="T4223" s="7" t="n">
        <v>4400</v>
      </c>
      <c r="U4223" s="7" t="s">
        <v>18</v>
      </c>
      <c r="V4223" s="7" t="n">
        <f t="normal" ca="1">32-LENB(INDIRECT(ADDRESS(4223,21)))</f>
        <v>0</v>
      </c>
      <c r="W4223" s="7" t="n">
        <v>4</v>
      </c>
      <c r="X4223" s="7" t="n">
        <v>65533</v>
      </c>
      <c r="Y4223" s="7" t="n">
        <v>4283</v>
      </c>
      <c r="Z4223" s="7" t="s">
        <v>18</v>
      </c>
      <c r="AA4223" s="7" t="n">
        <f t="normal" ca="1">32-LENB(INDIRECT(ADDRESS(4223,26)))</f>
        <v>0</v>
      </c>
      <c r="AB4223" s="7" t="n">
        <v>4</v>
      </c>
      <c r="AC4223" s="7" t="n">
        <v>65533</v>
      </c>
      <c r="AD4223" s="7" t="n">
        <v>4427</v>
      </c>
      <c r="AE4223" s="7" t="s">
        <v>18</v>
      </c>
      <c r="AF4223" s="7" t="n">
        <f t="normal" ca="1">32-LENB(INDIRECT(ADDRESS(4223,31)))</f>
        <v>0</v>
      </c>
      <c r="AG4223" s="7" t="n">
        <v>4</v>
      </c>
      <c r="AH4223" s="7" t="n">
        <v>65533</v>
      </c>
      <c r="AI4223" s="7" t="n">
        <v>2000</v>
      </c>
      <c r="AJ4223" s="7" t="s">
        <v>18</v>
      </c>
      <c r="AK4223" s="7" t="n">
        <f t="normal" ca="1">32-LENB(INDIRECT(ADDRESS(4223,36)))</f>
        <v>0</v>
      </c>
      <c r="AL4223" s="7" t="n">
        <v>0</v>
      </c>
      <c r="AM4223" s="7" t="n">
        <v>65533</v>
      </c>
      <c r="AN4223" s="7" t="n">
        <v>0</v>
      </c>
      <c r="AO4223" s="7" t="s">
        <v>18</v>
      </c>
      <c r="AP4223" s="7" t="n">
        <f t="normal" ca="1">32-LENB(INDIRECT(ADDRESS(4223,41)))</f>
        <v>0</v>
      </c>
    </row>
    <row r="4224" spans="1:202">
      <c r="A4224" t="s">
        <v>4</v>
      </c>
      <c r="B4224" s="4" t="s">
        <v>5</v>
      </c>
    </row>
    <row r="4225" spans="1:42">
      <c r="A4225" t="n">
        <v>33776</v>
      </c>
      <c r="B4225" s="5" t="n">
        <v>1</v>
      </c>
    </row>
    <row r="4226" spans="1:42" s="3" customFormat="1" customHeight="0">
      <c r="A4226" s="3" t="s">
        <v>2</v>
      </c>
      <c r="B4226" s="3" t="s">
        <v>350</v>
      </c>
    </row>
    <row r="4227" spans="1:42">
      <c r="A4227" t="s">
        <v>4</v>
      </c>
      <c r="B4227" s="4" t="s">
        <v>5</v>
      </c>
      <c r="C4227" s="4" t="s">
        <v>10</v>
      </c>
      <c r="D4227" s="4" t="s">
        <v>10</v>
      </c>
      <c r="E4227" s="4" t="s">
        <v>9</v>
      </c>
      <c r="F4227" s="4" t="s">
        <v>6</v>
      </c>
      <c r="G4227" s="4" t="s">
        <v>8</v>
      </c>
      <c r="H4227" s="4" t="s">
        <v>10</v>
      </c>
      <c r="I4227" s="4" t="s">
        <v>10</v>
      </c>
      <c r="J4227" s="4" t="s">
        <v>9</v>
      </c>
      <c r="K4227" s="4" t="s">
        <v>6</v>
      </c>
      <c r="L4227" s="4" t="s">
        <v>8</v>
      </c>
      <c r="M4227" s="4" t="s">
        <v>10</v>
      </c>
      <c r="N4227" s="4" t="s">
        <v>10</v>
      </c>
      <c r="O4227" s="4" t="s">
        <v>9</v>
      </c>
      <c r="P4227" s="4" t="s">
        <v>6</v>
      </c>
      <c r="Q4227" s="4" t="s">
        <v>8</v>
      </c>
    </row>
    <row r="4228" spans="1:42">
      <c r="A4228" t="n">
        <v>33792</v>
      </c>
      <c r="B4228" s="83" t="n">
        <v>257</v>
      </c>
      <c r="C4228" s="7" t="n">
        <v>4</v>
      </c>
      <c r="D4228" s="7" t="n">
        <v>65533</v>
      </c>
      <c r="E4228" s="7" t="n">
        <v>4235</v>
      </c>
      <c r="F4228" s="7" t="s">
        <v>18</v>
      </c>
      <c r="G4228" s="7" t="n">
        <f t="normal" ca="1">32-LENB(INDIRECT(ADDRESS(4228,6)))</f>
        <v>0</v>
      </c>
      <c r="H4228" s="7" t="n">
        <v>4</v>
      </c>
      <c r="I4228" s="7" t="n">
        <v>65533</v>
      </c>
      <c r="J4228" s="7" t="n">
        <v>4235</v>
      </c>
      <c r="K4228" s="7" t="s">
        <v>18</v>
      </c>
      <c r="L4228" s="7" t="n">
        <f t="normal" ca="1">32-LENB(INDIRECT(ADDRESS(4228,11)))</f>
        <v>0</v>
      </c>
      <c r="M4228" s="7" t="n">
        <v>0</v>
      </c>
      <c r="N4228" s="7" t="n">
        <v>65533</v>
      </c>
      <c r="O4228" s="7" t="n">
        <v>0</v>
      </c>
      <c r="P4228" s="7" t="s">
        <v>18</v>
      </c>
      <c r="Q4228" s="7" t="n">
        <f t="normal" ca="1">32-LENB(INDIRECT(ADDRESS(4228,16)))</f>
        <v>0</v>
      </c>
    </row>
    <row r="4229" spans="1:42">
      <c r="A4229" t="s">
        <v>4</v>
      </c>
      <c r="B4229" s="4" t="s">
        <v>5</v>
      </c>
    </row>
    <row r="4230" spans="1:42">
      <c r="A4230" t="n">
        <v>33912</v>
      </c>
      <c r="B4230" s="5" t="n">
        <v>1</v>
      </c>
    </row>
    <row r="4231" spans="1:42" s="3" customFormat="1" customHeight="0">
      <c r="A4231" s="3" t="s">
        <v>2</v>
      </c>
      <c r="B4231" s="3" t="s">
        <v>351</v>
      </c>
    </row>
    <row r="4232" spans="1:42">
      <c r="A4232" t="s">
        <v>4</v>
      </c>
      <c r="B4232" s="4" t="s">
        <v>5</v>
      </c>
      <c r="C4232" s="4" t="s">
        <v>10</v>
      </c>
      <c r="D4232" s="4" t="s">
        <v>10</v>
      </c>
      <c r="E4232" s="4" t="s">
        <v>9</v>
      </c>
      <c r="F4232" s="4" t="s">
        <v>6</v>
      </c>
      <c r="G4232" s="4" t="s">
        <v>8</v>
      </c>
      <c r="H4232" s="4" t="s">
        <v>10</v>
      </c>
      <c r="I4232" s="4" t="s">
        <v>10</v>
      </c>
      <c r="J4232" s="4" t="s">
        <v>9</v>
      </c>
      <c r="K4232" s="4" t="s">
        <v>6</v>
      </c>
      <c r="L4232" s="4" t="s">
        <v>8</v>
      </c>
      <c r="M4232" s="4" t="s">
        <v>10</v>
      </c>
      <c r="N4232" s="4" t="s">
        <v>10</v>
      </c>
      <c r="O4232" s="4" t="s">
        <v>9</v>
      </c>
      <c r="P4232" s="4" t="s">
        <v>6</v>
      </c>
      <c r="Q4232" s="4" t="s">
        <v>8</v>
      </c>
    </row>
    <row r="4233" spans="1:42">
      <c r="A4233" t="n">
        <v>33920</v>
      </c>
      <c r="B4233" s="83" t="n">
        <v>257</v>
      </c>
      <c r="C4233" s="7" t="n">
        <v>4</v>
      </c>
      <c r="D4233" s="7" t="n">
        <v>65533</v>
      </c>
      <c r="E4233" s="7" t="n">
        <v>1906</v>
      </c>
      <c r="F4233" s="7" t="s">
        <v>18</v>
      </c>
      <c r="G4233" s="7" t="n">
        <f t="normal" ca="1">32-LENB(INDIRECT(ADDRESS(4233,6)))</f>
        <v>0</v>
      </c>
      <c r="H4233" s="7" t="n">
        <v>4</v>
      </c>
      <c r="I4233" s="7" t="n">
        <v>65533</v>
      </c>
      <c r="J4233" s="7" t="n">
        <v>4135</v>
      </c>
      <c r="K4233" s="7" t="s">
        <v>18</v>
      </c>
      <c r="L4233" s="7" t="n">
        <f t="normal" ca="1">32-LENB(INDIRECT(ADDRESS(4233,11)))</f>
        <v>0</v>
      </c>
      <c r="M4233" s="7" t="n">
        <v>0</v>
      </c>
      <c r="N4233" s="7" t="n">
        <v>65533</v>
      </c>
      <c r="O4233" s="7" t="n">
        <v>0</v>
      </c>
      <c r="P4233" s="7" t="s">
        <v>18</v>
      </c>
      <c r="Q4233" s="7" t="n">
        <f t="normal" ca="1">32-LENB(INDIRECT(ADDRESS(4233,16)))</f>
        <v>0</v>
      </c>
    </row>
    <row r="4234" spans="1:42">
      <c r="A4234" t="s">
        <v>4</v>
      </c>
      <c r="B4234" s="4" t="s">
        <v>5</v>
      </c>
    </row>
    <row r="4235" spans="1:42">
      <c r="A4235" t="n">
        <v>34040</v>
      </c>
      <c r="B4235" s="5" t="n">
        <v>1</v>
      </c>
    </row>
    <row r="4236" spans="1:42" s="3" customFormat="1" customHeight="0">
      <c r="A4236" s="3" t="s">
        <v>2</v>
      </c>
      <c r="B4236" s="3" t="s">
        <v>352</v>
      </c>
    </row>
    <row r="4237" spans="1:42">
      <c r="A4237" t="s">
        <v>4</v>
      </c>
      <c r="B4237" s="4" t="s">
        <v>5</v>
      </c>
      <c r="C4237" s="4" t="s">
        <v>10</v>
      </c>
      <c r="D4237" s="4" t="s">
        <v>10</v>
      </c>
      <c r="E4237" s="4" t="s">
        <v>9</v>
      </c>
      <c r="F4237" s="4" t="s">
        <v>6</v>
      </c>
      <c r="G4237" s="4" t="s">
        <v>8</v>
      </c>
      <c r="H4237" s="4" t="s">
        <v>10</v>
      </c>
      <c r="I4237" s="4" t="s">
        <v>10</v>
      </c>
      <c r="J4237" s="4" t="s">
        <v>9</v>
      </c>
      <c r="K4237" s="4" t="s">
        <v>6</v>
      </c>
      <c r="L4237" s="4" t="s">
        <v>8</v>
      </c>
    </row>
    <row r="4238" spans="1:42">
      <c r="A4238" t="n">
        <v>34048</v>
      </c>
      <c r="B4238" s="83" t="n">
        <v>257</v>
      </c>
      <c r="C4238" s="7" t="n">
        <v>4</v>
      </c>
      <c r="D4238" s="7" t="n">
        <v>65533</v>
      </c>
      <c r="E4238" s="7" t="n">
        <v>12010</v>
      </c>
      <c r="F4238" s="7" t="s">
        <v>18</v>
      </c>
      <c r="G4238" s="7" t="n">
        <f t="normal" ca="1">32-LENB(INDIRECT(ADDRESS(4238,6)))</f>
        <v>0</v>
      </c>
      <c r="H4238" s="7" t="n">
        <v>0</v>
      </c>
      <c r="I4238" s="7" t="n">
        <v>65533</v>
      </c>
      <c r="J4238" s="7" t="n">
        <v>0</v>
      </c>
      <c r="K4238" s="7" t="s">
        <v>18</v>
      </c>
      <c r="L4238" s="7" t="n">
        <f t="normal" ca="1">32-LENB(INDIRECT(ADDRESS(4238,11)))</f>
        <v>0</v>
      </c>
    </row>
    <row r="4239" spans="1:42">
      <c r="A4239" t="s">
        <v>4</v>
      </c>
      <c r="B4239" s="4" t="s">
        <v>5</v>
      </c>
    </row>
    <row r="4240" spans="1:42">
      <c r="A4240" t="n">
        <v>34128</v>
      </c>
      <c r="B4240" s="5" t="n">
        <v>1</v>
      </c>
    </row>
    <row r="4241" spans="1:12" s="3" customFormat="1" customHeight="0">
      <c r="A4241" s="3" t="s">
        <v>2</v>
      </c>
      <c r="B4241" s="3" t="s">
        <v>353</v>
      </c>
    </row>
    <row r="4242" spans="1:12">
      <c r="A4242" t="s">
        <v>4</v>
      </c>
      <c r="B4242" s="4" t="s">
        <v>5</v>
      </c>
      <c r="C4242" s="4" t="s">
        <v>10</v>
      </c>
      <c r="D4242" s="4" t="s">
        <v>10</v>
      </c>
      <c r="E4242" s="4" t="s">
        <v>9</v>
      </c>
      <c r="F4242" s="4" t="s">
        <v>6</v>
      </c>
      <c r="G4242" s="4" t="s">
        <v>8</v>
      </c>
      <c r="H4242" s="4" t="s">
        <v>10</v>
      </c>
      <c r="I4242" s="4" t="s">
        <v>10</v>
      </c>
      <c r="J4242" s="4" t="s">
        <v>9</v>
      </c>
      <c r="K4242" s="4" t="s">
        <v>6</v>
      </c>
      <c r="L4242" s="4" t="s">
        <v>8</v>
      </c>
    </row>
    <row r="4243" spans="1:12">
      <c r="A4243" t="n">
        <v>34144</v>
      </c>
      <c r="B4243" s="83" t="n">
        <v>257</v>
      </c>
      <c r="C4243" s="7" t="n">
        <v>4</v>
      </c>
      <c r="D4243" s="7" t="n">
        <v>65533</v>
      </c>
      <c r="E4243" s="7" t="n">
        <v>12010</v>
      </c>
      <c r="F4243" s="7" t="s">
        <v>18</v>
      </c>
      <c r="G4243" s="7" t="n">
        <f t="normal" ca="1">32-LENB(INDIRECT(ADDRESS(4243,6)))</f>
        <v>0</v>
      </c>
      <c r="H4243" s="7" t="n">
        <v>0</v>
      </c>
      <c r="I4243" s="7" t="n">
        <v>65533</v>
      </c>
      <c r="J4243" s="7" t="n">
        <v>0</v>
      </c>
      <c r="K4243" s="7" t="s">
        <v>18</v>
      </c>
      <c r="L4243" s="7" t="n">
        <f t="normal" ca="1">32-LENB(INDIRECT(ADDRESS(4243,11)))</f>
        <v>0</v>
      </c>
    </row>
    <row r="4244" spans="1:12">
      <c r="A4244" t="s">
        <v>4</v>
      </c>
      <c r="B4244" s="4" t="s">
        <v>5</v>
      </c>
    </row>
    <row r="4245" spans="1:12">
      <c r="A4245" t="n">
        <v>34224</v>
      </c>
      <c r="B4245" s="5" t="n">
        <v>1</v>
      </c>
    </row>
    <row r="4246" spans="1:12" s="3" customFormat="1" customHeight="0">
      <c r="A4246" s="3" t="s">
        <v>2</v>
      </c>
      <c r="B4246" s="3" t="s">
        <v>354</v>
      </c>
    </row>
    <row r="4247" spans="1:12">
      <c r="A4247" t="s">
        <v>4</v>
      </c>
      <c r="B4247" s="4" t="s">
        <v>5</v>
      </c>
      <c r="C4247" s="4" t="s">
        <v>10</v>
      </c>
      <c r="D4247" s="4" t="s">
        <v>10</v>
      </c>
      <c r="E4247" s="4" t="s">
        <v>9</v>
      </c>
      <c r="F4247" s="4" t="s">
        <v>6</v>
      </c>
      <c r="G4247" s="4" t="s">
        <v>8</v>
      </c>
      <c r="H4247" s="4" t="s">
        <v>10</v>
      </c>
      <c r="I4247" s="4" t="s">
        <v>10</v>
      </c>
      <c r="J4247" s="4" t="s">
        <v>9</v>
      </c>
      <c r="K4247" s="4" t="s">
        <v>6</v>
      </c>
      <c r="L4247" s="4" t="s">
        <v>8</v>
      </c>
    </row>
    <row r="4248" spans="1:12">
      <c r="A4248" t="n">
        <v>34240</v>
      </c>
      <c r="B4248" s="83" t="n">
        <v>257</v>
      </c>
      <c r="C4248" s="7" t="n">
        <v>4</v>
      </c>
      <c r="D4248" s="7" t="n">
        <v>65533</v>
      </c>
      <c r="E4248" s="7" t="n">
        <v>12010</v>
      </c>
      <c r="F4248" s="7" t="s">
        <v>18</v>
      </c>
      <c r="G4248" s="7" t="n">
        <f t="normal" ca="1">32-LENB(INDIRECT(ADDRESS(4248,6)))</f>
        <v>0</v>
      </c>
      <c r="H4248" s="7" t="n">
        <v>0</v>
      </c>
      <c r="I4248" s="7" t="n">
        <v>65533</v>
      </c>
      <c r="J4248" s="7" t="n">
        <v>0</v>
      </c>
      <c r="K4248" s="7" t="s">
        <v>18</v>
      </c>
      <c r="L4248" s="7" t="n">
        <f t="normal" ca="1">32-LENB(INDIRECT(ADDRESS(4248,11)))</f>
        <v>0</v>
      </c>
    </row>
    <row r="4249" spans="1:12">
      <c r="A4249" t="s">
        <v>4</v>
      </c>
      <c r="B4249" s="4" t="s">
        <v>5</v>
      </c>
    </row>
    <row r="4250" spans="1:12">
      <c r="A4250" t="n">
        <v>34320</v>
      </c>
      <c r="B4250" s="5" t="n">
        <v>1</v>
      </c>
    </row>
    <row r="4251" spans="1:12" s="3" customFormat="1" customHeight="0">
      <c r="A4251" s="3" t="s">
        <v>2</v>
      </c>
      <c r="B4251" s="3" t="s">
        <v>355</v>
      </c>
    </row>
    <row r="4252" spans="1:12">
      <c r="A4252" t="s">
        <v>4</v>
      </c>
      <c r="B4252" s="4" t="s">
        <v>5</v>
      </c>
      <c r="C4252" s="4" t="s">
        <v>10</v>
      </c>
      <c r="D4252" s="4" t="s">
        <v>10</v>
      </c>
      <c r="E4252" s="4" t="s">
        <v>9</v>
      </c>
      <c r="F4252" s="4" t="s">
        <v>6</v>
      </c>
      <c r="G4252" s="4" t="s">
        <v>8</v>
      </c>
      <c r="H4252" s="4" t="s">
        <v>10</v>
      </c>
      <c r="I4252" s="4" t="s">
        <v>10</v>
      </c>
      <c r="J4252" s="4" t="s">
        <v>9</v>
      </c>
      <c r="K4252" s="4" t="s">
        <v>6</v>
      </c>
      <c r="L4252" s="4" t="s">
        <v>8</v>
      </c>
    </row>
    <row r="4253" spans="1:12">
      <c r="A4253" t="n">
        <v>34336</v>
      </c>
      <c r="B4253" s="83" t="n">
        <v>257</v>
      </c>
      <c r="C4253" s="7" t="n">
        <v>4</v>
      </c>
      <c r="D4253" s="7" t="n">
        <v>65533</v>
      </c>
      <c r="E4253" s="7" t="n">
        <v>12010</v>
      </c>
      <c r="F4253" s="7" t="s">
        <v>18</v>
      </c>
      <c r="G4253" s="7" t="n">
        <f t="normal" ca="1">32-LENB(INDIRECT(ADDRESS(4253,6)))</f>
        <v>0</v>
      </c>
      <c r="H4253" s="7" t="n">
        <v>0</v>
      </c>
      <c r="I4253" s="7" t="n">
        <v>65533</v>
      </c>
      <c r="J4253" s="7" t="n">
        <v>0</v>
      </c>
      <c r="K4253" s="7" t="s">
        <v>18</v>
      </c>
      <c r="L4253" s="7" t="n">
        <f t="normal" ca="1">32-LENB(INDIRECT(ADDRESS(4253,11)))</f>
        <v>0</v>
      </c>
    </row>
    <row r="4254" spans="1:12">
      <c r="A4254" t="s">
        <v>4</v>
      </c>
      <c r="B4254" s="4" t="s">
        <v>5</v>
      </c>
    </row>
    <row r="4255" spans="1:12">
      <c r="A4255" t="n">
        <v>34416</v>
      </c>
      <c r="B4255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2025-09-06T21:46:43</dcterms:created>
  <dcterms:modified xsi:type="dcterms:W3CDTF">2025-09-06T21:46:43</dcterms:modified>
</cp:coreProperties>
</file>