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1FF73"/>
      </patternFill>
    </fill>
    <fill>
      <patternFill patternType="solid">
        <fgColor rgb="FFFFD773"/>
      </patternFill>
    </fill>
    <fill>
      <patternFill patternType="solid">
        <fgColor rgb="FF83FF73"/>
      </patternFill>
    </fill>
    <fill>
      <patternFill patternType="solid">
        <fgColor rgb="FFFFC5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C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FFFF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<sst xmlns="http://schemas.openxmlformats.org/spreadsheetml/2006/main" count="9882" uniqueCount="267">
  <si>
    <t>CS2</t>
  </si>
  <si>
    <t>r0310</t>
  </si>
  <si>
    <t>FUNCTION</t>
  </si>
  <si>
    <t/>
  </si>
  <si>
    <t>Location</t>
  </si>
  <si>
    <t>OP Code</t>
  </si>
  <si>
    <t>string</t>
  </si>
  <si>
    <t>br0300</t>
  </si>
  <si>
    <t>fill</t>
  </si>
  <si>
    <t>int</t>
  </si>
  <si>
    <t>short</t>
  </si>
  <si>
    <t>mon116_c00</t>
  </si>
  <si>
    <t>mon012</t>
  </si>
  <si>
    <t>byte</t>
  </si>
  <si>
    <t>bytearray</t>
  </si>
  <si>
    <t>mon005_c00</t>
  </si>
  <si>
    <t>mon020_c00</t>
  </si>
  <si>
    <t>mon097_c00</t>
  </si>
  <si>
    <t>mon002_c00</t>
  </si>
  <si>
    <t>mon020_c01</t>
  </si>
  <si>
    <t/>
  </si>
  <si>
    <t>PreInit</t>
  </si>
  <si>
    <t>FC_Change_MapColor</t>
  </si>
  <si>
    <t>Init</t>
  </si>
  <si>
    <t>pointer</t>
  </si>
  <si>
    <t>system/mist02.eff</t>
  </si>
  <si>
    <t>system/break04.eff</t>
  </si>
  <si>
    <t>float</t>
  </si>
  <si>
    <t>RIVER</t>
  </si>
  <si>
    <t>WATERFALL</t>
  </si>
  <si>
    <t>WIND</t>
  </si>
  <si>
    <t>tbox00</t>
  </si>
  <si>
    <t>tbox01</t>
  </si>
  <si>
    <t>tbox02</t>
  </si>
  <si>
    <t>tbox03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</si>
  <si>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</si>
  <si>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</si>
  <si>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</si>
  <si>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</si>
  <si>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</si>
  <si>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</si>
  <si>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</si>
  <si>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</si>
  <si>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</si>
  <si>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</si>
  <si>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EV_AVoice_BigEnemy01</t>
  </si>
  <si>
    <t>Start</t>
  </si>
  <si>
    <t>End</t>
  </si>
  <si>
    <t>mon006</t>
  </si>
  <si>
    <t>ResetShiningPom</t>
  </si>
  <si>
    <t>Init_Replay</t>
  </si>
  <si>
    <t>Init_Replay</t>
  </si>
  <si>
    <t>LP_valimar</t>
  </si>
  <si>
    <t>ST_TO_R0320A</t>
  </si>
  <si>
    <t>ST_TO_R0320B</t>
  </si>
  <si>
    <t>ST_backstreet</t>
  </si>
  <si>
    <t>Reinit</t>
  </si>
  <si>
    <t>Npc_Table</t>
  </si>
  <si>
    <t>LP_valimar</t>
  </si>
  <si>
    <t>dialog</t>
  </si>
  <si>
    <t>Valimar is sleeping peacefully.</t>
  </si>
  <si>
    <t>#E[5]#M_4</t>
  </si>
  <si>
    <t>#K#OTHeehee. It's been quite some time
since I last saw Valimar.</t>
  </si>
  <si>
    <t>#E_0#M_9</t>
  </si>
  <si>
    <t>#K#OTHis aid was truly invaluable during
the battle near Trista.</t>
  </si>
  <si>
    <t>#E_0#M_0</t>
  </si>
  <si>
    <t>#K#OTWell, we should leave him to rest for
the time being.</t>
  </si>
  <si>
    <t>#E_2#M_0</t>
  </si>
  <si>
    <t>#K#OTGood idea. Here's hoping we can find
Jusis and bring him back here by the
time he's up and ready.</t>
  </si>
  <si>
    <t>0[autoE0]</t>
  </si>
  <si>
    <t>0[autoM0]</t>
  </si>
  <si>
    <t>#b</t>
  </si>
  <si>
    <t>0</t>
  </si>
  <si>
    <t>#K#OTI don't think anyone will find him here.</t>
  </si>
  <si>
    <t>#K#OTThe fog should make for good cover,
I hope.</t>
  </si>
  <si>
    <t>#K#OTThink positive, Celine. All right!
We all ready to head to Legram?</t>
  </si>
  <si>
    <t>#K#OTVery true. All right, we should make
our way to Legram.</t>
  </si>
  <si>
    <t>#K#OTIndeed. Now that we're all settled,
should we make our way to Legram?</t>
  </si>
  <si>
    <t>FC_Party_Face_Reset2</t>
  </si>
  <si>
    <t>FC_MapJumpState</t>
  </si>
  <si>
    <t>FC_MapJumpState2</t>
  </si>
  <si>
    <t>AV_01044</t>
  </si>
  <si>
    <t>AV_01044</t>
  </si>
  <si>
    <t>Npc_Table</t>
  </si>
  <si>
    <t>valimar_setting</t>
  </si>
  <si>
    <t>SIT_WAIT</t>
  </si>
  <si>
    <t>ValimarAtari</t>
  </si>
  <si>
    <t>AniEvk0002</t>
  </si>
  <si>
    <t>EV_01_53_00</t>
  </si>
  <si>
    <t>AniFieldAttack</t>
  </si>
  <si>
    <t>AniWait</t>
  </si>
  <si>
    <t>FC_Start_Party</t>
  </si>
  <si>
    <t>event/ev2se002.eff</t>
  </si>
  <si>
    <t>event/ev2se001.eff</t>
  </si>
  <si>
    <t>C_NPC052</t>
  </si>
  <si>
    <t>Celine</t>
  </si>
  <si>
    <t>C_NPC600</t>
  </si>
  <si>
    <t>Valimar</t>
  </si>
  <si>
    <t>O_S00EVT00</t>
  </si>
  <si>
    <t>Viewpoint</t>
  </si>
  <si>
    <t>FC_chr_entry</t>
  </si>
  <si>
    <t>AniEvk0000</t>
  </si>
  <si>
    <t>AniEvk0001</t>
  </si>
  <si>
    <t>ET_MOVIE_SE</t>
  </si>
  <si>
    <t>mv_mp18</t>
  </si>
  <si>
    <t>ET_ChrWarpOut</t>
  </si>
  <si>
    <t>ET_look_dir_Around2</t>
  </si>
  <si>
    <t>ET_look_dir_Around1</t>
  </si>
  <si>
    <t>#E[C]#M_0</t>
  </si>
  <si>
    <t>#1KSure is foggy here...</t>
  </si>
  <si>
    <t>#1KYep. That's a surefire sign we made it.</t>
  </si>
  <si>
    <t>#E[9]#M_0Haha. Weird. I've missed this fog.</t>
  </si>
  <si>
    <t>#1KThen we've managed to arrive safely
near Legram.</t>
  </si>
  <si>
    <t>#E[1]#M_0This thick fog fits with the info I have
on this region, too.</t>
  </si>
  <si>
    <t>#1KThank goodness. We've arrived safely.</t>
  </si>
  <si>
    <t>#E[1]#M_0And this must be the thick fog that
I've heard so much about.</t>
  </si>
  <si>
    <t>#1KI feel like we've been in this exact
spot before...</t>
  </si>
  <si>
    <t>#E[C]#M_A</t>
  </si>
  <si>
    <t>#1KHeeey... Rean, didn't we come up around
here during our field study?</t>
  </si>
  <si>
    <t>#E_J#M_0</t>
  </si>
  <si>
    <t>#1KThis is where we fought that archaism.</t>
  </si>
  <si>
    <t>#E_2#M_0That should mean we're on the Ebel
Highway.</t>
  </si>
  <si>
    <t>#1KReally?</t>
  </si>
  <si>
    <t>#1KOh, really?</t>
  </si>
  <si>
    <t>#E[3]#M_A</t>
  </si>
  <si>
    <t>#1KWell, we've got more than archaisms
to deal with this time.</t>
  </si>
  <si>
    <t>#E_2#M_AThe higher elements seem to be active
in this area as well.</t>
  </si>
  <si>
    <t>#E_2#M_A</t>
  </si>
  <si>
    <t>#2KJust like they were when that cryptid
appeared?</t>
  </si>
  <si>
    <t>#E_8#M_A</t>
  </si>
  <si>
    <t>#KWait a minute...</t>
  </si>
  <si>
    <t>#E_2#M_ADoes that mean something strange is
happening here, too?</t>
  </si>
  <si>
    <t>#KStrange doesn't exactly sound pretty.
Let's keep our guard up.</t>
  </si>
  <si>
    <t>#E[1]#M_AIf you want, we can ask around Legram
and see if anyone's heard anything
worthwhile, too.</t>
  </si>
  <si>
    <t>#E_0#M_0You remember the way?</t>
  </si>
  <si>
    <t>FC_look_dir_Yes</t>
  </si>
  <si>
    <t>#KWe just need to head south along the
highway, right? I'll take lead.</t>
  </si>
  <si>
    <t>#KIf there is, we should keep an eye out
for suspicious activity.</t>
  </si>
  <si>
    <t>#KMy, my. Stay on guard, everyone.</t>
  </si>
  <si>
    <t>#E[1]#M_0</t>
  </si>
  <si>
    <t>#5KFollowing the highway to the south
will take us to Legram.</t>
  </si>
  <si>
    <t>#E_0#M_0Once there, we can ask around and
see if anyone's seen anything off.</t>
  </si>
  <si>
    <t>#KAgreed. All right, let's...</t>
  </si>
  <si>
    <t>#E[C]#M_0...Waaait. Have you been to Legram
before?</t>
  </si>
  <si>
    <t>#E[9]#M_A</t>
  </si>
  <si>
    <t>#5KTh-That doesn't matter right now.
Let's just go.</t>
  </si>
  <si>
    <t>FC_End_Party</t>
  </si>
  <si>
    <t>Reinit</t>
  </si>
  <si>
    <t>ET_look_dir_Around1</t>
  </si>
  <si>
    <t>ET_look_dir_Around2</t>
  </si>
  <si>
    <t>ET_ChrWarpOut</t>
  </si>
  <si>
    <t>ET_MOVIE_SE</t>
  </si>
  <si>
    <t>EV_01_73_04</t>
  </si>
  <si>
    <t>#K#2RAcknowledged!#</t>
  </si>
  <si>
    <t>EV_03_00_03</t>
  </si>
  <si>
    <t>O_E7000</t>
  </si>
  <si>
    <t>Courageous</t>
  </si>
  <si>
    <t>flying</t>
  </si>
  <si>
    <t>EV_03_00_05</t>
  </si>
  <si>
    <t>I_SVIS083</t>
  </si>
  <si>
    <t>I_SVIS084</t>
  </si>
  <si>
    <t>I_VIS050</t>
  </si>
  <si>
    <t>event/ev2ri006.eff</t>
  </si>
  <si>
    <t>event/ev2ri010.eff</t>
  </si>
  <si>
    <t>C_NPC001</t>
  </si>
  <si>
    <t>Sharon</t>
  </si>
  <si>
    <t>C_NPC009_C10</t>
  </si>
  <si>
    <t>Captain Claire</t>
  </si>
  <si>
    <t>C_NPC029</t>
  </si>
  <si>
    <t>Viscount Arseid</t>
  </si>
  <si>
    <t>C_NPC043</t>
  </si>
  <si>
    <t>Prince Olivert</t>
  </si>
  <si>
    <t>C_NPC050</t>
  </si>
  <si>
    <t>Toval</t>
  </si>
  <si>
    <t>NODE_CENTER</t>
  </si>
  <si>
    <t>AniEvUdegumiF</t>
  </si>
  <si>
    <t>AniEvRyoteMae</t>
  </si>
  <si>
    <t>AniEvYareyare</t>
  </si>
  <si>
    <t>AniEvRyoteKosi</t>
  </si>
  <si>
    <t>AniEvUdegumi</t>
  </si>
  <si>
    <t>NODE_EFFECT01</t>
  </si>
  <si>
    <t>NODE_EFFECT02</t>
  </si>
  <si>
    <t>#E[9]#M_0</t>
  </si>
  <si>
    <t>#2KWell, there they go.</t>
  </si>
  <si>
    <t>#E_E#M_0You think they'll be okay on their own?</t>
  </si>
  <si>
    <t>#2KOnly the Goddess Herself knows
for certain.</t>
  </si>
  <si>
    <t>#E_0#M_AStill, with some already calling this a
second advent of the War of the Lions...</t>
  </si>
  <si>
    <t>#E[1]#M_A...I can only hope they make it through
unscathed.</t>
  </si>
  <si>
    <t>#2KTeehee. Oh, I'm sure they'll all be just fine.</t>
  </si>
  <si>
    <t>#E_8#M_0They don't bear the symbol of the Horned
Lion for show.</t>
  </si>
  <si>
    <t>#2K...Yes, I suppose you're right.</t>
  </si>
  <si>
    <t>#E[9]#M_9And the same goes for me, too.
I can't very well call myself a
Thors alumnus and fail to deliver.</t>
  </si>
  <si>
    <t>#E_F#M_0</t>
  </si>
  <si>
    <t>#2K#FWell, well. Aren't we birds of a feather?
Proud Thors graduates, unite! Haha.</t>
  </si>
  <si>
    <t>#E[1]#M_0I'll be in touch with them plenty in the coming
weeks, so don't worry--the old guard will do as it
must to keep watch over the young and vigilant.</t>
  </si>
  <si>
    <t>C</t>
  </si>
  <si>
    <t>8</t>
  </si>
  <si>
    <t>J</t>
  </si>
  <si>
    <t>A</t>
  </si>
  <si>
    <t>1</t>
  </si>
  <si>
    <t>#E[1]#M_A</t>
  </si>
  <si>
    <t>#1KSpeaking of the old guard, Chancellor Osborne
was also a Thors graduate, was he not?</t>
  </si>
  <si>
    <t>ET_03_00_05_TurnToCLAIRE</t>
  </si>
  <si>
    <t>#E_8#M_9</t>
  </si>
  <si>
    <t>#4K...Yes, he was.</t>
  </si>
  <si>
    <t>#E_8#M_0</t>
  </si>
  <si>
    <t>#K#FHeh. Sorry to say, I can't picture it.</t>
  </si>
  <si>
    <t>#E[9]#M_9</t>
  </si>
  <si>
    <t>#1K#FWas he, now...?</t>
  </si>
  <si>
    <t>F</t>
  </si>
  <si>
    <t>#4KHe and I may have had our differences,
but I still feel a certain loss with his
passing.</t>
  </si>
  <si>
    <t>#E_2#M_AI'd like to express my condolences to
you while I have the chance.</t>
  </si>
  <si>
    <t>#4KI'm afraid I never had the chance to truly
get to know him...</t>
  </si>
  <si>
    <t>#E_2#M_A...but there's no doubt in my mind that he
was one of the greatest men of our time.</t>
  </si>
  <si>
    <t>#K#F...Thank you.</t>
  </si>
  <si>
    <t>#3KStill, it must be tough for you with 
Heimdallr under the alliance's thumb.</t>
  </si>
  <si>
    <t>#E_J#M_AWere you able to find out where his
funeral was held?</t>
  </si>
  <si>
    <t>#E_E#M_0</t>
  </si>
  <si>
    <t>#2K#F...Actually...</t>
  </si>
  <si>
    <t>3</t>
  </si>
  <si>
    <t>#E[3]#M[0]</t>
  </si>
  <si>
    <t>#K#F#800W...</t>
  </si>
  <si>
    <t>#4K...Captain?</t>
  </si>
  <si>
    <t>#4KIs something amiss?</t>
  </si>
  <si>
    <t>#1PIt's just that I received a strange report
on that very issue...</t>
  </si>
  <si>
    <t>#E[3]#M_0I was told his body was taken into the
custody of the Imperial Guardsmen when
the city was occupied.</t>
  </si>
  <si>
    <t>#E_F#M_0But then after that...</t>
  </si>
  <si>
    <t>9</t>
  </si>
  <si>
    <t>#1P...it simply...disappeared at some point.</t>
  </si>
  <si>
    <t>#K#0TDisappeared, you say?</t>
  </si>
  <si>
    <t>#K#0T#FIs it possible the Reformist Faction could
have taken it from them?</t>
  </si>
  <si>
    <t>FC_look_dir_No</t>
  </si>
  <si>
    <t>#1PI'm afraid I don't know.</t>
  </si>
  <si>
    <t>#E_F#M_0It is possible that the Intelligence Division
did something to that effect...</t>
  </si>
  <si>
    <t>#1K#FHmm... A disappearing corpse is certainly
cause for concern.</t>
  </si>
  <si>
    <t>#E[3]#M_AIt's difficult NOT to draw parallels with
the Lance Maiden's sudden death following
the War of the Lions...</t>
  </si>
  <si>
    <t>#K*sigh* Unbelievable...</t>
  </si>
  <si>
    <t>#E_F#M_AI'm almost impressed how much trouble
one man can stir up even from beyond
the grave.</t>
  </si>
  <si>
    <t>#0THe had so many plots in motion, I doubt
even his death put a stop to them all.</t>
  </si>
  <si>
    <t>ET_03_00_05_TurnToCLAIRE</t>
  </si>
  <si>
    <t>QS_1302_BTL_Entry_Check</t>
  </si>
  <si>
    <t>QS_1302_01</t>
  </si>
  <si>
    <t>Defeated the quest monster!</t>
  </si>
  <si>
    <t>#K#0TWell, that takes care of that.</t>
  </si>
  <si>
    <t>#E_2#M_4</t>
  </si>
  <si>
    <t>#K#0TNow all that's left is to report.</t>
  </si>
  <si>
    <t>#K#0TThink we should go back right away?</t>
  </si>
  <si>
    <t>Report Now</t>
  </si>
  <si>
    <t>Report Later</t>
  </si>
  <si>
    <t>#K#0TThat sounds best. Let's head straight
back there.</t>
  </si>
  <si>
    <t>#E[1]#M_9</t>
  </si>
  <si>
    <t>#K#0TWe could, but there's no real rush.</t>
  </si>
  <si>
    <t>#E_0We might as well give our report the
next time we're around there.</t>
  </si>
  <si>
    <t>FC_Party_Face_Reset</t>
  </si>
  <si>
    <t>ST_TO_R0320A</t>
  </si>
  <si>
    <t>#K#0TThis way's to Bareahard, right?</t>
  </si>
  <si>
    <t>#K#0TYeah. We're heading to Legram first.
It's much closer.</t>
  </si>
  <si>
    <t>ST_TO_R0320B</t>
  </si>
  <si>
    <t>ST_backstreet</t>
  </si>
  <si>
    <t>#K#0TShouldn't we head out to the
highway first?</t>
  </si>
  <si>
    <t>#K#0TYeah. Let's head down the hill.</t>
  </si>
  <si>
    <t>_valimar_setting</t>
  </si>
  <si>
    <t>_EV_01_53_00</t>
  </si>
  <si>
    <t>_ET_MOVIE_SE</t>
  </si>
  <si>
    <t>_EV_03_00_03</t>
  </si>
  <si>
    <t>_EV_03_00_05</t>
  </si>
  <si>
    <t>_QS_1302_01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</si>
</sst>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73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273"/>
      </patternFill>
    </fill>
    <fill>
      <patternFill patternType="solid">
        <fgColor rgb="FFB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F1FF73"/>
      </patternFill>
    </fill>
    <fill>
      <patternFill patternType="solid">
        <fgColor rgb="FFFFD773"/>
      </patternFill>
    </fill>
    <fill>
      <patternFill patternType="solid">
        <fgColor rgb="FF83FF73"/>
      </patternFill>
    </fill>
    <fill>
      <patternFill patternType="solid">
        <fgColor rgb="FFFFC5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FEC73"/>
      </patternFill>
    </fill>
    <fill>
      <patternFill patternType="solid">
        <fgColor rgb="FF98FF73"/>
      </patternFill>
    </fill>
    <fill>
      <patternFill patternType="solid">
        <fgColor rgb="FFFFA473"/>
      </patternFill>
    </fill>
    <fill>
      <patternFill patternType="solid">
        <fgColor rgb="FFFFFF73"/>
      </patternFill>
    </fill>
    <fill>
      <patternFill patternType="solid">
        <fgColor rgb="FFC7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R273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600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604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15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40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1404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1408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905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19</v>
      </c>
      <c r="N14" s="7" t="n">
        <f t="normal" ca="1">16-LENB(INDIRECT(ADDRESS(14,13)))</f>
        <v>0</v>
      </c>
      <c r="O14" s="7" t="s">
        <v>20</v>
      </c>
      <c r="P14" s="7" t="n">
        <f t="normal" ca="1">16-LENB(INDIRECT(ADDRESS(14,15)))</f>
        <v>0</v>
      </c>
      <c r="Q14" s="7" t="s">
        <v>20</v>
      </c>
      <c r="R14" s="7" t="n">
        <f t="normal" ca="1">16-LENB(INDIRECT(ADDRESS(14,17)))</f>
        <v>0</v>
      </c>
      <c r="S14" s="7" t="s">
        <v>20</v>
      </c>
      <c r="T14" s="7" t="n">
        <f t="normal" ca="1">16-LENB(INDIRECT(ADDRESS(14,19)))</f>
        <v>0</v>
      </c>
      <c r="U14" s="7" t="s">
        <v>20</v>
      </c>
      <c r="V14" s="7" t="n">
        <f t="normal" ca="1">16-LENB(INDIRECT(ADDRESS(14,21)))</f>
        <v>0</v>
      </c>
      <c r="W14" s="7" t="s">
        <v>20</v>
      </c>
      <c r="X14" s="7" t="n">
        <f t="normal" ca="1">16-LENB(INDIRECT(ADDRESS(14,23)))</f>
        <v>0</v>
      </c>
      <c r="Y14" s="7" t="s">
        <v>20</v>
      </c>
      <c r="Z14" s="7" t="n">
        <f t="normal" ca="1">16-LENB(INDIRECT(ADDRESS(14,25)))</f>
        <v>0</v>
      </c>
      <c r="AA14" s="7" t="s">
        <v>20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1616</v>
      </c>
      <c r="B16" s="5" t="n">
        <v>1</v>
      </c>
    </row>
    <row r="17" spans="1:204" s="3" customFormat="1" customHeight="0">
      <c r="A17" s="3" t="s">
        <v>2</v>
      </c>
      <c r="B17" s="3" t="s">
        <v>21</v>
      </c>
    </row>
    <row r="18" spans="1:204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204">
      <c r="A19" t="n">
        <v>1620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204">
      <c r="A20" t="s">
        <v>4</v>
      </c>
      <c r="B20" s="4" t="s">
        <v>5</v>
      </c>
      <c r="C20" s="4" t="s">
        <v>13</v>
      </c>
      <c r="D20" s="4" t="s">
        <v>6</v>
      </c>
    </row>
    <row r="21" spans="1:204">
      <c r="A21" t="n">
        <v>1625</v>
      </c>
      <c r="B21" s="9" t="n">
        <v>2</v>
      </c>
      <c r="C21" s="7" t="n">
        <v>10</v>
      </c>
      <c r="D21" s="7" t="s">
        <v>22</v>
      </c>
    </row>
    <row r="22" spans="1:204">
      <c r="A22" t="s">
        <v>4</v>
      </c>
      <c r="B22" s="4" t="s">
        <v>5</v>
      </c>
      <c r="C22" s="4" t="s">
        <v>13</v>
      </c>
      <c r="D22" s="4" t="s">
        <v>13</v>
      </c>
    </row>
    <row r="23" spans="1:204">
      <c r="A23" t="n">
        <v>1646</v>
      </c>
      <c r="B23" s="10" t="n">
        <v>162</v>
      </c>
      <c r="C23" s="7" t="n">
        <v>0</v>
      </c>
      <c r="D23" s="7" t="n">
        <v>0</v>
      </c>
    </row>
    <row r="24" spans="1:204">
      <c r="A24" t="s">
        <v>4</v>
      </c>
      <c r="B24" s="4" t="s">
        <v>5</v>
      </c>
    </row>
    <row r="25" spans="1:204">
      <c r="A25" t="n">
        <v>1649</v>
      </c>
      <c r="B25" s="5" t="n">
        <v>1</v>
      </c>
    </row>
    <row r="26" spans="1:204" s="3" customFormat="1" customHeight="0">
      <c r="A26" s="3" t="s">
        <v>2</v>
      </c>
      <c r="B26" s="3" t="s">
        <v>23</v>
      </c>
    </row>
    <row r="27" spans="1:204">
      <c r="A27" t="s">
        <v>4</v>
      </c>
      <c r="B27" s="4" t="s">
        <v>5</v>
      </c>
      <c r="C27" s="4" t="s">
        <v>13</v>
      </c>
      <c r="D27" s="4" t="s">
        <v>13</v>
      </c>
      <c r="E27" s="4" t="s">
        <v>13</v>
      </c>
      <c r="F27" s="4" t="s">
        <v>9</v>
      </c>
      <c r="G27" s="4" t="s">
        <v>13</v>
      </c>
      <c r="H27" s="4" t="s">
        <v>13</v>
      </c>
      <c r="I27" s="4" t="s">
        <v>13</v>
      </c>
      <c r="J27" s="4" t="s">
        <v>13</v>
      </c>
      <c r="K27" s="4" t="s">
        <v>9</v>
      </c>
      <c r="L27" s="4" t="s">
        <v>13</v>
      </c>
      <c r="M27" s="4" t="s">
        <v>13</v>
      </c>
      <c r="N27" s="4" t="s">
        <v>13</v>
      </c>
      <c r="O27" s="4" t="s">
        <v>24</v>
      </c>
    </row>
    <row r="28" spans="1:204">
      <c r="A28" t="n">
        <v>1652</v>
      </c>
      <c r="B28" s="11" t="n">
        <v>5</v>
      </c>
      <c r="C28" s="7" t="n">
        <v>32</v>
      </c>
      <c r="D28" s="7" t="n">
        <v>5</v>
      </c>
      <c r="E28" s="7" t="n">
        <v>0</v>
      </c>
      <c r="F28" s="7" t="n">
        <v>3</v>
      </c>
      <c r="G28" s="7" t="n">
        <v>2</v>
      </c>
      <c r="H28" s="7" t="n">
        <v>32</v>
      </c>
      <c r="I28" s="7" t="n">
        <v>5</v>
      </c>
      <c r="J28" s="7" t="n">
        <v>0</v>
      </c>
      <c r="K28" s="7" t="n">
        <v>4</v>
      </c>
      <c r="L28" s="7" t="n">
        <v>2</v>
      </c>
      <c r="M28" s="7" t="n">
        <v>11</v>
      </c>
      <c r="N28" s="7" t="n">
        <v>1</v>
      </c>
      <c r="O28" s="12" t="n">
        <f t="normal" ca="1">A34</f>
        <v>0</v>
      </c>
    </row>
    <row r="29" spans="1:204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6</v>
      </c>
    </row>
    <row r="30" spans="1:204">
      <c r="A30" t="n">
        <v>1675</v>
      </c>
      <c r="B30" s="13" t="n">
        <v>39</v>
      </c>
      <c r="C30" s="7" t="n">
        <v>10</v>
      </c>
      <c r="D30" s="7" t="n">
        <v>65533</v>
      </c>
      <c r="E30" s="7" t="n">
        <v>200</v>
      </c>
      <c r="F30" s="7" t="s">
        <v>25</v>
      </c>
    </row>
    <row r="31" spans="1:204">
      <c r="A31" t="s">
        <v>4</v>
      </c>
      <c r="B31" s="4" t="s">
        <v>5</v>
      </c>
      <c r="C31" s="4" t="s">
        <v>13</v>
      </c>
      <c r="D31" s="4" t="s">
        <v>13</v>
      </c>
      <c r="E31" s="4" t="s">
        <v>9</v>
      </c>
    </row>
    <row r="32" spans="1:204">
      <c r="A32" t="n">
        <v>1698</v>
      </c>
      <c r="B32" s="14" t="n">
        <v>74</v>
      </c>
      <c r="C32" s="7" t="n">
        <v>23</v>
      </c>
      <c r="D32" s="7" t="n">
        <v>0</v>
      </c>
      <c r="E32" s="7" t="n">
        <v>200</v>
      </c>
    </row>
    <row r="33" spans="1:15">
      <c r="A33" t="s">
        <v>4</v>
      </c>
      <c r="B33" s="4" t="s">
        <v>5</v>
      </c>
      <c r="C33" s="4" t="s">
        <v>13</v>
      </c>
      <c r="D33" s="4" t="s">
        <v>10</v>
      </c>
      <c r="E33" s="4" t="s">
        <v>13</v>
      </c>
      <c r="F33" s="4" t="s">
        <v>6</v>
      </c>
    </row>
    <row r="34" spans="1:15">
      <c r="A34" t="n">
        <v>1705</v>
      </c>
      <c r="B34" s="13" t="n">
        <v>39</v>
      </c>
      <c r="C34" s="7" t="n">
        <v>10</v>
      </c>
      <c r="D34" s="7" t="n">
        <v>65533</v>
      </c>
      <c r="E34" s="7" t="n">
        <v>201</v>
      </c>
      <c r="F34" s="7" t="s">
        <v>26</v>
      </c>
    </row>
    <row r="35" spans="1:15">
      <c r="A35" t="s">
        <v>4</v>
      </c>
      <c r="B35" s="4" t="s">
        <v>5</v>
      </c>
      <c r="C35" s="4" t="s">
        <v>13</v>
      </c>
      <c r="D35" s="4" t="s">
        <v>10</v>
      </c>
      <c r="E35" s="4" t="s">
        <v>13</v>
      </c>
      <c r="F35" s="4" t="s">
        <v>24</v>
      </c>
    </row>
    <row r="36" spans="1:15">
      <c r="A36" t="n">
        <v>1729</v>
      </c>
      <c r="B36" s="11" t="n">
        <v>5</v>
      </c>
      <c r="C36" s="7" t="n">
        <v>30</v>
      </c>
      <c r="D36" s="7" t="n">
        <v>6767</v>
      </c>
      <c r="E36" s="7" t="n">
        <v>1</v>
      </c>
      <c r="F36" s="12" t="n">
        <f t="normal" ca="1">A42</f>
        <v>0</v>
      </c>
    </row>
    <row r="37" spans="1:15">
      <c r="A37" t="s">
        <v>4</v>
      </c>
      <c r="B37" s="4" t="s">
        <v>5</v>
      </c>
      <c r="C37" s="4" t="s">
        <v>10</v>
      </c>
    </row>
    <row r="38" spans="1:15">
      <c r="A38" t="n">
        <v>1738</v>
      </c>
      <c r="B38" s="15" t="n">
        <v>13</v>
      </c>
      <c r="C38" s="7" t="n">
        <v>6767</v>
      </c>
    </row>
    <row r="39" spans="1:15">
      <c r="A39" t="s">
        <v>4</v>
      </c>
      <c r="B39" s="4" t="s">
        <v>5</v>
      </c>
      <c r="C39" s="4" t="s">
        <v>24</v>
      </c>
    </row>
    <row r="40" spans="1:15">
      <c r="A40" t="n">
        <v>1741</v>
      </c>
      <c r="B40" s="16" t="n">
        <v>3</v>
      </c>
      <c r="C40" s="12" t="n">
        <f t="normal" ca="1">A50</f>
        <v>0</v>
      </c>
    </row>
    <row r="41" spans="1:15">
      <c r="A41" t="s">
        <v>4</v>
      </c>
      <c r="B41" s="4" t="s">
        <v>5</v>
      </c>
      <c r="C41" s="4" t="s">
        <v>13</v>
      </c>
      <c r="D41" s="4" t="s">
        <v>10</v>
      </c>
      <c r="E41" s="4" t="s">
        <v>27</v>
      </c>
      <c r="F41" s="4" t="s">
        <v>10</v>
      </c>
      <c r="G41" s="4" t="s">
        <v>9</v>
      </c>
      <c r="H41" s="4" t="s">
        <v>9</v>
      </c>
      <c r="I41" s="4" t="s">
        <v>10</v>
      </c>
      <c r="J41" s="4" t="s">
        <v>10</v>
      </c>
      <c r="K41" s="4" t="s">
        <v>9</v>
      </c>
      <c r="L41" s="4" t="s">
        <v>9</v>
      </c>
      <c r="M41" s="4" t="s">
        <v>9</v>
      </c>
      <c r="N41" s="4" t="s">
        <v>9</v>
      </c>
      <c r="O41" s="4" t="s">
        <v>6</v>
      </c>
    </row>
    <row r="42" spans="1:15">
      <c r="A42" t="n">
        <v>1746</v>
      </c>
      <c r="B42" s="17" t="n">
        <v>50</v>
      </c>
      <c r="C42" s="7" t="n">
        <v>0</v>
      </c>
      <c r="D42" s="7" t="n">
        <v>8022</v>
      </c>
      <c r="E42" s="7" t="n">
        <v>0.699999988079071</v>
      </c>
      <c r="F42" s="7" t="n">
        <v>1000</v>
      </c>
      <c r="G42" s="7" t="n">
        <v>0</v>
      </c>
      <c r="H42" s="7" t="n">
        <v>0</v>
      </c>
      <c r="I42" s="7" t="n">
        <v>1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28</v>
      </c>
    </row>
    <row r="43" spans="1:15">
      <c r="A43" t="s">
        <v>4</v>
      </c>
      <c r="B43" s="4" t="s">
        <v>5</v>
      </c>
      <c r="C43" s="4" t="s">
        <v>13</v>
      </c>
      <c r="D43" s="4" t="s">
        <v>10</v>
      </c>
      <c r="E43" s="4" t="s">
        <v>27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15">
      <c r="A44" t="n">
        <v>1790</v>
      </c>
      <c r="B44" s="17" t="n">
        <v>50</v>
      </c>
      <c r="C44" s="7" t="n">
        <v>0</v>
      </c>
      <c r="D44" s="7" t="n">
        <v>8002</v>
      </c>
      <c r="E44" s="7" t="n">
        <v>0.699999988079071</v>
      </c>
      <c r="F44" s="7" t="n">
        <v>1000</v>
      </c>
      <c r="G44" s="7" t="n">
        <v>0</v>
      </c>
      <c r="H44" s="7" t="n">
        <v>0</v>
      </c>
      <c r="I44" s="7" t="n">
        <v>1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29</v>
      </c>
    </row>
    <row r="45" spans="1:15">
      <c r="A45" t="s">
        <v>4</v>
      </c>
      <c r="B45" s="4" t="s">
        <v>5</v>
      </c>
      <c r="C45" s="4" t="s">
        <v>13</v>
      </c>
      <c r="D45" s="4" t="s">
        <v>10</v>
      </c>
      <c r="E45" s="4" t="s">
        <v>27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15">
      <c r="A46" t="n">
        <v>1838</v>
      </c>
      <c r="B46" s="17" t="n">
        <v>50</v>
      </c>
      <c r="C46" s="7" t="n">
        <v>0</v>
      </c>
      <c r="D46" s="7" t="n">
        <v>8060</v>
      </c>
      <c r="E46" s="7" t="n">
        <v>0.400000005960464</v>
      </c>
      <c r="F46" s="7" t="n">
        <v>1000</v>
      </c>
      <c r="G46" s="7" t="n">
        <v>0</v>
      </c>
      <c r="H46" s="7" t="n">
        <v>0</v>
      </c>
      <c r="I46" s="7" t="n">
        <v>1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30</v>
      </c>
    </row>
    <row r="47" spans="1:15">
      <c r="A47" t="s">
        <v>4</v>
      </c>
      <c r="B47" s="4" t="s">
        <v>5</v>
      </c>
      <c r="C47" s="4" t="s">
        <v>13</v>
      </c>
      <c r="D47" s="4" t="s">
        <v>10</v>
      </c>
      <c r="E47" s="4" t="s">
        <v>27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15">
      <c r="A48" t="n">
        <v>1881</v>
      </c>
      <c r="B48" s="17" t="n">
        <v>50</v>
      </c>
      <c r="C48" s="7" t="n">
        <v>0</v>
      </c>
      <c r="D48" s="7" t="n">
        <v>8080</v>
      </c>
      <c r="E48" s="7" t="n">
        <v>0.400000005960464</v>
      </c>
      <c r="F48" s="7" t="n">
        <v>1000</v>
      </c>
      <c r="G48" s="7" t="n">
        <v>0</v>
      </c>
      <c r="H48" s="7" t="n">
        <v>0</v>
      </c>
      <c r="I48" s="7" t="n">
        <v>0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20</v>
      </c>
    </row>
    <row r="49" spans="1:15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5">
      <c r="A50" t="n">
        <v>1920</v>
      </c>
      <c r="B50" s="14" t="n">
        <v>74</v>
      </c>
      <c r="C50" s="7" t="n">
        <v>13</v>
      </c>
      <c r="D50" s="7" t="s">
        <v>31</v>
      </c>
      <c r="E50" s="7" t="s">
        <v>20</v>
      </c>
      <c r="F50" s="7" t="n">
        <v>5800</v>
      </c>
      <c r="G50" s="7" t="n">
        <v>7</v>
      </c>
    </row>
    <row r="51" spans="1:15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5">
      <c r="A52" t="n">
        <v>1934</v>
      </c>
      <c r="B52" s="14" t="n">
        <v>74</v>
      </c>
      <c r="C52" s="7" t="n">
        <v>13</v>
      </c>
      <c r="D52" s="7" t="s">
        <v>32</v>
      </c>
      <c r="E52" s="7" t="s">
        <v>20</v>
      </c>
      <c r="F52" s="7" t="n">
        <v>5802</v>
      </c>
      <c r="G52" s="7" t="n">
        <v>3402</v>
      </c>
    </row>
    <row r="53" spans="1:15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5">
      <c r="A54" t="n">
        <v>1948</v>
      </c>
      <c r="B54" s="14" t="n">
        <v>74</v>
      </c>
      <c r="C54" s="7" t="n">
        <v>13</v>
      </c>
      <c r="D54" s="7" t="s">
        <v>33</v>
      </c>
      <c r="E54" s="7" t="s">
        <v>20</v>
      </c>
      <c r="F54" s="7" t="n">
        <v>5804</v>
      </c>
      <c r="G54" s="7" t="n">
        <v>4</v>
      </c>
    </row>
    <row r="55" spans="1:15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5">
      <c r="A56" t="n">
        <v>1962</v>
      </c>
      <c r="B56" s="14" t="n">
        <v>74</v>
      </c>
      <c r="C56" s="7" t="n">
        <v>13</v>
      </c>
      <c r="D56" s="7" t="s">
        <v>34</v>
      </c>
      <c r="E56" s="7" t="s">
        <v>20</v>
      </c>
      <c r="F56" s="7" t="n">
        <v>5806</v>
      </c>
      <c r="G56" s="7" t="n">
        <v>3414</v>
      </c>
    </row>
    <row r="57" spans="1:15">
      <c r="A57" t="s">
        <v>4</v>
      </c>
      <c r="B57" s="4" t="s">
        <v>5</v>
      </c>
      <c r="C57" s="4" t="s">
        <v>10</v>
      </c>
      <c r="D57" s="4" t="s">
        <v>13</v>
      </c>
      <c r="E57" s="4" t="s">
        <v>6</v>
      </c>
      <c r="F57" s="4" t="s">
        <v>9</v>
      </c>
      <c r="G57" s="4" t="s">
        <v>10</v>
      </c>
      <c r="H57" s="4" t="s">
        <v>10</v>
      </c>
      <c r="I57" s="4" t="s">
        <v>6</v>
      </c>
      <c r="J57" s="4" t="s">
        <v>27</v>
      </c>
    </row>
    <row r="58" spans="1:15">
      <c r="A58" t="n">
        <v>1976</v>
      </c>
      <c r="B58" s="18" t="n">
        <v>106</v>
      </c>
      <c r="C58" s="7" t="n">
        <v>0</v>
      </c>
      <c r="D58" s="7" t="n">
        <v>3</v>
      </c>
      <c r="E58" s="7" t="s">
        <v>32</v>
      </c>
      <c r="F58" s="7" t="n">
        <v>1098907648</v>
      </c>
      <c r="G58" s="7" t="n">
        <v>7424</v>
      </c>
      <c r="H58" s="7" t="n">
        <v>5802</v>
      </c>
      <c r="I58" s="7" t="s">
        <v>35</v>
      </c>
      <c r="J58" s="7" t="n">
        <v>2</v>
      </c>
    </row>
    <row r="59" spans="1:15">
      <c r="A59" t="s">
        <v>4</v>
      </c>
      <c r="B59" s="4" t="s">
        <v>5</v>
      </c>
      <c r="C59" s="4" t="s">
        <v>10</v>
      </c>
      <c r="D59" s="4" t="s">
        <v>13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27</v>
      </c>
    </row>
    <row r="60" spans="1:15">
      <c r="A60" t="n">
        <v>2020</v>
      </c>
      <c r="B60" s="18" t="n">
        <v>106</v>
      </c>
      <c r="C60" s="7" t="n">
        <v>0</v>
      </c>
      <c r="D60" s="7" t="n">
        <v>3</v>
      </c>
      <c r="E60" s="7" t="s">
        <v>34</v>
      </c>
      <c r="F60" s="7" t="n">
        <v>1098907648</v>
      </c>
      <c r="G60" s="7" t="n">
        <v>7425</v>
      </c>
      <c r="H60" s="7" t="n">
        <v>5806</v>
      </c>
      <c r="I60" s="7" t="s">
        <v>36</v>
      </c>
      <c r="J60" s="7" t="n">
        <v>2</v>
      </c>
    </row>
    <row r="61" spans="1:15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5">
      <c r="A62" t="n">
        <v>2064</v>
      </c>
      <c r="B62" s="14" t="n">
        <v>74</v>
      </c>
      <c r="C62" s="7" t="n">
        <v>20</v>
      </c>
      <c r="D62" s="7" t="s">
        <v>37</v>
      </c>
      <c r="E62" s="7" t="s">
        <v>38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5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5">
      <c r="A64" t="n">
        <v>2099</v>
      </c>
      <c r="B64" s="14" t="n">
        <v>74</v>
      </c>
      <c r="C64" s="7" t="n">
        <v>20</v>
      </c>
      <c r="D64" s="7" t="s">
        <v>39</v>
      </c>
      <c r="E64" s="7" t="s">
        <v>38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2134</v>
      </c>
      <c r="B66" s="14" t="n">
        <v>74</v>
      </c>
      <c r="C66" s="7" t="n">
        <v>20</v>
      </c>
      <c r="D66" s="7" t="s">
        <v>40</v>
      </c>
      <c r="E66" s="7" t="s">
        <v>38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2169</v>
      </c>
      <c r="B68" s="14" t="n">
        <v>74</v>
      </c>
      <c r="C68" s="7" t="n">
        <v>20</v>
      </c>
      <c r="D68" s="7" t="s">
        <v>41</v>
      </c>
      <c r="E68" s="7" t="s">
        <v>38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2204</v>
      </c>
      <c r="B70" s="14" t="n">
        <v>74</v>
      </c>
      <c r="C70" s="7" t="n">
        <v>20</v>
      </c>
      <c r="D70" s="7" t="s">
        <v>42</v>
      </c>
      <c r="E70" s="7" t="s">
        <v>38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2239</v>
      </c>
      <c r="B72" s="14" t="n">
        <v>74</v>
      </c>
      <c r="C72" s="7" t="n">
        <v>20</v>
      </c>
      <c r="D72" s="7" t="s">
        <v>43</v>
      </c>
      <c r="E72" s="7" t="s">
        <v>38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2274</v>
      </c>
      <c r="B74" s="14" t="n">
        <v>74</v>
      </c>
      <c r="C74" s="7" t="n">
        <v>20</v>
      </c>
      <c r="D74" s="7" t="s">
        <v>44</v>
      </c>
      <c r="E74" s="7" t="s">
        <v>38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13</v>
      </c>
      <c r="H75" s="4" t="s">
        <v>9</v>
      </c>
      <c r="I75" s="4" t="s">
        <v>27</v>
      </c>
      <c r="J75" s="4" t="s">
        <v>27</v>
      </c>
      <c r="K75" s="4" t="s">
        <v>27</v>
      </c>
      <c r="L75" s="4" t="s">
        <v>27</v>
      </c>
      <c r="M75" s="4" t="s">
        <v>27</v>
      </c>
      <c r="N75" s="4" t="s">
        <v>27</v>
      </c>
      <c r="O75" s="4" t="s">
        <v>27</v>
      </c>
      <c r="P75" s="4" t="s">
        <v>6</v>
      </c>
      <c r="Q75" s="4" t="s">
        <v>6</v>
      </c>
      <c r="R75" s="4" t="s">
        <v>9</v>
      </c>
      <c r="S75" s="4" t="s">
        <v>13</v>
      </c>
      <c r="T75" s="4" t="s">
        <v>9</v>
      </c>
      <c r="U75" s="4" t="s">
        <v>9</v>
      </c>
      <c r="V75" s="4" t="s">
        <v>10</v>
      </c>
    </row>
    <row r="76" spans="1:10">
      <c r="A76" t="n">
        <v>2309</v>
      </c>
      <c r="B76" s="19" t="n">
        <v>19</v>
      </c>
      <c r="C76" s="7" t="n">
        <v>2000</v>
      </c>
      <c r="D76" s="7" t="s">
        <v>20</v>
      </c>
      <c r="E76" s="7" t="s">
        <v>20</v>
      </c>
      <c r="F76" s="7" t="s">
        <v>15</v>
      </c>
      <c r="G76" s="7" t="n">
        <v>2</v>
      </c>
      <c r="H76" s="7" t="n">
        <v>0</v>
      </c>
      <c r="I76" s="7" t="n">
        <v>-14.3500003814697</v>
      </c>
      <c r="J76" s="7" t="n">
        <v>-0.150000005960464</v>
      </c>
      <c r="K76" s="7" t="n">
        <v>101.230003356934</v>
      </c>
      <c r="L76" s="7" t="n">
        <v>351</v>
      </c>
      <c r="M76" s="7" t="n">
        <v>-1</v>
      </c>
      <c r="N76" s="7" t="n">
        <v>0</v>
      </c>
      <c r="O76" s="7" t="n">
        <v>0</v>
      </c>
      <c r="P76" s="7" t="s">
        <v>20</v>
      </c>
      <c r="Q76" s="7" t="s">
        <v>20</v>
      </c>
      <c r="R76" s="7" t="n">
        <v>1</v>
      </c>
      <c r="S76" s="7" t="n">
        <v>1</v>
      </c>
      <c r="T76" s="7" t="n">
        <v>1092616192</v>
      </c>
      <c r="U76" s="7" t="n">
        <v>1106247680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27</v>
      </c>
      <c r="J77" s="4" t="s">
        <v>27</v>
      </c>
      <c r="K77" s="4" t="s">
        <v>27</v>
      </c>
      <c r="L77" s="4" t="s">
        <v>27</v>
      </c>
      <c r="M77" s="4" t="s">
        <v>27</v>
      </c>
      <c r="N77" s="4" t="s">
        <v>27</v>
      </c>
      <c r="O77" s="4" t="s">
        <v>27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0">
      <c r="A78" t="n">
        <v>2375</v>
      </c>
      <c r="B78" s="19" t="n">
        <v>19</v>
      </c>
      <c r="C78" s="7" t="n">
        <v>2002</v>
      </c>
      <c r="D78" s="7" t="s">
        <v>20</v>
      </c>
      <c r="E78" s="7" t="s">
        <v>20</v>
      </c>
      <c r="F78" s="7" t="s">
        <v>17</v>
      </c>
      <c r="G78" s="7" t="n">
        <v>2</v>
      </c>
      <c r="H78" s="7" t="n">
        <v>0</v>
      </c>
      <c r="I78" s="7" t="n">
        <v>14.9099998474121</v>
      </c>
      <c r="J78" s="7" t="n">
        <v>4.28999996185303</v>
      </c>
      <c r="K78" s="7" t="n">
        <v>108.430000305176</v>
      </c>
      <c r="L78" s="7" t="n">
        <v>189.100006103516</v>
      </c>
      <c r="M78" s="7" t="n">
        <v>-1</v>
      </c>
      <c r="N78" s="7" t="n">
        <v>0</v>
      </c>
      <c r="O78" s="7" t="n">
        <v>0</v>
      </c>
      <c r="P78" s="7" t="s">
        <v>20</v>
      </c>
      <c r="Q78" s="7" t="s">
        <v>20</v>
      </c>
      <c r="R78" s="7" t="n">
        <v>1</v>
      </c>
      <c r="S78" s="7" t="n">
        <v>3</v>
      </c>
      <c r="T78" s="7" t="n">
        <v>1092616192</v>
      </c>
      <c r="U78" s="7" t="n">
        <v>1106247680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27</v>
      </c>
      <c r="J79" s="4" t="s">
        <v>27</v>
      </c>
      <c r="K79" s="4" t="s">
        <v>27</v>
      </c>
      <c r="L79" s="4" t="s">
        <v>27</v>
      </c>
      <c r="M79" s="4" t="s">
        <v>27</v>
      </c>
      <c r="N79" s="4" t="s">
        <v>27</v>
      </c>
      <c r="O79" s="4" t="s">
        <v>27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0">
      <c r="A80" t="n">
        <v>2441</v>
      </c>
      <c r="B80" s="19" t="n">
        <v>19</v>
      </c>
      <c r="C80" s="7" t="n">
        <v>2003</v>
      </c>
      <c r="D80" s="7" t="s">
        <v>20</v>
      </c>
      <c r="E80" s="7" t="s">
        <v>20</v>
      </c>
      <c r="F80" s="7" t="s">
        <v>11</v>
      </c>
      <c r="G80" s="7" t="n">
        <v>2</v>
      </c>
      <c r="H80" s="7" t="n">
        <v>0</v>
      </c>
      <c r="I80" s="7" t="n">
        <v>-27.9200000762939</v>
      </c>
      <c r="J80" s="7" t="n">
        <v>0.280000001192093</v>
      </c>
      <c r="K80" s="7" t="n">
        <v>57.8199996948242</v>
      </c>
      <c r="L80" s="7" t="n">
        <v>294.899993896484</v>
      </c>
      <c r="M80" s="7" t="n">
        <v>-1</v>
      </c>
      <c r="N80" s="7" t="n">
        <v>0</v>
      </c>
      <c r="O80" s="7" t="n">
        <v>0</v>
      </c>
      <c r="P80" s="7" t="s">
        <v>20</v>
      </c>
      <c r="Q80" s="7" t="s">
        <v>20</v>
      </c>
      <c r="R80" s="7" t="n">
        <v>1</v>
      </c>
      <c r="S80" s="7" t="n">
        <v>0</v>
      </c>
      <c r="T80" s="7" t="n">
        <v>1092616192</v>
      </c>
      <c r="U80" s="7" t="n">
        <v>1106247680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27</v>
      </c>
      <c r="J81" s="4" t="s">
        <v>27</v>
      </c>
      <c r="K81" s="4" t="s">
        <v>27</v>
      </c>
      <c r="L81" s="4" t="s">
        <v>27</v>
      </c>
      <c r="M81" s="4" t="s">
        <v>27</v>
      </c>
      <c r="N81" s="4" t="s">
        <v>27</v>
      </c>
      <c r="O81" s="4" t="s">
        <v>27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22">
      <c r="A82" t="n">
        <v>2507</v>
      </c>
      <c r="B82" s="19" t="n">
        <v>19</v>
      </c>
      <c r="C82" s="7" t="n">
        <v>2004</v>
      </c>
      <c r="D82" s="7" t="s">
        <v>20</v>
      </c>
      <c r="E82" s="7" t="s">
        <v>20</v>
      </c>
      <c r="F82" s="7" t="s">
        <v>18</v>
      </c>
      <c r="G82" s="7" t="n">
        <v>2</v>
      </c>
      <c r="H82" s="7" t="n">
        <v>268435456</v>
      </c>
      <c r="I82" s="7" t="n">
        <v>-62.75</v>
      </c>
      <c r="J82" s="7" t="n">
        <v>0.0700000002980232</v>
      </c>
      <c r="K82" s="7" t="n">
        <v>49.4199981689453</v>
      </c>
      <c r="L82" s="7" t="n">
        <v>81.3000030517578</v>
      </c>
      <c r="M82" s="7" t="n">
        <v>-1</v>
      </c>
      <c r="N82" s="7" t="n">
        <v>0</v>
      </c>
      <c r="O82" s="7" t="n">
        <v>0</v>
      </c>
      <c r="P82" s="7" t="s">
        <v>20</v>
      </c>
      <c r="Q82" s="7" t="s">
        <v>20</v>
      </c>
      <c r="R82" s="7" t="n">
        <v>1</v>
      </c>
      <c r="S82" s="7" t="n">
        <v>4</v>
      </c>
      <c r="T82" s="7" t="n">
        <v>1092616192</v>
      </c>
      <c r="U82" s="7" t="n">
        <v>1106247680</v>
      </c>
      <c r="V82" s="7" t="n">
        <v>7430</v>
      </c>
    </row>
    <row r="83" spans="1:22">
      <c r="A83" t="s">
        <v>4</v>
      </c>
      <c r="B83" s="4" t="s">
        <v>5</v>
      </c>
      <c r="C83" s="4" t="s">
        <v>10</v>
      </c>
      <c r="D83" s="4" t="s">
        <v>13</v>
      </c>
      <c r="E83" s="4" t="s">
        <v>10</v>
      </c>
      <c r="F83" s="4" t="s">
        <v>27</v>
      </c>
      <c r="G83" s="4" t="s">
        <v>10</v>
      </c>
      <c r="H83" s="4" t="s">
        <v>10</v>
      </c>
      <c r="I83" s="4" t="s">
        <v>6</v>
      </c>
      <c r="J83" s="4" t="s">
        <v>27</v>
      </c>
    </row>
    <row r="84" spans="1:22">
      <c r="A84" t="n">
        <v>2573</v>
      </c>
      <c r="B84" s="18" t="n">
        <v>106</v>
      </c>
      <c r="C84" s="7" t="n">
        <v>0</v>
      </c>
      <c r="D84" s="7" t="n">
        <v>2</v>
      </c>
      <c r="E84" s="7" t="n">
        <v>2004</v>
      </c>
      <c r="F84" s="7" t="n">
        <v>16</v>
      </c>
      <c r="G84" s="7" t="n">
        <v>7430</v>
      </c>
      <c r="H84" s="7" t="n">
        <v>0</v>
      </c>
      <c r="I84" s="7" t="s">
        <v>45</v>
      </c>
      <c r="J84" s="7" t="n">
        <v>2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27</v>
      </c>
      <c r="J85" s="4" t="s">
        <v>27</v>
      </c>
      <c r="K85" s="4" t="s">
        <v>27</v>
      </c>
      <c r="L85" s="4" t="s">
        <v>27</v>
      </c>
      <c r="M85" s="4" t="s">
        <v>27</v>
      </c>
      <c r="N85" s="4" t="s">
        <v>27</v>
      </c>
      <c r="O85" s="4" t="s">
        <v>27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22">
      <c r="A86" t="n">
        <v>2612</v>
      </c>
      <c r="B86" s="19" t="n">
        <v>19</v>
      </c>
      <c r="C86" s="7" t="n">
        <v>2005</v>
      </c>
      <c r="D86" s="7" t="s">
        <v>20</v>
      </c>
      <c r="E86" s="7" t="s">
        <v>20</v>
      </c>
      <c r="F86" s="7" t="s">
        <v>15</v>
      </c>
      <c r="G86" s="7" t="n">
        <v>2</v>
      </c>
      <c r="H86" s="7" t="n">
        <v>0</v>
      </c>
      <c r="I86" s="7" t="n">
        <v>-88.9400024414063</v>
      </c>
      <c r="J86" s="7" t="n">
        <v>2.3199999332428</v>
      </c>
      <c r="K86" s="7" t="n">
        <v>4</v>
      </c>
      <c r="L86" s="7" t="n">
        <v>157.5</v>
      </c>
      <c r="M86" s="7" t="n">
        <v>-1</v>
      </c>
      <c r="N86" s="7" t="n">
        <v>0</v>
      </c>
      <c r="O86" s="7" t="n">
        <v>0</v>
      </c>
      <c r="P86" s="7" t="s">
        <v>20</v>
      </c>
      <c r="Q86" s="7" t="s">
        <v>20</v>
      </c>
      <c r="R86" s="7" t="n">
        <v>1</v>
      </c>
      <c r="S86" s="7" t="n">
        <v>1</v>
      </c>
      <c r="T86" s="7" t="n">
        <v>1092616192</v>
      </c>
      <c r="U86" s="7" t="n">
        <v>1106247680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22">
      <c r="A88" t="n">
        <v>2678</v>
      </c>
      <c r="B88" s="19" t="n">
        <v>19</v>
      </c>
      <c r="C88" s="7" t="n">
        <v>2007</v>
      </c>
      <c r="D88" s="7" t="s">
        <v>20</v>
      </c>
      <c r="E88" s="7" t="s">
        <v>20</v>
      </c>
      <c r="F88" s="7" t="s">
        <v>11</v>
      </c>
      <c r="G88" s="7" t="n">
        <v>2</v>
      </c>
      <c r="H88" s="7" t="n">
        <v>0</v>
      </c>
      <c r="I88" s="7" t="n">
        <v>-13.0699996948242</v>
      </c>
      <c r="J88" s="7" t="n">
        <v>1.77999997138977</v>
      </c>
      <c r="K88" s="7" t="n">
        <v>8.52999973297119</v>
      </c>
      <c r="L88" s="7" t="n">
        <v>194.600006103516</v>
      </c>
      <c r="M88" s="7" t="n">
        <v>-1</v>
      </c>
      <c r="N88" s="7" t="n">
        <v>0</v>
      </c>
      <c r="O88" s="7" t="n">
        <v>0</v>
      </c>
      <c r="P88" s="7" t="s">
        <v>20</v>
      </c>
      <c r="Q88" s="7" t="s">
        <v>20</v>
      </c>
      <c r="R88" s="7" t="n">
        <v>1</v>
      </c>
      <c r="S88" s="7" t="n">
        <v>0</v>
      </c>
      <c r="T88" s="7" t="n">
        <v>1092616192</v>
      </c>
      <c r="U88" s="7" t="n">
        <v>1106247680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27</v>
      </c>
      <c r="J89" s="4" t="s">
        <v>27</v>
      </c>
      <c r="K89" s="4" t="s">
        <v>27</v>
      </c>
      <c r="L89" s="4" t="s">
        <v>27</v>
      </c>
      <c r="M89" s="4" t="s">
        <v>27</v>
      </c>
      <c r="N89" s="4" t="s">
        <v>27</v>
      </c>
      <c r="O89" s="4" t="s">
        <v>27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22">
      <c r="A90" t="n">
        <v>2744</v>
      </c>
      <c r="B90" s="19" t="n">
        <v>19</v>
      </c>
      <c r="C90" s="7" t="n">
        <v>2008</v>
      </c>
      <c r="D90" s="7" t="s">
        <v>20</v>
      </c>
      <c r="E90" s="7" t="s">
        <v>20</v>
      </c>
      <c r="F90" s="7" t="s">
        <v>17</v>
      </c>
      <c r="G90" s="7" t="n">
        <v>2</v>
      </c>
      <c r="H90" s="7" t="n">
        <v>0</v>
      </c>
      <c r="I90" s="7" t="n">
        <v>-111.269996643066</v>
      </c>
      <c r="J90" s="7" t="n">
        <v>0.109999999403954</v>
      </c>
      <c r="K90" s="7" t="n">
        <v>80.5299987792969</v>
      </c>
      <c r="L90" s="7" t="n">
        <v>351.100006103516</v>
      </c>
      <c r="M90" s="7" t="n">
        <v>-1</v>
      </c>
      <c r="N90" s="7" t="n">
        <v>0</v>
      </c>
      <c r="O90" s="7" t="n">
        <v>0</v>
      </c>
      <c r="P90" s="7" t="s">
        <v>20</v>
      </c>
      <c r="Q90" s="7" t="s">
        <v>20</v>
      </c>
      <c r="R90" s="7" t="n">
        <v>1</v>
      </c>
      <c r="S90" s="7" t="n">
        <v>3</v>
      </c>
      <c r="T90" s="7" t="n">
        <v>1092616192</v>
      </c>
      <c r="U90" s="7" t="n">
        <v>1106247680</v>
      </c>
      <c r="V90" s="7" t="n"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22">
      <c r="A92" t="n">
        <v>2810</v>
      </c>
      <c r="B92" s="19" t="n">
        <v>19</v>
      </c>
      <c r="C92" s="7" t="n">
        <v>2009</v>
      </c>
      <c r="D92" s="7" t="s">
        <v>20</v>
      </c>
      <c r="E92" s="7" t="s">
        <v>20</v>
      </c>
      <c r="F92" s="7" t="s">
        <v>15</v>
      </c>
      <c r="G92" s="7" t="n">
        <v>2</v>
      </c>
      <c r="H92" s="7" t="n">
        <v>0</v>
      </c>
      <c r="I92" s="7" t="n">
        <v>-78.3000030517578</v>
      </c>
      <c r="J92" s="7" t="n">
        <v>0.370000004768372</v>
      </c>
      <c r="K92" s="7" t="n">
        <v>70.0199966430664</v>
      </c>
      <c r="L92" s="7" t="n">
        <v>261.299987792969</v>
      </c>
      <c r="M92" s="7" t="n">
        <v>-1</v>
      </c>
      <c r="N92" s="7" t="n">
        <v>0</v>
      </c>
      <c r="O92" s="7" t="n">
        <v>0</v>
      </c>
      <c r="P92" s="7" t="s">
        <v>20</v>
      </c>
      <c r="Q92" s="7" t="s">
        <v>20</v>
      </c>
      <c r="R92" s="7" t="n">
        <v>1</v>
      </c>
      <c r="S92" s="7" t="n">
        <v>1</v>
      </c>
      <c r="T92" s="7" t="n">
        <v>1092616192</v>
      </c>
      <c r="U92" s="7" t="n">
        <v>1106247680</v>
      </c>
      <c r="V92" s="7" t="n">
        <v>0</v>
      </c>
    </row>
    <row r="93" spans="1:22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27</v>
      </c>
      <c r="J93" s="4" t="s">
        <v>27</v>
      </c>
      <c r="K93" s="4" t="s">
        <v>27</v>
      </c>
      <c r="L93" s="4" t="s">
        <v>27</v>
      </c>
      <c r="M93" s="4" t="s">
        <v>27</v>
      </c>
      <c r="N93" s="4" t="s">
        <v>27</v>
      </c>
      <c r="O93" s="4" t="s">
        <v>27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22">
      <c r="A94" t="n">
        <v>2876</v>
      </c>
      <c r="B94" s="19" t="n">
        <v>19</v>
      </c>
      <c r="C94" s="7" t="n">
        <v>2010</v>
      </c>
      <c r="D94" s="7" t="s">
        <v>20</v>
      </c>
      <c r="E94" s="7" t="s">
        <v>20</v>
      </c>
      <c r="F94" s="7" t="s">
        <v>11</v>
      </c>
      <c r="G94" s="7" t="n">
        <v>2</v>
      </c>
      <c r="H94" s="7" t="n">
        <v>0</v>
      </c>
      <c r="I94" s="7" t="n">
        <v>-37.0900001525879</v>
      </c>
      <c r="J94" s="7" t="n">
        <v>8.80000019073486</v>
      </c>
      <c r="K94" s="7" t="n">
        <v>86.3499984741211</v>
      </c>
      <c r="L94" s="7" t="n">
        <v>276.100006103516</v>
      </c>
      <c r="M94" s="7" t="n">
        <v>-1</v>
      </c>
      <c r="N94" s="7" t="n">
        <v>0</v>
      </c>
      <c r="O94" s="7" t="n">
        <v>0</v>
      </c>
      <c r="P94" s="7" t="s">
        <v>20</v>
      </c>
      <c r="Q94" s="7" t="s">
        <v>20</v>
      </c>
      <c r="R94" s="7" t="n">
        <v>1</v>
      </c>
      <c r="S94" s="7" t="n">
        <v>0</v>
      </c>
      <c r="T94" s="7" t="n">
        <v>1092616192</v>
      </c>
      <c r="U94" s="7" t="n">
        <v>1106247680</v>
      </c>
      <c r="V94" s="7" t="n">
        <v>0</v>
      </c>
    </row>
    <row r="95" spans="1:22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  <c r="N95" s="4" t="s">
        <v>27</v>
      </c>
      <c r="O95" s="4" t="s">
        <v>27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22">
      <c r="A96" t="n">
        <v>2942</v>
      </c>
      <c r="B96" s="19" t="n">
        <v>19</v>
      </c>
      <c r="C96" s="7" t="n">
        <v>2011</v>
      </c>
      <c r="D96" s="7" t="s">
        <v>20</v>
      </c>
      <c r="E96" s="7" t="s">
        <v>20</v>
      </c>
      <c r="F96" s="7" t="s">
        <v>17</v>
      </c>
      <c r="G96" s="7" t="n">
        <v>2</v>
      </c>
      <c r="H96" s="7" t="n">
        <v>0</v>
      </c>
      <c r="I96" s="7" t="n">
        <v>5.53000020980835</v>
      </c>
      <c r="J96" s="7" t="n">
        <v>8.6899995803833</v>
      </c>
      <c r="K96" s="7" t="n">
        <v>26.5</v>
      </c>
      <c r="L96" s="7" t="n">
        <v>321.799987792969</v>
      </c>
      <c r="M96" s="7" t="n">
        <v>-1</v>
      </c>
      <c r="N96" s="7" t="n">
        <v>0</v>
      </c>
      <c r="O96" s="7" t="n">
        <v>0</v>
      </c>
      <c r="P96" s="7" t="s">
        <v>20</v>
      </c>
      <c r="Q96" s="7" t="s">
        <v>20</v>
      </c>
      <c r="R96" s="7" t="n">
        <v>1</v>
      </c>
      <c r="S96" s="7" t="n">
        <v>3</v>
      </c>
      <c r="T96" s="7" t="n">
        <v>1092616192</v>
      </c>
      <c r="U96" s="7" t="n">
        <v>1106247680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27</v>
      </c>
      <c r="J97" s="4" t="s">
        <v>27</v>
      </c>
      <c r="K97" s="4" t="s">
        <v>27</v>
      </c>
      <c r="L97" s="4" t="s">
        <v>27</v>
      </c>
      <c r="M97" s="4" t="s">
        <v>27</v>
      </c>
      <c r="N97" s="4" t="s">
        <v>27</v>
      </c>
      <c r="O97" s="4" t="s">
        <v>27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22">
      <c r="A98" t="n">
        <v>3008</v>
      </c>
      <c r="B98" s="19" t="n">
        <v>19</v>
      </c>
      <c r="C98" s="7" t="n">
        <v>2013</v>
      </c>
      <c r="D98" s="7" t="s">
        <v>20</v>
      </c>
      <c r="E98" s="7" t="s">
        <v>20</v>
      </c>
      <c r="F98" s="7" t="s">
        <v>15</v>
      </c>
      <c r="G98" s="7" t="n">
        <v>2</v>
      </c>
      <c r="H98" s="7" t="n">
        <v>0</v>
      </c>
      <c r="I98" s="7" t="n">
        <v>-86.6699981689453</v>
      </c>
      <c r="J98" s="7" t="n">
        <v>11.2399997711182</v>
      </c>
      <c r="K98" s="7" t="n">
        <v>54.2400016784668</v>
      </c>
      <c r="L98" s="7" t="n">
        <v>21.5</v>
      </c>
      <c r="M98" s="7" t="n">
        <v>-1</v>
      </c>
      <c r="N98" s="7" t="n">
        <v>0</v>
      </c>
      <c r="O98" s="7" t="n">
        <v>0</v>
      </c>
      <c r="P98" s="7" t="s">
        <v>20</v>
      </c>
      <c r="Q98" s="7" t="s">
        <v>20</v>
      </c>
      <c r="R98" s="7" t="n">
        <v>1</v>
      </c>
      <c r="S98" s="7" t="n">
        <v>1</v>
      </c>
      <c r="T98" s="7" t="n">
        <v>1092616192</v>
      </c>
      <c r="U98" s="7" t="n">
        <v>1106247680</v>
      </c>
      <c r="V98" s="7" t="n">
        <v>0</v>
      </c>
    </row>
    <row r="99" spans="1:22">
      <c r="A99" t="s">
        <v>4</v>
      </c>
      <c r="B99" s="4" t="s">
        <v>5</v>
      </c>
      <c r="C99" s="4" t="s">
        <v>13</v>
      </c>
      <c r="D99" s="20" t="s">
        <v>46</v>
      </c>
      <c r="E99" s="4" t="s">
        <v>5</v>
      </c>
      <c r="F99" s="4" t="s">
        <v>10</v>
      </c>
      <c r="G99" s="4" t="s">
        <v>13</v>
      </c>
      <c r="H99" s="4" t="s">
        <v>13</v>
      </c>
      <c r="I99" s="4" t="s">
        <v>13</v>
      </c>
      <c r="J99" s="20" t="s">
        <v>47</v>
      </c>
      <c r="K99" s="4" t="s">
        <v>13</v>
      </c>
      <c r="L99" s="4" t="s">
        <v>10</v>
      </c>
      <c r="M99" s="4" t="s">
        <v>13</v>
      </c>
      <c r="N99" s="4" t="s">
        <v>13</v>
      </c>
      <c r="O99" s="4" t="s">
        <v>13</v>
      </c>
      <c r="P99" s="4" t="s">
        <v>24</v>
      </c>
    </row>
    <row r="100" spans="1:22">
      <c r="A100" t="n">
        <v>3074</v>
      </c>
      <c r="B100" s="11" t="n">
        <v>5</v>
      </c>
      <c r="C100" s="7" t="n">
        <v>28</v>
      </c>
      <c r="D100" s="20" t="s">
        <v>3</v>
      </c>
      <c r="E100" s="21" t="n">
        <v>105</v>
      </c>
      <c r="F100" s="7" t="n">
        <v>10</v>
      </c>
      <c r="G100" s="7" t="n">
        <v>0</v>
      </c>
      <c r="H100" s="7" t="n">
        <v>1</v>
      </c>
      <c r="I100" s="7" t="n">
        <v>1</v>
      </c>
      <c r="J100" s="20" t="s">
        <v>3</v>
      </c>
      <c r="K100" s="7" t="n">
        <v>30</v>
      </c>
      <c r="L100" s="7" t="n">
        <v>8787</v>
      </c>
      <c r="M100" s="7" t="n">
        <v>8</v>
      </c>
      <c r="N100" s="7" t="n">
        <v>9</v>
      </c>
      <c r="O100" s="7" t="n">
        <v>1</v>
      </c>
      <c r="P100" s="12" t="n">
        <f t="normal" ca="1">A108</f>
        <v>0</v>
      </c>
    </row>
    <row r="101" spans="1:22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9</v>
      </c>
      <c r="G101" s="4" t="s">
        <v>13</v>
      </c>
      <c r="H101" s="4" t="s">
        <v>13</v>
      </c>
      <c r="I101" s="4" t="s">
        <v>13</v>
      </c>
      <c r="J101" s="4" t="s">
        <v>13</v>
      </c>
      <c r="K101" s="4" t="s">
        <v>9</v>
      </c>
      <c r="L101" s="4" t="s">
        <v>13</v>
      </c>
      <c r="M101" s="4" t="s">
        <v>13</v>
      </c>
      <c r="N101" s="4" t="s">
        <v>13</v>
      </c>
      <c r="O101" s="4" t="s">
        <v>24</v>
      </c>
    </row>
    <row r="102" spans="1:22">
      <c r="A102" t="n">
        <v>3092</v>
      </c>
      <c r="B102" s="11" t="n">
        <v>5</v>
      </c>
      <c r="C102" s="7" t="n">
        <v>32</v>
      </c>
      <c r="D102" s="7" t="n">
        <v>3</v>
      </c>
      <c r="E102" s="7" t="n">
        <v>0</v>
      </c>
      <c r="F102" s="7" t="n">
        <v>905</v>
      </c>
      <c r="G102" s="7" t="n">
        <v>3</v>
      </c>
      <c r="H102" s="7" t="n">
        <v>32</v>
      </c>
      <c r="I102" s="7" t="n">
        <v>4</v>
      </c>
      <c r="J102" s="7" t="n">
        <v>0</v>
      </c>
      <c r="K102" s="7" t="n">
        <v>1</v>
      </c>
      <c r="L102" s="7" t="n">
        <v>3</v>
      </c>
      <c r="M102" s="7" t="n">
        <v>11</v>
      </c>
      <c r="N102" s="7" t="n">
        <v>1</v>
      </c>
      <c r="O102" s="12" t="n">
        <f t="normal" ca="1">A108</f>
        <v>0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13</v>
      </c>
      <c r="H103" s="4" t="s">
        <v>9</v>
      </c>
      <c r="I103" s="4" t="s">
        <v>27</v>
      </c>
      <c r="J103" s="4" t="s">
        <v>27</v>
      </c>
      <c r="K103" s="4" t="s">
        <v>27</v>
      </c>
      <c r="L103" s="4" t="s">
        <v>27</v>
      </c>
      <c r="M103" s="4" t="s">
        <v>27</v>
      </c>
      <c r="N103" s="4" t="s">
        <v>27</v>
      </c>
      <c r="O103" s="4" t="s">
        <v>27</v>
      </c>
      <c r="P103" s="4" t="s">
        <v>6</v>
      </c>
      <c r="Q103" s="4" t="s">
        <v>6</v>
      </c>
      <c r="R103" s="4" t="s">
        <v>9</v>
      </c>
      <c r="S103" s="4" t="s">
        <v>13</v>
      </c>
      <c r="T103" s="4" t="s">
        <v>9</v>
      </c>
      <c r="U103" s="4" t="s">
        <v>9</v>
      </c>
      <c r="V103" s="4" t="s">
        <v>10</v>
      </c>
    </row>
    <row r="104" spans="1:22">
      <c r="A104" t="n">
        <v>3115</v>
      </c>
      <c r="B104" s="19" t="n">
        <v>19</v>
      </c>
      <c r="C104" s="7" t="n">
        <v>2080</v>
      </c>
      <c r="D104" s="7" t="s">
        <v>20</v>
      </c>
      <c r="E104" s="7" t="s">
        <v>20</v>
      </c>
      <c r="F104" s="7" t="s">
        <v>19</v>
      </c>
      <c r="G104" s="7" t="n">
        <v>2</v>
      </c>
      <c r="H104" s="7" t="n">
        <v>805306368</v>
      </c>
      <c r="I104" s="7" t="n">
        <v>-48.8699989318848</v>
      </c>
      <c r="J104" s="7" t="n">
        <v>2.28999996185303</v>
      </c>
      <c r="K104" s="7" t="n">
        <v>-10.9899997711182</v>
      </c>
      <c r="L104" s="7" t="n">
        <v>35.2999992370605</v>
      </c>
      <c r="M104" s="7" t="n">
        <v>-1</v>
      </c>
      <c r="N104" s="7" t="n">
        <v>0</v>
      </c>
      <c r="O104" s="7" t="n">
        <v>0</v>
      </c>
      <c r="P104" s="7" t="s">
        <v>20</v>
      </c>
      <c r="Q104" s="7" t="s">
        <v>20</v>
      </c>
      <c r="R104" s="7" t="n">
        <v>2</v>
      </c>
      <c r="S104" s="7" t="n">
        <v>0</v>
      </c>
      <c r="T104" s="7" t="n">
        <v>1084227584</v>
      </c>
      <c r="U104" s="7" t="n">
        <v>1101004800</v>
      </c>
      <c r="V104" s="7" t="n">
        <v>0</v>
      </c>
    </row>
    <row r="105" spans="1:22">
      <c r="A105" t="s">
        <v>4</v>
      </c>
      <c r="B105" s="4" t="s">
        <v>5</v>
      </c>
      <c r="C105" s="4" t="s">
        <v>10</v>
      </c>
      <c r="D105" s="4" t="s">
        <v>27</v>
      </c>
      <c r="E105" s="4" t="s">
        <v>27</v>
      </c>
      <c r="F105" s="4" t="s">
        <v>10</v>
      </c>
      <c r="G105" s="4" t="s">
        <v>27</v>
      </c>
      <c r="H105" s="4" t="s">
        <v>27</v>
      </c>
      <c r="I105" s="4" t="s">
        <v>27</v>
      </c>
      <c r="J105" s="4" t="s">
        <v>27</v>
      </c>
      <c r="K105" s="4" t="s">
        <v>10</v>
      </c>
    </row>
    <row r="106" spans="1:22">
      <c r="A106" t="n">
        <v>3181</v>
      </c>
      <c r="B106" s="22" t="n">
        <v>120</v>
      </c>
      <c r="C106" s="7" t="n">
        <v>2080</v>
      </c>
      <c r="D106" s="7" t="n">
        <v>0</v>
      </c>
      <c r="E106" s="7" t="n">
        <v>15</v>
      </c>
      <c r="F106" s="7" t="n">
        <v>8787</v>
      </c>
      <c r="G106" s="7" t="n">
        <v>-51.3600006103516</v>
      </c>
      <c r="H106" s="7" t="n">
        <v>1.88999998569489</v>
      </c>
      <c r="I106" s="7" t="n">
        <v>5.28000020980835</v>
      </c>
      <c r="J106" s="7" t="n">
        <v>167</v>
      </c>
      <c r="K106" s="7" t="n">
        <v>0</v>
      </c>
    </row>
    <row r="107" spans="1:22">
      <c r="A107" t="s">
        <v>4</v>
      </c>
      <c r="B107" s="4" t="s">
        <v>5</v>
      </c>
      <c r="C107" s="4" t="s">
        <v>10</v>
      </c>
    </row>
    <row r="108" spans="1:22">
      <c r="A108" t="n">
        <v>3212</v>
      </c>
      <c r="B108" s="23" t="n">
        <v>12</v>
      </c>
      <c r="C108" s="7" t="n">
        <v>6272</v>
      </c>
    </row>
    <row r="109" spans="1:22">
      <c r="A109" t="s">
        <v>4</v>
      </c>
      <c r="B109" s="4" t="s">
        <v>5</v>
      </c>
      <c r="C109" s="4" t="s">
        <v>13</v>
      </c>
      <c r="D109" s="4" t="s">
        <v>10</v>
      </c>
      <c r="E109" s="4" t="s">
        <v>10</v>
      </c>
    </row>
    <row r="110" spans="1:22">
      <c r="A110" t="n">
        <v>3215</v>
      </c>
      <c r="B110" s="24" t="n">
        <v>179</v>
      </c>
      <c r="C110" s="7" t="n">
        <v>10</v>
      </c>
      <c r="D110" s="7" t="n">
        <v>6304</v>
      </c>
      <c r="E110" s="7" t="n">
        <v>6305</v>
      </c>
    </row>
    <row r="111" spans="1:22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13</v>
      </c>
      <c r="H111" s="4" t="s">
        <v>9</v>
      </c>
      <c r="I111" s="4" t="s">
        <v>27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6</v>
      </c>
      <c r="Q111" s="4" t="s">
        <v>6</v>
      </c>
      <c r="R111" s="4" t="s">
        <v>9</v>
      </c>
      <c r="S111" s="4" t="s">
        <v>13</v>
      </c>
      <c r="T111" s="4" t="s">
        <v>9</v>
      </c>
      <c r="U111" s="4" t="s">
        <v>9</v>
      </c>
      <c r="V111" s="4" t="s">
        <v>10</v>
      </c>
    </row>
    <row r="112" spans="1:22">
      <c r="A112" t="n">
        <v>3221</v>
      </c>
      <c r="B112" s="19" t="n">
        <v>19</v>
      </c>
      <c r="C112" s="7" t="n">
        <v>2099</v>
      </c>
      <c r="D112" s="7" t="s">
        <v>20</v>
      </c>
      <c r="E112" s="7" t="s">
        <v>20</v>
      </c>
      <c r="F112" s="7" t="s">
        <v>48</v>
      </c>
      <c r="G112" s="7" t="n">
        <v>2</v>
      </c>
      <c r="H112" s="7" t="n">
        <v>805306368</v>
      </c>
      <c r="I112" s="7" t="n">
        <v>-14.4399995803833</v>
      </c>
      <c r="J112" s="7" t="n">
        <v>8.53999996185303</v>
      </c>
      <c r="K112" s="7" t="n">
        <v>70.2399978637695</v>
      </c>
      <c r="L112" s="7" t="n">
        <v>198.300003051758</v>
      </c>
      <c r="M112" s="7" t="n">
        <v>1</v>
      </c>
      <c r="N112" s="7" t="n">
        <v>0</v>
      </c>
      <c r="O112" s="7" t="n">
        <v>0</v>
      </c>
      <c r="P112" s="7" t="s">
        <v>20</v>
      </c>
      <c r="Q112" s="7" t="s">
        <v>20</v>
      </c>
      <c r="R112" s="7" t="n">
        <v>9999</v>
      </c>
      <c r="S112" s="7" t="n">
        <v>255</v>
      </c>
      <c r="T112" s="7" t="n">
        <v>0</v>
      </c>
      <c r="U112" s="7" t="n">
        <v>0</v>
      </c>
      <c r="V112" s="7" t="n">
        <v>7429</v>
      </c>
    </row>
    <row r="113" spans="1:22">
      <c r="A113" t="s">
        <v>4</v>
      </c>
      <c r="B113" s="4" t="s">
        <v>5</v>
      </c>
      <c r="C113" s="4" t="s">
        <v>13</v>
      </c>
      <c r="D113" s="4" t="s">
        <v>6</v>
      </c>
    </row>
    <row r="114" spans="1:22">
      <c r="A114" t="n">
        <v>3283</v>
      </c>
      <c r="B114" s="9" t="n">
        <v>2</v>
      </c>
      <c r="C114" s="7" t="n">
        <v>10</v>
      </c>
      <c r="D114" s="7" t="s">
        <v>49</v>
      </c>
    </row>
    <row r="115" spans="1:22">
      <c r="A115" t="s">
        <v>4</v>
      </c>
      <c r="B115" s="4" t="s">
        <v>5</v>
      </c>
      <c r="C115" s="4" t="s">
        <v>13</v>
      </c>
      <c r="D115" s="4" t="s">
        <v>6</v>
      </c>
    </row>
    <row r="116" spans="1:22">
      <c r="A116" t="n">
        <v>3301</v>
      </c>
      <c r="B116" s="9" t="n">
        <v>2</v>
      </c>
      <c r="C116" s="7" t="n">
        <v>11</v>
      </c>
      <c r="D116" s="7" t="s">
        <v>50</v>
      </c>
    </row>
    <row r="117" spans="1:22">
      <c r="A117" t="s">
        <v>4</v>
      </c>
      <c r="B117" s="4" t="s">
        <v>5</v>
      </c>
      <c r="C117" s="4" t="s">
        <v>13</v>
      </c>
      <c r="D117" s="4" t="s">
        <v>10</v>
      </c>
      <c r="E117" s="4" t="s">
        <v>10</v>
      </c>
      <c r="F117" s="4" t="s">
        <v>10</v>
      </c>
      <c r="G117" s="4" t="s">
        <v>10</v>
      </c>
      <c r="H117" s="4" t="s">
        <v>10</v>
      </c>
      <c r="I117" s="4" t="s">
        <v>10</v>
      </c>
      <c r="J117" s="4" t="s">
        <v>9</v>
      </c>
      <c r="K117" s="4" t="s">
        <v>9</v>
      </c>
      <c r="L117" s="4" t="s">
        <v>9</v>
      </c>
      <c r="M117" s="4" t="s">
        <v>6</v>
      </c>
    </row>
    <row r="118" spans="1:22">
      <c r="A118" t="n">
        <v>3315</v>
      </c>
      <c r="B118" s="25" t="n">
        <v>124</v>
      </c>
      <c r="C118" s="7" t="n">
        <v>255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65535</v>
      </c>
      <c r="J118" s="7" t="n">
        <v>0</v>
      </c>
      <c r="K118" s="7" t="n">
        <v>0</v>
      </c>
      <c r="L118" s="7" t="n">
        <v>0</v>
      </c>
      <c r="M118" s="7" t="s">
        <v>20</v>
      </c>
    </row>
    <row r="119" spans="1:22">
      <c r="A119" t="s">
        <v>4</v>
      </c>
      <c r="B119" s="4" t="s">
        <v>5</v>
      </c>
    </row>
    <row r="120" spans="1:22">
      <c r="A120" t="n">
        <v>3342</v>
      </c>
      <c r="B120" s="5" t="n">
        <v>1</v>
      </c>
    </row>
    <row r="121" spans="1:22" s="3" customFormat="1" customHeight="0">
      <c r="A121" s="3" t="s">
        <v>2</v>
      </c>
      <c r="B121" s="3" t="s">
        <v>51</v>
      </c>
    </row>
    <row r="122" spans="1:22">
      <c r="A122" t="s">
        <v>4</v>
      </c>
      <c r="B122" s="4" t="s">
        <v>5</v>
      </c>
      <c r="C122" s="4" t="s">
        <v>13</v>
      </c>
      <c r="D122" s="4" t="s">
        <v>6</v>
      </c>
      <c r="E122" s="4" t="s">
        <v>10</v>
      </c>
    </row>
    <row r="123" spans="1:22">
      <c r="A123" t="n">
        <v>3344</v>
      </c>
      <c r="B123" s="26" t="n">
        <v>91</v>
      </c>
      <c r="C123" s="7" t="n">
        <v>1</v>
      </c>
      <c r="D123" s="7" t="s">
        <v>52</v>
      </c>
      <c r="E123" s="7" t="n">
        <v>1</v>
      </c>
    </row>
    <row r="124" spans="1:22">
      <c r="A124" t="s">
        <v>4</v>
      </c>
      <c r="B124" s="4" t="s">
        <v>5</v>
      </c>
      <c r="C124" s="4" t="s">
        <v>13</v>
      </c>
      <c r="D124" s="4" t="s">
        <v>10</v>
      </c>
      <c r="E124" s="4" t="s">
        <v>13</v>
      </c>
      <c r="F124" s="4" t="s">
        <v>10</v>
      </c>
      <c r="G124" s="4" t="s">
        <v>13</v>
      </c>
      <c r="H124" s="4" t="s">
        <v>13</v>
      </c>
      <c r="I124" s="4" t="s">
        <v>13</v>
      </c>
      <c r="J124" s="4" t="s">
        <v>24</v>
      </c>
    </row>
    <row r="125" spans="1:22">
      <c r="A125" t="n">
        <v>3359</v>
      </c>
      <c r="B125" s="11" t="n">
        <v>5</v>
      </c>
      <c r="C125" s="7" t="n">
        <v>30</v>
      </c>
      <c r="D125" s="7" t="n">
        <v>8493</v>
      </c>
      <c r="E125" s="7" t="n">
        <v>30</v>
      </c>
      <c r="F125" s="7" t="n">
        <v>8512</v>
      </c>
      <c r="G125" s="7" t="n">
        <v>8</v>
      </c>
      <c r="H125" s="7" t="n">
        <v>9</v>
      </c>
      <c r="I125" s="7" t="n">
        <v>1</v>
      </c>
      <c r="J125" s="12" t="n">
        <f t="normal" ca="1">A129</f>
        <v>0</v>
      </c>
    </row>
    <row r="126" spans="1:22">
      <c r="A126" t="s">
        <v>4</v>
      </c>
      <c r="B126" s="4" t="s">
        <v>5</v>
      </c>
      <c r="C126" s="4" t="s">
        <v>13</v>
      </c>
      <c r="D126" s="4" t="s">
        <v>6</v>
      </c>
      <c r="E126" s="4" t="s">
        <v>10</v>
      </c>
    </row>
    <row r="127" spans="1:22">
      <c r="A127" t="n">
        <v>3373</v>
      </c>
      <c r="B127" s="26" t="n">
        <v>91</v>
      </c>
      <c r="C127" s="7" t="n">
        <v>0</v>
      </c>
      <c r="D127" s="7" t="s">
        <v>52</v>
      </c>
      <c r="E127" s="7" t="n">
        <v>1</v>
      </c>
    </row>
    <row r="128" spans="1:22">
      <c r="A128" t="s">
        <v>4</v>
      </c>
      <c r="B128" s="4" t="s">
        <v>5</v>
      </c>
      <c r="C128" s="4" t="s">
        <v>13</v>
      </c>
      <c r="D128" s="4" t="s">
        <v>6</v>
      </c>
      <c r="E128" s="4" t="s">
        <v>10</v>
      </c>
    </row>
    <row r="129" spans="1:13">
      <c r="A129" t="n">
        <v>3388</v>
      </c>
      <c r="B129" s="27" t="n">
        <v>62</v>
      </c>
      <c r="C129" s="7" t="n">
        <v>1</v>
      </c>
      <c r="D129" s="7" t="s">
        <v>53</v>
      </c>
      <c r="E129" s="7" t="n">
        <v>1</v>
      </c>
    </row>
    <row r="130" spans="1:13">
      <c r="A130" t="s">
        <v>4</v>
      </c>
      <c r="B130" s="4" t="s">
        <v>5</v>
      </c>
      <c r="C130" s="4" t="s">
        <v>13</v>
      </c>
      <c r="D130" s="4" t="s">
        <v>6</v>
      </c>
      <c r="E130" s="4" t="s">
        <v>10</v>
      </c>
    </row>
    <row r="131" spans="1:13">
      <c r="A131" t="n">
        <v>3405</v>
      </c>
      <c r="B131" s="27" t="n">
        <v>62</v>
      </c>
      <c r="C131" s="7" t="n">
        <v>1</v>
      </c>
      <c r="D131" s="7" t="s">
        <v>54</v>
      </c>
      <c r="E131" s="7" t="n">
        <v>1</v>
      </c>
    </row>
    <row r="132" spans="1:13">
      <c r="A132" t="s">
        <v>4</v>
      </c>
      <c r="B132" s="4" t="s">
        <v>5</v>
      </c>
      <c r="C132" s="4" t="s">
        <v>13</v>
      </c>
      <c r="D132" s="4" t="s">
        <v>10</v>
      </c>
      <c r="E132" s="4" t="s">
        <v>13</v>
      </c>
      <c r="F132" s="4" t="s">
        <v>10</v>
      </c>
      <c r="G132" s="4" t="s">
        <v>13</v>
      </c>
      <c r="H132" s="4" t="s">
        <v>13</v>
      </c>
      <c r="I132" s="4" t="s">
        <v>13</v>
      </c>
      <c r="J132" s="4" t="s">
        <v>24</v>
      </c>
    </row>
    <row r="133" spans="1:13">
      <c r="A133" t="n">
        <v>3422</v>
      </c>
      <c r="B133" s="11" t="n">
        <v>5</v>
      </c>
      <c r="C133" s="7" t="n">
        <v>30</v>
      </c>
      <c r="D133" s="7" t="n">
        <v>8493</v>
      </c>
      <c r="E133" s="7" t="n">
        <v>30</v>
      </c>
      <c r="F133" s="7" t="n">
        <v>8498</v>
      </c>
      <c r="G133" s="7" t="n">
        <v>8</v>
      </c>
      <c r="H133" s="7" t="n">
        <v>9</v>
      </c>
      <c r="I133" s="7" t="n">
        <v>1</v>
      </c>
      <c r="J133" s="12" t="n">
        <f t="normal" ca="1">A139</f>
        <v>0</v>
      </c>
    </row>
    <row r="134" spans="1:13">
      <c r="A134" t="s">
        <v>4</v>
      </c>
      <c r="B134" s="4" t="s">
        <v>5</v>
      </c>
      <c r="C134" s="4" t="s">
        <v>13</v>
      </c>
      <c r="D134" s="4" t="s">
        <v>6</v>
      </c>
      <c r="E134" s="4" t="s">
        <v>10</v>
      </c>
    </row>
    <row r="135" spans="1:13">
      <c r="A135" t="n">
        <v>3436</v>
      </c>
      <c r="B135" s="27" t="n">
        <v>62</v>
      </c>
      <c r="C135" s="7" t="n">
        <v>0</v>
      </c>
      <c r="D135" s="7" t="s">
        <v>53</v>
      </c>
      <c r="E135" s="7" t="n">
        <v>1</v>
      </c>
    </row>
    <row r="136" spans="1:13">
      <c r="A136" t="s">
        <v>4</v>
      </c>
      <c r="B136" s="4" t="s">
        <v>5</v>
      </c>
      <c r="C136" s="4" t="s">
        <v>13</v>
      </c>
      <c r="D136" s="4" t="s">
        <v>6</v>
      </c>
      <c r="E136" s="4" t="s">
        <v>10</v>
      </c>
    </row>
    <row r="137" spans="1:13">
      <c r="A137" t="n">
        <v>3453</v>
      </c>
      <c r="B137" s="27" t="n">
        <v>62</v>
      </c>
      <c r="C137" s="7" t="n">
        <v>0</v>
      </c>
      <c r="D137" s="7" t="s">
        <v>54</v>
      </c>
      <c r="E137" s="7" t="n">
        <v>1</v>
      </c>
    </row>
    <row r="138" spans="1:13">
      <c r="A138" t="s">
        <v>4</v>
      </c>
      <c r="B138" s="4" t="s">
        <v>5</v>
      </c>
      <c r="C138" s="4" t="s">
        <v>13</v>
      </c>
      <c r="D138" s="4" t="s">
        <v>6</v>
      </c>
      <c r="E138" s="4" t="s">
        <v>10</v>
      </c>
    </row>
    <row r="139" spans="1:13">
      <c r="A139" t="n">
        <v>3470</v>
      </c>
      <c r="B139" s="27" t="n">
        <v>62</v>
      </c>
      <c r="C139" s="7" t="n">
        <v>1</v>
      </c>
      <c r="D139" s="7" t="s">
        <v>55</v>
      </c>
      <c r="E139" s="7" t="n">
        <v>1</v>
      </c>
    </row>
    <row r="140" spans="1:13">
      <c r="A140" t="s">
        <v>4</v>
      </c>
      <c r="B140" s="4" t="s">
        <v>5</v>
      </c>
      <c r="C140" s="4" t="s">
        <v>13</v>
      </c>
      <c r="D140" s="4" t="s">
        <v>10</v>
      </c>
      <c r="E140" s="4" t="s">
        <v>13</v>
      </c>
      <c r="F140" s="4" t="s">
        <v>10</v>
      </c>
      <c r="G140" s="4" t="s">
        <v>13</v>
      </c>
      <c r="H140" s="4" t="s">
        <v>13</v>
      </c>
      <c r="I140" s="4" t="s">
        <v>13</v>
      </c>
      <c r="J140" s="4" t="s">
        <v>24</v>
      </c>
    </row>
    <row r="141" spans="1:13">
      <c r="A141" t="n">
        <v>3488</v>
      </c>
      <c r="B141" s="11" t="n">
        <v>5</v>
      </c>
      <c r="C141" s="7" t="n">
        <v>30</v>
      </c>
      <c r="D141" s="7" t="n">
        <v>8493</v>
      </c>
      <c r="E141" s="7" t="n">
        <v>30</v>
      </c>
      <c r="F141" s="7" t="n">
        <v>8498</v>
      </c>
      <c r="G141" s="7" t="n">
        <v>8</v>
      </c>
      <c r="H141" s="7" t="n">
        <v>9</v>
      </c>
      <c r="I141" s="7" t="n">
        <v>1</v>
      </c>
      <c r="J141" s="12" t="n">
        <f t="normal" ca="1">A145</f>
        <v>0</v>
      </c>
    </row>
    <row r="142" spans="1:13">
      <c r="A142" t="s">
        <v>4</v>
      </c>
      <c r="B142" s="4" t="s">
        <v>5</v>
      </c>
      <c r="C142" s="4" t="s">
        <v>13</v>
      </c>
      <c r="D142" s="4" t="s">
        <v>6</v>
      </c>
      <c r="E142" s="4" t="s">
        <v>10</v>
      </c>
    </row>
    <row r="143" spans="1:13">
      <c r="A143" t="n">
        <v>3502</v>
      </c>
      <c r="B143" s="27" t="n">
        <v>62</v>
      </c>
      <c r="C143" s="7" t="n">
        <v>0</v>
      </c>
      <c r="D143" s="7" t="s">
        <v>55</v>
      </c>
      <c r="E143" s="7" t="n">
        <v>1</v>
      </c>
    </row>
    <row r="144" spans="1:13">
      <c r="A144" t="s">
        <v>4</v>
      </c>
      <c r="B144" s="4" t="s">
        <v>5</v>
      </c>
      <c r="C144" s="4" t="s">
        <v>13</v>
      </c>
      <c r="D144" s="4" t="s">
        <v>13</v>
      </c>
      <c r="E144" s="4" t="s">
        <v>13</v>
      </c>
      <c r="F144" s="4" t="s">
        <v>9</v>
      </c>
      <c r="G144" s="4" t="s">
        <v>13</v>
      </c>
      <c r="H144" s="4" t="s">
        <v>13</v>
      </c>
      <c r="I144" s="4" t="s">
        <v>24</v>
      </c>
    </row>
    <row r="145" spans="1:10">
      <c r="A145" t="n">
        <v>3520</v>
      </c>
      <c r="B145" s="11" t="n">
        <v>5</v>
      </c>
      <c r="C145" s="7" t="n">
        <v>35</v>
      </c>
      <c r="D145" s="7" t="n">
        <v>3</v>
      </c>
      <c r="E145" s="7" t="n">
        <v>0</v>
      </c>
      <c r="F145" s="7" t="n">
        <v>0</v>
      </c>
      <c r="G145" s="7" t="n">
        <v>2</v>
      </c>
      <c r="H145" s="7" t="n">
        <v>1</v>
      </c>
      <c r="I145" s="12" t="n">
        <f t="normal" ca="1">A149</f>
        <v>0</v>
      </c>
    </row>
    <row r="146" spans="1:10">
      <c r="A146" t="s">
        <v>4</v>
      </c>
      <c r="B146" s="4" t="s">
        <v>5</v>
      </c>
      <c r="C146" s="4" t="s">
        <v>24</v>
      </c>
    </row>
    <row r="147" spans="1:10">
      <c r="A147" t="n">
        <v>3534</v>
      </c>
      <c r="B147" s="16" t="n">
        <v>3</v>
      </c>
      <c r="C147" s="12" t="n">
        <f t="normal" ca="1">A171</f>
        <v>0</v>
      </c>
    </row>
    <row r="148" spans="1:10">
      <c r="A148" t="s">
        <v>4</v>
      </c>
      <c r="B148" s="4" t="s">
        <v>5</v>
      </c>
      <c r="C148" s="4" t="s">
        <v>13</v>
      </c>
      <c r="D148" s="4" t="s">
        <v>13</v>
      </c>
      <c r="E148" s="4" t="s">
        <v>13</v>
      </c>
      <c r="F148" s="4" t="s">
        <v>9</v>
      </c>
      <c r="G148" s="4" t="s">
        <v>13</v>
      </c>
      <c r="H148" s="4" t="s">
        <v>13</v>
      </c>
      <c r="I148" s="4" t="s">
        <v>24</v>
      </c>
    </row>
    <row r="149" spans="1:10">
      <c r="A149" t="n">
        <v>3539</v>
      </c>
      <c r="B149" s="11" t="n">
        <v>5</v>
      </c>
      <c r="C149" s="7" t="n">
        <v>35</v>
      </c>
      <c r="D149" s="7" t="n">
        <v>3</v>
      </c>
      <c r="E149" s="7" t="n">
        <v>0</v>
      </c>
      <c r="F149" s="7" t="n">
        <v>1</v>
      </c>
      <c r="G149" s="7" t="n">
        <v>2</v>
      </c>
      <c r="H149" s="7" t="n">
        <v>1</v>
      </c>
      <c r="I149" s="12" t="n">
        <f t="normal" ca="1">A153</f>
        <v>0</v>
      </c>
    </row>
    <row r="150" spans="1:10">
      <c r="A150" t="s">
        <v>4</v>
      </c>
      <c r="B150" s="4" t="s">
        <v>5</v>
      </c>
      <c r="C150" s="4" t="s">
        <v>24</v>
      </c>
    </row>
    <row r="151" spans="1:10">
      <c r="A151" t="n">
        <v>3553</v>
      </c>
      <c r="B151" s="16" t="n">
        <v>3</v>
      </c>
      <c r="C151" s="12" t="n">
        <f t="normal" ca="1">A171</f>
        <v>0</v>
      </c>
    </row>
    <row r="152" spans="1:10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  <c r="F152" s="4" t="s">
        <v>9</v>
      </c>
      <c r="G152" s="4" t="s">
        <v>13</v>
      </c>
      <c r="H152" s="4" t="s">
        <v>13</v>
      </c>
      <c r="I152" s="4" t="s">
        <v>24</v>
      </c>
    </row>
    <row r="153" spans="1:10">
      <c r="A153" t="n">
        <v>3558</v>
      </c>
      <c r="B153" s="11" t="n">
        <v>5</v>
      </c>
      <c r="C153" s="7" t="n">
        <v>35</v>
      </c>
      <c r="D153" s="7" t="n">
        <v>3</v>
      </c>
      <c r="E153" s="7" t="n">
        <v>0</v>
      </c>
      <c r="F153" s="7" t="n">
        <v>2</v>
      </c>
      <c r="G153" s="7" t="n">
        <v>2</v>
      </c>
      <c r="H153" s="7" t="n">
        <v>1</v>
      </c>
      <c r="I153" s="12" t="n">
        <f t="normal" ca="1">A157</f>
        <v>0</v>
      </c>
    </row>
    <row r="154" spans="1:10">
      <c r="A154" t="s">
        <v>4</v>
      </c>
      <c r="B154" s="4" t="s">
        <v>5</v>
      </c>
      <c r="C154" s="4" t="s">
        <v>24</v>
      </c>
    </row>
    <row r="155" spans="1:10">
      <c r="A155" t="n">
        <v>3572</v>
      </c>
      <c r="B155" s="16" t="n">
        <v>3</v>
      </c>
      <c r="C155" s="12" t="n">
        <f t="normal" ca="1">A171</f>
        <v>0</v>
      </c>
    </row>
    <row r="156" spans="1:10">
      <c r="A156" t="s">
        <v>4</v>
      </c>
      <c r="B156" s="4" t="s">
        <v>5</v>
      </c>
      <c r="C156" s="4" t="s">
        <v>13</v>
      </c>
      <c r="D156" s="4" t="s">
        <v>13</v>
      </c>
      <c r="E156" s="4" t="s">
        <v>13</v>
      </c>
      <c r="F156" s="4" t="s">
        <v>9</v>
      </c>
      <c r="G156" s="4" t="s">
        <v>13</v>
      </c>
      <c r="H156" s="4" t="s">
        <v>13</v>
      </c>
      <c r="I156" s="4" t="s">
        <v>24</v>
      </c>
    </row>
    <row r="157" spans="1:10">
      <c r="A157" t="n">
        <v>3577</v>
      </c>
      <c r="B157" s="11" t="n">
        <v>5</v>
      </c>
      <c r="C157" s="7" t="n">
        <v>35</v>
      </c>
      <c r="D157" s="7" t="n">
        <v>3</v>
      </c>
      <c r="E157" s="7" t="n">
        <v>0</v>
      </c>
      <c r="F157" s="7" t="n">
        <v>3</v>
      </c>
      <c r="G157" s="7" t="n">
        <v>2</v>
      </c>
      <c r="H157" s="7" t="n">
        <v>1</v>
      </c>
      <c r="I157" s="12" t="n">
        <f t="normal" ca="1">A161</f>
        <v>0</v>
      </c>
    </row>
    <row r="158" spans="1:10">
      <c r="A158" t="s">
        <v>4</v>
      </c>
      <c r="B158" s="4" t="s">
        <v>5</v>
      </c>
      <c r="C158" s="4" t="s">
        <v>24</v>
      </c>
    </row>
    <row r="159" spans="1:10">
      <c r="A159" t="n">
        <v>3591</v>
      </c>
      <c r="B159" s="16" t="n">
        <v>3</v>
      </c>
      <c r="C159" s="12" t="n">
        <f t="normal" ca="1">A171</f>
        <v>0</v>
      </c>
    </row>
    <row r="160" spans="1:10">
      <c r="A160" t="s">
        <v>4</v>
      </c>
      <c r="B160" s="4" t="s">
        <v>5</v>
      </c>
      <c r="C160" s="4" t="s">
        <v>13</v>
      </c>
      <c r="D160" s="4" t="s">
        <v>13</v>
      </c>
      <c r="E160" s="4" t="s">
        <v>13</v>
      </c>
      <c r="F160" s="4" t="s">
        <v>9</v>
      </c>
      <c r="G160" s="4" t="s">
        <v>13</v>
      </c>
      <c r="H160" s="4" t="s">
        <v>13</v>
      </c>
      <c r="I160" s="4" t="s">
        <v>24</v>
      </c>
    </row>
    <row r="161" spans="1:9">
      <c r="A161" t="n">
        <v>3596</v>
      </c>
      <c r="B161" s="11" t="n">
        <v>5</v>
      </c>
      <c r="C161" s="7" t="n">
        <v>35</v>
      </c>
      <c r="D161" s="7" t="n">
        <v>3</v>
      </c>
      <c r="E161" s="7" t="n">
        <v>0</v>
      </c>
      <c r="F161" s="7" t="n">
        <v>4</v>
      </c>
      <c r="G161" s="7" t="n">
        <v>2</v>
      </c>
      <c r="H161" s="7" t="n">
        <v>1</v>
      </c>
      <c r="I161" s="12" t="n">
        <f t="normal" ca="1">A165</f>
        <v>0</v>
      </c>
    </row>
    <row r="162" spans="1:9">
      <c r="A162" t="s">
        <v>4</v>
      </c>
      <c r="B162" s="4" t="s">
        <v>5</v>
      </c>
      <c r="C162" s="4" t="s">
        <v>24</v>
      </c>
    </row>
    <row r="163" spans="1:9">
      <c r="A163" t="n">
        <v>3610</v>
      </c>
      <c r="B163" s="16" t="n">
        <v>3</v>
      </c>
      <c r="C163" s="12" t="n">
        <f t="normal" ca="1">A171</f>
        <v>0</v>
      </c>
    </row>
    <row r="164" spans="1:9">
      <c r="A164" t="s">
        <v>4</v>
      </c>
      <c r="B164" s="4" t="s">
        <v>5</v>
      </c>
      <c r="C164" s="4" t="s">
        <v>13</v>
      </c>
      <c r="D164" s="4" t="s">
        <v>13</v>
      </c>
      <c r="E164" s="4" t="s">
        <v>13</v>
      </c>
      <c r="F164" s="4" t="s">
        <v>9</v>
      </c>
      <c r="G164" s="4" t="s">
        <v>13</v>
      </c>
      <c r="H164" s="4" t="s">
        <v>13</v>
      </c>
      <c r="I164" s="4" t="s">
        <v>24</v>
      </c>
    </row>
    <row r="165" spans="1:9">
      <c r="A165" t="n">
        <v>3615</v>
      </c>
      <c r="B165" s="11" t="n">
        <v>5</v>
      </c>
      <c r="C165" s="7" t="n">
        <v>35</v>
      </c>
      <c r="D165" s="7" t="n">
        <v>3</v>
      </c>
      <c r="E165" s="7" t="n">
        <v>0</v>
      </c>
      <c r="F165" s="7" t="n">
        <v>5</v>
      </c>
      <c r="G165" s="7" t="n">
        <v>2</v>
      </c>
      <c r="H165" s="7" t="n">
        <v>1</v>
      </c>
      <c r="I165" s="12" t="n">
        <f t="normal" ca="1">A169</f>
        <v>0</v>
      </c>
    </row>
    <row r="166" spans="1:9">
      <c r="A166" t="s">
        <v>4</v>
      </c>
      <c r="B166" s="4" t="s">
        <v>5</v>
      </c>
      <c r="C166" s="4" t="s">
        <v>24</v>
      </c>
    </row>
    <row r="167" spans="1:9">
      <c r="A167" t="n">
        <v>3629</v>
      </c>
      <c r="B167" s="16" t="n">
        <v>3</v>
      </c>
      <c r="C167" s="12" t="n">
        <f t="normal" ca="1">A171</f>
        <v>0</v>
      </c>
    </row>
    <row r="168" spans="1:9">
      <c r="A168" t="s">
        <v>4</v>
      </c>
      <c r="B168" s="4" t="s">
        <v>5</v>
      </c>
      <c r="C168" s="4" t="s">
        <v>13</v>
      </c>
      <c r="D168" s="4" t="s">
        <v>13</v>
      </c>
      <c r="E168" s="4" t="s">
        <v>13</v>
      </c>
      <c r="F168" s="4" t="s">
        <v>9</v>
      </c>
      <c r="G168" s="4" t="s">
        <v>13</v>
      </c>
      <c r="H168" s="4" t="s">
        <v>13</v>
      </c>
      <c r="I168" s="4" t="s">
        <v>24</v>
      </c>
    </row>
    <row r="169" spans="1:9">
      <c r="A169" t="n">
        <v>3634</v>
      </c>
      <c r="B169" s="11" t="n">
        <v>5</v>
      </c>
      <c r="C169" s="7" t="n">
        <v>35</v>
      </c>
      <c r="D169" s="7" t="n">
        <v>3</v>
      </c>
      <c r="E169" s="7" t="n">
        <v>0</v>
      </c>
      <c r="F169" s="7" t="n">
        <v>6</v>
      </c>
      <c r="G169" s="7" t="n">
        <v>2</v>
      </c>
      <c r="H169" s="7" t="n">
        <v>1</v>
      </c>
      <c r="I169" s="12" t="n">
        <f t="normal" ca="1">A171</f>
        <v>0</v>
      </c>
    </row>
    <row r="170" spans="1:9">
      <c r="A170" t="s">
        <v>4</v>
      </c>
      <c r="B170" s="4" t="s">
        <v>5</v>
      </c>
    </row>
    <row r="171" spans="1:9">
      <c r="A171" t="n">
        <v>3648</v>
      </c>
      <c r="B171" s="5" t="n">
        <v>1</v>
      </c>
    </row>
    <row r="172" spans="1:9" s="3" customFormat="1" customHeight="0">
      <c r="A172" s="3" t="s">
        <v>2</v>
      </c>
      <c r="B172" s="3" t="s">
        <v>56</v>
      </c>
    </row>
    <row r="173" spans="1:9">
      <c r="A173" t="s">
        <v>4</v>
      </c>
      <c r="B173" s="4" t="s">
        <v>5</v>
      </c>
      <c r="C173" s="4" t="s">
        <v>13</v>
      </c>
      <c r="D173" s="4" t="s">
        <v>6</v>
      </c>
    </row>
    <row r="174" spans="1:9">
      <c r="A174" t="n">
        <v>3652</v>
      </c>
      <c r="B174" s="9" t="n">
        <v>2</v>
      </c>
      <c r="C174" s="7" t="n">
        <v>11</v>
      </c>
      <c r="D174" s="7" t="s">
        <v>57</v>
      </c>
    </row>
    <row r="175" spans="1:9">
      <c r="A175" t="s">
        <v>4</v>
      </c>
      <c r="B175" s="4" t="s">
        <v>5</v>
      </c>
      <c r="C175" s="4" t="s">
        <v>13</v>
      </c>
      <c r="D175" s="4" t="s">
        <v>13</v>
      </c>
    </row>
    <row r="176" spans="1:9">
      <c r="A176" t="n">
        <v>3664</v>
      </c>
      <c r="B176" s="10" t="n">
        <v>162</v>
      </c>
      <c r="C176" s="7" t="n">
        <v>0</v>
      </c>
      <c r="D176" s="7" t="n">
        <v>1</v>
      </c>
    </row>
    <row r="177" spans="1:9">
      <c r="A177" t="s">
        <v>4</v>
      </c>
      <c r="B177" s="4" t="s">
        <v>5</v>
      </c>
    </row>
    <row r="178" spans="1:9">
      <c r="A178" t="n">
        <v>3667</v>
      </c>
      <c r="B178" s="5" t="n">
        <v>1</v>
      </c>
    </row>
    <row r="179" spans="1:9" s="3" customFormat="1" customHeight="0">
      <c r="A179" s="3" t="s">
        <v>2</v>
      </c>
      <c r="B179" s="3" t="s">
        <v>58</v>
      </c>
    </row>
    <row r="180" spans="1:9">
      <c r="A180" t="s">
        <v>4</v>
      </c>
      <c r="B180" s="4" t="s">
        <v>5</v>
      </c>
      <c r="C180" s="4" t="s">
        <v>13</v>
      </c>
      <c r="D180" s="4" t="s">
        <v>10</v>
      </c>
    </row>
    <row r="181" spans="1:9">
      <c r="A181" t="n">
        <v>3668</v>
      </c>
      <c r="B181" s="28" t="n">
        <v>45</v>
      </c>
      <c r="C181" s="7" t="n">
        <v>18</v>
      </c>
      <c r="D181" s="7" t="n">
        <v>64</v>
      </c>
    </row>
    <row r="182" spans="1:9">
      <c r="A182" t="s">
        <v>4</v>
      </c>
      <c r="B182" s="4" t="s">
        <v>5</v>
      </c>
      <c r="C182" s="4" t="s">
        <v>13</v>
      </c>
      <c r="D182" s="4" t="s">
        <v>10</v>
      </c>
    </row>
    <row r="183" spans="1:9">
      <c r="A183" t="n">
        <v>3672</v>
      </c>
      <c r="B183" s="29" t="n">
        <v>22</v>
      </c>
      <c r="C183" s="7" t="n">
        <v>20</v>
      </c>
      <c r="D183" s="7" t="n">
        <v>0</v>
      </c>
    </row>
    <row r="184" spans="1:9">
      <c r="A184" t="s">
        <v>4</v>
      </c>
      <c r="B184" s="4" t="s">
        <v>5</v>
      </c>
      <c r="C184" s="4" t="s">
        <v>13</v>
      </c>
      <c r="D184" s="4" t="s">
        <v>10</v>
      </c>
      <c r="E184" s="4" t="s">
        <v>10</v>
      </c>
      <c r="F184" s="4" t="s">
        <v>10</v>
      </c>
      <c r="G184" s="4" t="s">
        <v>10</v>
      </c>
      <c r="H184" s="4" t="s">
        <v>13</v>
      </c>
    </row>
    <row r="185" spans="1:9">
      <c r="A185" t="n">
        <v>3676</v>
      </c>
      <c r="B185" s="30" t="n">
        <v>25</v>
      </c>
      <c r="C185" s="7" t="n">
        <v>5</v>
      </c>
      <c r="D185" s="7" t="n">
        <v>65535</v>
      </c>
      <c r="E185" s="7" t="n">
        <v>500</v>
      </c>
      <c r="F185" s="7" t="n">
        <v>800</v>
      </c>
      <c r="G185" s="7" t="n">
        <v>140</v>
      </c>
      <c r="H185" s="7" t="n">
        <v>0</v>
      </c>
    </row>
    <row r="186" spans="1:9">
      <c r="A186" t="s">
        <v>4</v>
      </c>
      <c r="B186" s="4" t="s">
        <v>5</v>
      </c>
      <c r="C186" s="4" t="s">
        <v>10</v>
      </c>
      <c r="D186" s="4" t="s">
        <v>13</v>
      </c>
      <c r="E186" s="4" t="s">
        <v>59</v>
      </c>
      <c r="F186" s="4" t="s">
        <v>13</v>
      </c>
      <c r="G186" s="4" t="s">
        <v>13</v>
      </c>
    </row>
    <row r="187" spans="1:9">
      <c r="A187" t="n">
        <v>3687</v>
      </c>
      <c r="B187" s="31" t="n">
        <v>24</v>
      </c>
      <c r="C187" s="7" t="n">
        <v>65533</v>
      </c>
      <c r="D187" s="7" t="n">
        <v>11</v>
      </c>
      <c r="E187" s="7" t="s">
        <v>60</v>
      </c>
      <c r="F187" s="7" t="n">
        <v>2</v>
      </c>
      <c r="G187" s="7" t="n">
        <v>0</v>
      </c>
    </row>
    <row r="188" spans="1:9">
      <c r="A188" t="s">
        <v>4</v>
      </c>
      <c r="B188" s="4" t="s">
        <v>5</v>
      </c>
    </row>
    <row r="189" spans="1:9">
      <c r="A189" t="n">
        <v>3724</v>
      </c>
      <c r="B189" s="32" t="n">
        <v>28</v>
      </c>
    </row>
    <row r="190" spans="1:9">
      <c r="A190" t="s">
        <v>4</v>
      </c>
      <c r="B190" s="4" t="s">
        <v>5</v>
      </c>
      <c r="C190" s="4" t="s">
        <v>13</v>
      </c>
    </row>
    <row r="191" spans="1:9">
      <c r="A191" t="n">
        <v>3725</v>
      </c>
      <c r="B191" s="33" t="n">
        <v>27</v>
      </c>
      <c r="C191" s="7" t="n">
        <v>0</v>
      </c>
    </row>
    <row r="192" spans="1:9">
      <c r="A192" t="s">
        <v>4</v>
      </c>
      <c r="B192" s="4" t="s">
        <v>5</v>
      </c>
      <c r="C192" s="4" t="s">
        <v>13</v>
      </c>
    </row>
    <row r="193" spans="1:8">
      <c r="A193" t="n">
        <v>3727</v>
      </c>
      <c r="B193" s="33" t="n">
        <v>27</v>
      </c>
      <c r="C193" s="7" t="n">
        <v>1</v>
      </c>
    </row>
    <row r="194" spans="1:8">
      <c r="A194" t="s">
        <v>4</v>
      </c>
      <c r="B194" s="4" t="s">
        <v>5</v>
      </c>
      <c r="C194" s="4" t="s">
        <v>13</v>
      </c>
      <c r="D194" s="4" t="s">
        <v>10</v>
      </c>
      <c r="E194" s="4" t="s">
        <v>10</v>
      </c>
      <c r="F194" s="4" t="s">
        <v>10</v>
      </c>
      <c r="G194" s="4" t="s">
        <v>10</v>
      </c>
      <c r="H194" s="4" t="s">
        <v>13</v>
      </c>
    </row>
    <row r="195" spans="1:8">
      <c r="A195" t="n">
        <v>3729</v>
      </c>
      <c r="B195" s="30" t="n">
        <v>25</v>
      </c>
      <c r="C195" s="7" t="n">
        <v>5</v>
      </c>
      <c r="D195" s="7" t="n">
        <v>65535</v>
      </c>
      <c r="E195" s="7" t="n">
        <v>65535</v>
      </c>
      <c r="F195" s="7" t="n">
        <v>65535</v>
      </c>
      <c r="G195" s="7" t="n">
        <v>65535</v>
      </c>
      <c r="H195" s="7" t="n">
        <v>0</v>
      </c>
    </row>
    <row r="196" spans="1:8">
      <c r="A196" t="s">
        <v>4</v>
      </c>
      <c r="B196" s="4" t="s">
        <v>5</v>
      </c>
      <c r="C196" s="4" t="s">
        <v>13</v>
      </c>
      <c r="D196" s="4" t="s">
        <v>10</v>
      </c>
      <c r="E196" s="4" t="s">
        <v>13</v>
      </c>
      <c r="F196" s="4" t="s">
        <v>10</v>
      </c>
      <c r="G196" s="4" t="s">
        <v>13</v>
      </c>
      <c r="H196" s="4" t="s">
        <v>13</v>
      </c>
      <c r="I196" s="4" t="s">
        <v>13</v>
      </c>
      <c r="J196" s="4" t="s">
        <v>24</v>
      </c>
    </row>
    <row r="197" spans="1:8">
      <c r="A197" t="n">
        <v>3740</v>
      </c>
      <c r="B197" s="11" t="n">
        <v>5</v>
      </c>
      <c r="C197" s="7" t="n">
        <v>30</v>
      </c>
      <c r="D197" s="7" t="n">
        <v>8498</v>
      </c>
      <c r="E197" s="7" t="n">
        <v>30</v>
      </c>
      <c r="F197" s="7" t="n">
        <v>8512</v>
      </c>
      <c r="G197" s="7" t="n">
        <v>8</v>
      </c>
      <c r="H197" s="7" t="n">
        <v>9</v>
      </c>
      <c r="I197" s="7" t="n">
        <v>1</v>
      </c>
      <c r="J197" s="12" t="n">
        <f t="normal" ca="1">A279</f>
        <v>0</v>
      </c>
    </row>
    <row r="198" spans="1:8">
      <c r="A198" t="s">
        <v>4</v>
      </c>
      <c r="B198" s="4" t="s">
        <v>5</v>
      </c>
      <c r="C198" s="4" t="s">
        <v>13</v>
      </c>
      <c r="D198" s="4" t="s">
        <v>10</v>
      </c>
      <c r="E198" s="4" t="s">
        <v>13</v>
      </c>
      <c r="F198" s="4" t="s">
        <v>13</v>
      </c>
      <c r="G198" s="4" t="s">
        <v>24</v>
      </c>
    </row>
    <row r="199" spans="1:8">
      <c r="A199" t="n">
        <v>3754</v>
      </c>
      <c r="B199" s="11" t="n">
        <v>5</v>
      </c>
      <c r="C199" s="7" t="n">
        <v>30</v>
      </c>
      <c r="D199" s="7" t="n">
        <v>0</v>
      </c>
      <c r="E199" s="7" t="n">
        <v>8</v>
      </c>
      <c r="F199" s="7" t="n">
        <v>1</v>
      </c>
      <c r="G199" s="12" t="n">
        <f t="normal" ca="1">A277</f>
        <v>0</v>
      </c>
    </row>
    <row r="200" spans="1:8">
      <c r="A200" t="s">
        <v>4</v>
      </c>
      <c r="B200" s="4" t="s">
        <v>5</v>
      </c>
      <c r="C200" s="4" t="s">
        <v>13</v>
      </c>
      <c r="D200" s="4" t="s">
        <v>27</v>
      </c>
      <c r="E200" s="4" t="s">
        <v>10</v>
      </c>
      <c r="F200" s="4" t="s">
        <v>13</v>
      </c>
    </row>
    <row r="201" spans="1:8">
      <c r="A201" t="n">
        <v>3764</v>
      </c>
      <c r="B201" s="34" t="n">
        <v>49</v>
      </c>
      <c r="C201" s="7" t="n">
        <v>3</v>
      </c>
      <c r="D201" s="7" t="n">
        <v>0.699999988079071</v>
      </c>
      <c r="E201" s="7" t="n">
        <v>500</v>
      </c>
      <c r="F201" s="7" t="n">
        <v>0</v>
      </c>
    </row>
    <row r="202" spans="1:8">
      <c r="A202" t="s">
        <v>4</v>
      </c>
      <c r="B202" s="4" t="s">
        <v>5</v>
      </c>
      <c r="C202" s="4" t="s">
        <v>13</v>
      </c>
      <c r="D202" s="4" t="s">
        <v>10</v>
      </c>
    </row>
    <row r="203" spans="1:8">
      <c r="A203" t="n">
        <v>3773</v>
      </c>
      <c r="B203" s="35" t="n">
        <v>58</v>
      </c>
      <c r="C203" s="7" t="n">
        <v>5</v>
      </c>
      <c r="D203" s="7" t="n">
        <v>300</v>
      </c>
    </row>
    <row r="204" spans="1:8">
      <c r="A204" t="s">
        <v>4</v>
      </c>
      <c r="B204" s="4" t="s">
        <v>5</v>
      </c>
      <c r="C204" s="4" t="s">
        <v>27</v>
      </c>
      <c r="D204" s="4" t="s">
        <v>10</v>
      </c>
    </row>
    <row r="205" spans="1:8">
      <c r="A205" t="n">
        <v>3777</v>
      </c>
      <c r="B205" s="36" t="n">
        <v>103</v>
      </c>
      <c r="C205" s="7" t="n">
        <v>0</v>
      </c>
      <c r="D205" s="7" t="n">
        <v>300</v>
      </c>
    </row>
    <row r="206" spans="1:8">
      <c r="A206" t="s">
        <v>4</v>
      </c>
      <c r="B206" s="4" t="s">
        <v>5</v>
      </c>
      <c r="C206" s="4" t="s">
        <v>13</v>
      </c>
      <c r="D206" s="4" t="s">
        <v>10</v>
      </c>
    </row>
    <row r="207" spans="1:8">
      <c r="A207" t="n">
        <v>3784</v>
      </c>
      <c r="B207" s="35" t="n">
        <v>58</v>
      </c>
      <c r="C207" s="7" t="n">
        <v>10</v>
      </c>
      <c r="D207" s="7" t="n">
        <v>300</v>
      </c>
    </row>
    <row r="208" spans="1:8">
      <c r="A208" t="s">
        <v>4</v>
      </c>
      <c r="B208" s="4" t="s">
        <v>5</v>
      </c>
      <c r="C208" s="4" t="s">
        <v>13</v>
      </c>
      <c r="D208" s="4" t="s">
        <v>10</v>
      </c>
    </row>
    <row r="209" spans="1:10">
      <c r="A209" t="n">
        <v>3788</v>
      </c>
      <c r="B209" s="35" t="n">
        <v>58</v>
      </c>
      <c r="C209" s="7" t="n">
        <v>12</v>
      </c>
      <c r="D209" s="7" t="n">
        <v>0</v>
      </c>
    </row>
    <row r="210" spans="1:10">
      <c r="A210" t="s">
        <v>4</v>
      </c>
      <c r="B210" s="4" t="s">
        <v>5</v>
      </c>
      <c r="C210" s="4" t="s">
        <v>13</v>
      </c>
      <c r="D210" s="4" t="s">
        <v>13</v>
      </c>
      <c r="E210" s="4" t="s">
        <v>13</v>
      </c>
      <c r="F210" s="4" t="s">
        <v>13</v>
      </c>
    </row>
    <row r="211" spans="1:10">
      <c r="A211" t="n">
        <v>3792</v>
      </c>
      <c r="B211" s="8" t="n">
        <v>14</v>
      </c>
      <c r="C211" s="7" t="n">
        <v>0</v>
      </c>
      <c r="D211" s="7" t="n">
        <v>0</v>
      </c>
      <c r="E211" s="7" t="n">
        <v>0</v>
      </c>
      <c r="F211" s="7" t="n">
        <v>4</v>
      </c>
    </row>
    <row r="212" spans="1:10">
      <c r="A212" t="s">
        <v>4</v>
      </c>
      <c r="B212" s="4" t="s">
        <v>5</v>
      </c>
      <c r="C212" s="4" t="s">
        <v>13</v>
      </c>
      <c r="D212" s="4" t="s">
        <v>10</v>
      </c>
      <c r="E212" s="4" t="s">
        <v>10</v>
      </c>
      <c r="F212" s="4" t="s">
        <v>13</v>
      </c>
    </row>
    <row r="213" spans="1:10">
      <c r="A213" t="n">
        <v>3797</v>
      </c>
      <c r="B213" s="30" t="n">
        <v>25</v>
      </c>
      <c r="C213" s="7" t="n">
        <v>1</v>
      </c>
      <c r="D213" s="7" t="n">
        <v>65535</v>
      </c>
      <c r="E213" s="7" t="n">
        <v>420</v>
      </c>
      <c r="F213" s="7" t="n">
        <v>5</v>
      </c>
    </row>
    <row r="214" spans="1:10">
      <c r="A214" t="s">
        <v>4</v>
      </c>
      <c r="B214" s="4" t="s">
        <v>5</v>
      </c>
      <c r="C214" s="4" t="s">
        <v>13</v>
      </c>
      <c r="D214" s="4" t="s">
        <v>10</v>
      </c>
      <c r="E214" s="4" t="s">
        <v>6</v>
      </c>
    </row>
    <row r="215" spans="1:10">
      <c r="A215" t="n">
        <v>3804</v>
      </c>
      <c r="B215" s="37" t="n">
        <v>51</v>
      </c>
      <c r="C215" s="7" t="n">
        <v>4</v>
      </c>
      <c r="D215" s="7" t="n">
        <v>5</v>
      </c>
      <c r="E215" s="7" t="s">
        <v>61</v>
      </c>
    </row>
    <row r="216" spans="1:10">
      <c r="A216" t="s">
        <v>4</v>
      </c>
      <c r="B216" s="4" t="s">
        <v>5</v>
      </c>
      <c r="C216" s="4" t="s">
        <v>10</v>
      </c>
    </row>
    <row r="217" spans="1:10">
      <c r="A217" t="n">
        <v>3818</v>
      </c>
      <c r="B217" s="38" t="n">
        <v>16</v>
      </c>
      <c r="C217" s="7" t="n">
        <v>0</v>
      </c>
    </row>
    <row r="218" spans="1:10">
      <c r="A218" t="s">
        <v>4</v>
      </c>
      <c r="B218" s="4" t="s">
        <v>5</v>
      </c>
      <c r="C218" s="4" t="s">
        <v>10</v>
      </c>
      <c r="D218" s="4" t="s">
        <v>59</v>
      </c>
      <c r="E218" s="4" t="s">
        <v>13</v>
      </c>
      <c r="F218" s="4" t="s">
        <v>13</v>
      </c>
    </row>
    <row r="219" spans="1:10">
      <c r="A219" t="n">
        <v>3821</v>
      </c>
      <c r="B219" s="39" t="n">
        <v>26</v>
      </c>
      <c r="C219" s="7" t="n">
        <v>5</v>
      </c>
      <c r="D219" s="7" t="s">
        <v>62</v>
      </c>
      <c r="E219" s="7" t="n">
        <v>2</v>
      </c>
      <c r="F219" s="7" t="n">
        <v>0</v>
      </c>
    </row>
    <row r="220" spans="1:10">
      <c r="A220" t="s">
        <v>4</v>
      </c>
      <c r="B220" s="4" t="s">
        <v>5</v>
      </c>
    </row>
    <row r="221" spans="1:10">
      <c r="A221" t="n">
        <v>3890</v>
      </c>
      <c r="B221" s="32" t="n">
        <v>28</v>
      </c>
    </row>
    <row r="222" spans="1:10">
      <c r="A222" t="s">
        <v>4</v>
      </c>
      <c r="B222" s="4" t="s">
        <v>5</v>
      </c>
      <c r="C222" s="4" t="s">
        <v>13</v>
      </c>
      <c r="D222" s="4" t="s">
        <v>10</v>
      </c>
      <c r="E222" s="4" t="s">
        <v>10</v>
      </c>
      <c r="F222" s="4" t="s">
        <v>13</v>
      </c>
    </row>
    <row r="223" spans="1:10">
      <c r="A223" t="n">
        <v>3891</v>
      </c>
      <c r="B223" s="30" t="n">
        <v>25</v>
      </c>
      <c r="C223" s="7" t="n">
        <v>1</v>
      </c>
      <c r="D223" s="7" t="n">
        <v>160</v>
      </c>
      <c r="E223" s="7" t="n">
        <v>570</v>
      </c>
      <c r="F223" s="7" t="n">
        <v>1</v>
      </c>
    </row>
    <row r="224" spans="1:10">
      <c r="A224" t="s">
        <v>4</v>
      </c>
      <c r="B224" s="4" t="s">
        <v>5</v>
      </c>
      <c r="C224" s="4" t="s">
        <v>13</v>
      </c>
      <c r="D224" s="4" t="s">
        <v>10</v>
      </c>
      <c r="E224" s="4" t="s">
        <v>6</v>
      </c>
    </row>
    <row r="225" spans="1:6">
      <c r="A225" t="n">
        <v>3898</v>
      </c>
      <c r="B225" s="37" t="n">
        <v>51</v>
      </c>
      <c r="C225" s="7" t="n">
        <v>4</v>
      </c>
      <c r="D225" s="7" t="n">
        <v>3</v>
      </c>
      <c r="E225" s="7" t="s">
        <v>63</v>
      </c>
    </row>
    <row r="226" spans="1:6">
      <c r="A226" t="s">
        <v>4</v>
      </c>
      <c r="B226" s="4" t="s">
        <v>5</v>
      </c>
      <c r="C226" s="4" t="s">
        <v>10</v>
      </c>
    </row>
    <row r="227" spans="1:6">
      <c r="A227" t="n">
        <v>3911</v>
      </c>
      <c r="B227" s="38" t="n">
        <v>16</v>
      </c>
      <c r="C227" s="7" t="n">
        <v>0</v>
      </c>
    </row>
    <row r="228" spans="1:6">
      <c r="A228" t="s">
        <v>4</v>
      </c>
      <c r="B228" s="4" t="s">
        <v>5</v>
      </c>
      <c r="C228" s="4" t="s">
        <v>10</v>
      </c>
      <c r="D228" s="4" t="s">
        <v>59</v>
      </c>
      <c r="E228" s="4" t="s">
        <v>13</v>
      </c>
      <c r="F228" s="4" t="s">
        <v>13</v>
      </c>
    </row>
    <row r="229" spans="1:6">
      <c r="A229" t="n">
        <v>3914</v>
      </c>
      <c r="B229" s="39" t="n">
        <v>26</v>
      </c>
      <c r="C229" s="7" t="n">
        <v>3</v>
      </c>
      <c r="D229" s="7" t="s">
        <v>64</v>
      </c>
      <c r="E229" s="7" t="n">
        <v>2</v>
      </c>
      <c r="F229" s="7" t="n">
        <v>0</v>
      </c>
    </row>
    <row r="230" spans="1:6">
      <c r="A230" t="s">
        <v>4</v>
      </c>
      <c r="B230" s="4" t="s">
        <v>5</v>
      </c>
    </row>
    <row r="231" spans="1:6">
      <c r="A231" t="n">
        <v>3983</v>
      </c>
      <c r="B231" s="32" t="n">
        <v>28</v>
      </c>
    </row>
    <row r="232" spans="1:6">
      <c r="A232" t="s">
        <v>4</v>
      </c>
      <c r="B232" s="4" t="s">
        <v>5</v>
      </c>
      <c r="C232" s="4" t="s">
        <v>13</v>
      </c>
      <c r="D232" s="4" t="s">
        <v>10</v>
      </c>
      <c r="E232" s="4" t="s">
        <v>10</v>
      </c>
      <c r="F232" s="4" t="s">
        <v>13</v>
      </c>
    </row>
    <row r="233" spans="1:6">
      <c r="A233" t="n">
        <v>3984</v>
      </c>
      <c r="B233" s="30" t="n">
        <v>25</v>
      </c>
      <c r="C233" s="7" t="n">
        <v>1</v>
      </c>
      <c r="D233" s="7" t="n">
        <v>65535</v>
      </c>
      <c r="E233" s="7" t="n">
        <v>500</v>
      </c>
      <c r="F233" s="7" t="n">
        <v>5</v>
      </c>
    </row>
    <row r="234" spans="1:6">
      <c r="A234" t="s">
        <v>4</v>
      </c>
      <c r="B234" s="4" t="s">
        <v>5</v>
      </c>
      <c r="C234" s="4" t="s">
        <v>13</v>
      </c>
      <c r="D234" s="4" t="s">
        <v>10</v>
      </c>
      <c r="E234" s="4" t="s">
        <v>6</v>
      </c>
    </row>
    <row r="235" spans="1:6">
      <c r="A235" t="n">
        <v>3991</v>
      </c>
      <c r="B235" s="37" t="n">
        <v>51</v>
      </c>
      <c r="C235" s="7" t="n">
        <v>4</v>
      </c>
      <c r="D235" s="7" t="n">
        <v>122</v>
      </c>
      <c r="E235" s="7" t="s">
        <v>65</v>
      </c>
    </row>
    <row r="236" spans="1:6">
      <c r="A236" t="s">
        <v>4</v>
      </c>
      <c r="B236" s="4" t="s">
        <v>5</v>
      </c>
      <c r="C236" s="4" t="s">
        <v>10</v>
      </c>
    </row>
    <row r="237" spans="1:6">
      <c r="A237" t="n">
        <v>4004</v>
      </c>
      <c r="B237" s="38" t="n">
        <v>16</v>
      </c>
      <c r="C237" s="7" t="n">
        <v>0</v>
      </c>
    </row>
    <row r="238" spans="1:6">
      <c r="A238" t="s">
        <v>4</v>
      </c>
      <c r="B238" s="4" t="s">
        <v>5</v>
      </c>
      <c r="C238" s="4" t="s">
        <v>10</v>
      </c>
      <c r="D238" s="4" t="s">
        <v>59</v>
      </c>
      <c r="E238" s="4" t="s">
        <v>13</v>
      </c>
      <c r="F238" s="4" t="s">
        <v>13</v>
      </c>
    </row>
    <row r="239" spans="1:6">
      <c r="A239" t="n">
        <v>4007</v>
      </c>
      <c r="B239" s="39" t="n">
        <v>26</v>
      </c>
      <c r="C239" s="7" t="n">
        <v>122</v>
      </c>
      <c r="D239" s="7" t="s">
        <v>66</v>
      </c>
      <c r="E239" s="7" t="n">
        <v>2</v>
      </c>
      <c r="F239" s="7" t="n">
        <v>0</v>
      </c>
    </row>
    <row r="240" spans="1:6">
      <c r="A240" t="s">
        <v>4</v>
      </c>
      <c r="B240" s="4" t="s">
        <v>5</v>
      </c>
    </row>
    <row r="241" spans="1:6">
      <c r="A241" t="n">
        <v>4070</v>
      </c>
      <c r="B241" s="32" t="n">
        <v>28</v>
      </c>
    </row>
    <row r="242" spans="1:6">
      <c r="A242" t="s">
        <v>4</v>
      </c>
      <c r="B242" s="4" t="s">
        <v>5</v>
      </c>
      <c r="C242" s="4" t="s">
        <v>13</v>
      </c>
      <c r="D242" s="4" t="s">
        <v>10</v>
      </c>
      <c r="E242" s="4" t="s">
        <v>10</v>
      </c>
      <c r="F242" s="4" t="s">
        <v>13</v>
      </c>
    </row>
    <row r="243" spans="1:6">
      <c r="A243" t="n">
        <v>4071</v>
      </c>
      <c r="B243" s="30" t="n">
        <v>25</v>
      </c>
      <c r="C243" s="7" t="n">
        <v>1</v>
      </c>
      <c r="D243" s="7" t="n">
        <v>160</v>
      </c>
      <c r="E243" s="7" t="n">
        <v>570</v>
      </c>
      <c r="F243" s="7" t="n">
        <v>2</v>
      </c>
    </row>
    <row r="244" spans="1:6">
      <c r="A244" t="s">
        <v>4</v>
      </c>
      <c r="B244" s="4" t="s">
        <v>5</v>
      </c>
      <c r="C244" s="4" t="s">
        <v>13</v>
      </c>
      <c r="D244" s="4" t="s">
        <v>10</v>
      </c>
      <c r="E244" s="4" t="s">
        <v>6</v>
      </c>
    </row>
    <row r="245" spans="1:6">
      <c r="A245" t="n">
        <v>4078</v>
      </c>
      <c r="B245" s="37" t="n">
        <v>51</v>
      </c>
      <c r="C245" s="7" t="n">
        <v>4</v>
      </c>
      <c r="D245" s="7" t="n">
        <v>0</v>
      </c>
      <c r="E245" s="7" t="s">
        <v>67</v>
      </c>
    </row>
    <row r="246" spans="1:6">
      <c r="A246" t="s">
        <v>4</v>
      </c>
      <c r="B246" s="4" t="s">
        <v>5</v>
      </c>
      <c r="C246" s="4" t="s">
        <v>10</v>
      </c>
    </row>
    <row r="247" spans="1:6">
      <c r="A247" t="n">
        <v>4091</v>
      </c>
      <c r="B247" s="38" t="n">
        <v>16</v>
      </c>
      <c r="C247" s="7" t="n">
        <v>0</v>
      </c>
    </row>
    <row r="248" spans="1:6">
      <c r="A248" t="s">
        <v>4</v>
      </c>
      <c r="B248" s="4" t="s">
        <v>5</v>
      </c>
      <c r="C248" s="4" t="s">
        <v>10</v>
      </c>
      <c r="D248" s="4" t="s">
        <v>59</v>
      </c>
      <c r="E248" s="4" t="s">
        <v>13</v>
      </c>
      <c r="F248" s="4" t="s">
        <v>13</v>
      </c>
    </row>
    <row r="249" spans="1:6">
      <c r="A249" t="n">
        <v>4094</v>
      </c>
      <c r="B249" s="39" t="n">
        <v>26</v>
      </c>
      <c r="C249" s="7" t="n">
        <v>0</v>
      </c>
      <c r="D249" s="7" t="s">
        <v>68</v>
      </c>
      <c r="E249" s="7" t="n">
        <v>2</v>
      </c>
      <c r="F249" s="7" t="n">
        <v>0</v>
      </c>
    </row>
    <row r="250" spans="1:6">
      <c r="A250" t="s">
        <v>4</v>
      </c>
      <c r="B250" s="4" t="s">
        <v>5</v>
      </c>
    </row>
    <row r="251" spans="1:6">
      <c r="A251" t="n">
        <v>4201</v>
      </c>
      <c r="B251" s="32" t="n">
        <v>28</v>
      </c>
    </row>
    <row r="252" spans="1:6">
      <c r="A252" t="s">
        <v>4</v>
      </c>
      <c r="B252" s="4" t="s">
        <v>5</v>
      </c>
      <c r="C252" s="4" t="s">
        <v>9</v>
      </c>
    </row>
    <row r="253" spans="1:6">
      <c r="A253" t="n">
        <v>4202</v>
      </c>
      <c r="B253" s="40" t="n">
        <v>15</v>
      </c>
      <c r="C253" s="7" t="n">
        <v>67108864</v>
      </c>
    </row>
    <row r="254" spans="1:6">
      <c r="A254" t="s">
        <v>4</v>
      </c>
      <c r="B254" s="4" t="s">
        <v>5</v>
      </c>
      <c r="C254" s="4" t="s">
        <v>10</v>
      </c>
      <c r="D254" s="4" t="s">
        <v>13</v>
      </c>
    </row>
    <row r="255" spans="1:6">
      <c r="A255" t="n">
        <v>4207</v>
      </c>
      <c r="B255" s="41" t="n">
        <v>89</v>
      </c>
      <c r="C255" s="7" t="n">
        <v>65533</v>
      </c>
      <c r="D255" s="7" t="n">
        <v>1</v>
      </c>
    </row>
    <row r="256" spans="1:6">
      <c r="A256" t="s">
        <v>4</v>
      </c>
      <c r="B256" s="4" t="s">
        <v>5</v>
      </c>
      <c r="C256" s="4" t="s">
        <v>13</v>
      </c>
      <c r="D256" s="4" t="s">
        <v>10</v>
      </c>
    </row>
    <row r="257" spans="1:6">
      <c r="A257" t="n">
        <v>4211</v>
      </c>
      <c r="B257" s="35" t="n">
        <v>58</v>
      </c>
      <c r="C257" s="7" t="n">
        <v>105</v>
      </c>
      <c r="D257" s="7" t="n">
        <v>300</v>
      </c>
    </row>
    <row r="258" spans="1:6">
      <c r="A258" t="s">
        <v>4</v>
      </c>
      <c r="B258" s="4" t="s">
        <v>5</v>
      </c>
      <c r="C258" s="4" t="s">
        <v>27</v>
      </c>
      <c r="D258" s="4" t="s">
        <v>10</v>
      </c>
    </row>
    <row r="259" spans="1:6">
      <c r="A259" t="n">
        <v>4215</v>
      </c>
      <c r="B259" s="36" t="n">
        <v>103</v>
      </c>
      <c r="C259" s="7" t="n">
        <v>1</v>
      </c>
      <c r="D259" s="7" t="n">
        <v>300</v>
      </c>
    </row>
    <row r="260" spans="1:6">
      <c r="A260" t="s">
        <v>4</v>
      </c>
      <c r="B260" s="4" t="s">
        <v>5</v>
      </c>
      <c r="C260" s="4" t="s">
        <v>13</v>
      </c>
      <c r="D260" s="4" t="s">
        <v>27</v>
      </c>
      <c r="E260" s="4" t="s">
        <v>10</v>
      </c>
      <c r="F260" s="4" t="s">
        <v>13</v>
      </c>
    </row>
    <row r="261" spans="1:6">
      <c r="A261" t="n">
        <v>4222</v>
      </c>
      <c r="B261" s="34" t="n">
        <v>49</v>
      </c>
      <c r="C261" s="7" t="n">
        <v>3</v>
      </c>
      <c r="D261" s="7" t="n">
        <v>1</v>
      </c>
      <c r="E261" s="7" t="n">
        <v>500</v>
      </c>
      <c r="F261" s="7" t="n">
        <v>0</v>
      </c>
    </row>
    <row r="262" spans="1:6">
      <c r="A262" t="s">
        <v>4</v>
      </c>
      <c r="B262" s="4" t="s">
        <v>5</v>
      </c>
      <c r="C262" s="4" t="s">
        <v>13</v>
      </c>
      <c r="D262" s="4" t="s">
        <v>10</v>
      </c>
    </row>
    <row r="263" spans="1:6">
      <c r="A263" t="n">
        <v>4231</v>
      </c>
      <c r="B263" s="35" t="n">
        <v>58</v>
      </c>
      <c r="C263" s="7" t="n">
        <v>11</v>
      </c>
      <c r="D263" s="7" t="n">
        <v>300</v>
      </c>
    </row>
    <row r="264" spans="1:6">
      <c r="A264" t="s">
        <v>4</v>
      </c>
      <c r="B264" s="4" t="s">
        <v>5</v>
      </c>
      <c r="C264" s="4" t="s">
        <v>13</v>
      </c>
      <c r="D264" s="4" t="s">
        <v>10</v>
      </c>
    </row>
    <row r="265" spans="1:6">
      <c r="A265" t="n">
        <v>4235</v>
      </c>
      <c r="B265" s="35" t="n">
        <v>58</v>
      </c>
      <c r="C265" s="7" t="n">
        <v>12</v>
      </c>
      <c r="D265" s="7" t="n">
        <v>0</v>
      </c>
    </row>
    <row r="266" spans="1:6">
      <c r="A266" t="s">
        <v>4</v>
      </c>
      <c r="B266" s="4" t="s">
        <v>5</v>
      </c>
      <c r="C266" s="4" t="s">
        <v>13</v>
      </c>
      <c r="D266" s="4" t="s">
        <v>10</v>
      </c>
      <c r="E266" s="4" t="s">
        <v>6</v>
      </c>
      <c r="F266" s="4" t="s">
        <v>6</v>
      </c>
      <c r="G266" s="4" t="s">
        <v>6</v>
      </c>
      <c r="H266" s="4" t="s">
        <v>6</v>
      </c>
    </row>
    <row r="267" spans="1:6">
      <c r="A267" t="n">
        <v>4239</v>
      </c>
      <c r="B267" s="37" t="n">
        <v>51</v>
      </c>
      <c r="C267" s="7" t="n">
        <v>3</v>
      </c>
      <c r="D267" s="7" t="n">
        <v>5</v>
      </c>
      <c r="E267" s="7" t="s">
        <v>69</v>
      </c>
      <c r="F267" s="7" t="s">
        <v>70</v>
      </c>
      <c r="G267" s="7" t="s">
        <v>71</v>
      </c>
      <c r="H267" s="7" t="s">
        <v>72</v>
      </c>
    </row>
    <row r="268" spans="1:6">
      <c r="A268" t="s">
        <v>4</v>
      </c>
      <c r="B268" s="4" t="s">
        <v>5</v>
      </c>
      <c r="C268" s="4" t="s">
        <v>13</v>
      </c>
      <c r="D268" s="4" t="s">
        <v>10</v>
      </c>
      <c r="E268" s="4" t="s">
        <v>6</v>
      </c>
      <c r="F268" s="4" t="s">
        <v>6</v>
      </c>
      <c r="G268" s="4" t="s">
        <v>6</v>
      </c>
      <c r="H268" s="4" t="s">
        <v>6</v>
      </c>
    </row>
    <row r="269" spans="1:6">
      <c r="A269" t="n">
        <v>4268</v>
      </c>
      <c r="B269" s="37" t="n">
        <v>51</v>
      </c>
      <c r="C269" s="7" t="n">
        <v>3</v>
      </c>
      <c r="D269" s="7" t="n">
        <v>3</v>
      </c>
      <c r="E269" s="7" t="s">
        <v>69</v>
      </c>
      <c r="F269" s="7" t="s">
        <v>70</v>
      </c>
      <c r="G269" s="7" t="s">
        <v>71</v>
      </c>
      <c r="H269" s="7" t="s">
        <v>72</v>
      </c>
    </row>
    <row r="270" spans="1:6">
      <c r="A270" t="s">
        <v>4</v>
      </c>
      <c r="B270" s="4" t="s">
        <v>5</v>
      </c>
      <c r="C270" s="4" t="s">
        <v>13</v>
      </c>
      <c r="D270" s="4" t="s">
        <v>10</v>
      </c>
      <c r="E270" s="4" t="s">
        <v>6</v>
      </c>
      <c r="F270" s="4" t="s">
        <v>6</v>
      </c>
      <c r="G270" s="4" t="s">
        <v>6</v>
      </c>
      <c r="H270" s="4" t="s">
        <v>6</v>
      </c>
    </row>
    <row r="271" spans="1:6">
      <c r="A271" t="n">
        <v>4297</v>
      </c>
      <c r="B271" s="37" t="n">
        <v>51</v>
      </c>
      <c r="C271" s="7" t="n">
        <v>3</v>
      </c>
      <c r="D271" s="7" t="n">
        <v>122</v>
      </c>
      <c r="E271" s="7" t="s">
        <v>69</v>
      </c>
      <c r="F271" s="7" t="s">
        <v>70</v>
      </c>
      <c r="G271" s="7" t="s">
        <v>71</v>
      </c>
      <c r="H271" s="7" t="s">
        <v>72</v>
      </c>
    </row>
    <row r="272" spans="1:6">
      <c r="A272" t="s">
        <v>4</v>
      </c>
      <c r="B272" s="4" t="s">
        <v>5</v>
      </c>
      <c r="C272" s="4" t="s">
        <v>13</v>
      </c>
      <c r="D272" s="4" t="s">
        <v>10</v>
      </c>
      <c r="E272" s="4" t="s">
        <v>6</v>
      </c>
      <c r="F272" s="4" t="s">
        <v>6</v>
      </c>
      <c r="G272" s="4" t="s">
        <v>6</v>
      </c>
      <c r="H272" s="4" t="s">
        <v>6</v>
      </c>
    </row>
    <row r="273" spans="1:8">
      <c r="A273" t="n">
        <v>4326</v>
      </c>
      <c r="B273" s="37" t="n">
        <v>51</v>
      </c>
      <c r="C273" s="7" t="n">
        <v>3</v>
      </c>
      <c r="D273" s="7" t="n">
        <v>0</v>
      </c>
      <c r="E273" s="7" t="s">
        <v>69</v>
      </c>
      <c r="F273" s="7" t="s">
        <v>70</v>
      </c>
      <c r="G273" s="7" t="s">
        <v>71</v>
      </c>
      <c r="H273" s="7" t="s">
        <v>72</v>
      </c>
    </row>
    <row r="274" spans="1:8">
      <c r="A274" t="s">
        <v>4</v>
      </c>
      <c r="B274" s="4" t="s">
        <v>5</v>
      </c>
      <c r="C274" s="4" t="s">
        <v>10</v>
      </c>
    </row>
    <row r="275" spans="1:8">
      <c r="A275" t="n">
        <v>4355</v>
      </c>
      <c r="B275" s="23" t="n">
        <v>12</v>
      </c>
      <c r="C275" s="7" t="n">
        <v>0</v>
      </c>
    </row>
    <row r="276" spans="1:8">
      <c r="A276" t="s">
        <v>4</v>
      </c>
      <c r="B276" s="4" t="s">
        <v>5</v>
      </c>
      <c r="C276" s="4" t="s">
        <v>24</v>
      </c>
    </row>
    <row r="277" spans="1:8">
      <c r="A277" t="n">
        <v>4358</v>
      </c>
      <c r="B277" s="16" t="n">
        <v>3</v>
      </c>
      <c r="C277" s="12" t="n">
        <f t="normal" ca="1">A377</f>
        <v>0</v>
      </c>
    </row>
    <row r="278" spans="1:8">
      <c r="A278" t="s">
        <v>4</v>
      </c>
      <c r="B278" s="4" t="s">
        <v>5</v>
      </c>
      <c r="C278" s="4" t="s">
        <v>13</v>
      </c>
      <c r="D278" s="4" t="s">
        <v>10</v>
      </c>
      <c r="E278" s="4" t="s">
        <v>13</v>
      </c>
      <c r="F278" s="4" t="s">
        <v>24</v>
      </c>
    </row>
    <row r="279" spans="1:8">
      <c r="A279" t="n">
        <v>4363</v>
      </c>
      <c r="B279" s="11" t="n">
        <v>5</v>
      </c>
      <c r="C279" s="7" t="n">
        <v>30</v>
      </c>
      <c r="D279" s="7" t="n">
        <v>8493</v>
      </c>
      <c r="E279" s="7" t="n">
        <v>1</v>
      </c>
      <c r="F279" s="12" t="n">
        <f t="normal" ca="1">A377</f>
        <v>0</v>
      </c>
    </row>
    <row r="280" spans="1:8">
      <c r="A280" t="s">
        <v>4</v>
      </c>
      <c r="B280" s="4" t="s">
        <v>5</v>
      </c>
      <c r="C280" s="4" t="s">
        <v>13</v>
      </c>
      <c r="D280" s="4" t="s">
        <v>10</v>
      </c>
      <c r="E280" s="4" t="s">
        <v>13</v>
      </c>
      <c r="F280" s="4" t="s">
        <v>13</v>
      </c>
      <c r="G280" s="4" t="s">
        <v>24</v>
      </c>
    </row>
    <row r="281" spans="1:8">
      <c r="A281" t="n">
        <v>4372</v>
      </c>
      <c r="B281" s="11" t="n">
        <v>5</v>
      </c>
      <c r="C281" s="7" t="n">
        <v>30</v>
      </c>
      <c r="D281" s="7" t="n">
        <v>0</v>
      </c>
      <c r="E281" s="7" t="n">
        <v>8</v>
      </c>
      <c r="F281" s="7" t="n">
        <v>1</v>
      </c>
      <c r="G281" s="12" t="n">
        <f t="normal" ca="1">A377</f>
        <v>0</v>
      </c>
    </row>
    <row r="282" spans="1:8">
      <c r="A282" t="s">
        <v>4</v>
      </c>
      <c r="B282" s="4" t="s">
        <v>5</v>
      </c>
      <c r="C282" s="4" t="s">
        <v>13</v>
      </c>
      <c r="D282" s="4" t="s">
        <v>27</v>
      </c>
      <c r="E282" s="4" t="s">
        <v>10</v>
      </c>
      <c r="F282" s="4" t="s">
        <v>13</v>
      </c>
    </row>
    <row r="283" spans="1:8">
      <c r="A283" t="n">
        <v>4382</v>
      </c>
      <c r="B283" s="34" t="n">
        <v>49</v>
      </c>
      <c r="C283" s="7" t="n">
        <v>3</v>
      </c>
      <c r="D283" s="7" t="n">
        <v>0.699999988079071</v>
      </c>
      <c r="E283" s="7" t="n">
        <v>500</v>
      </c>
      <c r="F283" s="7" t="n">
        <v>0</v>
      </c>
    </row>
    <row r="284" spans="1:8">
      <c r="A284" t="s">
        <v>4</v>
      </c>
      <c r="B284" s="4" t="s">
        <v>5</v>
      </c>
      <c r="C284" s="4" t="s">
        <v>13</v>
      </c>
      <c r="D284" s="4" t="s">
        <v>10</v>
      </c>
    </row>
    <row r="285" spans="1:8">
      <c r="A285" t="n">
        <v>4391</v>
      </c>
      <c r="B285" s="35" t="n">
        <v>58</v>
      </c>
      <c r="C285" s="7" t="n">
        <v>5</v>
      </c>
      <c r="D285" s="7" t="n">
        <v>300</v>
      </c>
    </row>
    <row r="286" spans="1:8">
      <c r="A286" t="s">
        <v>4</v>
      </c>
      <c r="B286" s="4" t="s">
        <v>5</v>
      </c>
      <c r="C286" s="4" t="s">
        <v>27</v>
      </c>
      <c r="D286" s="4" t="s">
        <v>10</v>
      </c>
    </row>
    <row r="287" spans="1:8">
      <c r="A287" t="n">
        <v>4395</v>
      </c>
      <c r="B287" s="36" t="n">
        <v>103</v>
      </c>
      <c r="C287" s="7" t="n">
        <v>0</v>
      </c>
      <c r="D287" s="7" t="n">
        <v>300</v>
      </c>
    </row>
    <row r="288" spans="1:8">
      <c r="A288" t="s">
        <v>4</v>
      </c>
      <c r="B288" s="4" t="s">
        <v>5</v>
      </c>
      <c r="C288" s="4" t="s">
        <v>13</v>
      </c>
      <c r="D288" s="4" t="s">
        <v>10</v>
      </c>
    </row>
    <row r="289" spans="1:8">
      <c r="A289" t="n">
        <v>4402</v>
      </c>
      <c r="B289" s="35" t="n">
        <v>58</v>
      </c>
      <c r="C289" s="7" t="n">
        <v>10</v>
      </c>
      <c r="D289" s="7" t="n">
        <v>300</v>
      </c>
    </row>
    <row r="290" spans="1:8">
      <c r="A290" t="s">
        <v>4</v>
      </c>
      <c r="B290" s="4" t="s">
        <v>5</v>
      </c>
      <c r="C290" s="4" t="s">
        <v>13</v>
      </c>
      <c r="D290" s="4" t="s">
        <v>10</v>
      </c>
    </row>
    <row r="291" spans="1:8">
      <c r="A291" t="n">
        <v>4406</v>
      </c>
      <c r="B291" s="35" t="n">
        <v>58</v>
      </c>
      <c r="C291" s="7" t="n">
        <v>12</v>
      </c>
      <c r="D291" s="7" t="n">
        <v>0</v>
      </c>
    </row>
    <row r="292" spans="1:8">
      <c r="A292" t="s">
        <v>4</v>
      </c>
      <c r="B292" s="4" t="s">
        <v>5</v>
      </c>
      <c r="C292" s="4" t="s">
        <v>13</v>
      </c>
      <c r="D292" s="4" t="s">
        <v>13</v>
      </c>
      <c r="E292" s="4" t="s">
        <v>13</v>
      </c>
      <c r="F292" s="4" t="s">
        <v>13</v>
      </c>
    </row>
    <row r="293" spans="1:8">
      <c r="A293" t="n">
        <v>4410</v>
      </c>
      <c r="B293" s="8" t="n">
        <v>14</v>
      </c>
      <c r="C293" s="7" t="n">
        <v>0</v>
      </c>
      <c r="D293" s="7" t="n">
        <v>0</v>
      </c>
      <c r="E293" s="7" t="n">
        <v>0</v>
      </c>
      <c r="F293" s="7" t="n">
        <v>4</v>
      </c>
    </row>
    <row r="294" spans="1:8">
      <c r="A294" t="s">
        <v>4</v>
      </c>
      <c r="B294" s="4" t="s">
        <v>5</v>
      </c>
      <c r="C294" s="4" t="s">
        <v>13</v>
      </c>
      <c r="D294" s="4" t="s">
        <v>10</v>
      </c>
      <c r="E294" s="4" t="s">
        <v>10</v>
      </c>
      <c r="F294" s="4" t="s">
        <v>13</v>
      </c>
    </row>
    <row r="295" spans="1:8">
      <c r="A295" t="n">
        <v>4415</v>
      </c>
      <c r="B295" s="30" t="n">
        <v>25</v>
      </c>
      <c r="C295" s="7" t="n">
        <v>1</v>
      </c>
      <c r="D295" s="7" t="n">
        <v>65535</v>
      </c>
      <c r="E295" s="7" t="n">
        <v>420</v>
      </c>
      <c r="F295" s="7" t="n">
        <v>5</v>
      </c>
    </row>
    <row r="296" spans="1:8">
      <c r="A296" t="s">
        <v>4</v>
      </c>
      <c r="B296" s="4" t="s">
        <v>5</v>
      </c>
      <c r="C296" s="4" t="s">
        <v>13</v>
      </c>
      <c r="D296" s="4" t="s">
        <v>10</v>
      </c>
      <c r="E296" s="4" t="s">
        <v>6</v>
      </c>
    </row>
    <row r="297" spans="1:8">
      <c r="A297" t="n">
        <v>4422</v>
      </c>
      <c r="B297" s="37" t="n">
        <v>51</v>
      </c>
      <c r="C297" s="7" t="n">
        <v>4</v>
      </c>
      <c r="D297" s="7" t="n">
        <v>0</v>
      </c>
      <c r="E297" s="7" t="s">
        <v>65</v>
      </c>
    </row>
    <row r="298" spans="1:8">
      <c r="A298" t="s">
        <v>4</v>
      </c>
      <c r="B298" s="4" t="s">
        <v>5</v>
      </c>
      <c r="C298" s="4" t="s">
        <v>10</v>
      </c>
    </row>
    <row r="299" spans="1:8">
      <c r="A299" t="n">
        <v>4435</v>
      </c>
      <c r="B299" s="38" t="n">
        <v>16</v>
      </c>
      <c r="C299" s="7" t="n">
        <v>0</v>
      </c>
    </row>
    <row r="300" spans="1:8">
      <c r="A300" t="s">
        <v>4</v>
      </c>
      <c r="B300" s="4" t="s">
        <v>5</v>
      </c>
      <c r="C300" s="4" t="s">
        <v>10</v>
      </c>
      <c r="D300" s="4" t="s">
        <v>59</v>
      </c>
      <c r="E300" s="4" t="s">
        <v>13</v>
      </c>
      <c r="F300" s="4" t="s">
        <v>13</v>
      </c>
    </row>
    <row r="301" spans="1:8">
      <c r="A301" t="n">
        <v>4438</v>
      </c>
      <c r="B301" s="39" t="n">
        <v>26</v>
      </c>
      <c r="C301" s="7" t="n">
        <v>0</v>
      </c>
      <c r="D301" s="7" t="s">
        <v>73</v>
      </c>
      <c r="E301" s="7" t="n">
        <v>2</v>
      </c>
      <c r="F301" s="7" t="n">
        <v>0</v>
      </c>
    </row>
    <row r="302" spans="1:8">
      <c r="A302" t="s">
        <v>4</v>
      </c>
      <c r="B302" s="4" t="s">
        <v>5</v>
      </c>
    </row>
    <row r="303" spans="1:8">
      <c r="A303" t="n">
        <v>4488</v>
      </c>
      <c r="B303" s="32" t="n">
        <v>28</v>
      </c>
    </row>
    <row r="304" spans="1:8">
      <c r="A304" t="s">
        <v>4</v>
      </c>
      <c r="B304" s="4" t="s">
        <v>5</v>
      </c>
      <c r="C304" s="4" t="s">
        <v>13</v>
      </c>
      <c r="D304" s="4" t="s">
        <v>10</v>
      </c>
      <c r="E304" s="4" t="s">
        <v>10</v>
      </c>
      <c r="F304" s="4" t="s">
        <v>13</v>
      </c>
    </row>
    <row r="305" spans="1:6">
      <c r="A305" t="n">
        <v>4489</v>
      </c>
      <c r="B305" s="30" t="n">
        <v>25</v>
      </c>
      <c r="C305" s="7" t="n">
        <v>1</v>
      </c>
      <c r="D305" s="7" t="n">
        <v>160</v>
      </c>
      <c r="E305" s="7" t="n">
        <v>570</v>
      </c>
      <c r="F305" s="7" t="n">
        <v>2</v>
      </c>
    </row>
    <row r="306" spans="1:6">
      <c r="A306" t="s">
        <v>4</v>
      </c>
      <c r="B306" s="4" t="s">
        <v>5</v>
      </c>
      <c r="C306" s="4" t="s">
        <v>13</v>
      </c>
      <c r="D306" s="4" t="s">
        <v>10</v>
      </c>
      <c r="E306" s="4" t="s">
        <v>6</v>
      </c>
    </row>
    <row r="307" spans="1:6">
      <c r="A307" t="n">
        <v>4496</v>
      </c>
      <c r="B307" s="37" t="n">
        <v>51</v>
      </c>
      <c r="C307" s="7" t="n">
        <v>4</v>
      </c>
      <c r="D307" s="7" t="n">
        <v>122</v>
      </c>
      <c r="E307" s="7" t="s">
        <v>65</v>
      </c>
    </row>
    <row r="308" spans="1:6">
      <c r="A308" t="s">
        <v>4</v>
      </c>
      <c r="B308" s="4" t="s">
        <v>5</v>
      </c>
      <c r="C308" s="4" t="s">
        <v>10</v>
      </c>
    </row>
    <row r="309" spans="1:6">
      <c r="A309" t="n">
        <v>4509</v>
      </c>
      <c r="B309" s="38" t="n">
        <v>16</v>
      </c>
      <c r="C309" s="7" t="n">
        <v>0</v>
      </c>
    </row>
    <row r="310" spans="1:6">
      <c r="A310" t="s">
        <v>4</v>
      </c>
      <c r="B310" s="4" t="s">
        <v>5</v>
      </c>
      <c r="C310" s="4" t="s">
        <v>10</v>
      </c>
      <c r="D310" s="4" t="s">
        <v>59</v>
      </c>
      <c r="E310" s="4" t="s">
        <v>13</v>
      </c>
      <c r="F310" s="4" t="s">
        <v>13</v>
      </c>
    </row>
    <row r="311" spans="1:6">
      <c r="A311" t="n">
        <v>4512</v>
      </c>
      <c r="B311" s="39" t="n">
        <v>26</v>
      </c>
      <c r="C311" s="7" t="n">
        <v>122</v>
      </c>
      <c r="D311" s="7" t="s">
        <v>74</v>
      </c>
      <c r="E311" s="7" t="n">
        <v>2</v>
      </c>
      <c r="F311" s="7" t="n">
        <v>0</v>
      </c>
    </row>
    <row r="312" spans="1:6">
      <c r="A312" t="s">
        <v>4</v>
      </c>
      <c r="B312" s="4" t="s">
        <v>5</v>
      </c>
    </row>
    <row r="313" spans="1:6">
      <c r="A313" t="n">
        <v>4565</v>
      </c>
      <c r="B313" s="32" t="n">
        <v>28</v>
      </c>
    </row>
    <row r="314" spans="1:6">
      <c r="A314" t="s">
        <v>4</v>
      </c>
      <c r="B314" s="4" t="s">
        <v>5</v>
      </c>
      <c r="C314" s="4" t="s">
        <v>13</v>
      </c>
      <c r="D314" s="20" t="s">
        <v>46</v>
      </c>
      <c r="E314" s="4" t="s">
        <v>5</v>
      </c>
      <c r="F314" s="4" t="s">
        <v>13</v>
      </c>
      <c r="G314" s="4" t="s">
        <v>10</v>
      </c>
      <c r="H314" s="20" t="s">
        <v>47</v>
      </c>
      <c r="I314" s="4" t="s">
        <v>13</v>
      </c>
      <c r="J314" s="4" t="s">
        <v>24</v>
      </c>
    </row>
    <row r="315" spans="1:6">
      <c r="A315" t="n">
        <v>4566</v>
      </c>
      <c r="B315" s="11" t="n">
        <v>5</v>
      </c>
      <c r="C315" s="7" t="n">
        <v>28</v>
      </c>
      <c r="D315" s="20" t="s">
        <v>3</v>
      </c>
      <c r="E315" s="42" t="n">
        <v>64</v>
      </c>
      <c r="F315" s="7" t="n">
        <v>5</v>
      </c>
      <c r="G315" s="7" t="n">
        <v>16</v>
      </c>
      <c r="H315" s="20" t="s">
        <v>3</v>
      </c>
      <c r="I315" s="7" t="n">
        <v>1</v>
      </c>
      <c r="J315" s="12" t="n">
        <f t="normal" ca="1">A327</f>
        <v>0</v>
      </c>
    </row>
    <row r="316" spans="1:6">
      <c r="A316" t="s">
        <v>4</v>
      </c>
      <c r="B316" s="4" t="s">
        <v>5</v>
      </c>
      <c r="C316" s="4" t="s">
        <v>13</v>
      </c>
      <c r="D316" s="4" t="s">
        <v>10</v>
      </c>
      <c r="E316" s="4" t="s">
        <v>10</v>
      </c>
      <c r="F316" s="4" t="s">
        <v>13</v>
      </c>
    </row>
    <row r="317" spans="1:6">
      <c r="A317" t="n">
        <v>4577</v>
      </c>
      <c r="B317" s="30" t="n">
        <v>25</v>
      </c>
      <c r="C317" s="7" t="n">
        <v>1</v>
      </c>
      <c r="D317" s="7" t="n">
        <v>65535</v>
      </c>
      <c r="E317" s="7" t="n">
        <v>500</v>
      </c>
      <c r="F317" s="7" t="n">
        <v>5</v>
      </c>
    </row>
    <row r="318" spans="1:6">
      <c r="A318" t="s">
        <v>4</v>
      </c>
      <c r="B318" s="4" t="s">
        <v>5</v>
      </c>
      <c r="C318" s="4" t="s">
        <v>13</v>
      </c>
      <c r="D318" s="4" t="s">
        <v>10</v>
      </c>
      <c r="E318" s="4" t="s">
        <v>6</v>
      </c>
    </row>
    <row r="319" spans="1:6">
      <c r="A319" t="n">
        <v>4584</v>
      </c>
      <c r="B319" s="37" t="n">
        <v>51</v>
      </c>
      <c r="C319" s="7" t="n">
        <v>4</v>
      </c>
      <c r="D319" s="7" t="n">
        <v>16</v>
      </c>
      <c r="E319" s="7" t="s">
        <v>65</v>
      </c>
    </row>
    <row r="320" spans="1:6">
      <c r="A320" t="s">
        <v>4</v>
      </c>
      <c r="B320" s="4" t="s">
        <v>5</v>
      </c>
      <c r="C320" s="4" t="s">
        <v>10</v>
      </c>
    </row>
    <row r="321" spans="1:10">
      <c r="A321" t="n">
        <v>4597</v>
      </c>
      <c r="B321" s="38" t="n">
        <v>16</v>
      </c>
      <c r="C321" s="7" t="n">
        <v>0</v>
      </c>
    </row>
    <row r="322" spans="1:10">
      <c r="A322" t="s">
        <v>4</v>
      </c>
      <c r="B322" s="4" t="s">
        <v>5</v>
      </c>
      <c r="C322" s="4" t="s">
        <v>10</v>
      </c>
      <c r="D322" s="4" t="s">
        <v>59</v>
      </c>
      <c r="E322" s="4" t="s">
        <v>13</v>
      </c>
      <c r="F322" s="4" t="s">
        <v>13</v>
      </c>
    </row>
    <row r="323" spans="1:10">
      <c r="A323" t="n">
        <v>4600</v>
      </c>
      <c r="B323" s="39" t="n">
        <v>26</v>
      </c>
      <c r="C323" s="7" t="n">
        <v>16</v>
      </c>
      <c r="D323" s="7" t="s">
        <v>75</v>
      </c>
      <c r="E323" s="7" t="n">
        <v>2</v>
      </c>
      <c r="F323" s="7" t="n">
        <v>0</v>
      </c>
    </row>
    <row r="324" spans="1:10">
      <c r="A324" t="s">
        <v>4</v>
      </c>
      <c r="B324" s="4" t="s">
        <v>5</v>
      </c>
    </row>
    <row r="325" spans="1:10">
      <c r="A325" t="n">
        <v>4676</v>
      </c>
      <c r="B325" s="32" t="n">
        <v>28</v>
      </c>
    </row>
    <row r="326" spans="1:10">
      <c r="A326" t="s">
        <v>4</v>
      </c>
      <c r="B326" s="4" t="s">
        <v>5</v>
      </c>
      <c r="C326" s="4" t="s">
        <v>13</v>
      </c>
      <c r="D326" s="20" t="s">
        <v>46</v>
      </c>
      <c r="E326" s="4" t="s">
        <v>5</v>
      </c>
      <c r="F326" s="4" t="s">
        <v>13</v>
      </c>
      <c r="G326" s="4" t="s">
        <v>10</v>
      </c>
      <c r="H326" s="20" t="s">
        <v>47</v>
      </c>
      <c r="I326" s="4" t="s">
        <v>13</v>
      </c>
      <c r="J326" s="4" t="s">
        <v>24</v>
      </c>
    </row>
    <row r="327" spans="1:10">
      <c r="A327" t="n">
        <v>4677</v>
      </c>
      <c r="B327" s="11" t="n">
        <v>5</v>
      </c>
      <c r="C327" s="7" t="n">
        <v>28</v>
      </c>
      <c r="D327" s="20" t="s">
        <v>3</v>
      </c>
      <c r="E327" s="42" t="n">
        <v>64</v>
      </c>
      <c r="F327" s="7" t="n">
        <v>5</v>
      </c>
      <c r="G327" s="7" t="n">
        <v>15</v>
      </c>
      <c r="H327" s="20" t="s">
        <v>3</v>
      </c>
      <c r="I327" s="7" t="n">
        <v>1</v>
      </c>
      <c r="J327" s="12" t="n">
        <f t="normal" ca="1">A339</f>
        <v>0</v>
      </c>
    </row>
    <row r="328" spans="1:10">
      <c r="A328" t="s">
        <v>4</v>
      </c>
      <c r="B328" s="4" t="s">
        <v>5</v>
      </c>
      <c r="C328" s="4" t="s">
        <v>13</v>
      </c>
      <c r="D328" s="4" t="s">
        <v>10</v>
      </c>
      <c r="E328" s="4" t="s">
        <v>10</v>
      </c>
      <c r="F328" s="4" t="s">
        <v>13</v>
      </c>
    </row>
    <row r="329" spans="1:10">
      <c r="A329" t="n">
        <v>4688</v>
      </c>
      <c r="B329" s="30" t="n">
        <v>25</v>
      </c>
      <c r="C329" s="7" t="n">
        <v>1</v>
      </c>
      <c r="D329" s="7" t="n">
        <v>65535</v>
      </c>
      <c r="E329" s="7" t="n">
        <v>500</v>
      </c>
      <c r="F329" s="7" t="n">
        <v>5</v>
      </c>
    </row>
    <row r="330" spans="1:10">
      <c r="A330" t="s">
        <v>4</v>
      </c>
      <c r="B330" s="4" t="s">
        <v>5</v>
      </c>
      <c r="C330" s="4" t="s">
        <v>13</v>
      </c>
      <c r="D330" s="4" t="s">
        <v>10</v>
      </c>
      <c r="E330" s="4" t="s">
        <v>6</v>
      </c>
    </row>
    <row r="331" spans="1:10">
      <c r="A331" t="n">
        <v>4695</v>
      </c>
      <c r="B331" s="37" t="n">
        <v>51</v>
      </c>
      <c r="C331" s="7" t="n">
        <v>4</v>
      </c>
      <c r="D331" s="7" t="n">
        <v>15</v>
      </c>
      <c r="E331" s="7" t="s">
        <v>67</v>
      </c>
    </row>
    <row r="332" spans="1:10">
      <c r="A332" t="s">
        <v>4</v>
      </c>
      <c r="B332" s="4" t="s">
        <v>5</v>
      </c>
      <c r="C332" s="4" t="s">
        <v>10</v>
      </c>
    </row>
    <row r="333" spans="1:10">
      <c r="A333" t="n">
        <v>4708</v>
      </c>
      <c r="B333" s="38" t="n">
        <v>16</v>
      </c>
      <c r="C333" s="7" t="n">
        <v>0</v>
      </c>
    </row>
    <row r="334" spans="1:10">
      <c r="A334" t="s">
        <v>4</v>
      </c>
      <c r="B334" s="4" t="s">
        <v>5</v>
      </c>
      <c r="C334" s="4" t="s">
        <v>10</v>
      </c>
      <c r="D334" s="4" t="s">
        <v>59</v>
      </c>
      <c r="E334" s="4" t="s">
        <v>13</v>
      </c>
      <c r="F334" s="4" t="s">
        <v>13</v>
      </c>
    </row>
    <row r="335" spans="1:10">
      <c r="A335" t="n">
        <v>4711</v>
      </c>
      <c r="B335" s="39" t="n">
        <v>26</v>
      </c>
      <c r="C335" s="7" t="n">
        <v>15</v>
      </c>
      <c r="D335" s="7" t="s">
        <v>76</v>
      </c>
      <c r="E335" s="7" t="n">
        <v>2</v>
      </c>
      <c r="F335" s="7" t="n">
        <v>0</v>
      </c>
    </row>
    <row r="336" spans="1:10">
      <c r="A336" t="s">
        <v>4</v>
      </c>
      <c r="B336" s="4" t="s">
        <v>5</v>
      </c>
    </row>
    <row r="337" spans="1:10">
      <c r="A337" t="n">
        <v>4776</v>
      </c>
      <c r="B337" s="32" t="n">
        <v>28</v>
      </c>
    </row>
    <row r="338" spans="1:10">
      <c r="A338" t="s">
        <v>4</v>
      </c>
      <c r="B338" s="4" t="s">
        <v>5</v>
      </c>
      <c r="C338" s="4" t="s">
        <v>13</v>
      </c>
      <c r="D338" s="20" t="s">
        <v>46</v>
      </c>
      <c r="E338" s="4" t="s">
        <v>5</v>
      </c>
      <c r="F338" s="4" t="s">
        <v>13</v>
      </c>
      <c r="G338" s="4" t="s">
        <v>10</v>
      </c>
      <c r="H338" s="20" t="s">
        <v>47</v>
      </c>
      <c r="I338" s="4" t="s">
        <v>13</v>
      </c>
      <c r="J338" s="4" t="s">
        <v>24</v>
      </c>
    </row>
    <row r="339" spans="1:10">
      <c r="A339" t="n">
        <v>4777</v>
      </c>
      <c r="B339" s="11" t="n">
        <v>5</v>
      </c>
      <c r="C339" s="7" t="n">
        <v>28</v>
      </c>
      <c r="D339" s="20" t="s">
        <v>3</v>
      </c>
      <c r="E339" s="42" t="n">
        <v>64</v>
      </c>
      <c r="F339" s="7" t="n">
        <v>5</v>
      </c>
      <c r="G339" s="7" t="n">
        <v>14</v>
      </c>
      <c r="H339" s="20" t="s">
        <v>3</v>
      </c>
      <c r="I339" s="7" t="n">
        <v>1</v>
      </c>
      <c r="J339" s="12" t="n">
        <f t="normal" ca="1">A351</f>
        <v>0</v>
      </c>
    </row>
    <row r="340" spans="1:10">
      <c r="A340" t="s">
        <v>4</v>
      </c>
      <c r="B340" s="4" t="s">
        <v>5</v>
      </c>
      <c r="C340" s="4" t="s">
        <v>13</v>
      </c>
      <c r="D340" s="4" t="s">
        <v>10</v>
      </c>
      <c r="E340" s="4" t="s">
        <v>10</v>
      </c>
      <c r="F340" s="4" t="s">
        <v>13</v>
      </c>
    </row>
    <row r="341" spans="1:10">
      <c r="A341" t="n">
        <v>4788</v>
      </c>
      <c r="B341" s="30" t="n">
        <v>25</v>
      </c>
      <c r="C341" s="7" t="n">
        <v>1</v>
      </c>
      <c r="D341" s="7" t="n">
        <v>65535</v>
      </c>
      <c r="E341" s="7" t="n">
        <v>500</v>
      </c>
      <c r="F341" s="7" t="n">
        <v>5</v>
      </c>
    </row>
    <row r="342" spans="1:10">
      <c r="A342" t="s">
        <v>4</v>
      </c>
      <c r="B342" s="4" t="s">
        <v>5</v>
      </c>
      <c r="C342" s="4" t="s">
        <v>13</v>
      </c>
      <c r="D342" s="4" t="s">
        <v>10</v>
      </c>
      <c r="E342" s="4" t="s">
        <v>6</v>
      </c>
    </row>
    <row r="343" spans="1:10">
      <c r="A343" t="n">
        <v>4795</v>
      </c>
      <c r="B343" s="37" t="n">
        <v>51</v>
      </c>
      <c r="C343" s="7" t="n">
        <v>4</v>
      </c>
      <c r="D343" s="7" t="n">
        <v>14</v>
      </c>
      <c r="E343" s="7" t="s">
        <v>65</v>
      </c>
    </row>
    <row r="344" spans="1:10">
      <c r="A344" t="s">
        <v>4</v>
      </c>
      <c r="B344" s="4" t="s">
        <v>5</v>
      </c>
      <c r="C344" s="4" t="s">
        <v>10</v>
      </c>
    </row>
    <row r="345" spans="1:10">
      <c r="A345" t="n">
        <v>4808</v>
      </c>
      <c r="B345" s="38" t="n">
        <v>16</v>
      </c>
      <c r="C345" s="7" t="n">
        <v>0</v>
      </c>
    </row>
    <row r="346" spans="1:10">
      <c r="A346" t="s">
        <v>4</v>
      </c>
      <c r="B346" s="4" t="s">
        <v>5</v>
      </c>
      <c r="C346" s="4" t="s">
        <v>10</v>
      </c>
      <c r="D346" s="4" t="s">
        <v>59</v>
      </c>
      <c r="E346" s="4" t="s">
        <v>13</v>
      </c>
      <c r="F346" s="4" t="s">
        <v>13</v>
      </c>
    </row>
    <row r="347" spans="1:10">
      <c r="A347" t="n">
        <v>4811</v>
      </c>
      <c r="B347" s="39" t="n">
        <v>26</v>
      </c>
      <c r="C347" s="7" t="n">
        <v>14</v>
      </c>
      <c r="D347" s="7" t="s">
        <v>77</v>
      </c>
      <c r="E347" s="7" t="n">
        <v>2</v>
      </c>
      <c r="F347" s="7" t="n">
        <v>0</v>
      </c>
    </row>
    <row r="348" spans="1:10">
      <c r="A348" t="s">
        <v>4</v>
      </c>
      <c r="B348" s="4" t="s">
        <v>5</v>
      </c>
    </row>
    <row r="349" spans="1:10">
      <c r="A349" t="n">
        <v>4890</v>
      </c>
      <c r="B349" s="32" t="n">
        <v>28</v>
      </c>
    </row>
    <row r="350" spans="1:10">
      <c r="A350" t="s">
        <v>4</v>
      </c>
      <c r="B350" s="4" t="s">
        <v>5</v>
      </c>
      <c r="C350" s="4" t="s">
        <v>9</v>
      </c>
    </row>
    <row r="351" spans="1:10">
      <c r="A351" t="n">
        <v>4891</v>
      </c>
      <c r="B351" s="40" t="n">
        <v>15</v>
      </c>
      <c r="C351" s="7" t="n">
        <v>67108864</v>
      </c>
    </row>
    <row r="352" spans="1:10">
      <c r="A352" t="s">
        <v>4</v>
      </c>
      <c r="B352" s="4" t="s">
        <v>5</v>
      </c>
      <c r="C352" s="4" t="s">
        <v>10</v>
      </c>
      <c r="D352" s="4" t="s">
        <v>13</v>
      </c>
    </row>
    <row r="353" spans="1:10">
      <c r="A353" t="n">
        <v>4896</v>
      </c>
      <c r="B353" s="41" t="n">
        <v>89</v>
      </c>
      <c r="C353" s="7" t="n">
        <v>65533</v>
      </c>
      <c r="D353" s="7" t="n">
        <v>1</v>
      </c>
    </row>
    <row r="354" spans="1:10">
      <c r="A354" t="s">
        <v>4</v>
      </c>
      <c r="B354" s="4" t="s">
        <v>5</v>
      </c>
      <c r="C354" s="4" t="s">
        <v>13</v>
      </c>
      <c r="D354" s="4" t="s">
        <v>10</v>
      </c>
    </row>
    <row r="355" spans="1:10">
      <c r="A355" t="n">
        <v>4900</v>
      </c>
      <c r="B355" s="35" t="n">
        <v>58</v>
      </c>
      <c r="C355" s="7" t="n">
        <v>105</v>
      </c>
      <c r="D355" s="7" t="n">
        <v>300</v>
      </c>
    </row>
    <row r="356" spans="1:10">
      <c r="A356" t="s">
        <v>4</v>
      </c>
      <c r="B356" s="4" t="s">
        <v>5</v>
      </c>
      <c r="C356" s="4" t="s">
        <v>27</v>
      </c>
      <c r="D356" s="4" t="s">
        <v>10</v>
      </c>
    </row>
    <row r="357" spans="1:10">
      <c r="A357" t="n">
        <v>4904</v>
      </c>
      <c r="B357" s="36" t="n">
        <v>103</v>
      </c>
      <c r="C357" s="7" t="n">
        <v>1</v>
      </c>
      <c r="D357" s="7" t="n">
        <v>300</v>
      </c>
    </row>
    <row r="358" spans="1:10">
      <c r="A358" t="s">
        <v>4</v>
      </c>
      <c r="B358" s="4" t="s">
        <v>5</v>
      </c>
      <c r="C358" s="4" t="s">
        <v>13</v>
      </c>
      <c r="D358" s="4" t="s">
        <v>27</v>
      </c>
      <c r="E358" s="4" t="s">
        <v>10</v>
      </c>
      <c r="F358" s="4" t="s">
        <v>13</v>
      </c>
    </row>
    <row r="359" spans="1:10">
      <c r="A359" t="n">
        <v>4911</v>
      </c>
      <c r="B359" s="34" t="n">
        <v>49</v>
      </c>
      <c r="C359" s="7" t="n">
        <v>3</v>
      </c>
      <c r="D359" s="7" t="n">
        <v>1</v>
      </c>
      <c r="E359" s="7" t="n">
        <v>500</v>
      </c>
      <c r="F359" s="7" t="n">
        <v>0</v>
      </c>
    </row>
    <row r="360" spans="1:10">
      <c r="A360" t="s">
        <v>4</v>
      </c>
      <c r="B360" s="4" t="s">
        <v>5</v>
      </c>
      <c r="C360" s="4" t="s">
        <v>13</v>
      </c>
      <c r="D360" s="4" t="s">
        <v>10</v>
      </c>
    </row>
    <row r="361" spans="1:10">
      <c r="A361" t="n">
        <v>4920</v>
      </c>
      <c r="B361" s="35" t="n">
        <v>58</v>
      </c>
      <c r="C361" s="7" t="n">
        <v>11</v>
      </c>
      <c r="D361" s="7" t="n">
        <v>300</v>
      </c>
    </row>
    <row r="362" spans="1:10">
      <c r="A362" t="s">
        <v>4</v>
      </c>
      <c r="B362" s="4" t="s">
        <v>5</v>
      </c>
      <c r="C362" s="4" t="s">
        <v>13</v>
      </c>
      <c r="D362" s="4" t="s">
        <v>10</v>
      </c>
    </row>
    <row r="363" spans="1:10">
      <c r="A363" t="n">
        <v>4924</v>
      </c>
      <c r="B363" s="35" t="n">
        <v>58</v>
      </c>
      <c r="C363" s="7" t="n">
        <v>12</v>
      </c>
      <c r="D363" s="7" t="n">
        <v>0</v>
      </c>
    </row>
    <row r="364" spans="1:10">
      <c r="A364" t="s">
        <v>4</v>
      </c>
      <c r="B364" s="4" t="s">
        <v>5</v>
      </c>
      <c r="C364" s="4" t="s">
        <v>13</v>
      </c>
      <c r="D364" s="4" t="s">
        <v>10</v>
      </c>
      <c r="E364" s="4" t="s">
        <v>6</v>
      </c>
      <c r="F364" s="4" t="s">
        <v>6</v>
      </c>
      <c r="G364" s="4" t="s">
        <v>6</v>
      </c>
      <c r="H364" s="4" t="s">
        <v>6</v>
      </c>
    </row>
    <row r="365" spans="1:10">
      <c r="A365" t="n">
        <v>4928</v>
      </c>
      <c r="B365" s="37" t="n">
        <v>51</v>
      </c>
      <c r="C365" s="7" t="n">
        <v>3</v>
      </c>
      <c r="D365" s="7" t="n">
        <v>0</v>
      </c>
      <c r="E365" s="7" t="s">
        <v>69</v>
      </c>
      <c r="F365" s="7" t="s">
        <v>70</v>
      </c>
      <c r="G365" s="7" t="s">
        <v>71</v>
      </c>
      <c r="H365" s="7" t="s">
        <v>72</v>
      </c>
    </row>
    <row r="366" spans="1:10">
      <c r="A366" t="s">
        <v>4</v>
      </c>
      <c r="B366" s="4" t="s">
        <v>5</v>
      </c>
      <c r="C366" s="4" t="s">
        <v>13</v>
      </c>
      <c r="D366" s="4" t="s">
        <v>10</v>
      </c>
      <c r="E366" s="4" t="s">
        <v>6</v>
      </c>
      <c r="F366" s="4" t="s">
        <v>6</v>
      </c>
      <c r="G366" s="4" t="s">
        <v>6</v>
      </c>
      <c r="H366" s="4" t="s">
        <v>6</v>
      </c>
    </row>
    <row r="367" spans="1:10">
      <c r="A367" t="n">
        <v>4957</v>
      </c>
      <c r="B367" s="37" t="n">
        <v>51</v>
      </c>
      <c r="C367" s="7" t="n">
        <v>3</v>
      </c>
      <c r="D367" s="7" t="n">
        <v>122</v>
      </c>
      <c r="E367" s="7" t="s">
        <v>69</v>
      </c>
      <c r="F367" s="7" t="s">
        <v>70</v>
      </c>
      <c r="G367" s="7" t="s">
        <v>71</v>
      </c>
      <c r="H367" s="7" t="s">
        <v>72</v>
      </c>
    </row>
    <row r="368" spans="1:10">
      <c r="A368" t="s">
        <v>4</v>
      </c>
      <c r="B368" s="4" t="s">
        <v>5</v>
      </c>
      <c r="C368" s="4" t="s">
        <v>13</v>
      </c>
      <c r="D368" s="4" t="s">
        <v>10</v>
      </c>
      <c r="E368" s="4" t="s">
        <v>6</v>
      </c>
      <c r="F368" s="4" t="s">
        <v>6</v>
      </c>
      <c r="G368" s="4" t="s">
        <v>6</v>
      </c>
      <c r="H368" s="4" t="s">
        <v>6</v>
      </c>
    </row>
    <row r="369" spans="1:8">
      <c r="A369" t="n">
        <v>4986</v>
      </c>
      <c r="B369" s="37" t="n">
        <v>51</v>
      </c>
      <c r="C369" s="7" t="n">
        <v>3</v>
      </c>
      <c r="D369" s="7" t="n">
        <v>16</v>
      </c>
      <c r="E369" s="7" t="s">
        <v>69</v>
      </c>
      <c r="F369" s="7" t="s">
        <v>70</v>
      </c>
      <c r="G369" s="7" t="s">
        <v>71</v>
      </c>
      <c r="H369" s="7" t="s">
        <v>72</v>
      </c>
    </row>
    <row r="370" spans="1:8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  <c r="F370" s="4" t="s">
        <v>6</v>
      </c>
      <c r="G370" s="4" t="s">
        <v>6</v>
      </c>
      <c r="H370" s="4" t="s">
        <v>6</v>
      </c>
    </row>
    <row r="371" spans="1:8">
      <c r="A371" t="n">
        <v>5015</v>
      </c>
      <c r="B371" s="37" t="n">
        <v>51</v>
      </c>
      <c r="C371" s="7" t="n">
        <v>3</v>
      </c>
      <c r="D371" s="7" t="n">
        <v>15</v>
      </c>
      <c r="E371" s="7" t="s">
        <v>69</v>
      </c>
      <c r="F371" s="7" t="s">
        <v>70</v>
      </c>
      <c r="G371" s="7" t="s">
        <v>71</v>
      </c>
      <c r="H371" s="7" t="s">
        <v>72</v>
      </c>
    </row>
    <row r="372" spans="1:8">
      <c r="A372" t="s">
        <v>4</v>
      </c>
      <c r="B372" s="4" t="s">
        <v>5</v>
      </c>
      <c r="C372" s="4" t="s">
        <v>13</v>
      </c>
      <c r="D372" s="4" t="s">
        <v>10</v>
      </c>
      <c r="E372" s="4" t="s">
        <v>6</v>
      </c>
      <c r="F372" s="4" t="s">
        <v>6</v>
      </c>
      <c r="G372" s="4" t="s">
        <v>6</v>
      </c>
      <c r="H372" s="4" t="s">
        <v>6</v>
      </c>
    </row>
    <row r="373" spans="1:8">
      <c r="A373" t="n">
        <v>5044</v>
      </c>
      <c r="B373" s="37" t="n">
        <v>51</v>
      </c>
      <c r="C373" s="7" t="n">
        <v>3</v>
      </c>
      <c r="D373" s="7" t="n">
        <v>14</v>
      </c>
      <c r="E373" s="7" t="s">
        <v>69</v>
      </c>
      <c r="F373" s="7" t="s">
        <v>70</v>
      </c>
      <c r="G373" s="7" t="s">
        <v>71</v>
      </c>
      <c r="H373" s="7" t="s">
        <v>72</v>
      </c>
    </row>
    <row r="374" spans="1:8">
      <c r="A374" t="s">
        <v>4</v>
      </c>
      <c r="B374" s="4" t="s">
        <v>5</v>
      </c>
      <c r="C374" s="4" t="s">
        <v>10</v>
      </c>
    </row>
    <row r="375" spans="1:8">
      <c r="A375" t="n">
        <v>5073</v>
      </c>
      <c r="B375" s="23" t="n">
        <v>12</v>
      </c>
      <c r="C375" s="7" t="n">
        <v>0</v>
      </c>
    </row>
    <row r="376" spans="1:8">
      <c r="A376" t="s">
        <v>4</v>
      </c>
      <c r="B376" s="4" t="s">
        <v>5</v>
      </c>
      <c r="C376" s="4" t="s">
        <v>13</v>
      </c>
      <c r="D376" s="4" t="s">
        <v>6</v>
      </c>
    </row>
    <row r="377" spans="1:8">
      <c r="A377" t="n">
        <v>5076</v>
      </c>
      <c r="B377" s="9" t="n">
        <v>2</v>
      </c>
      <c r="C377" s="7" t="n">
        <v>10</v>
      </c>
      <c r="D377" s="7" t="s">
        <v>78</v>
      </c>
    </row>
    <row r="378" spans="1:8">
      <c r="A378" t="s">
        <v>4</v>
      </c>
      <c r="B378" s="4" t="s">
        <v>5</v>
      </c>
      <c r="C378" s="4" t="s">
        <v>10</v>
      </c>
    </row>
    <row r="379" spans="1:8">
      <c r="A379" t="n">
        <v>5099</v>
      </c>
      <c r="B379" s="38" t="n">
        <v>16</v>
      </c>
      <c r="C379" s="7" t="n">
        <v>0</v>
      </c>
    </row>
    <row r="380" spans="1:8">
      <c r="A380" t="s">
        <v>4</v>
      </c>
      <c r="B380" s="4" t="s">
        <v>5</v>
      </c>
      <c r="C380" s="4" t="s">
        <v>13</v>
      </c>
      <c r="D380" s="4" t="s">
        <v>6</v>
      </c>
    </row>
    <row r="381" spans="1:8">
      <c r="A381" t="n">
        <v>5102</v>
      </c>
      <c r="B381" s="9" t="n">
        <v>2</v>
      </c>
      <c r="C381" s="7" t="n">
        <v>10</v>
      </c>
      <c r="D381" s="7" t="s">
        <v>79</v>
      </c>
    </row>
    <row r="382" spans="1:8">
      <c r="A382" t="s">
        <v>4</v>
      </c>
      <c r="B382" s="4" t="s">
        <v>5</v>
      </c>
      <c r="C382" s="4" t="s">
        <v>10</v>
      </c>
    </row>
    <row r="383" spans="1:8">
      <c r="A383" t="n">
        <v>5120</v>
      </c>
      <c r="B383" s="38" t="n">
        <v>16</v>
      </c>
      <c r="C383" s="7" t="n">
        <v>0</v>
      </c>
    </row>
    <row r="384" spans="1:8">
      <c r="A384" t="s">
        <v>4</v>
      </c>
      <c r="B384" s="4" t="s">
        <v>5</v>
      </c>
      <c r="C384" s="4" t="s">
        <v>13</v>
      </c>
      <c r="D384" s="4" t="s">
        <v>6</v>
      </c>
    </row>
    <row r="385" spans="1:8">
      <c r="A385" t="n">
        <v>5123</v>
      </c>
      <c r="B385" s="9" t="n">
        <v>2</v>
      </c>
      <c r="C385" s="7" t="n">
        <v>10</v>
      </c>
      <c r="D385" s="7" t="s">
        <v>80</v>
      </c>
    </row>
    <row r="386" spans="1:8">
      <c r="A386" t="s">
        <v>4</v>
      </c>
      <c r="B386" s="4" t="s">
        <v>5</v>
      </c>
      <c r="C386" s="4" t="s">
        <v>10</v>
      </c>
    </row>
    <row r="387" spans="1:8">
      <c r="A387" t="n">
        <v>5142</v>
      </c>
      <c r="B387" s="38" t="n">
        <v>16</v>
      </c>
      <c r="C387" s="7" t="n">
        <v>0</v>
      </c>
    </row>
    <row r="388" spans="1:8">
      <c r="A388" t="s">
        <v>4</v>
      </c>
      <c r="B388" s="4" t="s">
        <v>5</v>
      </c>
      <c r="C388" s="4" t="s">
        <v>13</v>
      </c>
    </row>
    <row r="389" spans="1:8">
      <c r="A389" t="n">
        <v>5145</v>
      </c>
      <c r="B389" s="43" t="n">
        <v>23</v>
      </c>
      <c r="C389" s="7" t="n">
        <v>20</v>
      </c>
    </row>
    <row r="390" spans="1:8">
      <c r="A390" t="s">
        <v>4</v>
      </c>
      <c r="B390" s="4" t="s">
        <v>5</v>
      </c>
      <c r="C390" s="4" t="s">
        <v>13</v>
      </c>
      <c r="D390" s="4" t="s">
        <v>10</v>
      </c>
    </row>
    <row r="391" spans="1:8">
      <c r="A391" t="n">
        <v>5147</v>
      </c>
      <c r="B391" s="28" t="n">
        <v>45</v>
      </c>
      <c r="C391" s="7" t="n">
        <v>23</v>
      </c>
      <c r="D391" s="7" t="n">
        <v>64</v>
      </c>
    </row>
    <row r="392" spans="1:8">
      <c r="A392" t="s">
        <v>4</v>
      </c>
      <c r="B392" s="4" t="s">
        <v>5</v>
      </c>
    </row>
    <row r="393" spans="1:8">
      <c r="A393" t="n">
        <v>5151</v>
      </c>
      <c r="B393" s="5" t="n">
        <v>1</v>
      </c>
    </row>
    <row r="394" spans="1:8" s="3" customFormat="1" customHeight="0">
      <c r="A394" s="3" t="s">
        <v>2</v>
      </c>
      <c r="B394" s="3" t="s">
        <v>81</v>
      </c>
    </row>
    <row r="395" spans="1:8">
      <c r="A395" t="s">
        <v>4</v>
      </c>
      <c r="B395" s="4" t="s">
        <v>5</v>
      </c>
      <c r="C395" s="4" t="s">
        <v>10</v>
      </c>
      <c r="D395" s="4" t="s">
        <v>13</v>
      </c>
      <c r="E395" s="4" t="s">
        <v>9</v>
      </c>
    </row>
    <row r="396" spans="1:8">
      <c r="A396" t="n">
        <v>5152</v>
      </c>
      <c r="B396" s="18" t="n">
        <v>106</v>
      </c>
      <c r="C396" s="7" t="n">
        <v>56</v>
      </c>
      <c r="D396" s="7" t="n">
        <v>0</v>
      </c>
      <c r="E396" s="7" t="n">
        <v>0</v>
      </c>
    </row>
    <row r="397" spans="1:8">
      <c r="A397" t="s">
        <v>4</v>
      </c>
      <c r="B397" s="4" t="s">
        <v>5</v>
      </c>
      <c r="C397" s="4" t="s">
        <v>13</v>
      </c>
      <c r="D397" s="4" t="s">
        <v>6</v>
      </c>
      <c r="E397" s="4" t="s">
        <v>10</v>
      </c>
    </row>
    <row r="398" spans="1:8">
      <c r="A398" t="n">
        <v>5160</v>
      </c>
      <c r="B398" s="27" t="n">
        <v>62</v>
      </c>
      <c r="C398" s="7" t="n">
        <v>1</v>
      </c>
      <c r="D398" s="7" t="s">
        <v>82</v>
      </c>
      <c r="E398" s="7" t="n">
        <v>128</v>
      </c>
    </row>
    <row r="399" spans="1:8">
      <c r="A399" t="s">
        <v>4</v>
      </c>
      <c r="B399" s="4" t="s">
        <v>5</v>
      </c>
    </row>
    <row r="400" spans="1:8">
      <c r="A400" t="n">
        <v>5173</v>
      </c>
      <c r="B400" s="5" t="n">
        <v>1</v>
      </c>
    </row>
    <row r="401" spans="1:5" s="3" customFormat="1" customHeight="0">
      <c r="A401" s="3" t="s">
        <v>2</v>
      </c>
      <c r="B401" s="3" t="s">
        <v>83</v>
      </c>
    </row>
    <row r="402" spans="1:5">
      <c r="A402" t="s">
        <v>4</v>
      </c>
      <c r="B402" s="4" t="s">
        <v>5</v>
      </c>
      <c r="C402" s="4" t="s">
        <v>13</v>
      </c>
      <c r="D402" s="4" t="s">
        <v>13</v>
      </c>
      <c r="E402" s="4" t="s">
        <v>10</v>
      </c>
      <c r="F402" s="4" t="s">
        <v>10</v>
      </c>
      <c r="G402" s="4" t="s">
        <v>10</v>
      </c>
      <c r="H402" s="4" t="s">
        <v>10</v>
      </c>
      <c r="I402" s="4" t="s">
        <v>10</v>
      </c>
      <c r="J402" s="4" t="s">
        <v>10</v>
      </c>
      <c r="K402" s="4" t="s">
        <v>10</v>
      </c>
      <c r="L402" s="4" t="s">
        <v>10</v>
      </c>
      <c r="M402" s="4" t="s">
        <v>10</v>
      </c>
      <c r="N402" s="4" t="s">
        <v>10</v>
      </c>
      <c r="O402" s="4" t="s">
        <v>10</v>
      </c>
      <c r="P402" s="4" t="s">
        <v>10</v>
      </c>
      <c r="Q402" s="4" t="s">
        <v>10</v>
      </c>
      <c r="R402" s="4" t="s">
        <v>10</v>
      </c>
      <c r="S402" s="4" t="s">
        <v>10</v>
      </c>
    </row>
    <row r="403" spans="1:5">
      <c r="A403" t="n">
        <v>5176</v>
      </c>
      <c r="B403" s="44" t="n">
        <v>161</v>
      </c>
      <c r="C403" s="7" t="n">
        <v>2</v>
      </c>
      <c r="D403" s="7" t="n">
        <v>2</v>
      </c>
      <c r="E403" s="7" t="n">
        <v>8955</v>
      </c>
      <c r="F403" s="7" t="n">
        <v>8958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</row>
    <row r="404" spans="1:5">
      <c r="A404" t="s">
        <v>4</v>
      </c>
      <c r="B404" s="4" t="s">
        <v>5</v>
      </c>
      <c r="C404" s="4" t="s">
        <v>13</v>
      </c>
      <c r="D404" s="4" t="s">
        <v>27</v>
      </c>
      <c r="E404" s="4" t="s">
        <v>27</v>
      </c>
      <c r="F404" s="4" t="s">
        <v>27</v>
      </c>
    </row>
    <row r="405" spans="1:5">
      <c r="A405" t="n">
        <v>5209</v>
      </c>
      <c r="B405" s="44" t="n">
        <v>161</v>
      </c>
      <c r="C405" s="7" t="n">
        <v>3</v>
      </c>
      <c r="D405" s="7" t="n">
        <v>1</v>
      </c>
      <c r="E405" s="7" t="n">
        <v>1.60000002384186</v>
      </c>
      <c r="F405" s="7" t="n">
        <v>0.0900000035762787</v>
      </c>
    </row>
    <row r="406" spans="1:5">
      <c r="A406" t="s">
        <v>4</v>
      </c>
      <c r="B406" s="4" t="s">
        <v>5</v>
      </c>
      <c r="C406" s="4" t="s">
        <v>13</v>
      </c>
      <c r="D406" s="4" t="s">
        <v>10</v>
      </c>
      <c r="E406" s="4" t="s">
        <v>13</v>
      </c>
      <c r="F406" s="4" t="s">
        <v>13</v>
      </c>
      <c r="G406" s="4" t="s">
        <v>13</v>
      </c>
      <c r="H406" s="4" t="s">
        <v>13</v>
      </c>
      <c r="I406" s="4" t="s">
        <v>13</v>
      </c>
      <c r="J406" s="4" t="s">
        <v>13</v>
      </c>
      <c r="K406" s="4" t="s">
        <v>13</v>
      </c>
      <c r="L406" s="4" t="s">
        <v>13</v>
      </c>
      <c r="M406" s="4" t="s">
        <v>13</v>
      </c>
      <c r="N406" s="4" t="s">
        <v>13</v>
      </c>
      <c r="O406" s="4" t="s">
        <v>13</v>
      </c>
      <c r="P406" s="4" t="s">
        <v>13</v>
      </c>
      <c r="Q406" s="4" t="s">
        <v>13</v>
      </c>
      <c r="R406" s="4" t="s">
        <v>13</v>
      </c>
      <c r="S406" s="4" t="s">
        <v>13</v>
      </c>
      <c r="T406" s="4" t="s">
        <v>13</v>
      </c>
    </row>
    <row r="407" spans="1:5">
      <c r="A407" t="n">
        <v>5223</v>
      </c>
      <c r="B407" s="44" t="n">
        <v>161</v>
      </c>
      <c r="C407" s="7" t="n">
        <v>0</v>
      </c>
      <c r="D407" s="7" t="n">
        <v>7033</v>
      </c>
      <c r="E407" s="7" t="n">
        <v>2</v>
      </c>
      <c r="F407" s="7" t="n">
        <v>100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</row>
    <row r="408" spans="1:5">
      <c r="A408" t="s">
        <v>4</v>
      </c>
      <c r="B408" s="4" t="s">
        <v>5</v>
      </c>
      <c r="C408" s="4" t="s">
        <v>13</v>
      </c>
    </row>
    <row r="409" spans="1:5">
      <c r="A409" t="n">
        <v>5243</v>
      </c>
      <c r="B409" s="44" t="n">
        <v>161</v>
      </c>
      <c r="C409" s="7" t="n">
        <v>1</v>
      </c>
    </row>
    <row r="410" spans="1:5">
      <c r="A410" t="s">
        <v>4</v>
      </c>
      <c r="B410" s="4" t="s">
        <v>5</v>
      </c>
    </row>
    <row r="411" spans="1:5">
      <c r="A411" t="n">
        <v>5245</v>
      </c>
      <c r="B411" s="5" t="n">
        <v>1</v>
      </c>
    </row>
    <row r="412" spans="1:5" s="3" customFormat="1" customHeight="0">
      <c r="A412" s="3" t="s">
        <v>2</v>
      </c>
      <c r="B412" s="3" t="s">
        <v>84</v>
      </c>
    </row>
    <row r="413" spans="1:5">
      <c r="A413" t="s">
        <v>4</v>
      </c>
      <c r="B413" s="4" t="s">
        <v>5</v>
      </c>
      <c r="C413" s="4" t="s">
        <v>13</v>
      </c>
      <c r="D413" s="4" t="s">
        <v>10</v>
      </c>
      <c r="E413" s="4" t="s">
        <v>13</v>
      </c>
      <c r="F413" s="4" t="s">
        <v>13</v>
      </c>
      <c r="G413" s="4" t="s">
        <v>13</v>
      </c>
      <c r="H413" s="4" t="s">
        <v>10</v>
      </c>
      <c r="I413" s="4" t="s">
        <v>24</v>
      </c>
      <c r="J413" s="4" t="s">
        <v>24</v>
      </c>
    </row>
    <row r="414" spans="1:5">
      <c r="A414" t="n">
        <v>5248</v>
      </c>
      <c r="B414" s="45" t="n">
        <v>6</v>
      </c>
      <c r="C414" s="7" t="n">
        <v>33</v>
      </c>
      <c r="D414" s="7" t="n">
        <v>65534</v>
      </c>
      <c r="E414" s="7" t="n">
        <v>9</v>
      </c>
      <c r="F414" s="7" t="n">
        <v>1</v>
      </c>
      <c r="G414" s="7" t="n">
        <v>1</v>
      </c>
      <c r="H414" s="7" t="n">
        <v>100</v>
      </c>
      <c r="I414" s="12" t="n">
        <f t="normal" ca="1">A416</f>
        <v>0</v>
      </c>
      <c r="J414" s="12" t="n">
        <f t="normal" ca="1">A438</f>
        <v>0</v>
      </c>
    </row>
    <row r="415" spans="1:5">
      <c r="A415" t="s">
        <v>4</v>
      </c>
      <c r="B415" s="4" t="s">
        <v>5</v>
      </c>
      <c r="C415" s="4" t="s">
        <v>10</v>
      </c>
      <c r="D415" s="4" t="s">
        <v>27</v>
      </c>
      <c r="E415" s="4" t="s">
        <v>27</v>
      </c>
      <c r="F415" s="4" t="s">
        <v>27</v>
      </c>
      <c r="G415" s="4" t="s">
        <v>27</v>
      </c>
    </row>
    <row r="416" spans="1:5">
      <c r="A416" t="n">
        <v>5265</v>
      </c>
      <c r="B416" s="46" t="n">
        <v>46</v>
      </c>
      <c r="C416" s="7" t="n">
        <v>65534</v>
      </c>
      <c r="D416" s="7" t="n">
        <v>-20.1299991607666</v>
      </c>
      <c r="E416" s="7" t="n">
        <v>10</v>
      </c>
      <c r="F416" s="7" t="n">
        <v>33.0800018310547</v>
      </c>
      <c r="G416" s="7" t="n">
        <v>204</v>
      </c>
    </row>
    <row r="417" spans="1:20">
      <c r="A417" t="s">
        <v>4</v>
      </c>
      <c r="B417" s="4" t="s">
        <v>5</v>
      </c>
      <c r="C417" s="4" t="s">
        <v>10</v>
      </c>
      <c r="D417" s="4" t="s">
        <v>6</v>
      </c>
      <c r="E417" s="4" t="s">
        <v>13</v>
      </c>
      <c r="F417" s="4" t="s">
        <v>13</v>
      </c>
      <c r="G417" s="4" t="s">
        <v>13</v>
      </c>
      <c r="H417" s="4" t="s">
        <v>13</v>
      </c>
      <c r="I417" s="4" t="s">
        <v>13</v>
      </c>
      <c r="J417" s="4" t="s">
        <v>27</v>
      </c>
      <c r="K417" s="4" t="s">
        <v>27</v>
      </c>
      <c r="L417" s="4" t="s">
        <v>27</v>
      </c>
      <c r="M417" s="4" t="s">
        <v>27</v>
      </c>
      <c r="N417" s="4" t="s">
        <v>13</v>
      </c>
    </row>
    <row r="418" spans="1:20">
      <c r="A418" t="n">
        <v>5284</v>
      </c>
      <c r="B418" s="47" t="n">
        <v>34</v>
      </c>
      <c r="C418" s="7" t="n">
        <v>65534</v>
      </c>
      <c r="D418" s="7" t="s">
        <v>85</v>
      </c>
      <c r="E418" s="7" t="n">
        <v>1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-1</v>
      </c>
      <c r="L418" s="7" t="n">
        <v>-1</v>
      </c>
      <c r="M418" s="7" t="n">
        <v>-1</v>
      </c>
      <c r="N418" s="7" t="n">
        <v>0</v>
      </c>
    </row>
    <row r="419" spans="1:20">
      <c r="A419" t="s">
        <v>4</v>
      </c>
      <c r="B419" s="4" t="s">
        <v>5</v>
      </c>
      <c r="C419" s="4" t="s">
        <v>13</v>
      </c>
      <c r="D419" s="4" t="s">
        <v>6</v>
      </c>
      <c r="E419" s="4" t="s">
        <v>10</v>
      </c>
    </row>
    <row r="420" spans="1:20">
      <c r="A420" t="n">
        <v>5318</v>
      </c>
      <c r="B420" s="48" t="n">
        <v>94</v>
      </c>
      <c r="C420" s="7" t="n">
        <v>0</v>
      </c>
      <c r="D420" s="7" t="s">
        <v>86</v>
      </c>
      <c r="E420" s="7" t="n">
        <v>1</v>
      </c>
    </row>
    <row r="421" spans="1:20">
      <c r="A421" t="s">
        <v>4</v>
      </c>
      <c r="B421" s="4" t="s">
        <v>5</v>
      </c>
      <c r="C421" s="4" t="s">
        <v>13</v>
      </c>
      <c r="D421" s="4" t="s">
        <v>6</v>
      </c>
      <c r="E421" s="4" t="s">
        <v>10</v>
      </c>
    </row>
    <row r="422" spans="1:20">
      <c r="A422" t="n">
        <v>5335</v>
      </c>
      <c r="B422" s="48" t="n">
        <v>94</v>
      </c>
      <c r="C422" s="7" t="n">
        <v>0</v>
      </c>
      <c r="D422" s="7" t="s">
        <v>86</v>
      </c>
      <c r="E422" s="7" t="n">
        <v>2</v>
      </c>
    </row>
    <row r="423" spans="1:20">
      <c r="A423" t="s">
        <v>4</v>
      </c>
      <c r="B423" s="4" t="s">
        <v>5</v>
      </c>
      <c r="C423" s="4" t="s">
        <v>13</v>
      </c>
      <c r="D423" s="4" t="s">
        <v>6</v>
      </c>
      <c r="E423" s="4" t="s">
        <v>10</v>
      </c>
    </row>
    <row r="424" spans="1:20">
      <c r="A424" t="n">
        <v>5352</v>
      </c>
      <c r="B424" s="48" t="n">
        <v>94</v>
      </c>
      <c r="C424" s="7" t="n">
        <v>1</v>
      </c>
      <c r="D424" s="7" t="s">
        <v>86</v>
      </c>
      <c r="E424" s="7" t="n">
        <v>4</v>
      </c>
    </row>
    <row r="425" spans="1:20">
      <c r="A425" t="s">
        <v>4</v>
      </c>
      <c r="B425" s="4" t="s">
        <v>5</v>
      </c>
      <c r="C425" s="4" t="s">
        <v>13</v>
      </c>
      <c r="D425" s="4" t="s">
        <v>6</v>
      </c>
    </row>
    <row r="426" spans="1:20">
      <c r="A426" t="n">
        <v>5369</v>
      </c>
      <c r="B426" s="48" t="n">
        <v>94</v>
      </c>
      <c r="C426" s="7" t="n">
        <v>5</v>
      </c>
      <c r="D426" s="7" t="s">
        <v>86</v>
      </c>
    </row>
    <row r="427" spans="1:20">
      <c r="A427" t="s">
        <v>4</v>
      </c>
      <c r="B427" s="4" t="s">
        <v>5</v>
      </c>
      <c r="C427" s="4" t="s">
        <v>13</v>
      </c>
      <c r="D427" s="4" t="s">
        <v>6</v>
      </c>
      <c r="E427" s="4" t="s">
        <v>27</v>
      </c>
      <c r="F427" s="4" t="s">
        <v>27</v>
      </c>
      <c r="G427" s="4" t="s">
        <v>27</v>
      </c>
    </row>
    <row r="428" spans="1:20">
      <c r="A428" t="n">
        <v>5384</v>
      </c>
      <c r="B428" s="48" t="n">
        <v>94</v>
      </c>
      <c r="C428" s="7" t="n">
        <v>2</v>
      </c>
      <c r="D428" s="7" t="s">
        <v>86</v>
      </c>
      <c r="E428" s="7" t="n">
        <v>-20.1299991607666</v>
      </c>
      <c r="F428" s="7" t="n">
        <v>10</v>
      </c>
      <c r="G428" s="7" t="n">
        <v>33.0800018310547</v>
      </c>
    </row>
    <row r="429" spans="1:20">
      <c r="A429" t="s">
        <v>4</v>
      </c>
      <c r="B429" s="4" t="s">
        <v>5</v>
      </c>
      <c r="C429" s="4" t="s">
        <v>13</v>
      </c>
      <c r="D429" s="4" t="s">
        <v>6</v>
      </c>
      <c r="E429" s="4" t="s">
        <v>27</v>
      </c>
      <c r="F429" s="4" t="s">
        <v>27</v>
      </c>
      <c r="G429" s="4" t="s">
        <v>27</v>
      </c>
    </row>
    <row r="430" spans="1:20">
      <c r="A430" t="n">
        <v>5411</v>
      </c>
      <c r="B430" s="48" t="n">
        <v>94</v>
      </c>
      <c r="C430" s="7" t="n">
        <v>3</v>
      </c>
      <c r="D430" s="7" t="s">
        <v>86</v>
      </c>
      <c r="E430" s="7" t="n">
        <v>0</v>
      </c>
      <c r="F430" s="7" t="n">
        <v>204</v>
      </c>
      <c r="G430" s="7" t="n">
        <v>0</v>
      </c>
    </row>
    <row r="431" spans="1:20">
      <c r="A431" t="s">
        <v>4</v>
      </c>
      <c r="B431" s="4" t="s">
        <v>5</v>
      </c>
      <c r="C431" s="4" t="s">
        <v>13</v>
      </c>
      <c r="D431" s="4" t="s">
        <v>10</v>
      </c>
      <c r="E431" s="4" t="s">
        <v>13</v>
      </c>
      <c r="F431" s="4" t="s">
        <v>6</v>
      </c>
      <c r="G431" s="4" t="s">
        <v>6</v>
      </c>
      <c r="H431" s="4" t="s">
        <v>6</v>
      </c>
      <c r="I431" s="4" t="s">
        <v>6</v>
      </c>
      <c r="J431" s="4" t="s">
        <v>6</v>
      </c>
      <c r="K431" s="4" t="s">
        <v>6</v>
      </c>
      <c r="L431" s="4" t="s">
        <v>6</v>
      </c>
      <c r="M431" s="4" t="s">
        <v>6</v>
      </c>
      <c r="N431" s="4" t="s">
        <v>6</v>
      </c>
      <c r="O431" s="4" t="s">
        <v>6</v>
      </c>
      <c r="P431" s="4" t="s">
        <v>6</v>
      </c>
      <c r="Q431" s="4" t="s">
        <v>6</v>
      </c>
      <c r="R431" s="4" t="s">
        <v>6</v>
      </c>
      <c r="S431" s="4" t="s">
        <v>6</v>
      </c>
      <c r="T431" s="4" t="s">
        <v>6</v>
      </c>
      <c r="U431" s="4" t="s">
        <v>6</v>
      </c>
    </row>
    <row r="432" spans="1:20">
      <c r="A432" t="n">
        <v>5438</v>
      </c>
      <c r="B432" s="49" t="n">
        <v>36</v>
      </c>
      <c r="C432" s="7" t="n">
        <v>8</v>
      </c>
      <c r="D432" s="7" t="n">
        <v>65534</v>
      </c>
      <c r="E432" s="7" t="n">
        <v>0</v>
      </c>
      <c r="F432" s="7" t="s">
        <v>87</v>
      </c>
      <c r="G432" s="7" t="s">
        <v>20</v>
      </c>
      <c r="H432" s="7" t="s">
        <v>20</v>
      </c>
      <c r="I432" s="7" t="s">
        <v>20</v>
      </c>
      <c r="J432" s="7" t="s">
        <v>20</v>
      </c>
      <c r="K432" s="7" t="s">
        <v>20</v>
      </c>
      <c r="L432" s="7" t="s">
        <v>20</v>
      </c>
      <c r="M432" s="7" t="s">
        <v>20</v>
      </c>
      <c r="N432" s="7" t="s">
        <v>20</v>
      </c>
      <c r="O432" s="7" t="s">
        <v>20</v>
      </c>
      <c r="P432" s="7" t="s">
        <v>20</v>
      </c>
      <c r="Q432" s="7" t="s">
        <v>20</v>
      </c>
      <c r="R432" s="7" t="s">
        <v>20</v>
      </c>
      <c r="S432" s="7" t="s">
        <v>20</v>
      </c>
      <c r="T432" s="7" t="s">
        <v>20</v>
      </c>
      <c r="U432" s="7" t="s">
        <v>20</v>
      </c>
    </row>
    <row r="433" spans="1:21">
      <c r="A433" t="s">
        <v>4</v>
      </c>
      <c r="B433" s="4" t="s">
        <v>5</v>
      </c>
      <c r="C433" s="4" t="s">
        <v>10</v>
      </c>
      <c r="D433" s="4" t="s">
        <v>13</v>
      </c>
      <c r="E433" s="4" t="s">
        <v>6</v>
      </c>
      <c r="F433" s="4" t="s">
        <v>27</v>
      </c>
      <c r="G433" s="4" t="s">
        <v>27</v>
      </c>
      <c r="H433" s="4" t="s">
        <v>27</v>
      </c>
    </row>
    <row r="434" spans="1:21">
      <c r="A434" t="n">
        <v>5469</v>
      </c>
      <c r="B434" s="50" t="n">
        <v>48</v>
      </c>
      <c r="C434" s="7" t="n">
        <v>65534</v>
      </c>
      <c r="D434" s="7" t="n">
        <v>0</v>
      </c>
      <c r="E434" s="7" t="s">
        <v>87</v>
      </c>
      <c r="F434" s="7" t="n">
        <v>-1</v>
      </c>
      <c r="G434" s="7" t="n">
        <v>1</v>
      </c>
      <c r="H434" s="7" t="n">
        <v>0</v>
      </c>
    </row>
    <row r="435" spans="1:21">
      <c r="A435" t="s">
        <v>4</v>
      </c>
      <c r="B435" s="4" t="s">
        <v>5</v>
      </c>
      <c r="C435" s="4" t="s">
        <v>24</v>
      </c>
    </row>
    <row r="436" spans="1:21">
      <c r="A436" t="n">
        <v>5496</v>
      </c>
      <c r="B436" s="16" t="n">
        <v>3</v>
      </c>
      <c r="C436" s="12" t="n">
        <f t="normal" ca="1">A438</f>
        <v>0</v>
      </c>
    </row>
    <row r="437" spans="1:21">
      <c r="A437" t="s">
        <v>4</v>
      </c>
      <c r="B437" s="4" t="s">
        <v>5</v>
      </c>
    </row>
    <row r="438" spans="1:21">
      <c r="A438" t="n">
        <v>5501</v>
      </c>
      <c r="B438" s="5" t="n">
        <v>1</v>
      </c>
    </row>
    <row r="439" spans="1:21" s="3" customFormat="1" customHeight="0">
      <c r="A439" s="3" t="s">
        <v>2</v>
      </c>
      <c r="B439" s="3" t="s">
        <v>88</v>
      </c>
    </row>
    <row r="440" spans="1:21">
      <c r="A440" t="s">
        <v>4</v>
      </c>
      <c r="B440" s="4" t="s">
        <v>5</v>
      </c>
      <c r="C440" s="4" t="s">
        <v>13</v>
      </c>
      <c r="D440" s="4" t="s">
        <v>13</v>
      </c>
      <c r="E440" s="4" t="s">
        <v>13</v>
      </c>
      <c r="F440" s="4" t="s">
        <v>13</v>
      </c>
    </row>
    <row r="441" spans="1:21">
      <c r="A441" t="n">
        <v>5504</v>
      </c>
      <c r="B441" s="8" t="n">
        <v>14</v>
      </c>
      <c r="C441" s="7" t="n">
        <v>2</v>
      </c>
      <c r="D441" s="7" t="n">
        <v>0</v>
      </c>
      <c r="E441" s="7" t="n">
        <v>0</v>
      </c>
      <c r="F441" s="7" t="n">
        <v>0</v>
      </c>
    </row>
    <row r="442" spans="1:21">
      <c r="A442" t="s">
        <v>4</v>
      </c>
      <c r="B442" s="4" t="s">
        <v>5</v>
      </c>
      <c r="C442" s="4" t="s">
        <v>13</v>
      </c>
      <c r="D442" s="20" t="s">
        <v>46</v>
      </c>
      <c r="E442" s="4" t="s">
        <v>5</v>
      </c>
      <c r="F442" s="4" t="s">
        <v>13</v>
      </c>
      <c r="G442" s="4" t="s">
        <v>10</v>
      </c>
      <c r="H442" s="20" t="s">
        <v>47</v>
      </c>
      <c r="I442" s="4" t="s">
        <v>13</v>
      </c>
      <c r="J442" s="4" t="s">
        <v>9</v>
      </c>
      <c r="K442" s="4" t="s">
        <v>13</v>
      </c>
      <c r="L442" s="4" t="s">
        <v>13</v>
      </c>
      <c r="M442" s="20" t="s">
        <v>46</v>
      </c>
      <c r="N442" s="4" t="s">
        <v>5</v>
      </c>
      <c r="O442" s="4" t="s">
        <v>13</v>
      </c>
      <c r="P442" s="4" t="s">
        <v>10</v>
      </c>
      <c r="Q442" s="20" t="s">
        <v>47</v>
      </c>
      <c r="R442" s="4" t="s">
        <v>13</v>
      </c>
      <c r="S442" s="4" t="s">
        <v>9</v>
      </c>
      <c r="T442" s="4" t="s">
        <v>13</v>
      </c>
      <c r="U442" s="4" t="s">
        <v>13</v>
      </c>
      <c r="V442" s="4" t="s">
        <v>13</v>
      </c>
      <c r="W442" s="4" t="s">
        <v>24</v>
      </c>
    </row>
    <row r="443" spans="1:21">
      <c r="A443" t="n">
        <v>5509</v>
      </c>
      <c r="B443" s="11" t="n">
        <v>5</v>
      </c>
      <c r="C443" s="7" t="n">
        <v>28</v>
      </c>
      <c r="D443" s="20" t="s">
        <v>3</v>
      </c>
      <c r="E443" s="10" t="n">
        <v>162</v>
      </c>
      <c r="F443" s="7" t="n">
        <v>3</v>
      </c>
      <c r="G443" s="7" t="n">
        <v>4200</v>
      </c>
      <c r="H443" s="20" t="s">
        <v>3</v>
      </c>
      <c r="I443" s="7" t="n">
        <v>0</v>
      </c>
      <c r="J443" s="7" t="n">
        <v>1</v>
      </c>
      <c r="K443" s="7" t="n">
        <v>2</v>
      </c>
      <c r="L443" s="7" t="n">
        <v>28</v>
      </c>
      <c r="M443" s="20" t="s">
        <v>3</v>
      </c>
      <c r="N443" s="10" t="n">
        <v>162</v>
      </c>
      <c r="O443" s="7" t="n">
        <v>3</v>
      </c>
      <c r="P443" s="7" t="n">
        <v>4200</v>
      </c>
      <c r="Q443" s="20" t="s">
        <v>3</v>
      </c>
      <c r="R443" s="7" t="n">
        <v>0</v>
      </c>
      <c r="S443" s="7" t="n">
        <v>2</v>
      </c>
      <c r="T443" s="7" t="n">
        <v>2</v>
      </c>
      <c r="U443" s="7" t="n">
        <v>11</v>
      </c>
      <c r="V443" s="7" t="n">
        <v>1</v>
      </c>
      <c r="W443" s="12" t="n">
        <f t="normal" ca="1">A447</f>
        <v>0</v>
      </c>
    </row>
    <row r="444" spans="1:21">
      <c r="A444" t="s">
        <v>4</v>
      </c>
      <c r="B444" s="4" t="s">
        <v>5</v>
      </c>
      <c r="C444" s="4" t="s">
        <v>13</v>
      </c>
      <c r="D444" s="4" t="s">
        <v>10</v>
      </c>
      <c r="E444" s="4" t="s">
        <v>27</v>
      </c>
    </row>
    <row r="445" spans="1:21">
      <c r="A445" t="n">
        <v>5538</v>
      </c>
      <c r="B445" s="35" t="n">
        <v>58</v>
      </c>
      <c r="C445" s="7" t="n">
        <v>0</v>
      </c>
      <c r="D445" s="7" t="n">
        <v>0</v>
      </c>
      <c r="E445" s="7" t="n">
        <v>1</v>
      </c>
    </row>
    <row r="446" spans="1:21">
      <c r="A446" t="s">
        <v>4</v>
      </c>
      <c r="B446" s="4" t="s">
        <v>5</v>
      </c>
      <c r="C446" s="4" t="s">
        <v>13</v>
      </c>
      <c r="D446" s="20" t="s">
        <v>46</v>
      </c>
      <c r="E446" s="4" t="s">
        <v>5</v>
      </c>
      <c r="F446" s="4" t="s">
        <v>13</v>
      </c>
      <c r="G446" s="4" t="s">
        <v>10</v>
      </c>
      <c r="H446" s="20" t="s">
        <v>47</v>
      </c>
      <c r="I446" s="4" t="s">
        <v>13</v>
      </c>
      <c r="J446" s="4" t="s">
        <v>9</v>
      </c>
      <c r="K446" s="4" t="s">
        <v>13</v>
      </c>
      <c r="L446" s="4" t="s">
        <v>13</v>
      </c>
      <c r="M446" s="20" t="s">
        <v>46</v>
      </c>
      <c r="N446" s="4" t="s">
        <v>5</v>
      </c>
      <c r="O446" s="4" t="s">
        <v>13</v>
      </c>
      <c r="P446" s="4" t="s">
        <v>10</v>
      </c>
      <c r="Q446" s="20" t="s">
        <v>47</v>
      </c>
      <c r="R446" s="4" t="s">
        <v>13</v>
      </c>
      <c r="S446" s="4" t="s">
        <v>9</v>
      </c>
      <c r="T446" s="4" t="s">
        <v>13</v>
      </c>
      <c r="U446" s="4" t="s">
        <v>13</v>
      </c>
      <c r="V446" s="4" t="s">
        <v>13</v>
      </c>
      <c r="W446" s="4" t="s">
        <v>24</v>
      </c>
    </row>
    <row r="447" spans="1:21">
      <c r="A447" t="n">
        <v>5546</v>
      </c>
      <c r="B447" s="11" t="n">
        <v>5</v>
      </c>
      <c r="C447" s="7" t="n">
        <v>28</v>
      </c>
      <c r="D447" s="20" t="s">
        <v>3</v>
      </c>
      <c r="E447" s="10" t="n">
        <v>162</v>
      </c>
      <c r="F447" s="7" t="n">
        <v>3</v>
      </c>
      <c r="G447" s="7" t="n">
        <v>4200</v>
      </c>
      <c r="H447" s="20" t="s">
        <v>3</v>
      </c>
      <c r="I447" s="7" t="n">
        <v>0</v>
      </c>
      <c r="J447" s="7" t="n">
        <v>1</v>
      </c>
      <c r="K447" s="7" t="n">
        <v>3</v>
      </c>
      <c r="L447" s="7" t="n">
        <v>28</v>
      </c>
      <c r="M447" s="20" t="s">
        <v>3</v>
      </c>
      <c r="N447" s="10" t="n">
        <v>162</v>
      </c>
      <c r="O447" s="7" t="n">
        <v>3</v>
      </c>
      <c r="P447" s="7" t="n">
        <v>4200</v>
      </c>
      <c r="Q447" s="20" t="s">
        <v>3</v>
      </c>
      <c r="R447" s="7" t="n">
        <v>0</v>
      </c>
      <c r="S447" s="7" t="n">
        <v>2</v>
      </c>
      <c r="T447" s="7" t="n">
        <v>3</v>
      </c>
      <c r="U447" s="7" t="n">
        <v>9</v>
      </c>
      <c r="V447" s="7" t="n">
        <v>1</v>
      </c>
      <c r="W447" s="12" t="n">
        <f t="normal" ca="1">A457</f>
        <v>0</v>
      </c>
    </row>
    <row r="448" spans="1:21">
      <c r="A448" t="s">
        <v>4</v>
      </c>
      <c r="B448" s="4" t="s">
        <v>5</v>
      </c>
      <c r="C448" s="4" t="s">
        <v>13</v>
      </c>
      <c r="D448" s="20" t="s">
        <v>46</v>
      </c>
      <c r="E448" s="4" t="s">
        <v>5</v>
      </c>
      <c r="F448" s="4" t="s">
        <v>10</v>
      </c>
      <c r="G448" s="4" t="s">
        <v>13</v>
      </c>
      <c r="H448" s="4" t="s">
        <v>13</v>
      </c>
      <c r="I448" s="4" t="s">
        <v>6</v>
      </c>
      <c r="J448" s="20" t="s">
        <v>47</v>
      </c>
      <c r="K448" s="4" t="s">
        <v>13</v>
      </c>
      <c r="L448" s="4" t="s">
        <v>13</v>
      </c>
      <c r="M448" s="20" t="s">
        <v>46</v>
      </c>
      <c r="N448" s="4" t="s">
        <v>5</v>
      </c>
      <c r="O448" s="4" t="s">
        <v>13</v>
      </c>
      <c r="P448" s="20" t="s">
        <v>47</v>
      </c>
      <c r="Q448" s="4" t="s">
        <v>13</v>
      </c>
      <c r="R448" s="4" t="s">
        <v>9</v>
      </c>
      <c r="S448" s="4" t="s">
        <v>13</v>
      </c>
      <c r="T448" s="4" t="s">
        <v>13</v>
      </c>
      <c r="U448" s="4" t="s">
        <v>13</v>
      </c>
      <c r="V448" s="20" t="s">
        <v>46</v>
      </c>
      <c r="W448" s="4" t="s">
        <v>5</v>
      </c>
      <c r="X448" s="4" t="s">
        <v>13</v>
      </c>
      <c r="Y448" s="20" t="s">
        <v>47</v>
      </c>
      <c r="Z448" s="4" t="s">
        <v>13</v>
      </c>
      <c r="AA448" s="4" t="s">
        <v>9</v>
      </c>
      <c r="AB448" s="4" t="s">
        <v>13</v>
      </c>
      <c r="AC448" s="4" t="s">
        <v>13</v>
      </c>
      <c r="AD448" s="4" t="s">
        <v>13</v>
      </c>
      <c r="AE448" s="4" t="s">
        <v>24</v>
      </c>
    </row>
    <row r="449" spans="1:31">
      <c r="A449" t="n">
        <v>5575</v>
      </c>
      <c r="B449" s="11" t="n">
        <v>5</v>
      </c>
      <c r="C449" s="7" t="n">
        <v>28</v>
      </c>
      <c r="D449" s="20" t="s">
        <v>3</v>
      </c>
      <c r="E449" s="51" t="n">
        <v>47</v>
      </c>
      <c r="F449" s="7" t="n">
        <v>61456</v>
      </c>
      <c r="G449" s="7" t="n">
        <v>2</v>
      </c>
      <c r="H449" s="7" t="n">
        <v>0</v>
      </c>
      <c r="I449" s="7" t="s">
        <v>89</v>
      </c>
      <c r="J449" s="20" t="s">
        <v>3</v>
      </c>
      <c r="K449" s="7" t="n">
        <v>8</v>
      </c>
      <c r="L449" s="7" t="n">
        <v>28</v>
      </c>
      <c r="M449" s="20" t="s">
        <v>3</v>
      </c>
      <c r="N449" s="14" t="n">
        <v>74</v>
      </c>
      <c r="O449" s="7" t="n">
        <v>65</v>
      </c>
      <c r="P449" s="20" t="s">
        <v>3</v>
      </c>
      <c r="Q449" s="7" t="n">
        <v>0</v>
      </c>
      <c r="R449" s="7" t="n">
        <v>1</v>
      </c>
      <c r="S449" s="7" t="n">
        <v>3</v>
      </c>
      <c r="T449" s="7" t="n">
        <v>9</v>
      </c>
      <c r="U449" s="7" t="n">
        <v>28</v>
      </c>
      <c r="V449" s="20" t="s">
        <v>3</v>
      </c>
      <c r="W449" s="14" t="n">
        <v>74</v>
      </c>
      <c r="X449" s="7" t="n">
        <v>65</v>
      </c>
      <c r="Y449" s="20" t="s">
        <v>3</v>
      </c>
      <c r="Z449" s="7" t="n">
        <v>0</v>
      </c>
      <c r="AA449" s="7" t="n">
        <v>2</v>
      </c>
      <c r="AB449" s="7" t="n">
        <v>3</v>
      </c>
      <c r="AC449" s="7" t="n">
        <v>9</v>
      </c>
      <c r="AD449" s="7" t="n">
        <v>1</v>
      </c>
      <c r="AE449" s="12" t="n">
        <f t="normal" ca="1">A453</f>
        <v>0</v>
      </c>
    </row>
    <row r="450" spans="1:31">
      <c r="A450" t="s">
        <v>4</v>
      </c>
      <c r="B450" s="4" t="s">
        <v>5</v>
      </c>
      <c r="C450" s="4" t="s">
        <v>10</v>
      </c>
      <c r="D450" s="4" t="s">
        <v>13</v>
      </c>
      <c r="E450" s="4" t="s">
        <v>13</v>
      </c>
      <c r="F450" s="4" t="s">
        <v>6</v>
      </c>
    </row>
    <row r="451" spans="1:31">
      <c r="A451" t="n">
        <v>5623</v>
      </c>
      <c r="B451" s="51" t="n">
        <v>47</v>
      </c>
      <c r="C451" s="7" t="n">
        <v>61456</v>
      </c>
      <c r="D451" s="7" t="n">
        <v>0</v>
      </c>
      <c r="E451" s="7" t="n">
        <v>0</v>
      </c>
      <c r="F451" s="7" t="s">
        <v>90</v>
      </c>
    </row>
    <row r="452" spans="1:31">
      <c r="A452" t="s">
        <v>4</v>
      </c>
      <c r="B452" s="4" t="s">
        <v>5</v>
      </c>
      <c r="C452" s="4" t="s">
        <v>13</v>
      </c>
      <c r="D452" s="4" t="s">
        <v>10</v>
      </c>
      <c r="E452" s="4" t="s">
        <v>27</v>
      </c>
    </row>
    <row r="453" spans="1:31">
      <c r="A453" t="n">
        <v>5636</v>
      </c>
      <c r="B453" s="35" t="n">
        <v>58</v>
      </c>
      <c r="C453" s="7" t="n">
        <v>0</v>
      </c>
      <c r="D453" s="7" t="n">
        <v>300</v>
      </c>
      <c r="E453" s="7" t="n">
        <v>1</v>
      </c>
    </row>
    <row r="454" spans="1:31">
      <c r="A454" t="s">
        <v>4</v>
      </c>
      <c r="B454" s="4" t="s">
        <v>5</v>
      </c>
      <c r="C454" s="4" t="s">
        <v>13</v>
      </c>
      <c r="D454" s="4" t="s">
        <v>10</v>
      </c>
    </row>
    <row r="455" spans="1:31">
      <c r="A455" t="n">
        <v>5644</v>
      </c>
      <c r="B455" s="35" t="n">
        <v>58</v>
      </c>
      <c r="C455" s="7" t="n">
        <v>255</v>
      </c>
      <c r="D455" s="7" t="n">
        <v>0</v>
      </c>
    </row>
    <row r="456" spans="1:31">
      <c r="A456" t="s">
        <v>4</v>
      </c>
      <c r="B456" s="4" t="s">
        <v>5</v>
      </c>
      <c r="C456" s="4" t="s">
        <v>13</v>
      </c>
      <c r="D456" s="4" t="s">
        <v>13</v>
      </c>
      <c r="E456" s="4" t="s">
        <v>13</v>
      </c>
      <c r="F456" s="4" t="s">
        <v>13</v>
      </c>
    </row>
    <row r="457" spans="1:31">
      <c r="A457" t="n">
        <v>5648</v>
      </c>
      <c r="B457" s="8" t="n">
        <v>14</v>
      </c>
      <c r="C457" s="7" t="n">
        <v>0</v>
      </c>
      <c r="D457" s="7" t="n">
        <v>0</v>
      </c>
      <c r="E457" s="7" t="n">
        <v>0</v>
      </c>
      <c r="F457" s="7" t="n">
        <v>64</v>
      </c>
    </row>
    <row r="458" spans="1:31">
      <c r="A458" t="s">
        <v>4</v>
      </c>
      <c r="B458" s="4" t="s">
        <v>5</v>
      </c>
      <c r="C458" s="4" t="s">
        <v>13</v>
      </c>
      <c r="D458" s="4" t="s">
        <v>10</v>
      </c>
    </row>
    <row r="459" spans="1:31">
      <c r="A459" t="n">
        <v>5653</v>
      </c>
      <c r="B459" s="29" t="n">
        <v>22</v>
      </c>
      <c r="C459" s="7" t="n">
        <v>0</v>
      </c>
      <c r="D459" s="7" t="n">
        <v>4200</v>
      </c>
    </row>
    <row r="460" spans="1:31">
      <c r="A460" t="s">
        <v>4</v>
      </c>
      <c r="B460" s="4" t="s">
        <v>5</v>
      </c>
      <c r="C460" s="4" t="s">
        <v>13</v>
      </c>
      <c r="D460" s="4" t="s">
        <v>10</v>
      </c>
    </row>
    <row r="461" spans="1:31">
      <c r="A461" t="n">
        <v>5657</v>
      </c>
      <c r="B461" s="35" t="n">
        <v>58</v>
      </c>
      <c r="C461" s="7" t="n">
        <v>5</v>
      </c>
      <c r="D461" s="7" t="n">
        <v>300</v>
      </c>
    </row>
    <row r="462" spans="1:31">
      <c r="A462" t="s">
        <v>4</v>
      </c>
      <c r="B462" s="4" t="s">
        <v>5</v>
      </c>
      <c r="C462" s="4" t="s">
        <v>27</v>
      </c>
      <c r="D462" s="4" t="s">
        <v>10</v>
      </c>
    </row>
    <row r="463" spans="1:31">
      <c r="A463" t="n">
        <v>5661</v>
      </c>
      <c r="B463" s="36" t="n">
        <v>103</v>
      </c>
      <c r="C463" s="7" t="n">
        <v>0</v>
      </c>
      <c r="D463" s="7" t="n">
        <v>300</v>
      </c>
    </row>
    <row r="464" spans="1:31">
      <c r="A464" t="s">
        <v>4</v>
      </c>
      <c r="B464" s="4" t="s">
        <v>5</v>
      </c>
      <c r="C464" s="4" t="s">
        <v>13</v>
      </c>
    </row>
    <row r="465" spans="1:31">
      <c r="A465" t="n">
        <v>5668</v>
      </c>
      <c r="B465" s="42" t="n">
        <v>64</v>
      </c>
      <c r="C465" s="7" t="n">
        <v>7</v>
      </c>
    </row>
    <row r="466" spans="1:31">
      <c r="A466" t="s">
        <v>4</v>
      </c>
      <c r="B466" s="4" t="s">
        <v>5</v>
      </c>
      <c r="C466" s="4" t="s">
        <v>13</v>
      </c>
      <c r="D466" s="4" t="s">
        <v>10</v>
      </c>
    </row>
    <row r="467" spans="1:31">
      <c r="A467" t="n">
        <v>5670</v>
      </c>
      <c r="B467" s="52" t="n">
        <v>72</v>
      </c>
      <c r="C467" s="7" t="n">
        <v>5</v>
      </c>
      <c r="D467" s="7" t="n">
        <v>0</v>
      </c>
    </row>
    <row r="468" spans="1:31">
      <c r="A468" t="s">
        <v>4</v>
      </c>
      <c r="B468" s="4" t="s">
        <v>5</v>
      </c>
      <c r="C468" s="4" t="s">
        <v>13</v>
      </c>
      <c r="D468" s="20" t="s">
        <v>46</v>
      </c>
      <c r="E468" s="4" t="s">
        <v>5</v>
      </c>
      <c r="F468" s="4" t="s">
        <v>13</v>
      </c>
      <c r="G468" s="4" t="s">
        <v>10</v>
      </c>
      <c r="H468" s="20" t="s">
        <v>47</v>
      </c>
      <c r="I468" s="4" t="s">
        <v>13</v>
      </c>
      <c r="J468" s="4" t="s">
        <v>9</v>
      </c>
      <c r="K468" s="4" t="s">
        <v>13</v>
      </c>
      <c r="L468" s="4" t="s">
        <v>13</v>
      </c>
      <c r="M468" s="4" t="s">
        <v>24</v>
      </c>
    </row>
    <row r="469" spans="1:31">
      <c r="A469" t="n">
        <v>5674</v>
      </c>
      <c r="B469" s="11" t="n">
        <v>5</v>
      </c>
      <c r="C469" s="7" t="n">
        <v>28</v>
      </c>
      <c r="D469" s="20" t="s">
        <v>3</v>
      </c>
      <c r="E469" s="10" t="n">
        <v>162</v>
      </c>
      <c r="F469" s="7" t="n">
        <v>4</v>
      </c>
      <c r="G469" s="7" t="n">
        <v>4200</v>
      </c>
      <c r="H469" s="20" t="s">
        <v>3</v>
      </c>
      <c r="I469" s="7" t="n">
        <v>0</v>
      </c>
      <c r="J469" s="7" t="n">
        <v>1</v>
      </c>
      <c r="K469" s="7" t="n">
        <v>2</v>
      </c>
      <c r="L469" s="7" t="n">
        <v>1</v>
      </c>
      <c r="M469" s="12" t="n">
        <f t="normal" ca="1">A475</f>
        <v>0</v>
      </c>
    </row>
    <row r="470" spans="1:31">
      <c r="A470" t="s">
        <v>4</v>
      </c>
      <c r="B470" s="4" t="s">
        <v>5</v>
      </c>
      <c r="C470" s="4" t="s">
        <v>13</v>
      </c>
      <c r="D470" s="4" t="s">
        <v>6</v>
      </c>
    </row>
    <row r="471" spans="1:31">
      <c r="A471" t="n">
        <v>5691</v>
      </c>
      <c r="B471" s="9" t="n">
        <v>2</v>
      </c>
      <c r="C471" s="7" t="n">
        <v>10</v>
      </c>
      <c r="D471" s="7" t="s">
        <v>91</v>
      </c>
    </row>
    <row r="472" spans="1:31">
      <c r="A472" t="s">
        <v>4</v>
      </c>
      <c r="B472" s="4" t="s">
        <v>5</v>
      </c>
      <c r="C472" s="4" t="s">
        <v>10</v>
      </c>
    </row>
    <row r="473" spans="1:31">
      <c r="A473" t="n">
        <v>5708</v>
      </c>
      <c r="B473" s="38" t="n">
        <v>16</v>
      </c>
      <c r="C473" s="7" t="n">
        <v>0</v>
      </c>
    </row>
    <row r="474" spans="1:31">
      <c r="A474" t="s">
        <v>4</v>
      </c>
      <c r="B474" s="4" t="s">
        <v>5</v>
      </c>
      <c r="C474" s="4" t="s">
        <v>13</v>
      </c>
      <c r="D474" s="4" t="s">
        <v>10</v>
      </c>
      <c r="E474" s="4" t="s">
        <v>13</v>
      </c>
      <c r="F474" s="4" t="s">
        <v>6</v>
      </c>
    </row>
    <row r="475" spans="1:31">
      <c r="A475" t="n">
        <v>5711</v>
      </c>
      <c r="B475" s="13" t="n">
        <v>39</v>
      </c>
      <c r="C475" s="7" t="n">
        <v>10</v>
      </c>
      <c r="D475" s="7" t="n">
        <v>65533</v>
      </c>
      <c r="E475" s="7" t="n">
        <v>203</v>
      </c>
      <c r="F475" s="7" t="s">
        <v>92</v>
      </c>
    </row>
    <row r="476" spans="1:31">
      <c r="A476" t="s">
        <v>4</v>
      </c>
      <c r="B476" s="4" t="s">
        <v>5</v>
      </c>
      <c r="C476" s="4" t="s">
        <v>13</v>
      </c>
      <c r="D476" s="4" t="s">
        <v>10</v>
      </c>
      <c r="E476" s="4" t="s">
        <v>13</v>
      </c>
      <c r="F476" s="4" t="s">
        <v>6</v>
      </c>
    </row>
    <row r="477" spans="1:31">
      <c r="A477" t="n">
        <v>5735</v>
      </c>
      <c r="B477" s="13" t="n">
        <v>39</v>
      </c>
      <c r="C477" s="7" t="n">
        <v>10</v>
      </c>
      <c r="D477" s="7" t="n">
        <v>65533</v>
      </c>
      <c r="E477" s="7" t="n">
        <v>204</v>
      </c>
      <c r="F477" s="7" t="s">
        <v>93</v>
      </c>
    </row>
    <row r="478" spans="1:31">
      <c r="A478" t="s">
        <v>4</v>
      </c>
      <c r="B478" s="4" t="s">
        <v>5</v>
      </c>
      <c r="C478" s="4" t="s">
        <v>10</v>
      </c>
      <c r="D478" s="4" t="s">
        <v>6</v>
      </c>
      <c r="E478" s="4" t="s">
        <v>6</v>
      </c>
      <c r="F478" s="4" t="s">
        <v>6</v>
      </c>
      <c r="G478" s="4" t="s">
        <v>13</v>
      </c>
      <c r="H478" s="4" t="s">
        <v>9</v>
      </c>
      <c r="I478" s="4" t="s">
        <v>27</v>
      </c>
      <c r="J478" s="4" t="s">
        <v>27</v>
      </c>
      <c r="K478" s="4" t="s">
        <v>27</v>
      </c>
      <c r="L478" s="4" t="s">
        <v>27</v>
      </c>
      <c r="M478" s="4" t="s">
        <v>27</v>
      </c>
      <c r="N478" s="4" t="s">
        <v>27</v>
      </c>
      <c r="O478" s="4" t="s">
        <v>27</v>
      </c>
      <c r="P478" s="4" t="s">
        <v>6</v>
      </c>
      <c r="Q478" s="4" t="s">
        <v>6</v>
      </c>
      <c r="R478" s="4" t="s">
        <v>9</v>
      </c>
      <c r="S478" s="4" t="s">
        <v>13</v>
      </c>
      <c r="T478" s="4" t="s">
        <v>9</v>
      </c>
      <c r="U478" s="4" t="s">
        <v>9</v>
      </c>
      <c r="V478" s="4" t="s">
        <v>10</v>
      </c>
    </row>
    <row r="479" spans="1:31">
      <c r="A479" t="n">
        <v>5759</v>
      </c>
      <c r="B479" s="19" t="n">
        <v>19</v>
      </c>
      <c r="C479" s="7" t="n">
        <v>7032</v>
      </c>
      <c r="D479" s="7" t="s">
        <v>94</v>
      </c>
      <c r="E479" s="7" t="s">
        <v>95</v>
      </c>
      <c r="F479" s="7" t="s">
        <v>20</v>
      </c>
      <c r="G479" s="7" t="n">
        <v>0</v>
      </c>
      <c r="H479" s="7" t="n">
        <v>1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1</v>
      </c>
      <c r="N479" s="7" t="n">
        <v>1.60000002384186</v>
      </c>
      <c r="O479" s="7" t="n">
        <v>0.0900000035762787</v>
      </c>
      <c r="P479" s="7" t="s">
        <v>20</v>
      </c>
      <c r="Q479" s="7" t="s">
        <v>20</v>
      </c>
      <c r="R479" s="7" t="n">
        <v>-1</v>
      </c>
      <c r="S479" s="7" t="n">
        <v>0</v>
      </c>
      <c r="T479" s="7" t="n">
        <v>0</v>
      </c>
      <c r="U479" s="7" t="n">
        <v>0</v>
      </c>
      <c r="V479" s="7" t="n">
        <v>0</v>
      </c>
    </row>
    <row r="480" spans="1:31">
      <c r="A480" t="s">
        <v>4</v>
      </c>
      <c r="B480" s="4" t="s">
        <v>5</v>
      </c>
      <c r="C480" s="4" t="s">
        <v>10</v>
      </c>
      <c r="D480" s="4" t="s">
        <v>6</v>
      </c>
      <c r="E480" s="4" t="s">
        <v>6</v>
      </c>
      <c r="F480" s="4" t="s">
        <v>6</v>
      </c>
      <c r="G480" s="4" t="s">
        <v>13</v>
      </c>
      <c r="H480" s="4" t="s">
        <v>9</v>
      </c>
      <c r="I480" s="4" t="s">
        <v>27</v>
      </c>
      <c r="J480" s="4" t="s">
        <v>27</v>
      </c>
      <c r="K480" s="4" t="s">
        <v>27</v>
      </c>
      <c r="L480" s="4" t="s">
        <v>27</v>
      </c>
      <c r="M480" s="4" t="s">
        <v>27</v>
      </c>
      <c r="N480" s="4" t="s">
        <v>27</v>
      </c>
      <c r="O480" s="4" t="s">
        <v>27</v>
      </c>
      <c r="P480" s="4" t="s">
        <v>6</v>
      </c>
      <c r="Q480" s="4" t="s">
        <v>6</v>
      </c>
      <c r="R480" s="4" t="s">
        <v>9</v>
      </c>
      <c r="S480" s="4" t="s">
        <v>13</v>
      </c>
      <c r="T480" s="4" t="s">
        <v>9</v>
      </c>
      <c r="U480" s="4" t="s">
        <v>9</v>
      </c>
      <c r="V480" s="4" t="s">
        <v>10</v>
      </c>
    </row>
    <row r="481" spans="1:22">
      <c r="A481" t="n">
        <v>5829</v>
      </c>
      <c r="B481" s="19" t="n">
        <v>19</v>
      </c>
      <c r="C481" s="7" t="n">
        <v>7033</v>
      </c>
      <c r="D481" s="7" t="s">
        <v>96</v>
      </c>
      <c r="E481" s="7" t="s">
        <v>97</v>
      </c>
      <c r="F481" s="7" t="s">
        <v>20</v>
      </c>
      <c r="G481" s="7" t="n">
        <v>0</v>
      </c>
      <c r="H481" s="7" t="n">
        <v>1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1</v>
      </c>
      <c r="N481" s="7" t="n">
        <v>1.60000002384186</v>
      </c>
      <c r="O481" s="7" t="n">
        <v>0.0900000035762787</v>
      </c>
      <c r="P481" s="7" t="s">
        <v>20</v>
      </c>
      <c r="Q481" s="7" t="s">
        <v>20</v>
      </c>
      <c r="R481" s="7" t="n">
        <v>-1</v>
      </c>
      <c r="S481" s="7" t="n">
        <v>0</v>
      </c>
      <c r="T481" s="7" t="n">
        <v>0</v>
      </c>
      <c r="U481" s="7" t="n">
        <v>0</v>
      </c>
      <c r="V481" s="7" t="n">
        <v>0</v>
      </c>
    </row>
    <row r="482" spans="1:22">
      <c r="A482" t="s">
        <v>4</v>
      </c>
      <c r="B482" s="4" t="s">
        <v>5</v>
      </c>
      <c r="C482" s="4" t="s">
        <v>10</v>
      </c>
      <c r="D482" s="4" t="s">
        <v>6</v>
      </c>
      <c r="E482" s="4" t="s">
        <v>6</v>
      </c>
      <c r="F482" s="4" t="s">
        <v>6</v>
      </c>
      <c r="G482" s="4" t="s">
        <v>13</v>
      </c>
      <c r="H482" s="4" t="s">
        <v>9</v>
      </c>
      <c r="I482" s="4" t="s">
        <v>27</v>
      </c>
      <c r="J482" s="4" t="s">
        <v>27</v>
      </c>
      <c r="K482" s="4" t="s">
        <v>27</v>
      </c>
      <c r="L482" s="4" t="s">
        <v>27</v>
      </c>
      <c r="M482" s="4" t="s">
        <v>27</v>
      </c>
      <c r="N482" s="4" t="s">
        <v>27</v>
      </c>
      <c r="O482" s="4" t="s">
        <v>27</v>
      </c>
      <c r="P482" s="4" t="s">
        <v>6</v>
      </c>
      <c r="Q482" s="4" t="s">
        <v>6</v>
      </c>
      <c r="R482" s="4" t="s">
        <v>9</v>
      </c>
      <c r="S482" s="4" t="s">
        <v>13</v>
      </c>
      <c r="T482" s="4" t="s">
        <v>9</v>
      </c>
      <c r="U482" s="4" t="s">
        <v>9</v>
      </c>
      <c r="V482" s="4" t="s">
        <v>10</v>
      </c>
    </row>
    <row r="483" spans="1:22">
      <c r="A483" t="n">
        <v>5900</v>
      </c>
      <c r="B483" s="19" t="n">
        <v>19</v>
      </c>
      <c r="C483" s="7" t="n">
        <v>1590</v>
      </c>
      <c r="D483" s="7" t="s">
        <v>98</v>
      </c>
      <c r="E483" s="7" t="s">
        <v>99</v>
      </c>
      <c r="F483" s="7" t="s">
        <v>20</v>
      </c>
      <c r="G483" s="7" t="n">
        <v>0</v>
      </c>
      <c r="H483" s="7" t="n">
        <v>129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s">
        <v>20</v>
      </c>
      <c r="Q483" s="7" t="s">
        <v>20</v>
      </c>
      <c r="R483" s="7" t="n">
        <v>-1</v>
      </c>
      <c r="S483" s="7" t="n">
        <v>0</v>
      </c>
      <c r="T483" s="7" t="n">
        <v>0</v>
      </c>
      <c r="U483" s="7" t="n">
        <v>0</v>
      </c>
      <c r="V483" s="7" t="n">
        <v>0</v>
      </c>
    </row>
    <row r="484" spans="1:22">
      <c r="A484" t="s">
        <v>4</v>
      </c>
      <c r="B484" s="4" t="s">
        <v>5</v>
      </c>
      <c r="C484" s="4" t="s">
        <v>10</v>
      </c>
      <c r="D484" s="4" t="s">
        <v>13</v>
      </c>
      <c r="E484" s="4" t="s">
        <v>13</v>
      </c>
      <c r="F484" s="4" t="s">
        <v>6</v>
      </c>
    </row>
    <row r="485" spans="1:22">
      <c r="A485" t="n">
        <v>5975</v>
      </c>
      <c r="B485" s="53" t="n">
        <v>20</v>
      </c>
      <c r="C485" s="7" t="n">
        <v>0</v>
      </c>
      <c r="D485" s="7" t="n">
        <v>3</v>
      </c>
      <c r="E485" s="7" t="n">
        <v>10</v>
      </c>
      <c r="F485" s="7" t="s">
        <v>100</v>
      </c>
    </row>
    <row r="486" spans="1:22">
      <c r="A486" t="s">
        <v>4</v>
      </c>
      <c r="B486" s="4" t="s">
        <v>5</v>
      </c>
      <c r="C486" s="4" t="s">
        <v>10</v>
      </c>
    </row>
    <row r="487" spans="1:22">
      <c r="A487" t="n">
        <v>5993</v>
      </c>
      <c r="B487" s="38" t="n">
        <v>16</v>
      </c>
      <c r="C487" s="7" t="n">
        <v>0</v>
      </c>
    </row>
    <row r="488" spans="1:22">
      <c r="A488" t="s">
        <v>4</v>
      </c>
      <c r="B488" s="4" t="s">
        <v>5</v>
      </c>
      <c r="C488" s="4" t="s">
        <v>10</v>
      </c>
      <c r="D488" s="4" t="s">
        <v>13</v>
      </c>
      <c r="E488" s="4" t="s">
        <v>13</v>
      </c>
      <c r="F488" s="4" t="s">
        <v>6</v>
      </c>
    </row>
    <row r="489" spans="1:22">
      <c r="A489" t="n">
        <v>5996</v>
      </c>
      <c r="B489" s="53" t="n">
        <v>20</v>
      </c>
      <c r="C489" s="7" t="n">
        <v>7032</v>
      </c>
      <c r="D489" s="7" t="n">
        <v>3</v>
      </c>
      <c r="E489" s="7" t="n">
        <v>10</v>
      </c>
      <c r="F489" s="7" t="s">
        <v>100</v>
      </c>
    </row>
    <row r="490" spans="1:22">
      <c r="A490" t="s">
        <v>4</v>
      </c>
      <c r="B490" s="4" t="s">
        <v>5</v>
      </c>
      <c r="C490" s="4" t="s">
        <v>10</v>
      </c>
    </row>
    <row r="491" spans="1:22">
      <c r="A491" t="n">
        <v>6014</v>
      </c>
      <c r="B491" s="38" t="n">
        <v>16</v>
      </c>
      <c r="C491" s="7" t="n">
        <v>0</v>
      </c>
    </row>
    <row r="492" spans="1:22">
      <c r="A492" t="s">
        <v>4</v>
      </c>
      <c r="B492" s="4" t="s">
        <v>5</v>
      </c>
      <c r="C492" s="4" t="s">
        <v>10</v>
      </c>
      <c r="D492" s="4" t="s">
        <v>13</v>
      </c>
      <c r="E492" s="4" t="s">
        <v>13</v>
      </c>
      <c r="F492" s="4" t="s">
        <v>6</v>
      </c>
    </row>
    <row r="493" spans="1:22">
      <c r="A493" t="n">
        <v>6017</v>
      </c>
      <c r="B493" s="53" t="n">
        <v>20</v>
      </c>
      <c r="C493" s="7" t="n">
        <v>7033</v>
      </c>
      <c r="D493" s="7" t="n">
        <v>3</v>
      </c>
      <c r="E493" s="7" t="n">
        <v>10</v>
      </c>
      <c r="F493" s="7" t="s">
        <v>100</v>
      </c>
    </row>
    <row r="494" spans="1:22">
      <c r="A494" t="s">
        <v>4</v>
      </c>
      <c r="B494" s="4" t="s">
        <v>5</v>
      </c>
      <c r="C494" s="4" t="s">
        <v>10</v>
      </c>
    </row>
    <row r="495" spans="1:22">
      <c r="A495" t="n">
        <v>6035</v>
      </c>
      <c r="B495" s="38" t="n">
        <v>16</v>
      </c>
      <c r="C495" s="7" t="n">
        <v>0</v>
      </c>
    </row>
    <row r="496" spans="1:22">
      <c r="A496" t="s">
        <v>4</v>
      </c>
      <c r="B496" s="4" t="s">
        <v>5</v>
      </c>
      <c r="C496" s="4" t="s">
        <v>10</v>
      </c>
      <c r="D496" s="4" t="s">
        <v>13</v>
      </c>
      <c r="E496" s="4" t="s">
        <v>13</v>
      </c>
      <c r="F496" s="4" t="s">
        <v>6</v>
      </c>
    </row>
    <row r="497" spans="1:22">
      <c r="A497" t="n">
        <v>6038</v>
      </c>
      <c r="B497" s="53" t="n">
        <v>20</v>
      </c>
      <c r="C497" s="7" t="n">
        <v>61489</v>
      </c>
      <c r="D497" s="7" t="n">
        <v>3</v>
      </c>
      <c r="E497" s="7" t="n">
        <v>10</v>
      </c>
      <c r="F497" s="7" t="s">
        <v>100</v>
      </c>
    </row>
    <row r="498" spans="1:22">
      <c r="A498" t="s">
        <v>4</v>
      </c>
      <c r="B498" s="4" t="s">
        <v>5</v>
      </c>
      <c r="C498" s="4" t="s">
        <v>10</v>
      </c>
    </row>
    <row r="499" spans="1:22">
      <c r="A499" t="n">
        <v>6056</v>
      </c>
      <c r="B499" s="38" t="n">
        <v>16</v>
      </c>
      <c r="C499" s="7" t="n">
        <v>0</v>
      </c>
    </row>
    <row r="500" spans="1:22">
      <c r="A500" t="s">
        <v>4</v>
      </c>
      <c r="B500" s="4" t="s">
        <v>5</v>
      </c>
      <c r="C500" s="4" t="s">
        <v>10</v>
      </c>
      <c r="D500" s="4" t="s">
        <v>13</v>
      </c>
      <c r="E500" s="4" t="s">
        <v>13</v>
      </c>
      <c r="F500" s="4" t="s">
        <v>6</v>
      </c>
    </row>
    <row r="501" spans="1:22">
      <c r="A501" t="n">
        <v>6059</v>
      </c>
      <c r="B501" s="53" t="n">
        <v>20</v>
      </c>
      <c r="C501" s="7" t="n">
        <v>61490</v>
      </c>
      <c r="D501" s="7" t="n">
        <v>3</v>
      </c>
      <c r="E501" s="7" t="n">
        <v>10</v>
      </c>
      <c r="F501" s="7" t="s">
        <v>100</v>
      </c>
    </row>
    <row r="502" spans="1:22">
      <c r="A502" t="s">
        <v>4</v>
      </c>
      <c r="B502" s="4" t="s">
        <v>5</v>
      </c>
      <c r="C502" s="4" t="s">
        <v>10</v>
      </c>
    </row>
    <row r="503" spans="1:22">
      <c r="A503" t="n">
        <v>6077</v>
      </c>
      <c r="B503" s="38" t="n">
        <v>16</v>
      </c>
      <c r="C503" s="7" t="n">
        <v>0</v>
      </c>
    </row>
    <row r="504" spans="1:22">
      <c r="A504" t="s">
        <v>4</v>
      </c>
      <c r="B504" s="4" t="s">
        <v>5</v>
      </c>
      <c r="C504" s="4" t="s">
        <v>10</v>
      </c>
      <c r="D504" s="4" t="s">
        <v>13</v>
      </c>
      <c r="E504" s="4" t="s">
        <v>13</v>
      </c>
      <c r="F504" s="4" t="s">
        <v>6</v>
      </c>
    </row>
    <row r="505" spans="1:22">
      <c r="A505" t="n">
        <v>6080</v>
      </c>
      <c r="B505" s="53" t="n">
        <v>20</v>
      </c>
      <c r="C505" s="7" t="n">
        <v>61488</v>
      </c>
      <c r="D505" s="7" t="n">
        <v>3</v>
      </c>
      <c r="E505" s="7" t="n">
        <v>10</v>
      </c>
      <c r="F505" s="7" t="s">
        <v>100</v>
      </c>
    </row>
    <row r="506" spans="1:22">
      <c r="A506" t="s">
        <v>4</v>
      </c>
      <c r="B506" s="4" t="s">
        <v>5</v>
      </c>
      <c r="C506" s="4" t="s">
        <v>10</v>
      </c>
    </row>
    <row r="507" spans="1:22">
      <c r="A507" t="n">
        <v>6098</v>
      </c>
      <c r="B507" s="38" t="n">
        <v>16</v>
      </c>
      <c r="C507" s="7" t="n">
        <v>0</v>
      </c>
    </row>
    <row r="508" spans="1:22">
      <c r="A508" t="s">
        <v>4</v>
      </c>
      <c r="B508" s="4" t="s">
        <v>5</v>
      </c>
      <c r="C508" s="4" t="s">
        <v>10</v>
      </c>
      <c r="D508" s="4" t="s">
        <v>13</v>
      </c>
      <c r="E508" s="4" t="s">
        <v>13</v>
      </c>
      <c r="F508" s="4" t="s">
        <v>6</v>
      </c>
    </row>
    <row r="509" spans="1:22">
      <c r="A509" t="n">
        <v>6101</v>
      </c>
      <c r="B509" s="53" t="n">
        <v>20</v>
      </c>
      <c r="C509" s="7" t="n">
        <v>1590</v>
      </c>
      <c r="D509" s="7" t="n">
        <v>3</v>
      </c>
      <c r="E509" s="7" t="n">
        <v>10</v>
      </c>
      <c r="F509" s="7" t="s">
        <v>100</v>
      </c>
    </row>
    <row r="510" spans="1:22">
      <c r="A510" t="s">
        <v>4</v>
      </c>
      <c r="B510" s="4" t="s">
        <v>5</v>
      </c>
      <c r="C510" s="4" t="s">
        <v>10</v>
      </c>
    </row>
    <row r="511" spans="1:22">
      <c r="A511" t="n">
        <v>6119</v>
      </c>
      <c r="B511" s="38" t="n">
        <v>16</v>
      </c>
      <c r="C511" s="7" t="n">
        <v>0</v>
      </c>
    </row>
    <row r="512" spans="1:22">
      <c r="A512" t="s">
        <v>4</v>
      </c>
      <c r="B512" s="4" t="s">
        <v>5</v>
      </c>
      <c r="C512" s="4" t="s">
        <v>13</v>
      </c>
      <c r="D512" s="4" t="s">
        <v>13</v>
      </c>
      <c r="E512" s="4" t="s">
        <v>13</v>
      </c>
      <c r="F512" s="4" t="s">
        <v>13</v>
      </c>
    </row>
    <row r="513" spans="1:6">
      <c r="A513" t="n">
        <v>6122</v>
      </c>
      <c r="B513" s="8" t="n">
        <v>14</v>
      </c>
      <c r="C513" s="7" t="n">
        <v>0</v>
      </c>
      <c r="D513" s="7" t="n">
        <v>0</v>
      </c>
      <c r="E513" s="7" t="n">
        <v>32</v>
      </c>
      <c r="F513" s="7" t="n">
        <v>0</v>
      </c>
    </row>
    <row r="514" spans="1:6">
      <c r="A514" t="s">
        <v>4</v>
      </c>
      <c r="B514" s="4" t="s">
        <v>5</v>
      </c>
      <c r="C514" s="4" t="s">
        <v>13</v>
      </c>
      <c r="D514" s="4" t="s">
        <v>10</v>
      </c>
      <c r="E514" s="4" t="s">
        <v>13</v>
      </c>
      <c r="F514" s="4" t="s">
        <v>6</v>
      </c>
      <c r="G514" s="4" t="s">
        <v>6</v>
      </c>
      <c r="H514" s="4" t="s">
        <v>6</v>
      </c>
      <c r="I514" s="4" t="s">
        <v>6</v>
      </c>
      <c r="J514" s="4" t="s">
        <v>6</v>
      </c>
      <c r="K514" s="4" t="s">
        <v>6</v>
      </c>
      <c r="L514" s="4" t="s">
        <v>6</v>
      </c>
      <c r="M514" s="4" t="s">
        <v>6</v>
      </c>
      <c r="N514" s="4" t="s">
        <v>6</v>
      </c>
      <c r="O514" s="4" t="s">
        <v>6</v>
      </c>
      <c r="P514" s="4" t="s">
        <v>6</v>
      </c>
      <c r="Q514" s="4" t="s">
        <v>6</v>
      </c>
      <c r="R514" s="4" t="s">
        <v>6</v>
      </c>
      <c r="S514" s="4" t="s">
        <v>6</v>
      </c>
      <c r="T514" s="4" t="s">
        <v>6</v>
      </c>
      <c r="U514" s="4" t="s">
        <v>6</v>
      </c>
    </row>
    <row r="515" spans="1:6">
      <c r="A515" t="n">
        <v>6127</v>
      </c>
      <c r="B515" s="49" t="n">
        <v>36</v>
      </c>
      <c r="C515" s="7" t="n">
        <v>8</v>
      </c>
      <c r="D515" s="7" t="n">
        <v>7033</v>
      </c>
      <c r="E515" s="7" t="n">
        <v>0</v>
      </c>
      <c r="F515" s="7" t="s">
        <v>101</v>
      </c>
      <c r="G515" s="7" t="s">
        <v>102</v>
      </c>
      <c r="H515" s="7" t="s">
        <v>20</v>
      </c>
      <c r="I515" s="7" t="s">
        <v>20</v>
      </c>
      <c r="J515" s="7" t="s">
        <v>20</v>
      </c>
      <c r="K515" s="7" t="s">
        <v>20</v>
      </c>
      <c r="L515" s="7" t="s">
        <v>20</v>
      </c>
      <c r="M515" s="7" t="s">
        <v>20</v>
      </c>
      <c r="N515" s="7" t="s">
        <v>20</v>
      </c>
      <c r="O515" s="7" t="s">
        <v>20</v>
      </c>
      <c r="P515" s="7" t="s">
        <v>20</v>
      </c>
      <c r="Q515" s="7" t="s">
        <v>20</v>
      </c>
      <c r="R515" s="7" t="s">
        <v>20</v>
      </c>
      <c r="S515" s="7" t="s">
        <v>20</v>
      </c>
      <c r="T515" s="7" t="s">
        <v>20</v>
      </c>
      <c r="U515" s="7" t="s">
        <v>20</v>
      </c>
    </row>
    <row r="516" spans="1:6">
      <c r="A516" t="s">
        <v>4</v>
      </c>
      <c r="B516" s="4" t="s">
        <v>5</v>
      </c>
      <c r="C516" s="4" t="s">
        <v>10</v>
      </c>
      <c r="D516" s="4" t="s">
        <v>27</v>
      </c>
      <c r="E516" s="4" t="s">
        <v>27</v>
      </c>
      <c r="F516" s="4" t="s">
        <v>27</v>
      </c>
      <c r="G516" s="4" t="s">
        <v>27</v>
      </c>
    </row>
    <row r="517" spans="1:6">
      <c r="A517" t="n">
        <v>6168</v>
      </c>
      <c r="B517" s="46" t="n">
        <v>46</v>
      </c>
      <c r="C517" s="7" t="n">
        <v>0</v>
      </c>
      <c r="D517" s="7" t="n">
        <v>-21.0900001525879</v>
      </c>
      <c r="E517" s="7" t="n">
        <v>10</v>
      </c>
      <c r="F517" s="7" t="n">
        <v>30.7800006866455</v>
      </c>
      <c r="G517" s="7" t="n">
        <v>206.899993896484</v>
      </c>
    </row>
    <row r="518" spans="1:6">
      <c r="A518" t="s">
        <v>4</v>
      </c>
      <c r="B518" s="4" t="s">
        <v>5</v>
      </c>
      <c r="C518" s="4" t="s">
        <v>10</v>
      </c>
      <c r="D518" s="4" t="s">
        <v>27</v>
      </c>
      <c r="E518" s="4" t="s">
        <v>27</v>
      </c>
      <c r="F518" s="4" t="s">
        <v>27</v>
      </c>
      <c r="G518" s="4" t="s">
        <v>27</v>
      </c>
    </row>
    <row r="519" spans="1:6">
      <c r="A519" t="n">
        <v>6187</v>
      </c>
      <c r="B519" s="46" t="n">
        <v>46</v>
      </c>
      <c r="C519" s="7" t="n">
        <v>61489</v>
      </c>
      <c r="D519" s="7" t="n">
        <v>-20.0300006866455</v>
      </c>
      <c r="E519" s="7" t="n">
        <v>10</v>
      </c>
      <c r="F519" s="7" t="n">
        <v>30.6900005340576</v>
      </c>
      <c r="G519" s="7" t="n">
        <v>178.199996948242</v>
      </c>
    </row>
    <row r="520" spans="1:6">
      <c r="A520" t="s">
        <v>4</v>
      </c>
      <c r="B520" s="4" t="s">
        <v>5</v>
      </c>
      <c r="C520" s="4" t="s">
        <v>10</v>
      </c>
      <c r="D520" s="4" t="s">
        <v>27</v>
      </c>
      <c r="E520" s="4" t="s">
        <v>27</v>
      </c>
      <c r="F520" s="4" t="s">
        <v>27</v>
      </c>
      <c r="G520" s="4" t="s">
        <v>27</v>
      </c>
    </row>
    <row r="521" spans="1:6">
      <c r="A521" t="n">
        <v>6206</v>
      </c>
      <c r="B521" s="46" t="n">
        <v>46</v>
      </c>
      <c r="C521" s="7" t="n">
        <v>61490</v>
      </c>
      <c r="D521" s="7" t="n">
        <v>-21.6000003814697</v>
      </c>
      <c r="E521" s="7" t="n">
        <v>10</v>
      </c>
      <c r="F521" s="7" t="n">
        <v>31.5300006866455</v>
      </c>
      <c r="G521" s="7" t="n">
        <v>221.199996948242</v>
      </c>
    </row>
    <row r="522" spans="1:6">
      <c r="A522" t="s">
        <v>4</v>
      </c>
      <c r="B522" s="4" t="s">
        <v>5</v>
      </c>
      <c r="C522" s="4" t="s">
        <v>10</v>
      </c>
      <c r="D522" s="4" t="s">
        <v>27</v>
      </c>
      <c r="E522" s="4" t="s">
        <v>27</v>
      </c>
      <c r="F522" s="4" t="s">
        <v>27</v>
      </c>
      <c r="G522" s="4" t="s">
        <v>27</v>
      </c>
    </row>
    <row r="523" spans="1:6">
      <c r="A523" t="n">
        <v>6225</v>
      </c>
      <c r="B523" s="46" t="n">
        <v>46</v>
      </c>
      <c r="C523" s="7" t="n">
        <v>61488</v>
      </c>
      <c r="D523" s="7" t="n">
        <v>-20.4200000762939</v>
      </c>
      <c r="E523" s="7" t="n">
        <v>10</v>
      </c>
      <c r="F523" s="7" t="n">
        <v>31.1900005340576</v>
      </c>
      <c r="G523" s="7" t="n">
        <v>198.300003051758</v>
      </c>
    </row>
    <row r="524" spans="1:6">
      <c r="A524" t="s">
        <v>4</v>
      </c>
      <c r="B524" s="4" t="s">
        <v>5</v>
      </c>
      <c r="C524" s="4" t="s">
        <v>10</v>
      </c>
      <c r="D524" s="4" t="s">
        <v>27</v>
      </c>
      <c r="E524" s="4" t="s">
        <v>27</v>
      </c>
      <c r="F524" s="4" t="s">
        <v>27</v>
      </c>
      <c r="G524" s="4" t="s">
        <v>27</v>
      </c>
    </row>
    <row r="525" spans="1:6">
      <c r="A525" t="n">
        <v>6244</v>
      </c>
      <c r="B525" s="46" t="n">
        <v>46</v>
      </c>
      <c r="C525" s="7" t="n">
        <v>7032</v>
      </c>
      <c r="D525" s="7" t="n">
        <v>-20.5900001525879</v>
      </c>
      <c r="E525" s="7" t="n">
        <v>10</v>
      </c>
      <c r="F525" s="7" t="n">
        <v>30.5200004577637</v>
      </c>
      <c r="G525" s="7" t="n">
        <v>204</v>
      </c>
    </row>
    <row r="526" spans="1:6">
      <c r="A526" t="s">
        <v>4</v>
      </c>
      <c r="B526" s="4" t="s">
        <v>5</v>
      </c>
      <c r="C526" s="4" t="s">
        <v>10</v>
      </c>
      <c r="D526" s="4" t="s">
        <v>27</v>
      </c>
      <c r="E526" s="4" t="s">
        <v>27</v>
      </c>
      <c r="F526" s="4" t="s">
        <v>27</v>
      </c>
      <c r="G526" s="4" t="s">
        <v>27</v>
      </c>
    </row>
    <row r="527" spans="1:6">
      <c r="A527" t="n">
        <v>6263</v>
      </c>
      <c r="B527" s="46" t="n">
        <v>46</v>
      </c>
      <c r="C527" s="7" t="n">
        <v>7033</v>
      </c>
      <c r="D527" s="7" t="n">
        <v>-20.1299991607666</v>
      </c>
      <c r="E527" s="7" t="n">
        <v>10</v>
      </c>
      <c r="F527" s="7" t="n">
        <v>33.0800018310547</v>
      </c>
      <c r="G527" s="7" t="n">
        <v>204</v>
      </c>
    </row>
    <row r="528" spans="1:6">
      <c r="A528" t="s">
        <v>4</v>
      </c>
      <c r="B528" s="4" t="s">
        <v>5</v>
      </c>
      <c r="C528" s="4" t="s">
        <v>10</v>
      </c>
      <c r="D528" s="4" t="s">
        <v>27</v>
      </c>
      <c r="E528" s="4" t="s">
        <v>27</v>
      </c>
      <c r="F528" s="4" t="s">
        <v>27</v>
      </c>
      <c r="G528" s="4" t="s">
        <v>27</v>
      </c>
    </row>
    <row r="529" spans="1:21">
      <c r="A529" t="n">
        <v>6282</v>
      </c>
      <c r="B529" s="46" t="n">
        <v>46</v>
      </c>
      <c r="C529" s="7" t="n">
        <v>1590</v>
      </c>
      <c r="D529" s="7" t="n">
        <v>-44.2700004577637</v>
      </c>
      <c r="E529" s="7" t="n">
        <v>1.86000001430511</v>
      </c>
      <c r="F529" s="7" t="n">
        <v>26.8799991607666</v>
      </c>
      <c r="G529" s="7" t="n">
        <v>235.5</v>
      </c>
    </row>
    <row r="530" spans="1:21">
      <c r="A530" t="s">
        <v>4</v>
      </c>
      <c r="B530" s="4" t="s">
        <v>5</v>
      </c>
      <c r="C530" s="4" t="s">
        <v>10</v>
      </c>
      <c r="D530" s="4" t="s">
        <v>9</v>
      </c>
      <c r="E530" s="4" t="s">
        <v>9</v>
      </c>
      <c r="F530" s="4" t="s">
        <v>9</v>
      </c>
      <c r="G530" s="4" t="s">
        <v>9</v>
      </c>
      <c r="H530" s="4" t="s">
        <v>10</v>
      </c>
      <c r="I530" s="4" t="s">
        <v>13</v>
      </c>
    </row>
    <row r="531" spans="1:21">
      <c r="A531" t="n">
        <v>6301</v>
      </c>
      <c r="B531" s="54" t="n">
        <v>66</v>
      </c>
      <c r="C531" s="7" t="n">
        <v>7033</v>
      </c>
      <c r="D531" s="7" t="n">
        <v>1065353216</v>
      </c>
      <c r="E531" s="7" t="n">
        <v>1065353216</v>
      </c>
      <c r="F531" s="7" t="n">
        <v>1065353216</v>
      </c>
      <c r="G531" s="7" t="n">
        <v>0</v>
      </c>
      <c r="H531" s="7" t="n">
        <v>0</v>
      </c>
      <c r="I531" s="7" t="n">
        <v>0</v>
      </c>
    </row>
    <row r="532" spans="1:21">
      <c r="A532" t="s">
        <v>4</v>
      </c>
      <c r="B532" s="4" t="s">
        <v>5</v>
      </c>
      <c r="C532" s="4" t="s">
        <v>10</v>
      </c>
      <c r="D532" s="4" t="s">
        <v>9</v>
      </c>
      <c r="E532" s="4" t="s">
        <v>9</v>
      </c>
      <c r="F532" s="4" t="s">
        <v>9</v>
      </c>
      <c r="G532" s="4" t="s">
        <v>9</v>
      </c>
      <c r="H532" s="4" t="s">
        <v>10</v>
      </c>
      <c r="I532" s="4" t="s">
        <v>13</v>
      </c>
    </row>
    <row r="533" spans="1:21">
      <c r="A533" t="n">
        <v>6323</v>
      </c>
      <c r="B533" s="54" t="n">
        <v>66</v>
      </c>
      <c r="C533" s="7" t="n">
        <v>7032</v>
      </c>
      <c r="D533" s="7" t="n">
        <v>1065353216</v>
      </c>
      <c r="E533" s="7" t="n">
        <v>1065353216</v>
      </c>
      <c r="F533" s="7" t="n">
        <v>1065353216</v>
      </c>
      <c r="G533" s="7" t="n">
        <v>0</v>
      </c>
      <c r="H533" s="7" t="n">
        <v>0</v>
      </c>
      <c r="I533" s="7" t="n">
        <v>0</v>
      </c>
    </row>
    <row r="534" spans="1:21">
      <c r="A534" t="s">
        <v>4</v>
      </c>
      <c r="B534" s="4" t="s">
        <v>5</v>
      </c>
      <c r="C534" s="4" t="s">
        <v>10</v>
      </c>
      <c r="D534" s="4" t="s">
        <v>9</v>
      </c>
      <c r="E534" s="4" t="s">
        <v>9</v>
      </c>
      <c r="F534" s="4" t="s">
        <v>9</v>
      </c>
      <c r="G534" s="4" t="s">
        <v>9</v>
      </c>
      <c r="H534" s="4" t="s">
        <v>10</v>
      </c>
      <c r="I534" s="4" t="s">
        <v>13</v>
      </c>
    </row>
    <row r="535" spans="1:21">
      <c r="A535" t="n">
        <v>6345</v>
      </c>
      <c r="B535" s="54" t="n">
        <v>66</v>
      </c>
      <c r="C535" s="7" t="n">
        <v>0</v>
      </c>
      <c r="D535" s="7" t="n">
        <v>1065353216</v>
      </c>
      <c r="E535" s="7" t="n">
        <v>1065353216</v>
      </c>
      <c r="F535" s="7" t="n">
        <v>1065353216</v>
      </c>
      <c r="G535" s="7" t="n">
        <v>0</v>
      </c>
      <c r="H535" s="7" t="n">
        <v>0</v>
      </c>
      <c r="I535" s="7" t="n">
        <v>0</v>
      </c>
    </row>
    <row r="536" spans="1:21">
      <c r="A536" t="s">
        <v>4</v>
      </c>
      <c r="B536" s="4" t="s">
        <v>5</v>
      </c>
      <c r="C536" s="4" t="s">
        <v>10</v>
      </c>
      <c r="D536" s="4" t="s">
        <v>9</v>
      </c>
      <c r="E536" s="4" t="s">
        <v>9</v>
      </c>
      <c r="F536" s="4" t="s">
        <v>9</v>
      </c>
      <c r="G536" s="4" t="s">
        <v>9</v>
      </c>
      <c r="H536" s="4" t="s">
        <v>10</v>
      </c>
      <c r="I536" s="4" t="s">
        <v>13</v>
      </c>
    </row>
    <row r="537" spans="1:21">
      <c r="A537" t="n">
        <v>6367</v>
      </c>
      <c r="B537" s="54" t="n">
        <v>66</v>
      </c>
      <c r="C537" s="7" t="n">
        <v>61489</v>
      </c>
      <c r="D537" s="7" t="n">
        <v>1065353216</v>
      </c>
      <c r="E537" s="7" t="n">
        <v>1065353216</v>
      </c>
      <c r="F537" s="7" t="n">
        <v>1065353216</v>
      </c>
      <c r="G537" s="7" t="n">
        <v>0</v>
      </c>
      <c r="H537" s="7" t="n">
        <v>0</v>
      </c>
      <c r="I537" s="7" t="n">
        <v>0</v>
      </c>
    </row>
    <row r="538" spans="1:21">
      <c r="A538" t="s">
        <v>4</v>
      </c>
      <c r="B538" s="4" t="s">
        <v>5</v>
      </c>
      <c r="C538" s="4" t="s">
        <v>10</v>
      </c>
      <c r="D538" s="4" t="s">
        <v>9</v>
      </c>
      <c r="E538" s="4" t="s">
        <v>9</v>
      </c>
      <c r="F538" s="4" t="s">
        <v>9</v>
      </c>
      <c r="G538" s="4" t="s">
        <v>9</v>
      </c>
      <c r="H538" s="4" t="s">
        <v>10</v>
      </c>
      <c r="I538" s="4" t="s">
        <v>13</v>
      </c>
    </row>
    <row r="539" spans="1:21">
      <c r="A539" t="n">
        <v>6389</v>
      </c>
      <c r="B539" s="54" t="n">
        <v>66</v>
      </c>
      <c r="C539" s="7" t="n">
        <v>61490</v>
      </c>
      <c r="D539" s="7" t="n">
        <v>1065353216</v>
      </c>
      <c r="E539" s="7" t="n">
        <v>1065353216</v>
      </c>
      <c r="F539" s="7" t="n">
        <v>1065353216</v>
      </c>
      <c r="G539" s="7" t="n">
        <v>0</v>
      </c>
      <c r="H539" s="7" t="n">
        <v>0</v>
      </c>
      <c r="I539" s="7" t="n">
        <v>0</v>
      </c>
    </row>
    <row r="540" spans="1:21">
      <c r="A540" t="s">
        <v>4</v>
      </c>
      <c r="B540" s="4" t="s">
        <v>5</v>
      </c>
      <c r="C540" s="4" t="s">
        <v>10</v>
      </c>
      <c r="D540" s="4" t="s">
        <v>9</v>
      </c>
      <c r="E540" s="4" t="s">
        <v>9</v>
      </c>
      <c r="F540" s="4" t="s">
        <v>9</v>
      </c>
      <c r="G540" s="4" t="s">
        <v>9</v>
      </c>
      <c r="H540" s="4" t="s">
        <v>10</v>
      </c>
      <c r="I540" s="4" t="s">
        <v>13</v>
      </c>
    </row>
    <row r="541" spans="1:21">
      <c r="A541" t="n">
        <v>6411</v>
      </c>
      <c r="B541" s="54" t="n">
        <v>66</v>
      </c>
      <c r="C541" s="7" t="n">
        <v>61488</v>
      </c>
      <c r="D541" s="7" t="n">
        <v>1065353216</v>
      </c>
      <c r="E541" s="7" t="n">
        <v>1065353216</v>
      </c>
      <c r="F541" s="7" t="n">
        <v>1065353216</v>
      </c>
      <c r="G541" s="7" t="n">
        <v>0</v>
      </c>
      <c r="H541" s="7" t="n">
        <v>0</v>
      </c>
      <c r="I541" s="7" t="n">
        <v>0</v>
      </c>
    </row>
    <row r="542" spans="1:21">
      <c r="A542" t="s">
        <v>4</v>
      </c>
      <c r="B542" s="4" t="s">
        <v>5</v>
      </c>
      <c r="C542" s="4" t="s">
        <v>10</v>
      </c>
      <c r="D542" s="4" t="s">
        <v>9</v>
      </c>
    </row>
    <row r="543" spans="1:21">
      <c r="A543" t="n">
        <v>6433</v>
      </c>
      <c r="B543" s="55" t="n">
        <v>43</v>
      </c>
      <c r="C543" s="7" t="n">
        <v>7033</v>
      </c>
      <c r="D543" s="7" t="n">
        <v>256</v>
      </c>
    </row>
    <row r="544" spans="1:21">
      <c r="A544" t="s">
        <v>4</v>
      </c>
      <c r="B544" s="4" t="s">
        <v>5</v>
      </c>
      <c r="C544" s="4" t="s">
        <v>10</v>
      </c>
      <c r="D544" s="4" t="s">
        <v>9</v>
      </c>
    </row>
    <row r="545" spans="1:9">
      <c r="A545" t="n">
        <v>6440</v>
      </c>
      <c r="B545" s="55" t="n">
        <v>43</v>
      </c>
      <c r="C545" s="7" t="n">
        <v>7032</v>
      </c>
      <c r="D545" s="7" t="n">
        <v>256</v>
      </c>
    </row>
    <row r="546" spans="1:9">
      <c r="A546" t="s">
        <v>4</v>
      </c>
      <c r="B546" s="4" t="s">
        <v>5</v>
      </c>
      <c r="C546" s="4" t="s">
        <v>10</v>
      </c>
      <c r="D546" s="4" t="s">
        <v>9</v>
      </c>
    </row>
    <row r="547" spans="1:9">
      <c r="A547" t="n">
        <v>6447</v>
      </c>
      <c r="B547" s="55" t="n">
        <v>43</v>
      </c>
      <c r="C547" s="7" t="n">
        <v>0</v>
      </c>
      <c r="D547" s="7" t="n">
        <v>256</v>
      </c>
    </row>
    <row r="548" spans="1:9">
      <c r="A548" t="s">
        <v>4</v>
      </c>
      <c r="B548" s="4" t="s">
        <v>5</v>
      </c>
      <c r="C548" s="4" t="s">
        <v>10</v>
      </c>
      <c r="D548" s="4" t="s">
        <v>9</v>
      </c>
    </row>
    <row r="549" spans="1:9">
      <c r="A549" t="n">
        <v>6454</v>
      </c>
      <c r="B549" s="55" t="n">
        <v>43</v>
      </c>
      <c r="C549" s="7" t="n">
        <v>61489</v>
      </c>
      <c r="D549" s="7" t="n">
        <v>256</v>
      </c>
    </row>
    <row r="550" spans="1:9">
      <c r="A550" t="s">
        <v>4</v>
      </c>
      <c r="B550" s="4" t="s">
        <v>5</v>
      </c>
      <c r="C550" s="4" t="s">
        <v>10</v>
      </c>
      <c r="D550" s="4" t="s">
        <v>9</v>
      </c>
    </row>
    <row r="551" spans="1:9">
      <c r="A551" t="n">
        <v>6461</v>
      </c>
      <c r="B551" s="55" t="n">
        <v>43</v>
      </c>
      <c r="C551" s="7" t="n">
        <v>61490</v>
      </c>
      <c r="D551" s="7" t="n">
        <v>256</v>
      </c>
    </row>
    <row r="552" spans="1:9">
      <c r="A552" t="s">
        <v>4</v>
      </c>
      <c r="B552" s="4" t="s">
        <v>5</v>
      </c>
      <c r="C552" s="4" t="s">
        <v>10</v>
      </c>
      <c r="D552" s="4" t="s">
        <v>9</v>
      </c>
    </row>
    <row r="553" spans="1:9">
      <c r="A553" t="n">
        <v>6468</v>
      </c>
      <c r="B553" s="55" t="n">
        <v>43</v>
      </c>
      <c r="C553" s="7" t="n">
        <v>61488</v>
      </c>
      <c r="D553" s="7" t="n">
        <v>256</v>
      </c>
    </row>
    <row r="554" spans="1:9">
      <c r="A554" t="s">
        <v>4</v>
      </c>
      <c r="B554" s="4" t="s">
        <v>5</v>
      </c>
      <c r="C554" s="4" t="s">
        <v>10</v>
      </c>
      <c r="D554" s="4" t="s">
        <v>13</v>
      </c>
      <c r="E554" s="4" t="s">
        <v>13</v>
      </c>
      <c r="F554" s="4" t="s">
        <v>6</v>
      </c>
    </row>
    <row r="555" spans="1:9">
      <c r="A555" t="n">
        <v>6475</v>
      </c>
      <c r="B555" s="53" t="n">
        <v>20</v>
      </c>
      <c r="C555" s="7" t="n">
        <v>0</v>
      </c>
      <c r="D555" s="7" t="n">
        <v>2</v>
      </c>
      <c r="E555" s="7" t="n">
        <v>11</v>
      </c>
      <c r="F555" s="7" t="s">
        <v>103</v>
      </c>
    </row>
    <row r="556" spans="1:9">
      <c r="A556" t="s">
        <v>4</v>
      </c>
      <c r="B556" s="4" t="s">
        <v>5</v>
      </c>
      <c r="C556" s="4" t="s">
        <v>13</v>
      </c>
      <c r="D556" s="4" t="s">
        <v>6</v>
      </c>
      <c r="E556" s="4" t="s">
        <v>13</v>
      </c>
      <c r="F556" s="4" t="s">
        <v>13</v>
      </c>
      <c r="G556" s="4" t="s">
        <v>13</v>
      </c>
    </row>
    <row r="557" spans="1:9">
      <c r="A557" t="n">
        <v>6492</v>
      </c>
      <c r="B557" s="56" t="n">
        <v>113</v>
      </c>
      <c r="C557" s="7" t="n">
        <v>1</v>
      </c>
      <c r="D557" s="7" t="s">
        <v>104</v>
      </c>
      <c r="E557" s="7" t="n">
        <v>2</v>
      </c>
      <c r="F557" s="7" t="n">
        <v>0</v>
      </c>
      <c r="G557" s="7" t="n">
        <v>0</v>
      </c>
    </row>
    <row r="558" spans="1:9">
      <c r="A558" t="s">
        <v>4</v>
      </c>
      <c r="B558" s="4" t="s">
        <v>5</v>
      </c>
      <c r="C558" s="4" t="s">
        <v>13</v>
      </c>
    </row>
    <row r="559" spans="1:9">
      <c r="A559" t="n">
        <v>6505</v>
      </c>
      <c r="B559" s="56" t="n">
        <v>113</v>
      </c>
      <c r="C559" s="7" t="n">
        <v>9</v>
      </c>
    </row>
    <row r="560" spans="1:9">
      <c r="A560" t="s">
        <v>4</v>
      </c>
      <c r="B560" s="4" t="s">
        <v>5</v>
      </c>
      <c r="C560" s="4" t="s">
        <v>13</v>
      </c>
      <c r="D560" s="4" t="s">
        <v>10</v>
      </c>
      <c r="E560" s="4" t="s">
        <v>10</v>
      </c>
    </row>
    <row r="561" spans="1:7">
      <c r="A561" t="n">
        <v>6507</v>
      </c>
      <c r="B561" s="17" t="n">
        <v>50</v>
      </c>
      <c r="C561" s="7" t="n">
        <v>1</v>
      </c>
      <c r="D561" s="7" t="n">
        <v>4521</v>
      </c>
      <c r="E561" s="7" t="n">
        <v>1000</v>
      </c>
    </row>
    <row r="562" spans="1:7">
      <c r="A562" t="s">
        <v>4</v>
      </c>
      <c r="B562" s="4" t="s">
        <v>5</v>
      </c>
      <c r="C562" s="4" t="s">
        <v>13</v>
      </c>
      <c r="D562" s="4" t="s">
        <v>13</v>
      </c>
      <c r="E562" s="4" t="s">
        <v>27</v>
      </c>
      <c r="F562" s="4" t="s">
        <v>27</v>
      </c>
      <c r="G562" s="4" t="s">
        <v>27</v>
      </c>
      <c r="H562" s="4" t="s">
        <v>10</v>
      </c>
    </row>
    <row r="563" spans="1:7">
      <c r="A563" t="n">
        <v>6513</v>
      </c>
      <c r="B563" s="28" t="n">
        <v>45</v>
      </c>
      <c r="C563" s="7" t="n">
        <v>2</v>
      </c>
      <c r="D563" s="7" t="n">
        <v>3</v>
      </c>
      <c r="E563" s="7" t="n">
        <v>-20.5900001525879</v>
      </c>
      <c r="F563" s="7" t="n">
        <v>9.71000003814697</v>
      </c>
      <c r="G563" s="7" t="n">
        <v>32.1599998474121</v>
      </c>
      <c r="H563" s="7" t="n">
        <v>0</v>
      </c>
    </row>
    <row r="564" spans="1:7">
      <c r="A564" t="s">
        <v>4</v>
      </c>
      <c r="B564" s="4" t="s">
        <v>5</v>
      </c>
      <c r="C564" s="4" t="s">
        <v>13</v>
      </c>
      <c r="D564" s="4" t="s">
        <v>13</v>
      </c>
      <c r="E564" s="4" t="s">
        <v>27</v>
      </c>
      <c r="F564" s="4" t="s">
        <v>27</v>
      </c>
      <c r="G564" s="4" t="s">
        <v>27</v>
      </c>
      <c r="H564" s="4" t="s">
        <v>10</v>
      </c>
      <c r="I564" s="4" t="s">
        <v>13</v>
      </c>
    </row>
    <row r="565" spans="1:7">
      <c r="A565" t="n">
        <v>6530</v>
      </c>
      <c r="B565" s="28" t="n">
        <v>45</v>
      </c>
      <c r="C565" s="7" t="n">
        <v>4</v>
      </c>
      <c r="D565" s="7" t="n">
        <v>3</v>
      </c>
      <c r="E565" s="7" t="n">
        <v>13.0299997329712</v>
      </c>
      <c r="F565" s="7" t="n">
        <v>108.099998474121</v>
      </c>
      <c r="G565" s="7" t="n">
        <v>0</v>
      </c>
      <c r="H565" s="7" t="n">
        <v>0</v>
      </c>
      <c r="I565" s="7" t="n">
        <v>0</v>
      </c>
    </row>
    <row r="566" spans="1:7">
      <c r="A566" t="s">
        <v>4</v>
      </c>
      <c r="B566" s="4" t="s">
        <v>5</v>
      </c>
      <c r="C566" s="4" t="s">
        <v>13</v>
      </c>
      <c r="D566" s="4" t="s">
        <v>13</v>
      </c>
      <c r="E566" s="4" t="s">
        <v>27</v>
      </c>
      <c r="F566" s="4" t="s">
        <v>10</v>
      </c>
    </row>
    <row r="567" spans="1:7">
      <c r="A567" t="n">
        <v>6548</v>
      </c>
      <c r="B567" s="28" t="n">
        <v>45</v>
      </c>
      <c r="C567" s="7" t="n">
        <v>5</v>
      </c>
      <c r="D567" s="7" t="n">
        <v>3</v>
      </c>
      <c r="E567" s="7" t="n">
        <v>12.8000001907349</v>
      </c>
      <c r="F567" s="7" t="n">
        <v>0</v>
      </c>
    </row>
    <row r="568" spans="1:7">
      <c r="A568" t="s">
        <v>4</v>
      </c>
      <c r="B568" s="4" t="s">
        <v>5</v>
      </c>
      <c r="C568" s="4" t="s">
        <v>13</v>
      </c>
      <c r="D568" s="4" t="s">
        <v>13</v>
      </c>
      <c r="E568" s="4" t="s">
        <v>27</v>
      </c>
      <c r="F568" s="4" t="s">
        <v>10</v>
      </c>
    </row>
    <row r="569" spans="1:7">
      <c r="A569" t="n">
        <v>6557</v>
      </c>
      <c r="B569" s="28" t="n">
        <v>45</v>
      </c>
      <c r="C569" s="7" t="n">
        <v>11</v>
      </c>
      <c r="D569" s="7" t="n">
        <v>3</v>
      </c>
      <c r="E569" s="7" t="n">
        <v>43</v>
      </c>
      <c r="F569" s="7" t="n">
        <v>0</v>
      </c>
    </row>
    <row r="570" spans="1:7">
      <c r="A570" t="s">
        <v>4</v>
      </c>
      <c r="B570" s="4" t="s">
        <v>5</v>
      </c>
      <c r="C570" s="4" t="s">
        <v>13</v>
      </c>
      <c r="D570" s="4" t="s">
        <v>13</v>
      </c>
      <c r="E570" s="4" t="s">
        <v>27</v>
      </c>
      <c r="F570" s="4" t="s">
        <v>27</v>
      </c>
      <c r="G570" s="4" t="s">
        <v>27</v>
      </c>
      <c r="H570" s="4" t="s">
        <v>10</v>
      </c>
    </row>
    <row r="571" spans="1:7">
      <c r="A571" t="n">
        <v>6566</v>
      </c>
      <c r="B571" s="28" t="n">
        <v>45</v>
      </c>
      <c r="C571" s="7" t="n">
        <v>2</v>
      </c>
      <c r="D571" s="7" t="n">
        <v>3</v>
      </c>
      <c r="E571" s="7" t="n">
        <v>-20.5900001525879</v>
      </c>
      <c r="F571" s="7" t="n">
        <v>14.1899995803833</v>
      </c>
      <c r="G571" s="7" t="n">
        <v>32.1599998474121</v>
      </c>
      <c r="H571" s="7" t="n">
        <v>6000</v>
      </c>
    </row>
    <row r="572" spans="1:7">
      <c r="A572" t="s">
        <v>4</v>
      </c>
      <c r="B572" s="4" t="s">
        <v>5</v>
      </c>
      <c r="C572" s="4" t="s">
        <v>13</v>
      </c>
      <c r="D572" s="4" t="s">
        <v>13</v>
      </c>
      <c r="E572" s="4" t="s">
        <v>27</v>
      </c>
      <c r="F572" s="4" t="s">
        <v>27</v>
      </c>
      <c r="G572" s="4" t="s">
        <v>27</v>
      </c>
      <c r="H572" s="4" t="s">
        <v>10</v>
      </c>
      <c r="I572" s="4" t="s">
        <v>13</v>
      </c>
    </row>
    <row r="573" spans="1:7">
      <c r="A573" t="n">
        <v>6583</v>
      </c>
      <c r="B573" s="28" t="n">
        <v>45</v>
      </c>
      <c r="C573" s="7" t="n">
        <v>4</v>
      </c>
      <c r="D573" s="7" t="n">
        <v>3</v>
      </c>
      <c r="E573" s="7" t="n">
        <v>14.0299997329712</v>
      </c>
      <c r="F573" s="7" t="n">
        <v>228</v>
      </c>
      <c r="G573" s="7" t="n">
        <v>0</v>
      </c>
      <c r="H573" s="7" t="n">
        <v>6000</v>
      </c>
      <c r="I573" s="7" t="n">
        <v>1</v>
      </c>
    </row>
    <row r="574" spans="1:7">
      <c r="A574" t="s">
        <v>4</v>
      </c>
      <c r="B574" s="4" t="s">
        <v>5</v>
      </c>
      <c r="C574" s="4" t="s">
        <v>13</v>
      </c>
      <c r="D574" s="4" t="s">
        <v>13</v>
      </c>
      <c r="E574" s="4" t="s">
        <v>27</v>
      </c>
      <c r="F574" s="4" t="s">
        <v>10</v>
      </c>
    </row>
    <row r="575" spans="1:7">
      <c r="A575" t="n">
        <v>6601</v>
      </c>
      <c r="B575" s="28" t="n">
        <v>45</v>
      </c>
      <c r="C575" s="7" t="n">
        <v>5</v>
      </c>
      <c r="D575" s="7" t="n">
        <v>3</v>
      </c>
      <c r="E575" s="7" t="n">
        <v>10</v>
      </c>
      <c r="F575" s="7" t="n">
        <v>6000</v>
      </c>
    </row>
    <row r="576" spans="1:7">
      <c r="A576" t="s">
        <v>4</v>
      </c>
      <c r="B576" s="4" t="s">
        <v>5</v>
      </c>
      <c r="C576" s="4" t="s">
        <v>13</v>
      </c>
      <c r="D576" s="4" t="s">
        <v>10</v>
      </c>
      <c r="E576" s="4" t="s">
        <v>27</v>
      </c>
      <c r="F576" s="4" t="s">
        <v>10</v>
      </c>
      <c r="G576" s="4" t="s">
        <v>9</v>
      </c>
      <c r="H576" s="4" t="s">
        <v>9</v>
      </c>
      <c r="I576" s="4" t="s">
        <v>10</v>
      </c>
      <c r="J576" s="4" t="s">
        <v>10</v>
      </c>
      <c r="K576" s="4" t="s">
        <v>9</v>
      </c>
      <c r="L576" s="4" t="s">
        <v>9</v>
      </c>
      <c r="M576" s="4" t="s">
        <v>9</v>
      </c>
      <c r="N576" s="4" t="s">
        <v>9</v>
      </c>
      <c r="O576" s="4" t="s">
        <v>6</v>
      </c>
    </row>
    <row r="577" spans="1:15">
      <c r="A577" t="n">
        <v>6610</v>
      </c>
      <c r="B577" s="17" t="n">
        <v>50</v>
      </c>
      <c r="C577" s="7" t="n">
        <v>0</v>
      </c>
      <c r="D577" s="7" t="n">
        <v>8022</v>
      </c>
      <c r="E577" s="7" t="n">
        <v>0.699999988079071</v>
      </c>
      <c r="F577" s="7" t="n">
        <v>1000</v>
      </c>
      <c r="G577" s="7" t="n">
        <v>0</v>
      </c>
      <c r="H577" s="7" t="n">
        <v>0</v>
      </c>
      <c r="I577" s="7" t="n">
        <v>1</v>
      </c>
      <c r="J577" s="7" t="n">
        <v>65533</v>
      </c>
      <c r="K577" s="7" t="n">
        <v>0</v>
      </c>
      <c r="L577" s="7" t="n">
        <v>0</v>
      </c>
      <c r="M577" s="7" t="n">
        <v>0</v>
      </c>
      <c r="N577" s="7" t="n">
        <v>0</v>
      </c>
      <c r="O577" s="7" t="s">
        <v>28</v>
      </c>
    </row>
    <row r="578" spans="1:15">
      <c r="A578" t="s">
        <v>4</v>
      </c>
      <c r="B578" s="4" t="s">
        <v>5</v>
      </c>
      <c r="C578" s="4" t="s">
        <v>13</v>
      </c>
      <c r="D578" s="4" t="s">
        <v>10</v>
      </c>
      <c r="E578" s="4" t="s">
        <v>27</v>
      </c>
      <c r="F578" s="4" t="s">
        <v>10</v>
      </c>
      <c r="G578" s="4" t="s">
        <v>9</v>
      </c>
      <c r="H578" s="4" t="s">
        <v>9</v>
      </c>
      <c r="I578" s="4" t="s">
        <v>10</v>
      </c>
      <c r="J578" s="4" t="s">
        <v>10</v>
      </c>
      <c r="K578" s="4" t="s">
        <v>9</v>
      </c>
      <c r="L578" s="4" t="s">
        <v>9</v>
      </c>
      <c r="M578" s="4" t="s">
        <v>9</v>
      </c>
      <c r="N578" s="4" t="s">
        <v>9</v>
      </c>
      <c r="O578" s="4" t="s">
        <v>6</v>
      </c>
    </row>
    <row r="579" spans="1:15">
      <c r="A579" t="n">
        <v>6654</v>
      </c>
      <c r="B579" s="17" t="n">
        <v>50</v>
      </c>
      <c r="C579" s="7" t="n">
        <v>0</v>
      </c>
      <c r="D579" s="7" t="n">
        <v>8002</v>
      </c>
      <c r="E579" s="7" t="n">
        <v>0.699999988079071</v>
      </c>
      <c r="F579" s="7" t="n">
        <v>1000</v>
      </c>
      <c r="G579" s="7" t="n">
        <v>0</v>
      </c>
      <c r="H579" s="7" t="n">
        <v>0</v>
      </c>
      <c r="I579" s="7" t="n">
        <v>1</v>
      </c>
      <c r="J579" s="7" t="n">
        <v>65533</v>
      </c>
      <c r="K579" s="7" t="n">
        <v>0</v>
      </c>
      <c r="L579" s="7" t="n">
        <v>0</v>
      </c>
      <c r="M579" s="7" t="n">
        <v>0</v>
      </c>
      <c r="N579" s="7" t="n">
        <v>0</v>
      </c>
      <c r="O579" s="7" t="s">
        <v>29</v>
      </c>
    </row>
    <row r="580" spans="1:15">
      <c r="A580" t="s">
        <v>4</v>
      </c>
      <c r="B580" s="4" t="s">
        <v>5</v>
      </c>
      <c r="C580" s="4" t="s">
        <v>13</v>
      </c>
      <c r="D580" s="4" t="s">
        <v>10</v>
      </c>
      <c r="E580" s="4" t="s">
        <v>27</v>
      </c>
      <c r="F580" s="4" t="s">
        <v>10</v>
      </c>
      <c r="G580" s="4" t="s">
        <v>9</v>
      </c>
      <c r="H580" s="4" t="s">
        <v>9</v>
      </c>
      <c r="I580" s="4" t="s">
        <v>10</v>
      </c>
      <c r="J580" s="4" t="s">
        <v>10</v>
      </c>
      <c r="K580" s="4" t="s">
        <v>9</v>
      </c>
      <c r="L580" s="4" t="s">
        <v>9</v>
      </c>
      <c r="M580" s="4" t="s">
        <v>9</v>
      </c>
      <c r="N580" s="4" t="s">
        <v>9</v>
      </c>
      <c r="O580" s="4" t="s">
        <v>6</v>
      </c>
    </row>
    <row r="581" spans="1:15">
      <c r="A581" t="n">
        <v>6702</v>
      </c>
      <c r="B581" s="17" t="n">
        <v>50</v>
      </c>
      <c r="C581" s="7" t="n">
        <v>0</v>
      </c>
      <c r="D581" s="7" t="n">
        <v>8060</v>
      </c>
      <c r="E581" s="7" t="n">
        <v>0.400000005960464</v>
      </c>
      <c r="F581" s="7" t="n">
        <v>1000</v>
      </c>
      <c r="G581" s="7" t="n">
        <v>0</v>
      </c>
      <c r="H581" s="7" t="n">
        <v>0</v>
      </c>
      <c r="I581" s="7" t="n">
        <v>1</v>
      </c>
      <c r="J581" s="7" t="n">
        <v>65533</v>
      </c>
      <c r="K581" s="7" t="n">
        <v>0</v>
      </c>
      <c r="L581" s="7" t="n">
        <v>0</v>
      </c>
      <c r="M581" s="7" t="n">
        <v>0</v>
      </c>
      <c r="N581" s="7" t="n">
        <v>0</v>
      </c>
      <c r="O581" s="7" t="s">
        <v>30</v>
      </c>
    </row>
    <row r="582" spans="1:15">
      <c r="A582" t="s">
        <v>4</v>
      </c>
      <c r="B582" s="4" t="s">
        <v>5</v>
      </c>
      <c r="C582" s="4" t="s">
        <v>13</v>
      </c>
      <c r="D582" s="4" t="s">
        <v>10</v>
      </c>
      <c r="E582" s="4" t="s">
        <v>27</v>
      </c>
      <c r="F582" s="4" t="s">
        <v>10</v>
      </c>
      <c r="G582" s="4" t="s">
        <v>9</v>
      </c>
      <c r="H582" s="4" t="s">
        <v>9</v>
      </c>
      <c r="I582" s="4" t="s">
        <v>10</v>
      </c>
      <c r="J582" s="4" t="s">
        <v>10</v>
      </c>
      <c r="K582" s="4" t="s">
        <v>9</v>
      </c>
      <c r="L582" s="4" t="s">
        <v>9</v>
      </c>
      <c r="M582" s="4" t="s">
        <v>9</v>
      </c>
      <c r="N582" s="4" t="s">
        <v>9</v>
      </c>
      <c r="O582" s="4" t="s">
        <v>6</v>
      </c>
    </row>
    <row r="583" spans="1:15">
      <c r="A583" t="n">
        <v>6745</v>
      </c>
      <c r="B583" s="17" t="n">
        <v>50</v>
      </c>
      <c r="C583" s="7" t="n">
        <v>0</v>
      </c>
      <c r="D583" s="7" t="n">
        <v>8080</v>
      </c>
      <c r="E583" s="7" t="n">
        <v>0.400000005960464</v>
      </c>
      <c r="F583" s="7" t="n">
        <v>1000</v>
      </c>
      <c r="G583" s="7" t="n">
        <v>0</v>
      </c>
      <c r="H583" s="7" t="n">
        <v>0</v>
      </c>
      <c r="I583" s="7" t="n">
        <v>0</v>
      </c>
      <c r="J583" s="7" t="n">
        <v>65533</v>
      </c>
      <c r="K583" s="7" t="n">
        <v>0</v>
      </c>
      <c r="L583" s="7" t="n">
        <v>0</v>
      </c>
      <c r="M583" s="7" t="n">
        <v>0</v>
      </c>
      <c r="N583" s="7" t="n">
        <v>0</v>
      </c>
      <c r="O583" s="7" t="s">
        <v>20</v>
      </c>
    </row>
    <row r="584" spans="1:15">
      <c r="A584" t="s">
        <v>4</v>
      </c>
      <c r="B584" s="4" t="s">
        <v>5</v>
      </c>
      <c r="C584" s="4" t="s">
        <v>13</v>
      </c>
      <c r="D584" s="4" t="s">
        <v>10</v>
      </c>
      <c r="E584" s="4" t="s">
        <v>27</v>
      </c>
    </row>
    <row r="585" spans="1:15">
      <c r="A585" t="n">
        <v>6784</v>
      </c>
      <c r="B585" s="35" t="n">
        <v>58</v>
      </c>
      <c r="C585" s="7" t="n">
        <v>103</v>
      </c>
      <c r="D585" s="7" t="n">
        <v>1000</v>
      </c>
      <c r="E585" s="7" t="n">
        <v>1</v>
      </c>
    </row>
    <row r="586" spans="1:15">
      <c r="A586" t="s">
        <v>4</v>
      </c>
      <c r="B586" s="4" t="s">
        <v>5</v>
      </c>
      <c r="C586" s="4" t="s">
        <v>13</v>
      </c>
      <c r="D586" s="4" t="s">
        <v>10</v>
      </c>
    </row>
    <row r="587" spans="1:15">
      <c r="A587" t="n">
        <v>6792</v>
      </c>
      <c r="B587" s="35" t="n">
        <v>58</v>
      </c>
      <c r="C587" s="7" t="n">
        <v>255</v>
      </c>
      <c r="D587" s="7" t="n">
        <v>0</v>
      </c>
    </row>
    <row r="588" spans="1:15">
      <c r="A588" t="s">
        <v>4</v>
      </c>
      <c r="B588" s="4" t="s">
        <v>5</v>
      </c>
      <c r="C588" s="4" t="s">
        <v>13</v>
      </c>
      <c r="D588" s="4" t="s">
        <v>10</v>
      </c>
      <c r="E588" s="4" t="s">
        <v>10</v>
      </c>
      <c r="F588" s="4" t="s">
        <v>10</v>
      </c>
      <c r="G588" s="4" t="s">
        <v>10</v>
      </c>
      <c r="H588" s="4" t="s">
        <v>10</v>
      </c>
      <c r="I588" s="4" t="s">
        <v>6</v>
      </c>
      <c r="J588" s="4" t="s">
        <v>27</v>
      </c>
      <c r="K588" s="4" t="s">
        <v>27</v>
      </c>
      <c r="L588" s="4" t="s">
        <v>27</v>
      </c>
      <c r="M588" s="4" t="s">
        <v>9</v>
      </c>
      <c r="N588" s="4" t="s">
        <v>9</v>
      </c>
      <c r="O588" s="4" t="s">
        <v>27</v>
      </c>
      <c r="P588" s="4" t="s">
        <v>27</v>
      </c>
      <c r="Q588" s="4" t="s">
        <v>27</v>
      </c>
      <c r="R588" s="4" t="s">
        <v>27</v>
      </c>
      <c r="S588" s="4" t="s">
        <v>13</v>
      </c>
    </row>
    <row r="589" spans="1:15">
      <c r="A589" t="n">
        <v>6796</v>
      </c>
      <c r="B589" s="13" t="n">
        <v>39</v>
      </c>
      <c r="C589" s="7" t="n">
        <v>12</v>
      </c>
      <c r="D589" s="7" t="n">
        <v>65533</v>
      </c>
      <c r="E589" s="7" t="n">
        <v>203</v>
      </c>
      <c r="F589" s="7" t="n">
        <v>0</v>
      </c>
      <c r="G589" s="7" t="n">
        <v>65533</v>
      </c>
      <c r="H589" s="7" t="n">
        <v>0</v>
      </c>
      <c r="I589" s="7" t="s">
        <v>20</v>
      </c>
      <c r="J589" s="7" t="n">
        <v>-20.5</v>
      </c>
      <c r="K589" s="7" t="n">
        <v>10</v>
      </c>
      <c r="L589" s="7" t="n">
        <v>32.25</v>
      </c>
      <c r="M589" s="7" t="n">
        <v>0</v>
      </c>
      <c r="N589" s="7" t="n">
        <v>0</v>
      </c>
      <c r="O589" s="7" t="n">
        <v>0</v>
      </c>
      <c r="P589" s="7" t="n">
        <v>5</v>
      </c>
      <c r="Q589" s="7" t="n">
        <v>5</v>
      </c>
      <c r="R589" s="7" t="n">
        <v>5</v>
      </c>
      <c r="S589" s="7" t="n">
        <v>100</v>
      </c>
    </row>
    <row r="590" spans="1:15">
      <c r="A590" t="s">
        <v>4</v>
      </c>
      <c r="B590" s="4" t="s">
        <v>5</v>
      </c>
      <c r="C590" s="4" t="s">
        <v>13</v>
      </c>
      <c r="D590" s="4" t="s">
        <v>10</v>
      </c>
      <c r="E590" s="4" t="s">
        <v>27</v>
      </c>
      <c r="F590" s="4" t="s">
        <v>10</v>
      </c>
      <c r="G590" s="4" t="s">
        <v>9</v>
      </c>
      <c r="H590" s="4" t="s">
        <v>9</v>
      </c>
      <c r="I590" s="4" t="s">
        <v>10</v>
      </c>
      <c r="J590" s="4" t="s">
        <v>10</v>
      </c>
      <c r="K590" s="4" t="s">
        <v>9</v>
      </c>
      <c r="L590" s="4" t="s">
        <v>9</v>
      </c>
      <c r="M590" s="4" t="s">
        <v>9</v>
      </c>
      <c r="N590" s="4" t="s">
        <v>9</v>
      </c>
      <c r="O590" s="4" t="s">
        <v>6</v>
      </c>
    </row>
    <row r="591" spans="1:15">
      <c r="A591" t="n">
        <v>6846</v>
      </c>
      <c r="B591" s="17" t="n">
        <v>50</v>
      </c>
      <c r="C591" s="7" t="n">
        <v>0</v>
      </c>
      <c r="D591" s="7" t="n">
        <v>5046</v>
      </c>
      <c r="E591" s="7" t="n">
        <v>1</v>
      </c>
      <c r="F591" s="7" t="n">
        <v>1000</v>
      </c>
      <c r="G591" s="7" t="n">
        <v>0</v>
      </c>
      <c r="H591" s="7" t="n">
        <v>1065353216</v>
      </c>
      <c r="I591" s="7" t="n">
        <v>0</v>
      </c>
      <c r="J591" s="7" t="n">
        <v>65533</v>
      </c>
      <c r="K591" s="7" t="n">
        <v>0</v>
      </c>
      <c r="L591" s="7" t="n">
        <v>0</v>
      </c>
      <c r="M591" s="7" t="n">
        <v>0</v>
      </c>
      <c r="N591" s="7" t="n">
        <v>0</v>
      </c>
      <c r="O591" s="7" t="s">
        <v>20</v>
      </c>
    </row>
    <row r="592" spans="1:15">
      <c r="A592" t="s">
        <v>4</v>
      </c>
      <c r="B592" s="4" t="s">
        <v>5</v>
      </c>
      <c r="C592" s="4" t="s">
        <v>13</v>
      </c>
      <c r="D592" s="4" t="s">
        <v>10</v>
      </c>
      <c r="E592" s="4" t="s">
        <v>27</v>
      </c>
      <c r="F592" s="4" t="s">
        <v>10</v>
      </c>
      <c r="G592" s="4" t="s">
        <v>9</v>
      </c>
      <c r="H592" s="4" t="s">
        <v>9</v>
      </c>
      <c r="I592" s="4" t="s">
        <v>10</v>
      </c>
      <c r="J592" s="4" t="s">
        <v>10</v>
      </c>
      <c r="K592" s="4" t="s">
        <v>9</v>
      </c>
      <c r="L592" s="4" t="s">
        <v>9</v>
      </c>
      <c r="M592" s="4" t="s">
        <v>9</v>
      </c>
      <c r="N592" s="4" t="s">
        <v>9</v>
      </c>
      <c r="O592" s="4" t="s">
        <v>6</v>
      </c>
    </row>
    <row r="593" spans="1:19">
      <c r="A593" t="n">
        <v>6885</v>
      </c>
      <c r="B593" s="17" t="n">
        <v>50</v>
      </c>
      <c r="C593" s="7" t="n">
        <v>0</v>
      </c>
      <c r="D593" s="7" t="n">
        <v>5045</v>
      </c>
      <c r="E593" s="7" t="n">
        <v>0.800000011920929</v>
      </c>
      <c r="F593" s="7" t="n">
        <v>1000</v>
      </c>
      <c r="G593" s="7" t="n">
        <v>0</v>
      </c>
      <c r="H593" s="7" t="n">
        <v>1077936128</v>
      </c>
      <c r="I593" s="7" t="n">
        <v>0</v>
      </c>
      <c r="J593" s="7" t="n">
        <v>65533</v>
      </c>
      <c r="K593" s="7" t="n">
        <v>0</v>
      </c>
      <c r="L593" s="7" t="n">
        <v>0</v>
      </c>
      <c r="M593" s="7" t="n">
        <v>0</v>
      </c>
      <c r="N593" s="7" t="n">
        <v>0</v>
      </c>
      <c r="O593" s="7" t="s">
        <v>20</v>
      </c>
    </row>
    <row r="594" spans="1:19">
      <c r="A594" t="s">
        <v>4</v>
      </c>
      <c r="B594" s="4" t="s">
        <v>5</v>
      </c>
      <c r="C594" s="4" t="s">
        <v>13</v>
      </c>
      <c r="D594" s="4" t="s">
        <v>10</v>
      </c>
      <c r="E594" s="4" t="s">
        <v>27</v>
      </c>
      <c r="F594" s="4" t="s">
        <v>10</v>
      </c>
      <c r="G594" s="4" t="s">
        <v>9</v>
      </c>
      <c r="H594" s="4" t="s">
        <v>9</v>
      </c>
      <c r="I594" s="4" t="s">
        <v>10</v>
      </c>
      <c r="J594" s="4" t="s">
        <v>10</v>
      </c>
      <c r="K594" s="4" t="s">
        <v>9</v>
      </c>
      <c r="L594" s="4" t="s">
        <v>9</v>
      </c>
      <c r="M594" s="4" t="s">
        <v>9</v>
      </c>
      <c r="N594" s="4" t="s">
        <v>9</v>
      </c>
      <c r="O594" s="4" t="s">
        <v>6</v>
      </c>
    </row>
    <row r="595" spans="1:19">
      <c r="A595" t="n">
        <v>6924</v>
      </c>
      <c r="B595" s="17" t="n">
        <v>50</v>
      </c>
      <c r="C595" s="7" t="n">
        <v>0</v>
      </c>
      <c r="D595" s="7" t="n">
        <v>4521</v>
      </c>
      <c r="E595" s="7" t="n">
        <v>0.800000011920929</v>
      </c>
      <c r="F595" s="7" t="n">
        <v>1000</v>
      </c>
      <c r="G595" s="7" t="n">
        <v>0</v>
      </c>
      <c r="H595" s="7" t="n">
        <v>1077936128</v>
      </c>
      <c r="I595" s="7" t="n">
        <v>0</v>
      </c>
      <c r="J595" s="7" t="n">
        <v>65533</v>
      </c>
      <c r="K595" s="7" t="n">
        <v>0</v>
      </c>
      <c r="L595" s="7" t="n">
        <v>0</v>
      </c>
      <c r="M595" s="7" t="n">
        <v>0</v>
      </c>
      <c r="N595" s="7" t="n">
        <v>0</v>
      </c>
      <c r="O595" s="7" t="s">
        <v>20</v>
      </c>
    </row>
    <row r="596" spans="1:19">
      <c r="A596" t="s">
        <v>4</v>
      </c>
      <c r="B596" s="4" t="s">
        <v>5</v>
      </c>
      <c r="C596" s="4" t="s">
        <v>10</v>
      </c>
    </row>
    <row r="597" spans="1:19">
      <c r="A597" t="n">
        <v>6963</v>
      </c>
      <c r="B597" s="38" t="n">
        <v>16</v>
      </c>
      <c r="C597" s="7" t="n">
        <v>1200</v>
      </c>
    </row>
    <row r="598" spans="1:19">
      <c r="A598" t="s">
        <v>4</v>
      </c>
      <c r="B598" s="4" t="s">
        <v>5</v>
      </c>
      <c r="C598" s="4" t="s">
        <v>13</v>
      </c>
      <c r="D598" s="4" t="s">
        <v>10</v>
      </c>
      <c r="E598" s="4" t="s">
        <v>10</v>
      </c>
      <c r="F598" s="4" t="s">
        <v>10</v>
      </c>
      <c r="G598" s="4" t="s">
        <v>10</v>
      </c>
      <c r="H598" s="4" t="s">
        <v>10</v>
      </c>
      <c r="I598" s="4" t="s">
        <v>6</v>
      </c>
      <c r="J598" s="4" t="s">
        <v>27</v>
      </c>
      <c r="K598" s="4" t="s">
        <v>27</v>
      </c>
      <c r="L598" s="4" t="s">
        <v>27</v>
      </c>
      <c r="M598" s="4" t="s">
        <v>9</v>
      </c>
      <c r="N598" s="4" t="s">
        <v>9</v>
      </c>
      <c r="O598" s="4" t="s">
        <v>27</v>
      </c>
      <c r="P598" s="4" t="s">
        <v>27</v>
      </c>
      <c r="Q598" s="4" t="s">
        <v>27</v>
      </c>
      <c r="R598" s="4" t="s">
        <v>27</v>
      </c>
      <c r="S598" s="4" t="s">
        <v>13</v>
      </c>
    </row>
    <row r="599" spans="1:19">
      <c r="A599" t="n">
        <v>6966</v>
      </c>
      <c r="B599" s="13" t="n">
        <v>39</v>
      </c>
      <c r="C599" s="7" t="n">
        <v>12</v>
      </c>
      <c r="D599" s="7" t="n">
        <v>65533</v>
      </c>
      <c r="E599" s="7" t="n">
        <v>204</v>
      </c>
      <c r="F599" s="7" t="n">
        <v>0</v>
      </c>
      <c r="G599" s="7" t="n">
        <v>7033</v>
      </c>
      <c r="H599" s="7" t="n">
        <v>259</v>
      </c>
      <c r="I599" s="7" t="s">
        <v>20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4</v>
      </c>
      <c r="Q599" s="7" t="n">
        <v>4</v>
      </c>
      <c r="R599" s="7" t="n">
        <v>4</v>
      </c>
      <c r="S599" s="7" t="n">
        <v>101</v>
      </c>
    </row>
    <row r="600" spans="1:19">
      <c r="A600" t="s">
        <v>4</v>
      </c>
      <c r="B600" s="4" t="s">
        <v>5</v>
      </c>
      <c r="C600" s="4" t="s">
        <v>13</v>
      </c>
      <c r="D600" s="4" t="s">
        <v>10</v>
      </c>
      <c r="E600" s="4" t="s">
        <v>27</v>
      </c>
      <c r="F600" s="4" t="s">
        <v>10</v>
      </c>
      <c r="G600" s="4" t="s">
        <v>9</v>
      </c>
      <c r="H600" s="4" t="s">
        <v>9</v>
      </c>
      <c r="I600" s="4" t="s">
        <v>10</v>
      </c>
      <c r="J600" s="4" t="s">
        <v>10</v>
      </c>
      <c r="K600" s="4" t="s">
        <v>9</v>
      </c>
      <c r="L600" s="4" t="s">
        <v>9</v>
      </c>
      <c r="M600" s="4" t="s">
        <v>9</v>
      </c>
      <c r="N600" s="4" t="s">
        <v>9</v>
      </c>
      <c r="O600" s="4" t="s">
        <v>6</v>
      </c>
    </row>
    <row r="601" spans="1:19">
      <c r="A601" t="n">
        <v>7016</v>
      </c>
      <c r="B601" s="17" t="n">
        <v>50</v>
      </c>
      <c r="C601" s="7" t="n">
        <v>0</v>
      </c>
      <c r="D601" s="7" t="n">
        <v>4402</v>
      </c>
      <c r="E601" s="7" t="n">
        <v>1</v>
      </c>
      <c r="F601" s="7" t="n">
        <v>600</v>
      </c>
      <c r="G601" s="7" t="n">
        <v>0</v>
      </c>
      <c r="H601" s="7" t="n">
        <v>-1061158912</v>
      </c>
      <c r="I601" s="7" t="n">
        <v>0</v>
      </c>
      <c r="J601" s="7" t="n">
        <v>65533</v>
      </c>
      <c r="K601" s="7" t="n">
        <v>0</v>
      </c>
      <c r="L601" s="7" t="n">
        <v>0</v>
      </c>
      <c r="M601" s="7" t="n">
        <v>0</v>
      </c>
      <c r="N601" s="7" t="n">
        <v>0</v>
      </c>
      <c r="O601" s="7" t="s">
        <v>20</v>
      </c>
    </row>
    <row r="602" spans="1:19">
      <c r="A602" t="s">
        <v>4</v>
      </c>
      <c r="B602" s="4" t="s">
        <v>5</v>
      </c>
      <c r="C602" s="4" t="s">
        <v>13</v>
      </c>
      <c r="D602" s="4" t="s">
        <v>10</v>
      </c>
      <c r="E602" s="4" t="s">
        <v>10</v>
      </c>
    </row>
    <row r="603" spans="1:19">
      <c r="A603" t="n">
        <v>7055</v>
      </c>
      <c r="B603" s="17" t="n">
        <v>50</v>
      </c>
      <c r="C603" s="7" t="n">
        <v>1</v>
      </c>
      <c r="D603" s="7" t="n">
        <v>5046</v>
      </c>
      <c r="E603" s="7" t="n">
        <v>1000</v>
      </c>
    </row>
    <row r="604" spans="1:19">
      <c r="A604" t="s">
        <v>4</v>
      </c>
      <c r="B604" s="4" t="s">
        <v>5</v>
      </c>
      <c r="C604" s="4" t="s">
        <v>10</v>
      </c>
      <c r="D604" s="4" t="s">
        <v>13</v>
      </c>
      <c r="E604" s="4" t="s">
        <v>13</v>
      </c>
      <c r="F604" s="4" t="s">
        <v>6</v>
      </c>
    </row>
    <row r="605" spans="1:19">
      <c r="A605" t="n">
        <v>7061</v>
      </c>
      <c r="B605" s="53" t="n">
        <v>20</v>
      </c>
      <c r="C605" s="7" t="n">
        <v>7033</v>
      </c>
      <c r="D605" s="7" t="n">
        <v>2</v>
      </c>
      <c r="E605" s="7" t="n">
        <v>11</v>
      </c>
      <c r="F605" s="7" t="s">
        <v>105</v>
      </c>
    </row>
    <row r="606" spans="1:19">
      <c r="A606" t="s">
        <v>4</v>
      </c>
      <c r="B606" s="4" t="s">
        <v>5</v>
      </c>
      <c r="C606" s="4" t="s">
        <v>10</v>
      </c>
    </row>
    <row r="607" spans="1:19">
      <c r="A607" t="n">
        <v>7080</v>
      </c>
      <c r="B607" s="38" t="n">
        <v>16</v>
      </c>
      <c r="C607" s="7" t="n">
        <v>2000</v>
      </c>
    </row>
    <row r="608" spans="1:19">
      <c r="A608" t="s">
        <v>4</v>
      </c>
      <c r="B608" s="4" t="s">
        <v>5</v>
      </c>
      <c r="C608" s="4" t="s">
        <v>13</v>
      </c>
      <c r="D608" s="4" t="s">
        <v>10</v>
      </c>
    </row>
    <row r="609" spans="1:19">
      <c r="A609" t="n">
        <v>7083</v>
      </c>
      <c r="B609" s="28" t="n">
        <v>45</v>
      </c>
      <c r="C609" s="7" t="n">
        <v>7</v>
      </c>
      <c r="D609" s="7" t="n">
        <v>255</v>
      </c>
    </row>
    <row r="610" spans="1:19">
      <c r="A610" t="s">
        <v>4</v>
      </c>
      <c r="B610" s="4" t="s">
        <v>5</v>
      </c>
      <c r="C610" s="4" t="s">
        <v>13</v>
      </c>
      <c r="D610" s="4" t="s">
        <v>10</v>
      </c>
      <c r="E610" s="4" t="s">
        <v>27</v>
      </c>
    </row>
    <row r="611" spans="1:19">
      <c r="A611" t="n">
        <v>7087</v>
      </c>
      <c r="B611" s="35" t="n">
        <v>58</v>
      </c>
      <c r="C611" s="7" t="n">
        <v>101</v>
      </c>
      <c r="D611" s="7" t="n">
        <v>500</v>
      </c>
      <c r="E611" s="7" t="n">
        <v>1</v>
      </c>
    </row>
    <row r="612" spans="1:19">
      <c r="A612" t="s">
        <v>4</v>
      </c>
      <c r="B612" s="4" t="s">
        <v>5</v>
      </c>
      <c r="C612" s="4" t="s">
        <v>13</v>
      </c>
      <c r="D612" s="4" t="s">
        <v>10</v>
      </c>
    </row>
    <row r="613" spans="1:19">
      <c r="A613" t="n">
        <v>7095</v>
      </c>
      <c r="B613" s="35" t="n">
        <v>58</v>
      </c>
      <c r="C613" s="7" t="n">
        <v>254</v>
      </c>
      <c r="D613" s="7" t="n">
        <v>0</v>
      </c>
    </row>
    <row r="614" spans="1:19">
      <c r="A614" t="s">
        <v>4</v>
      </c>
      <c r="B614" s="4" t="s">
        <v>5</v>
      </c>
      <c r="C614" s="4" t="s">
        <v>13</v>
      </c>
      <c r="D614" s="4" t="s">
        <v>13</v>
      </c>
      <c r="E614" s="4" t="s">
        <v>27</v>
      </c>
      <c r="F614" s="4" t="s">
        <v>27</v>
      </c>
      <c r="G614" s="4" t="s">
        <v>27</v>
      </c>
      <c r="H614" s="4" t="s">
        <v>10</v>
      </c>
    </row>
    <row r="615" spans="1:19">
      <c r="A615" t="n">
        <v>7099</v>
      </c>
      <c r="B615" s="28" t="n">
        <v>45</v>
      </c>
      <c r="C615" s="7" t="n">
        <v>2</v>
      </c>
      <c r="D615" s="7" t="n">
        <v>3</v>
      </c>
      <c r="E615" s="7" t="n">
        <v>-20.4799995422363</v>
      </c>
      <c r="F615" s="7" t="n">
        <v>11.4899997711182</v>
      </c>
      <c r="G615" s="7" t="n">
        <v>32.6399993896484</v>
      </c>
      <c r="H615" s="7" t="n">
        <v>0</v>
      </c>
    </row>
    <row r="616" spans="1:19">
      <c r="A616" t="s">
        <v>4</v>
      </c>
      <c r="B616" s="4" t="s">
        <v>5</v>
      </c>
      <c r="C616" s="4" t="s">
        <v>13</v>
      </c>
      <c r="D616" s="4" t="s">
        <v>13</v>
      </c>
      <c r="E616" s="4" t="s">
        <v>27</v>
      </c>
      <c r="F616" s="4" t="s">
        <v>27</v>
      </c>
      <c r="G616" s="4" t="s">
        <v>27</v>
      </c>
      <c r="H616" s="4" t="s">
        <v>10</v>
      </c>
      <c r="I616" s="4" t="s">
        <v>13</v>
      </c>
    </row>
    <row r="617" spans="1:19">
      <c r="A617" t="n">
        <v>7116</v>
      </c>
      <c r="B617" s="28" t="n">
        <v>45</v>
      </c>
      <c r="C617" s="7" t="n">
        <v>4</v>
      </c>
      <c r="D617" s="7" t="n">
        <v>3</v>
      </c>
      <c r="E617" s="7" t="n">
        <v>351.029998779297</v>
      </c>
      <c r="F617" s="7" t="n">
        <v>180.320007324219</v>
      </c>
      <c r="G617" s="7" t="n">
        <v>0</v>
      </c>
      <c r="H617" s="7" t="n">
        <v>0</v>
      </c>
      <c r="I617" s="7" t="n">
        <v>0</v>
      </c>
    </row>
    <row r="618" spans="1:19">
      <c r="A618" t="s">
        <v>4</v>
      </c>
      <c r="B618" s="4" t="s">
        <v>5</v>
      </c>
      <c r="C618" s="4" t="s">
        <v>13</v>
      </c>
      <c r="D618" s="4" t="s">
        <v>13</v>
      </c>
      <c r="E618" s="4" t="s">
        <v>27</v>
      </c>
      <c r="F618" s="4" t="s">
        <v>10</v>
      </c>
    </row>
    <row r="619" spans="1:19">
      <c r="A619" t="n">
        <v>7134</v>
      </c>
      <c r="B619" s="28" t="n">
        <v>45</v>
      </c>
      <c r="C619" s="7" t="n">
        <v>5</v>
      </c>
      <c r="D619" s="7" t="n">
        <v>3</v>
      </c>
      <c r="E619" s="7" t="n">
        <v>4.40000009536743</v>
      </c>
      <c r="F619" s="7" t="n">
        <v>0</v>
      </c>
    </row>
    <row r="620" spans="1:19">
      <c r="A620" t="s">
        <v>4</v>
      </c>
      <c r="B620" s="4" t="s">
        <v>5</v>
      </c>
      <c r="C620" s="4" t="s">
        <v>13</v>
      </c>
      <c r="D620" s="4" t="s">
        <v>13</v>
      </c>
      <c r="E620" s="4" t="s">
        <v>27</v>
      </c>
      <c r="F620" s="4" t="s">
        <v>10</v>
      </c>
    </row>
    <row r="621" spans="1:19">
      <c r="A621" t="n">
        <v>7143</v>
      </c>
      <c r="B621" s="28" t="n">
        <v>45</v>
      </c>
      <c r="C621" s="7" t="n">
        <v>11</v>
      </c>
      <c r="D621" s="7" t="n">
        <v>3</v>
      </c>
      <c r="E621" s="7" t="n">
        <v>43</v>
      </c>
      <c r="F621" s="7" t="n">
        <v>0</v>
      </c>
    </row>
    <row r="622" spans="1:19">
      <c r="A622" t="s">
        <v>4</v>
      </c>
      <c r="B622" s="4" t="s">
        <v>5</v>
      </c>
      <c r="C622" s="4" t="s">
        <v>13</v>
      </c>
      <c r="D622" s="4" t="s">
        <v>13</v>
      </c>
      <c r="E622" s="4" t="s">
        <v>27</v>
      </c>
      <c r="F622" s="4" t="s">
        <v>10</v>
      </c>
    </row>
    <row r="623" spans="1:19">
      <c r="A623" t="n">
        <v>7152</v>
      </c>
      <c r="B623" s="28" t="n">
        <v>45</v>
      </c>
      <c r="C623" s="7" t="n">
        <v>5</v>
      </c>
      <c r="D623" s="7" t="n">
        <v>3</v>
      </c>
      <c r="E623" s="7" t="n">
        <v>5.80000019073486</v>
      </c>
      <c r="F623" s="7" t="n">
        <v>5000</v>
      </c>
    </row>
    <row r="624" spans="1:19">
      <c r="A624" t="s">
        <v>4</v>
      </c>
      <c r="B624" s="4" t="s">
        <v>5</v>
      </c>
      <c r="C624" s="4" t="s">
        <v>13</v>
      </c>
      <c r="D624" s="4" t="s">
        <v>10</v>
      </c>
      <c r="E624" s="4" t="s">
        <v>10</v>
      </c>
      <c r="F624" s="4" t="s">
        <v>10</v>
      </c>
      <c r="G624" s="4" t="s">
        <v>10</v>
      </c>
      <c r="H624" s="4" t="s">
        <v>10</v>
      </c>
      <c r="I624" s="4" t="s">
        <v>6</v>
      </c>
      <c r="J624" s="4" t="s">
        <v>27</v>
      </c>
      <c r="K624" s="4" t="s">
        <v>27</v>
      </c>
      <c r="L624" s="4" t="s">
        <v>27</v>
      </c>
      <c r="M624" s="4" t="s">
        <v>9</v>
      </c>
      <c r="N624" s="4" t="s">
        <v>9</v>
      </c>
      <c r="O624" s="4" t="s">
        <v>27</v>
      </c>
      <c r="P624" s="4" t="s">
        <v>27</v>
      </c>
      <c r="Q624" s="4" t="s">
        <v>27</v>
      </c>
      <c r="R624" s="4" t="s">
        <v>27</v>
      </c>
      <c r="S624" s="4" t="s">
        <v>13</v>
      </c>
    </row>
    <row r="625" spans="1:19">
      <c r="A625" t="n">
        <v>7161</v>
      </c>
      <c r="B625" s="13" t="n">
        <v>39</v>
      </c>
      <c r="C625" s="7" t="n">
        <v>12</v>
      </c>
      <c r="D625" s="7" t="n">
        <v>65533</v>
      </c>
      <c r="E625" s="7" t="n">
        <v>204</v>
      </c>
      <c r="F625" s="7" t="n">
        <v>0</v>
      </c>
      <c r="G625" s="7" t="n">
        <v>0</v>
      </c>
      <c r="H625" s="7" t="n">
        <v>259</v>
      </c>
      <c r="I625" s="7" t="s">
        <v>20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1</v>
      </c>
      <c r="Q625" s="7" t="n">
        <v>1</v>
      </c>
      <c r="R625" s="7" t="n">
        <v>1</v>
      </c>
      <c r="S625" s="7" t="n">
        <v>101</v>
      </c>
    </row>
    <row r="626" spans="1:19">
      <c r="A626" t="s">
        <v>4</v>
      </c>
      <c r="B626" s="4" t="s">
        <v>5</v>
      </c>
      <c r="C626" s="4" t="s">
        <v>13</v>
      </c>
      <c r="D626" s="4" t="s">
        <v>10</v>
      </c>
      <c r="E626" s="4" t="s">
        <v>27</v>
      </c>
      <c r="F626" s="4" t="s">
        <v>10</v>
      </c>
      <c r="G626" s="4" t="s">
        <v>9</v>
      </c>
      <c r="H626" s="4" t="s">
        <v>9</v>
      </c>
      <c r="I626" s="4" t="s">
        <v>10</v>
      </c>
      <c r="J626" s="4" t="s">
        <v>10</v>
      </c>
      <c r="K626" s="4" t="s">
        <v>9</v>
      </c>
      <c r="L626" s="4" t="s">
        <v>9</v>
      </c>
      <c r="M626" s="4" t="s">
        <v>9</v>
      </c>
      <c r="N626" s="4" t="s">
        <v>9</v>
      </c>
      <c r="O626" s="4" t="s">
        <v>6</v>
      </c>
    </row>
    <row r="627" spans="1:19">
      <c r="A627" t="n">
        <v>7211</v>
      </c>
      <c r="B627" s="17" t="n">
        <v>50</v>
      </c>
      <c r="C627" s="7" t="n">
        <v>0</v>
      </c>
      <c r="D627" s="7" t="n">
        <v>5046</v>
      </c>
      <c r="E627" s="7" t="n">
        <v>0.800000011920929</v>
      </c>
      <c r="F627" s="7" t="n">
        <v>500</v>
      </c>
      <c r="G627" s="7" t="n">
        <v>0</v>
      </c>
      <c r="H627" s="7" t="n">
        <v>-1061158912</v>
      </c>
      <c r="I627" s="7" t="n">
        <v>0</v>
      </c>
      <c r="J627" s="7" t="n">
        <v>65533</v>
      </c>
      <c r="K627" s="7" t="n">
        <v>0</v>
      </c>
      <c r="L627" s="7" t="n">
        <v>0</v>
      </c>
      <c r="M627" s="7" t="n">
        <v>0</v>
      </c>
      <c r="N627" s="7" t="n">
        <v>0</v>
      </c>
      <c r="O627" s="7" t="s">
        <v>20</v>
      </c>
    </row>
    <row r="628" spans="1:19">
      <c r="A628" t="s">
        <v>4</v>
      </c>
      <c r="B628" s="4" t="s">
        <v>5</v>
      </c>
      <c r="C628" s="4" t="s">
        <v>10</v>
      </c>
      <c r="D628" s="4" t="s">
        <v>13</v>
      </c>
      <c r="E628" s="4" t="s">
        <v>13</v>
      </c>
      <c r="F628" s="4" t="s">
        <v>6</v>
      </c>
    </row>
    <row r="629" spans="1:19">
      <c r="A629" t="n">
        <v>7250</v>
      </c>
      <c r="B629" s="53" t="n">
        <v>20</v>
      </c>
      <c r="C629" s="7" t="n">
        <v>0</v>
      </c>
      <c r="D629" s="7" t="n">
        <v>2</v>
      </c>
      <c r="E629" s="7" t="n">
        <v>11</v>
      </c>
      <c r="F629" s="7" t="s">
        <v>105</v>
      </c>
    </row>
    <row r="630" spans="1:19">
      <c r="A630" t="s">
        <v>4</v>
      </c>
      <c r="B630" s="4" t="s">
        <v>5</v>
      </c>
      <c r="C630" s="4" t="s">
        <v>10</v>
      </c>
    </row>
    <row r="631" spans="1:19">
      <c r="A631" t="n">
        <v>7269</v>
      </c>
      <c r="B631" s="38" t="n">
        <v>16</v>
      </c>
      <c r="C631" s="7" t="n">
        <v>300</v>
      </c>
    </row>
    <row r="632" spans="1:19">
      <c r="A632" t="s">
        <v>4</v>
      </c>
      <c r="B632" s="4" t="s">
        <v>5</v>
      </c>
      <c r="C632" s="4" t="s">
        <v>13</v>
      </c>
      <c r="D632" s="4" t="s">
        <v>10</v>
      </c>
      <c r="E632" s="4" t="s">
        <v>10</v>
      </c>
      <c r="F632" s="4" t="s">
        <v>10</v>
      </c>
      <c r="G632" s="4" t="s">
        <v>10</v>
      </c>
      <c r="H632" s="4" t="s">
        <v>10</v>
      </c>
      <c r="I632" s="4" t="s">
        <v>6</v>
      </c>
      <c r="J632" s="4" t="s">
        <v>27</v>
      </c>
      <c r="K632" s="4" t="s">
        <v>27</v>
      </c>
      <c r="L632" s="4" t="s">
        <v>27</v>
      </c>
      <c r="M632" s="4" t="s">
        <v>9</v>
      </c>
      <c r="N632" s="4" t="s">
        <v>9</v>
      </c>
      <c r="O632" s="4" t="s">
        <v>27</v>
      </c>
      <c r="P632" s="4" t="s">
        <v>27</v>
      </c>
      <c r="Q632" s="4" t="s">
        <v>27</v>
      </c>
      <c r="R632" s="4" t="s">
        <v>27</v>
      </c>
      <c r="S632" s="4" t="s">
        <v>13</v>
      </c>
    </row>
    <row r="633" spans="1:19">
      <c r="A633" t="n">
        <v>7272</v>
      </c>
      <c r="B633" s="13" t="n">
        <v>39</v>
      </c>
      <c r="C633" s="7" t="n">
        <v>12</v>
      </c>
      <c r="D633" s="7" t="n">
        <v>65533</v>
      </c>
      <c r="E633" s="7" t="n">
        <v>204</v>
      </c>
      <c r="F633" s="7" t="n">
        <v>0</v>
      </c>
      <c r="G633" s="7" t="n">
        <v>16</v>
      </c>
      <c r="H633" s="7" t="n">
        <v>259</v>
      </c>
      <c r="I633" s="7" t="s">
        <v>20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1</v>
      </c>
      <c r="Q633" s="7" t="n">
        <v>1</v>
      </c>
      <c r="R633" s="7" t="n">
        <v>1</v>
      </c>
      <c r="S633" s="7" t="n">
        <v>101</v>
      </c>
    </row>
    <row r="634" spans="1:19">
      <c r="A634" t="s">
        <v>4</v>
      </c>
      <c r="B634" s="4" t="s">
        <v>5</v>
      </c>
      <c r="C634" s="4" t="s">
        <v>13</v>
      </c>
      <c r="D634" s="4" t="s">
        <v>10</v>
      </c>
      <c r="E634" s="4" t="s">
        <v>27</v>
      </c>
      <c r="F634" s="4" t="s">
        <v>10</v>
      </c>
      <c r="G634" s="4" t="s">
        <v>9</v>
      </c>
      <c r="H634" s="4" t="s">
        <v>9</v>
      </c>
      <c r="I634" s="4" t="s">
        <v>10</v>
      </c>
      <c r="J634" s="4" t="s">
        <v>10</v>
      </c>
      <c r="K634" s="4" t="s">
        <v>9</v>
      </c>
      <c r="L634" s="4" t="s">
        <v>9</v>
      </c>
      <c r="M634" s="4" t="s">
        <v>9</v>
      </c>
      <c r="N634" s="4" t="s">
        <v>9</v>
      </c>
      <c r="O634" s="4" t="s">
        <v>6</v>
      </c>
    </row>
    <row r="635" spans="1:19">
      <c r="A635" t="n">
        <v>7322</v>
      </c>
      <c r="B635" s="17" t="n">
        <v>50</v>
      </c>
      <c r="C635" s="7" t="n">
        <v>0</v>
      </c>
      <c r="D635" s="7" t="n">
        <v>5302</v>
      </c>
      <c r="E635" s="7" t="n">
        <v>1</v>
      </c>
      <c r="F635" s="7" t="n">
        <v>1000</v>
      </c>
      <c r="G635" s="7" t="n">
        <v>0</v>
      </c>
      <c r="H635" s="7" t="n">
        <v>-1061158912</v>
      </c>
      <c r="I635" s="7" t="n">
        <v>0</v>
      </c>
      <c r="J635" s="7" t="n">
        <v>65533</v>
      </c>
      <c r="K635" s="7" t="n">
        <v>0</v>
      </c>
      <c r="L635" s="7" t="n">
        <v>0</v>
      </c>
      <c r="M635" s="7" t="n">
        <v>0</v>
      </c>
      <c r="N635" s="7" t="n">
        <v>0</v>
      </c>
      <c r="O635" s="7" t="s">
        <v>20</v>
      </c>
    </row>
    <row r="636" spans="1:19">
      <c r="A636" t="s">
        <v>4</v>
      </c>
      <c r="B636" s="4" t="s">
        <v>5</v>
      </c>
      <c r="C636" s="4" t="s">
        <v>13</v>
      </c>
      <c r="D636" s="4" t="s">
        <v>10</v>
      </c>
      <c r="E636" s="4" t="s">
        <v>10</v>
      </c>
    </row>
    <row r="637" spans="1:19">
      <c r="A637" t="n">
        <v>7361</v>
      </c>
      <c r="B637" s="17" t="n">
        <v>50</v>
      </c>
      <c r="C637" s="7" t="n">
        <v>1</v>
      </c>
      <c r="D637" s="7" t="n">
        <v>5045</v>
      </c>
      <c r="E637" s="7" t="n">
        <v>5000</v>
      </c>
    </row>
    <row r="638" spans="1:19">
      <c r="A638" t="s">
        <v>4</v>
      </c>
      <c r="B638" s="4" t="s">
        <v>5</v>
      </c>
      <c r="C638" s="4" t="s">
        <v>13</v>
      </c>
      <c r="D638" s="4" t="s">
        <v>10</v>
      </c>
      <c r="E638" s="4" t="s">
        <v>10</v>
      </c>
    </row>
    <row r="639" spans="1:19">
      <c r="A639" t="n">
        <v>7367</v>
      </c>
      <c r="B639" s="17" t="n">
        <v>50</v>
      </c>
      <c r="C639" s="7" t="n">
        <v>1</v>
      </c>
      <c r="D639" s="7" t="n">
        <v>4521</v>
      </c>
      <c r="E639" s="7" t="n">
        <v>5000</v>
      </c>
    </row>
    <row r="640" spans="1:19">
      <c r="A640" t="s">
        <v>4</v>
      </c>
      <c r="B640" s="4" t="s">
        <v>5</v>
      </c>
      <c r="C640" s="4" t="s">
        <v>10</v>
      </c>
      <c r="D640" s="4" t="s">
        <v>13</v>
      </c>
      <c r="E640" s="4" t="s">
        <v>13</v>
      </c>
      <c r="F640" s="4" t="s">
        <v>6</v>
      </c>
    </row>
    <row r="641" spans="1:19">
      <c r="A641" t="n">
        <v>7373</v>
      </c>
      <c r="B641" s="53" t="n">
        <v>20</v>
      </c>
      <c r="C641" s="7" t="n">
        <v>61489</v>
      </c>
      <c r="D641" s="7" t="n">
        <v>2</v>
      </c>
      <c r="E641" s="7" t="n">
        <v>11</v>
      </c>
      <c r="F641" s="7" t="s">
        <v>105</v>
      </c>
    </row>
    <row r="642" spans="1:19">
      <c r="A642" t="s">
        <v>4</v>
      </c>
      <c r="B642" s="4" t="s">
        <v>5</v>
      </c>
      <c r="C642" s="4" t="s">
        <v>10</v>
      </c>
    </row>
    <row r="643" spans="1:19">
      <c r="A643" t="n">
        <v>7392</v>
      </c>
      <c r="B643" s="38" t="n">
        <v>16</v>
      </c>
      <c r="C643" s="7" t="n">
        <v>300</v>
      </c>
    </row>
    <row r="644" spans="1:19">
      <c r="A644" t="s">
        <v>4</v>
      </c>
      <c r="B644" s="4" t="s">
        <v>5</v>
      </c>
      <c r="C644" s="4" t="s">
        <v>13</v>
      </c>
      <c r="D644" s="4" t="s">
        <v>10</v>
      </c>
      <c r="E644" s="4" t="s">
        <v>10</v>
      </c>
      <c r="F644" s="4" t="s">
        <v>10</v>
      </c>
      <c r="G644" s="4" t="s">
        <v>10</v>
      </c>
      <c r="H644" s="4" t="s">
        <v>10</v>
      </c>
      <c r="I644" s="4" t="s">
        <v>6</v>
      </c>
      <c r="J644" s="4" t="s">
        <v>27</v>
      </c>
      <c r="K644" s="4" t="s">
        <v>27</v>
      </c>
      <c r="L644" s="4" t="s">
        <v>27</v>
      </c>
      <c r="M644" s="4" t="s">
        <v>9</v>
      </c>
      <c r="N644" s="4" t="s">
        <v>9</v>
      </c>
      <c r="O644" s="4" t="s">
        <v>27</v>
      </c>
      <c r="P644" s="4" t="s">
        <v>27</v>
      </c>
      <c r="Q644" s="4" t="s">
        <v>27</v>
      </c>
      <c r="R644" s="4" t="s">
        <v>27</v>
      </c>
      <c r="S644" s="4" t="s">
        <v>13</v>
      </c>
    </row>
    <row r="645" spans="1:19">
      <c r="A645" t="n">
        <v>7395</v>
      </c>
      <c r="B645" s="13" t="n">
        <v>39</v>
      </c>
      <c r="C645" s="7" t="n">
        <v>12</v>
      </c>
      <c r="D645" s="7" t="n">
        <v>65533</v>
      </c>
      <c r="E645" s="7" t="n">
        <v>204</v>
      </c>
      <c r="F645" s="7" t="n">
        <v>0</v>
      </c>
      <c r="G645" s="7" t="n">
        <v>16</v>
      </c>
      <c r="H645" s="7" t="n">
        <v>259</v>
      </c>
      <c r="I645" s="7" t="s">
        <v>20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0</v>
      </c>
      <c r="O645" s="7" t="n">
        <v>0</v>
      </c>
      <c r="P645" s="7" t="n">
        <v>1</v>
      </c>
      <c r="Q645" s="7" t="n">
        <v>1</v>
      </c>
      <c r="R645" s="7" t="n">
        <v>1</v>
      </c>
      <c r="S645" s="7" t="n">
        <v>101</v>
      </c>
    </row>
    <row r="646" spans="1:19">
      <c r="A646" t="s">
        <v>4</v>
      </c>
      <c r="B646" s="4" t="s">
        <v>5</v>
      </c>
      <c r="C646" s="4" t="s">
        <v>10</v>
      </c>
      <c r="D646" s="4" t="s">
        <v>13</v>
      </c>
      <c r="E646" s="4" t="s">
        <v>13</v>
      </c>
      <c r="F646" s="4" t="s">
        <v>6</v>
      </c>
    </row>
    <row r="647" spans="1:19">
      <c r="A647" t="n">
        <v>7445</v>
      </c>
      <c r="B647" s="53" t="n">
        <v>20</v>
      </c>
      <c r="C647" s="7" t="n">
        <v>61490</v>
      </c>
      <c r="D647" s="7" t="n">
        <v>2</v>
      </c>
      <c r="E647" s="7" t="n">
        <v>11</v>
      </c>
      <c r="F647" s="7" t="s">
        <v>105</v>
      </c>
    </row>
    <row r="648" spans="1:19">
      <c r="A648" t="s">
        <v>4</v>
      </c>
      <c r="B648" s="4" t="s">
        <v>5</v>
      </c>
      <c r="C648" s="4" t="s">
        <v>10</v>
      </c>
    </row>
    <row r="649" spans="1:19">
      <c r="A649" t="n">
        <v>7464</v>
      </c>
      <c r="B649" s="38" t="n">
        <v>16</v>
      </c>
      <c r="C649" s="7" t="n">
        <v>300</v>
      </c>
    </row>
    <row r="650" spans="1:19">
      <c r="A650" t="s">
        <v>4</v>
      </c>
      <c r="B650" s="4" t="s">
        <v>5</v>
      </c>
      <c r="C650" s="4" t="s">
        <v>13</v>
      </c>
      <c r="D650" s="4" t="s">
        <v>10</v>
      </c>
      <c r="E650" s="4" t="s">
        <v>10</v>
      </c>
      <c r="F650" s="4" t="s">
        <v>10</v>
      </c>
      <c r="G650" s="4" t="s">
        <v>10</v>
      </c>
      <c r="H650" s="4" t="s">
        <v>10</v>
      </c>
      <c r="I650" s="4" t="s">
        <v>6</v>
      </c>
      <c r="J650" s="4" t="s">
        <v>27</v>
      </c>
      <c r="K650" s="4" t="s">
        <v>27</v>
      </c>
      <c r="L650" s="4" t="s">
        <v>27</v>
      </c>
      <c r="M650" s="4" t="s">
        <v>9</v>
      </c>
      <c r="N650" s="4" t="s">
        <v>9</v>
      </c>
      <c r="O650" s="4" t="s">
        <v>27</v>
      </c>
      <c r="P650" s="4" t="s">
        <v>27</v>
      </c>
      <c r="Q650" s="4" t="s">
        <v>27</v>
      </c>
      <c r="R650" s="4" t="s">
        <v>27</v>
      </c>
      <c r="S650" s="4" t="s">
        <v>13</v>
      </c>
    </row>
    <row r="651" spans="1:19">
      <c r="A651" t="n">
        <v>7467</v>
      </c>
      <c r="B651" s="13" t="n">
        <v>39</v>
      </c>
      <c r="C651" s="7" t="n">
        <v>12</v>
      </c>
      <c r="D651" s="7" t="n">
        <v>65533</v>
      </c>
      <c r="E651" s="7" t="n">
        <v>204</v>
      </c>
      <c r="F651" s="7" t="n">
        <v>0</v>
      </c>
      <c r="G651" s="7" t="n">
        <v>16</v>
      </c>
      <c r="H651" s="7" t="n">
        <v>259</v>
      </c>
      <c r="I651" s="7" t="s">
        <v>20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1</v>
      </c>
      <c r="Q651" s="7" t="n">
        <v>1</v>
      </c>
      <c r="R651" s="7" t="n">
        <v>1</v>
      </c>
      <c r="S651" s="7" t="n">
        <v>101</v>
      </c>
    </row>
    <row r="652" spans="1:19">
      <c r="A652" t="s">
        <v>4</v>
      </c>
      <c r="B652" s="4" t="s">
        <v>5</v>
      </c>
      <c r="C652" s="4" t="s">
        <v>10</v>
      </c>
      <c r="D652" s="4" t="s">
        <v>13</v>
      </c>
      <c r="E652" s="4" t="s">
        <v>13</v>
      </c>
      <c r="F652" s="4" t="s">
        <v>6</v>
      </c>
    </row>
    <row r="653" spans="1:19">
      <c r="A653" t="n">
        <v>7517</v>
      </c>
      <c r="B653" s="53" t="n">
        <v>20</v>
      </c>
      <c r="C653" s="7" t="n">
        <v>61488</v>
      </c>
      <c r="D653" s="7" t="n">
        <v>2</v>
      </c>
      <c r="E653" s="7" t="n">
        <v>11</v>
      </c>
      <c r="F653" s="7" t="s">
        <v>105</v>
      </c>
    </row>
    <row r="654" spans="1:19">
      <c r="A654" t="s">
        <v>4</v>
      </c>
      <c r="B654" s="4" t="s">
        <v>5</v>
      </c>
      <c r="C654" s="4" t="s">
        <v>10</v>
      </c>
    </row>
    <row r="655" spans="1:19">
      <c r="A655" t="n">
        <v>7536</v>
      </c>
      <c r="B655" s="38" t="n">
        <v>16</v>
      </c>
      <c r="C655" s="7" t="n">
        <v>300</v>
      </c>
    </row>
    <row r="656" spans="1:19">
      <c r="A656" t="s">
        <v>4</v>
      </c>
      <c r="B656" s="4" t="s">
        <v>5</v>
      </c>
      <c r="C656" s="4" t="s">
        <v>13</v>
      </c>
      <c r="D656" s="4" t="s">
        <v>10</v>
      </c>
      <c r="E656" s="4" t="s">
        <v>10</v>
      </c>
      <c r="F656" s="4" t="s">
        <v>10</v>
      </c>
      <c r="G656" s="4" t="s">
        <v>10</v>
      </c>
      <c r="H656" s="4" t="s">
        <v>10</v>
      </c>
      <c r="I656" s="4" t="s">
        <v>6</v>
      </c>
      <c r="J656" s="4" t="s">
        <v>27</v>
      </c>
      <c r="K656" s="4" t="s">
        <v>27</v>
      </c>
      <c r="L656" s="4" t="s">
        <v>27</v>
      </c>
      <c r="M656" s="4" t="s">
        <v>9</v>
      </c>
      <c r="N656" s="4" t="s">
        <v>9</v>
      </c>
      <c r="O656" s="4" t="s">
        <v>27</v>
      </c>
      <c r="P656" s="4" t="s">
        <v>27</v>
      </c>
      <c r="Q656" s="4" t="s">
        <v>27</v>
      </c>
      <c r="R656" s="4" t="s">
        <v>27</v>
      </c>
      <c r="S656" s="4" t="s">
        <v>13</v>
      </c>
    </row>
    <row r="657" spans="1:19">
      <c r="A657" t="n">
        <v>7539</v>
      </c>
      <c r="B657" s="13" t="n">
        <v>39</v>
      </c>
      <c r="C657" s="7" t="n">
        <v>12</v>
      </c>
      <c r="D657" s="7" t="n">
        <v>65533</v>
      </c>
      <c r="E657" s="7" t="n">
        <v>204</v>
      </c>
      <c r="F657" s="7" t="n">
        <v>0</v>
      </c>
      <c r="G657" s="7" t="n">
        <v>7032</v>
      </c>
      <c r="H657" s="7" t="n">
        <v>259</v>
      </c>
      <c r="I657" s="7" t="s">
        <v>20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1</v>
      </c>
      <c r="Q657" s="7" t="n">
        <v>1</v>
      </c>
      <c r="R657" s="7" t="n">
        <v>1</v>
      </c>
      <c r="S657" s="7" t="n">
        <v>101</v>
      </c>
    </row>
    <row r="658" spans="1:19">
      <c r="A658" t="s">
        <v>4</v>
      </c>
      <c r="B658" s="4" t="s">
        <v>5</v>
      </c>
      <c r="C658" s="4" t="s">
        <v>10</v>
      </c>
      <c r="D658" s="4" t="s">
        <v>13</v>
      </c>
      <c r="E658" s="4" t="s">
        <v>13</v>
      </c>
      <c r="F658" s="4" t="s">
        <v>6</v>
      </c>
    </row>
    <row r="659" spans="1:19">
      <c r="A659" t="n">
        <v>7589</v>
      </c>
      <c r="B659" s="53" t="n">
        <v>20</v>
      </c>
      <c r="C659" s="7" t="n">
        <v>7032</v>
      </c>
      <c r="D659" s="7" t="n">
        <v>2</v>
      </c>
      <c r="E659" s="7" t="n">
        <v>11</v>
      </c>
      <c r="F659" s="7" t="s">
        <v>105</v>
      </c>
    </row>
    <row r="660" spans="1:19">
      <c r="A660" t="s">
        <v>4</v>
      </c>
      <c r="B660" s="4" t="s">
        <v>5</v>
      </c>
      <c r="C660" s="4" t="s">
        <v>10</v>
      </c>
    </row>
    <row r="661" spans="1:19">
      <c r="A661" t="n">
        <v>7608</v>
      </c>
      <c r="B661" s="38" t="n">
        <v>16</v>
      </c>
      <c r="C661" s="7" t="n">
        <v>300</v>
      </c>
    </row>
    <row r="662" spans="1:19">
      <c r="A662" t="s">
        <v>4</v>
      </c>
      <c r="B662" s="4" t="s">
        <v>5</v>
      </c>
      <c r="C662" s="4" t="s">
        <v>10</v>
      </c>
    </row>
    <row r="663" spans="1:19">
      <c r="A663" t="n">
        <v>7611</v>
      </c>
      <c r="B663" s="38" t="n">
        <v>16</v>
      </c>
      <c r="C663" s="7" t="n">
        <v>500</v>
      </c>
    </row>
    <row r="664" spans="1:19">
      <c r="A664" t="s">
        <v>4</v>
      </c>
      <c r="B664" s="4" t="s">
        <v>5</v>
      </c>
      <c r="C664" s="4" t="s">
        <v>10</v>
      </c>
    </row>
    <row r="665" spans="1:19">
      <c r="A665" t="n">
        <v>7614</v>
      </c>
      <c r="B665" s="38" t="n">
        <v>16</v>
      </c>
      <c r="C665" s="7" t="n">
        <v>500</v>
      </c>
    </row>
    <row r="666" spans="1:19">
      <c r="A666" t="s">
        <v>4</v>
      </c>
      <c r="B666" s="4" t="s">
        <v>5</v>
      </c>
      <c r="C666" s="4" t="s">
        <v>13</v>
      </c>
      <c r="D666" s="4" t="s">
        <v>10</v>
      </c>
      <c r="E666" s="4" t="s">
        <v>13</v>
      </c>
    </row>
    <row r="667" spans="1:19">
      <c r="A667" t="n">
        <v>7617</v>
      </c>
      <c r="B667" s="13" t="n">
        <v>39</v>
      </c>
      <c r="C667" s="7" t="n">
        <v>14</v>
      </c>
      <c r="D667" s="7" t="n">
        <v>65533</v>
      </c>
      <c r="E667" s="7" t="n">
        <v>100</v>
      </c>
    </row>
    <row r="668" spans="1:19">
      <c r="A668" t="s">
        <v>4</v>
      </c>
      <c r="B668" s="4" t="s">
        <v>5</v>
      </c>
      <c r="C668" s="4" t="s">
        <v>13</v>
      </c>
      <c r="D668" s="4" t="s">
        <v>10</v>
      </c>
      <c r="E668" s="4" t="s">
        <v>10</v>
      </c>
    </row>
    <row r="669" spans="1:19">
      <c r="A669" t="n">
        <v>7622</v>
      </c>
      <c r="B669" s="17" t="n">
        <v>50</v>
      </c>
      <c r="C669" s="7" t="n">
        <v>1</v>
      </c>
      <c r="D669" s="7" t="n">
        <v>5046</v>
      </c>
      <c r="E669" s="7" t="n">
        <v>1000</v>
      </c>
    </row>
    <row r="670" spans="1:19">
      <c r="A670" t="s">
        <v>4</v>
      </c>
      <c r="B670" s="4" t="s">
        <v>5</v>
      </c>
      <c r="C670" s="4" t="s">
        <v>10</v>
      </c>
    </row>
    <row r="671" spans="1:19">
      <c r="A671" t="n">
        <v>7628</v>
      </c>
      <c r="B671" s="38" t="n">
        <v>16</v>
      </c>
      <c r="C671" s="7" t="n">
        <v>500</v>
      </c>
    </row>
    <row r="672" spans="1:19">
      <c r="A672" t="s">
        <v>4</v>
      </c>
      <c r="B672" s="4" t="s">
        <v>5</v>
      </c>
      <c r="C672" s="4" t="s">
        <v>10</v>
      </c>
    </row>
    <row r="673" spans="1:19">
      <c r="A673" t="n">
        <v>7631</v>
      </c>
      <c r="B673" s="38" t="n">
        <v>16</v>
      </c>
      <c r="C673" s="7" t="n">
        <v>3000</v>
      </c>
    </row>
    <row r="674" spans="1:19">
      <c r="A674" t="s">
        <v>4</v>
      </c>
      <c r="B674" s="4" t="s">
        <v>5</v>
      </c>
      <c r="C674" s="4" t="s">
        <v>13</v>
      </c>
      <c r="D674" s="4" t="s">
        <v>10</v>
      </c>
    </row>
    <row r="675" spans="1:19">
      <c r="A675" t="n">
        <v>7634</v>
      </c>
      <c r="B675" s="28" t="n">
        <v>45</v>
      </c>
      <c r="C675" s="7" t="n">
        <v>7</v>
      </c>
      <c r="D675" s="7" t="n">
        <v>255</v>
      </c>
    </row>
    <row r="676" spans="1:19">
      <c r="A676" t="s">
        <v>4</v>
      </c>
      <c r="B676" s="4" t="s">
        <v>5</v>
      </c>
      <c r="C676" s="4" t="s">
        <v>13</v>
      </c>
      <c r="D676" s="4" t="s">
        <v>10</v>
      </c>
      <c r="E676" s="4" t="s">
        <v>27</v>
      </c>
    </row>
    <row r="677" spans="1:19">
      <c r="A677" t="n">
        <v>7638</v>
      </c>
      <c r="B677" s="35" t="n">
        <v>58</v>
      </c>
      <c r="C677" s="7" t="n">
        <v>101</v>
      </c>
      <c r="D677" s="7" t="n">
        <v>500</v>
      </c>
      <c r="E677" s="7" t="n">
        <v>1</v>
      </c>
    </row>
    <row r="678" spans="1:19">
      <c r="A678" t="s">
        <v>4</v>
      </c>
      <c r="B678" s="4" t="s">
        <v>5</v>
      </c>
      <c r="C678" s="4" t="s">
        <v>13</v>
      </c>
      <c r="D678" s="4" t="s">
        <v>10</v>
      </c>
    </row>
    <row r="679" spans="1:19">
      <c r="A679" t="n">
        <v>7646</v>
      </c>
      <c r="B679" s="35" t="n">
        <v>58</v>
      </c>
      <c r="C679" s="7" t="n">
        <v>254</v>
      </c>
      <c r="D679" s="7" t="n">
        <v>0</v>
      </c>
    </row>
    <row r="680" spans="1:19">
      <c r="A680" t="s">
        <v>4</v>
      </c>
      <c r="B680" s="4" t="s">
        <v>5</v>
      </c>
      <c r="C680" s="4" t="s">
        <v>10</v>
      </c>
      <c r="D680" s="4" t="s">
        <v>27</v>
      </c>
      <c r="E680" s="4" t="s">
        <v>27</v>
      </c>
      <c r="F680" s="4" t="s">
        <v>27</v>
      </c>
      <c r="G680" s="4" t="s">
        <v>27</v>
      </c>
    </row>
    <row r="681" spans="1:19">
      <c r="A681" t="n">
        <v>7650</v>
      </c>
      <c r="B681" s="46" t="n">
        <v>46</v>
      </c>
      <c r="C681" s="7" t="n">
        <v>0</v>
      </c>
      <c r="D681" s="7" t="n">
        <v>-21.3099994659424</v>
      </c>
      <c r="E681" s="7" t="n">
        <v>10</v>
      </c>
      <c r="F681" s="7" t="n">
        <v>30.3500003814697</v>
      </c>
      <c r="G681" s="7" t="n">
        <v>206.899993896484</v>
      </c>
    </row>
    <row r="682" spans="1:19">
      <c r="A682" t="s">
        <v>4</v>
      </c>
      <c r="B682" s="4" t="s">
        <v>5</v>
      </c>
      <c r="C682" s="4" t="s">
        <v>10</v>
      </c>
      <c r="D682" s="4" t="s">
        <v>27</v>
      </c>
      <c r="E682" s="4" t="s">
        <v>27</v>
      </c>
      <c r="F682" s="4" t="s">
        <v>27</v>
      </c>
      <c r="G682" s="4" t="s">
        <v>27</v>
      </c>
    </row>
    <row r="683" spans="1:19">
      <c r="A683" t="n">
        <v>7669</v>
      </c>
      <c r="B683" s="46" t="n">
        <v>46</v>
      </c>
      <c r="C683" s="7" t="n">
        <v>61489</v>
      </c>
      <c r="D683" s="7" t="n">
        <v>-20.0100002288818</v>
      </c>
      <c r="E683" s="7" t="n">
        <v>10</v>
      </c>
      <c r="F683" s="7" t="n">
        <v>30.0699996948242</v>
      </c>
      <c r="G683" s="7" t="n">
        <v>178.199996948242</v>
      </c>
    </row>
    <row r="684" spans="1:19">
      <c r="A684" t="s">
        <v>4</v>
      </c>
      <c r="B684" s="4" t="s">
        <v>5</v>
      </c>
      <c r="C684" s="4" t="s">
        <v>10</v>
      </c>
      <c r="D684" s="4" t="s">
        <v>27</v>
      </c>
      <c r="E684" s="4" t="s">
        <v>27</v>
      </c>
      <c r="F684" s="4" t="s">
        <v>27</v>
      </c>
      <c r="G684" s="4" t="s">
        <v>27</v>
      </c>
    </row>
    <row r="685" spans="1:19">
      <c r="A685" t="n">
        <v>7688</v>
      </c>
      <c r="B685" s="46" t="n">
        <v>46</v>
      </c>
      <c r="C685" s="7" t="n">
        <v>61490</v>
      </c>
      <c r="D685" s="7" t="n">
        <v>-22.3400001525879</v>
      </c>
      <c r="E685" s="7" t="n">
        <v>10</v>
      </c>
      <c r="F685" s="7" t="n">
        <v>30.8400001525879</v>
      </c>
      <c r="G685" s="7" t="n">
        <v>235.5</v>
      </c>
    </row>
    <row r="686" spans="1:19">
      <c r="A686" t="s">
        <v>4</v>
      </c>
      <c r="B686" s="4" t="s">
        <v>5</v>
      </c>
      <c r="C686" s="4" t="s">
        <v>10</v>
      </c>
      <c r="D686" s="4" t="s">
        <v>27</v>
      </c>
      <c r="E686" s="4" t="s">
        <v>27</v>
      </c>
      <c r="F686" s="4" t="s">
        <v>27</v>
      </c>
      <c r="G686" s="4" t="s">
        <v>27</v>
      </c>
    </row>
    <row r="687" spans="1:19">
      <c r="A687" t="n">
        <v>7707</v>
      </c>
      <c r="B687" s="46" t="n">
        <v>46</v>
      </c>
      <c r="C687" s="7" t="n">
        <v>61488</v>
      </c>
      <c r="D687" s="7" t="n">
        <v>-20.6499996185303</v>
      </c>
      <c r="E687" s="7" t="n">
        <v>10</v>
      </c>
      <c r="F687" s="7" t="n">
        <v>30.7700004577637</v>
      </c>
      <c r="G687" s="7" t="n">
        <v>198.300003051758</v>
      </c>
    </row>
    <row r="688" spans="1:19">
      <c r="A688" t="s">
        <v>4</v>
      </c>
      <c r="B688" s="4" t="s">
        <v>5</v>
      </c>
      <c r="C688" s="4" t="s">
        <v>10</v>
      </c>
      <c r="D688" s="4" t="s">
        <v>27</v>
      </c>
      <c r="E688" s="4" t="s">
        <v>27</v>
      </c>
      <c r="F688" s="4" t="s">
        <v>27</v>
      </c>
      <c r="G688" s="4" t="s">
        <v>27</v>
      </c>
    </row>
    <row r="689" spans="1:7">
      <c r="A689" t="n">
        <v>7726</v>
      </c>
      <c r="B689" s="46" t="n">
        <v>46</v>
      </c>
      <c r="C689" s="7" t="n">
        <v>7032</v>
      </c>
      <c r="D689" s="7" t="n">
        <v>-20.7999992370605</v>
      </c>
      <c r="E689" s="7" t="n">
        <v>10</v>
      </c>
      <c r="F689" s="7" t="n">
        <v>30.0499992370605</v>
      </c>
      <c r="G689" s="7" t="n">
        <v>181.100006103516</v>
      </c>
    </row>
    <row r="690" spans="1:7">
      <c r="A690" t="s">
        <v>4</v>
      </c>
      <c r="B690" s="4" t="s">
        <v>5</v>
      </c>
      <c r="C690" s="4" t="s">
        <v>13</v>
      </c>
      <c r="D690" s="4" t="s">
        <v>13</v>
      </c>
      <c r="E690" s="4" t="s">
        <v>27</v>
      </c>
      <c r="F690" s="4" t="s">
        <v>27</v>
      </c>
      <c r="G690" s="4" t="s">
        <v>27</v>
      </c>
      <c r="H690" s="4" t="s">
        <v>10</v>
      </c>
    </row>
    <row r="691" spans="1:7">
      <c r="A691" t="n">
        <v>7745</v>
      </c>
      <c r="B691" s="28" t="n">
        <v>45</v>
      </c>
      <c r="C691" s="7" t="n">
        <v>2</v>
      </c>
      <c r="D691" s="7" t="n">
        <v>3</v>
      </c>
      <c r="E691" s="7" t="n">
        <v>-19.1800003051758</v>
      </c>
      <c r="F691" s="7" t="n">
        <v>12.5699996948242</v>
      </c>
      <c r="G691" s="7" t="n">
        <v>30.0400009155273</v>
      </c>
      <c r="H691" s="7" t="n">
        <v>0</v>
      </c>
    </row>
    <row r="692" spans="1:7">
      <c r="A692" t="s">
        <v>4</v>
      </c>
      <c r="B692" s="4" t="s">
        <v>5</v>
      </c>
      <c r="C692" s="4" t="s">
        <v>13</v>
      </c>
      <c r="D692" s="4" t="s">
        <v>13</v>
      </c>
      <c r="E692" s="4" t="s">
        <v>27</v>
      </c>
      <c r="F692" s="4" t="s">
        <v>27</v>
      </c>
      <c r="G692" s="4" t="s">
        <v>27</v>
      </c>
      <c r="H692" s="4" t="s">
        <v>10</v>
      </c>
      <c r="I692" s="4" t="s">
        <v>13</v>
      </c>
    </row>
    <row r="693" spans="1:7">
      <c r="A693" t="n">
        <v>7762</v>
      </c>
      <c r="B693" s="28" t="n">
        <v>45</v>
      </c>
      <c r="C693" s="7" t="n">
        <v>4</v>
      </c>
      <c r="D693" s="7" t="n">
        <v>3</v>
      </c>
      <c r="E693" s="7" t="n">
        <v>357.279998779297</v>
      </c>
      <c r="F693" s="7" t="n">
        <v>10.75</v>
      </c>
      <c r="G693" s="7" t="n">
        <v>0</v>
      </c>
      <c r="H693" s="7" t="n">
        <v>0</v>
      </c>
      <c r="I693" s="7" t="n">
        <v>0</v>
      </c>
    </row>
    <row r="694" spans="1:7">
      <c r="A694" t="s">
        <v>4</v>
      </c>
      <c r="B694" s="4" t="s">
        <v>5</v>
      </c>
      <c r="C694" s="4" t="s">
        <v>13</v>
      </c>
      <c r="D694" s="4" t="s">
        <v>13</v>
      </c>
      <c r="E694" s="4" t="s">
        <v>27</v>
      </c>
      <c r="F694" s="4" t="s">
        <v>10</v>
      </c>
    </row>
    <row r="695" spans="1:7">
      <c r="A695" t="n">
        <v>7780</v>
      </c>
      <c r="B695" s="28" t="n">
        <v>45</v>
      </c>
      <c r="C695" s="7" t="n">
        <v>5</v>
      </c>
      <c r="D695" s="7" t="n">
        <v>3</v>
      </c>
      <c r="E695" s="7" t="n">
        <v>2</v>
      </c>
      <c r="F695" s="7" t="n">
        <v>0</v>
      </c>
    </row>
    <row r="696" spans="1:7">
      <c r="A696" t="s">
        <v>4</v>
      </c>
      <c r="B696" s="4" t="s">
        <v>5</v>
      </c>
      <c r="C696" s="4" t="s">
        <v>13</v>
      </c>
      <c r="D696" s="4" t="s">
        <v>13</v>
      </c>
      <c r="E696" s="4" t="s">
        <v>27</v>
      </c>
      <c r="F696" s="4" t="s">
        <v>10</v>
      </c>
    </row>
    <row r="697" spans="1:7">
      <c r="A697" t="n">
        <v>7789</v>
      </c>
      <c r="B697" s="28" t="n">
        <v>45</v>
      </c>
      <c r="C697" s="7" t="n">
        <v>11</v>
      </c>
      <c r="D697" s="7" t="n">
        <v>3</v>
      </c>
      <c r="E697" s="7" t="n">
        <v>43</v>
      </c>
      <c r="F697" s="7" t="n">
        <v>0</v>
      </c>
    </row>
    <row r="698" spans="1:7">
      <c r="A698" t="s">
        <v>4</v>
      </c>
      <c r="B698" s="4" t="s">
        <v>5</v>
      </c>
      <c r="C698" s="4" t="s">
        <v>13</v>
      </c>
      <c r="D698" s="4" t="s">
        <v>13</v>
      </c>
      <c r="E698" s="4" t="s">
        <v>27</v>
      </c>
      <c r="F698" s="4" t="s">
        <v>27</v>
      </c>
      <c r="G698" s="4" t="s">
        <v>27</v>
      </c>
      <c r="H698" s="4" t="s">
        <v>10</v>
      </c>
    </row>
    <row r="699" spans="1:7">
      <c r="A699" t="n">
        <v>7798</v>
      </c>
      <c r="B699" s="28" t="n">
        <v>45</v>
      </c>
      <c r="C699" s="7" t="n">
        <v>2</v>
      </c>
      <c r="D699" s="7" t="n">
        <v>3</v>
      </c>
      <c r="E699" s="7" t="n">
        <v>-19.8999996185303</v>
      </c>
      <c r="F699" s="7" t="n">
        <v>11.539999961853</v>
      </c>
      <c r="G699" s="7" t="n">
        <v>29.2900009155273</v>
      </c>
      <c r="H699" s="7" t="n">
        <v>10000</v>
      </c>
    </row>
    <row r="700" spans="1:7">
      <c r="A700" t="s">
        <v>4</v>
      </c>
      <c r="B700" s="4" t="s">
        <v>5</v>
      </c>
      <c r="C700" s="4" t="s">
        <v>13</v>
      </c>
      <c r="D700" s="4" t="s">
        <v>13</v>
      </c>
      <c r="E700" s="4" t="s">
        <v>27</v>
      </c>
      <c r="F700" s="4" t="s">
        <v>27</v>
      </c>
      <c r="G700" s="4" t="s">
        <v>27</v>
      </c>
      <c r="H700" s="4" t="s">
        <v>10</v>
      </c>
      <c r="I700" s="4" t="s">
        <v>13</v>
      </c>
    </row>
    <row r="701" spans="1:7">
      <c r="A701" t="n">
        <v>7815</v>
      </c>
      <c r="B701" s="28" t="n">
        <v>45</v>
      </c>
      <c r="C701" s="7" t="n">
        <v>4</v>
      </c>
      <c r="D701" s="7" t="n">
        <v>3</v>
      </c>
      <c r="E701" s="7" t="n">
        <v>351.75</v>
      </c>
      <c r="F701" s="7" t="n">
        <v>150.440002441406</v>
      </c>
      <c r="G701" s="7" t="n">
        <v>0</v>
      </c>
      <c r="H701" s="7" t="n">
        <v>10000</v>
      </c>
      <c r="I701" s="7" t="n">
        <v>1</v>
      </c>
    </row>
    <row r="702" spans="1:7">
      <c r="A702" t="s">
        <v>4</v>
      </c>
      <c r="B702" s="4" t="s">
        <v>5</v>
      </c>
      <c r="C702" s="4" t="s">
        <v>13</v>
      </c>
      <c r="D702" s="4" t="s">
        <v>13</v>
      </c>
      <c r="E702" s="4" t="s">
        <v>27</v>
      </c>
      <c r="F702" s="4" t="s">
        <v>10</v>
      </c>
    </row>
    <row r="703" spans="1:7">
      <c r="A703" t="n">
        <v>7833</v>
      </c>
      <c r="B703" s="28" t="n">
        <v>45</v>
      </c>
      <c r="C703" s="7" t="n">
        <v>5</v>
      </c>
      <c r="D703" s="7" t="n">
        <v>3</v>
      </c>
      <c r="E703" s="7" t="n">
        <v>3.5</v>
      </c>
      <c r="F703" s="7" t="n">
        <v>10000</v>
      </c>
    </row>
    <row r="704" spans="1:7">
      <c r="A704" t="s">
        <v>4</v>
      </c>
      <c r="B704" s="4" t="s">
        <v>5</v>
      </c>
      <c r="C704" s="4" t="s">
        <v>13</v>
      </c>
      <c r="D704" s="4" t="s">
        <v>10</v>
      </c>
    </row>
    <row r="705" spans="1:9">
      <c r="A705" t="n">
        <v>7842</v>
      </c>
      <c r="B705" s="35" t="n">
        <v>58</v>
      </c>
      <c r="C705" s="7" t="n">
        <v>255</v>
      </c>
      <c r="D705" s="7" t="n">
        <v>0</v>
      </c>
    </row>
    <row r="706" spans="1:9">
      <c r="A706" t="s">
        <v>4</v>
      </c>
      <c r="B706" s="4" t="s">
        <v>5</v>
      </c>
      <c r="C706" s="4" t="s">
        <v>10</v>
      </c>
    </row>
    <row r="707" spans="1:9">
      <c r="A707" t="n">
        <v>7846</v>
      </c>
      <c r="B707" s="38" t="n">
        <v>16</v>
      </c>
      <c r="C707" s="7" t="n">
        <v>3000</v>
      </c>
    </row>
    <row r="708" spans="1:9">
      <c r="A708" t="s">
        <v>4</v>
      </c>
      <c r="B708" s="4" t="s">
        <v>5</v>
      </c>
      <c r="C708" s="4" t="s">
        <v>10</v>
      </c>
      <c r="D708" s="4" t="s">
        <v>13</v>
      </c>
      <c r="E708" s="4" t="s">
        <v>13</v>
      </c>
      <c r="F708" s="4" t="s">
        <v>6</v>
      </c>
    </row>
    <row r="709" spans="1:9">
      <c r="A709" t="n">
        <v>7849</v>
      </c>
      <c r="B709" s="53" t="n">
        <v>20</v>
      </c>
      <c r="C709" s="7" t="n">
        <v>0</v>
      </c>
      <c r="D709" s="7" t="n">
        <v>3</v>
      </c>
      <c r="E709" s="7" t="n">
        <v>11</v>
      </c>
      <c r="F709" s="7" t="s">
        <v>106</v>
      </c>
    </row>
    <row r="710" spans="1:9">
      <c r="A710" t="s">
        <v>4</v>
      </c>
      <c r="B710" s="4" t="s">
        <v>5</v>
      </c>
      <c r="C710" s="4" t="s">
        <v>13</v>
      </c>
      <c r="D710" s="4" t="s">
        <v>10</v>
      </c>
    </row>
    <row r="711" spans="1:9">
      <c r="A711" t="n">
        <v>7874</v>
      </c>
      <c r="B711" s="35" t="n">
        <v>58</v>
      </c>
      <c r="C711" s="7" t="n">
        <v>255</v>
      </c>
      <c r="D711" s="7" t="n">
        <v>0</v>
      </c>
    </row>
    <row r="712" spans="1:9">
      <c r="A712" t="s">
        <v>4</v>
      </c>
      <c r="B712" s="4" t="s">
        <v>5</v>
      </c>
      <c r="C712" s="4" t="s">
        <v>10</v>
      </c>
      <c r="D712" s="4" t="s">
        <v>13</v>
      </c>
      <c r="E712" s="4" t="s">
        <v>13</v>
      </c>
      <c r="F712" s="4" t="s">
        <v>6</v>
      </c>
    </row>
    <row r="713" spans="1:9">
      <c r="A713" t="n">
        <v>7878</v>
      </c>
      <c r="B713" s="53" t="n">
        <v>20</v>
      </c>
      <c r="C713" s="7" t="n">
        <v>61489</v>
      </c>
      <c r="D713" s="7" t="n">
        <v>3</v>
      </c>
      <c r="E713" s="7" t="n">
        <v>11</v>
      </c>
      <c r="F713" s="7" t="s">
        <v>107</v>
      </c>
    </row>
    <row r="714" spans="1:9">
      <c r="A714" t="s">
        <v>4</v>
      </c>
      <c r="B714" s="4" t="s">
        <v>5</v>
      </c>
      <c r="C714" s="4" t="s">
        <v>10</v>
      </c>
    </row>
    <row r="715" spans="1:9">
      <c r="A715" t="n">
        <v>7903</v>
      </c>
      <c r="B715" s="38" t="n">
        <v>16</v>
      </c>
      <c r="C715" s="7" t="n">
        <v>200</v>
      </c>
    </row>
    <row r="716" spans="1:9">
      <c r="A716" t="s">
        <v>4</v>
      </c>
      <c r="B716" s="4" t="s">
        <v>5</v>
      </c>
      <c r="C716" s="4" t="s">
        <v>10</v>
      </c>
      <c r="D716" s="4" t="s">
        <v>13</v>
      </c>
      <c r="E716" s="4" t="s">
        <v>13</v>
      </c>
      <c r="F716" s="4" t="s">
        <v>6</v>
      </c>
    </row>
    <row r="717" spans="1:9">
      <c r="A717" t="n">
        <v>7906</v>
      </c>
      <c r="B717" s="53" t="n">
        <v>20</v>
      </c>
      <c r="C717" s="7" t="n">
        <v>61490</v>
      </c>
      <c r="D717" s="7" t="n">
        <v>3</v>
      </c>
      <c r="E717" s="7" t="n">
        <v>11</v>
      </c>
      <c r="F717" s="7" t="s">
        <v>106</v>
      </c>
    </row>
    <row r="718" spans="1:9">
      <c r="A718" t="s">
        <v>4</v>
      </c>
      <c r="B718" s="4" t="s">
        <v>5</v>
      </c>
      <c r="C718" s="4" t="s">
        <v>10</v>
      </c>
    </row>
    <row r="719" spans="1:9">
      <c r="A719" t="n">
        <v>7931</v>
      </c>
      <c r="B719" s="38" t="n">
        <v>16</v>
      </c>
      <c r="C719" s="7" t="n">
        <v>300</v>
      </c>
    </row>
    <row r="720" spans="1:9">
      <c r="A720" t="s">
        <v>4</v>
      </c>
      <c r="B720" s="4" t="s">
        <v>5</v>
      </c>
      <c r="C720" s="4" t="s">
        <v>10</v>
      </c>
      <c r="D720" s="4" t="s">
        <v>13</v>
      </c>
      <c r="E720" s="4" t="s">
        <v>13</v>
      </c>
      <c r="F720" s="4" t="s">
        <v>6</v>
      </c>
    </row>
    <row r="721" spans="1:6">
      <c r="A721" t="n">
        <v>7934</v>
      </c>
      <c r="B721" s="53" t="n">
        <v>20</v>
      </c>
      <c r="C721" s="7" t="n">
        <v>61488</v>
      </c>
      <c r="D721" s="7" t="n">
        <v>3</v>
      </c>
      <c r="E721" s="7" t="n">
        <v>11</v>
      </c>
      <c r="F721" s="7" t="s">
        <v>107</v>
      </c>
    </row>
    <row r="722" spans="1:6">
      <c r="A722" t="s">
        <v>4</v>
      </c>
      <c r="B722" s="4" t="s">
        <v>5</v>
      </c>
      <c r="C722" s="4" t="s">
        <v>10</v>
      </c>
    </row>
    <row r="723" spans="1:6">
      <c r="A723" t="n">
        <v>7959</v>
      </c>
      <c r="B723" s="38" t="n">
        <v>16</v>
      </c>
      <c r="C723" s="7" t="n">
        <v>300</v>
      </c>
    </row>
    <row r="724" spans="1:6">
      <c r="A724" t="s">
        <v>4</v>
      </c>
      <c r="B724" s="4" t="s">
        <v>5</v>
      </c>
      <c r="C724" s="4" t="s">
        <v>10</v>
      </c>
    </row>
    <row r="725" spans="1:6">
      <c r="A725" t="n">
        <v>7962</v>
      </c>
      <c r="B725" s="38" t="n">
        <v>16</v>
      </c>
      <c r="C725" s="7" t="n">
        <v>1000</v>
      </c>
    </row>
    <row r="726" spans="1:6">
      <c r="A726" t="s">
        <v>4</v>
      </c>
      <c r="B726" s="4" t="s">
        <v>5</v>
      </c>
      <c r="C726" s="4" t="s">
        <v>10</v>
      </c>
      <c r="D726" s="4" t="s">
        <v>13</v>
      </c>
      <c r="E726" s="4" t="s">
        <v>6</v>
      </c>
      <c r="F726" s="4" t="s">
        <v>27</v>
      </c>
      <c r="G726" s="4" t="s">
        <v>27</v>
      </c>
      <c r="H726" s="4" t="s">
        <v>27</v>
      </c>
    </row>
    <row r="727" spans="1:6">
      <c r="A727" t="n">
        <v>7965</v>
      </c>
      <c r="B727" s="50" t="n">
        <v>48</v>
      </c>
      <c r="C727" s="7" t="n">
        <v>7033</v>
      </c>
      <c r="D727" s="7" t="n">
        <v>0</v>
      </c>
      <c r="E727" s="7" t="s">
        <v>101</v>
      </c>
      <c r="F727" s="7" t="n">
        <v>-1</v>
      </c>
      <c r="G727" s="7" t="n">
        <v>1</v>
      </c>
      <c r="H727" s="7" t="n">
        <v>0</v>
      </c>
    </row>
    <row r="728" spans="1:6">
      <c r="A728" t="s">
        <v>4</v>
      </c>
      <c r="B728" s="4" t="s">
        <v>5</v>
      </c>
      <c r="C728" s="4" t="s">
        <v>10</v>
      </c>
      <c r="D728" s="4" t="s">
        <v>9</v>
      </c>
      <c r="E728" s="4" t="s">
        <v>13</v>
      </c>
    </row>
    <row r="729" spans="1:6">
      <c r="A729" t="n">
        <v>7992</v>
      </c>
      <c r="B729" s="57" t="n">
        <v>35</v>
      </c>
      <c r="C729" s="7" t="n">
        <v>7033</v>
      </c>
      <c r="D729" s="7" t="n">
        <v>0</v>
      </c>
      <c r="E729" s="7" t="n">
        <v>0</v>
      </c>
    </row>
    <row r="730" spans="1:6">
      <c r="A730" t="s">
        <v>4</v>
      </c>
      <c r="B730" s="4" t="s">
        <v>5</v>
      </c>
      <c r="C730" s="4" t="s">
        <v>10</v>
      </c>
    </row>
    <row r="731" spans="1:6">
      <c r="A731" t="n">
        <v>8000</v>
      </c>
      <c r="B731" s="38" t="n">
        <v>16</v>
      </c>
      <c r="C731" s="7" t="n">
        <v>500</v>
      </c>
    </row>
    <row r="732" spans="1:6">
      <c r="A732" t="s">
        <v>4</v>
      </c>
      <c r="B732" s="4" t="s">
        <v>5</v>
      </c>
      <c r="C732" s="4" t="s">
        <v>10</v>
      </c>
      <c r="D732" s="4" t="s">
        <v>13</v>
      </c>
      <c r="E732" s="4" t="s">
        <v>6</v>
      </c>
      <c r="F732" s="4" t="s">
        <v>27</v>
      </c>
      <c r="G732" s="4" t="s">
        <v>27</v>
      </c>
      <c r="H732" s="4" t="s">
        <v>27</v>
      </c>
    </row>
    <row r="733" spans="1:6">
      <c r="A733" t="n">
        <v>8003</v>
      </c>
      <c r="B733" s="50" t="n">
        <v>48</v>
      </c>
      <c r="C733" s="7" t="n">
        <v>7033</v>
      </c>
      <c r="D733" s="7" t="n">
        <v>0</v>
      </c>
      <c r="E733" s="7" t="s">
        <v>102</v>
      </c>
      <c r="F733" s="7" t="n">
        <v>-1</v>
      </c>
      <c r="G733" s="7" t="n">
        <v>1</v>
      </c>
      <c r="H733" s="7" t="n">
        <v>0</v>
      </c>
    </row>
    <row r="734" spans="1:6">
      <c r="A734" t="s">
        <v>4</v>
      </c>
      <c r="B734" s="4" t="s">
        <v>5</v>
      </c>
      <c r="C734" s="4" t="s">
        <v>13</v>
      </c>
      <c r="D734" s="4" t="s">
        <v>10</v>
      </c>
    </row>
    <row r="735" spans="1:6">
      <c r="A735" t="n">
        <v>8030</v>
      </c>
      <c r="B735" s="28" t="n">
        <v>45</v>
      </c>
      <c r="C735" s="7" t="n">
        <v>7</v>
      </c>
      <c r="D735" s="7" t="n">
        <v>255</v>
      </c>
    </row>
    <row r="736" spans="1:6">
      <c r="A736" t="s">
        <v>4</v>
      </c>
      <c r="B736" s="4" t="s">
        <v>5</v>
      </c>
      <c r="C736" s="4" t="s">
        <v>10</v>
      </c>
    </row>
    <row r="737" spans="1:8">
      <c r="A737" t="n">
        <v>8034</v>
      </c>
      <c r="B737" s="38" t="n">
        <v>16</v>
      </c>
      <c r="C737" s="7" t="n">
        <v>500</v>
      </c>
    </row>
    <row r="738" spans="1:8">
      <c r="A738" t="s">
        <v>4</v>
      </c>
      <c r="B738" s="4" t="s">
        <v>5</v>
      </c>
      <c r="C738" s="4" t="s">
        <v>13</v>
      </c>
      <c r="D738" s="4" t="s">
        <v>10</v>
      </c>
      <c r="E738" s="4" t="s">
        <v>6</v>
      </c>
    </row>
    <row r="739" spans="1:8">
      <c r="A739" t="n">
        <v>8037</v>
      </c>
      <c r="B739" s="37" t="n">
        <v>51</v>
      </c>
      <c r="C739" s="7" t="n">
        <v>4</v>
      </c>
      <c r="D739" s="7" t="n">
        <v>0</v>
      </c>
      <c r="E739" s="7" t="s">
        <v>108</v>
      </c>
    </row>
    <row r="740" spans="1:8">
      <c r="A740" t="s">
        <v>4</v>
      </c>
      <c r="B740" s="4" t="s">
        <v>5</v>
      </c>
      <c r="C740" s="4" t="s">
        <v>10</v>
      </c>
    </row>
    <row r="741" spans="1:8">
      <c r="A741" t="n">
        <v>8051</v>
      </c>
      <c r="B741" s="38" t="n">
        <v>16</v>
      </c>
      <c r="C741" s="7" t="n">
        <v>0</v>
      </c>
    </row>
    <row r="742" spans="1:8">
      <c r="A742" t="s">
        <v>4</v>
      </c>
      <c r="B742" s="4" t="s">
        <v>5</v>
      </c>
      <c r="C742" s="4" t="s">
        <v>10</v>
      </c>
      <c r="D742" s="4" t="s">
        <v>59</v>
      </c>
      <c r="E742" s="4" t="s">
        <v>13</v>
      </c>
      <c r="F742" s="4" t="s">
        <v>13</v>
      </c>
    </row>
    <row r="743" spans="1:8">
      <c r="A743" t="n">
        <v>8054</v>
      </c>
      <c r="B743" s="39" t="n">
        <v>26</v>
      </c>
      <c r="C743" s="7" t="n">
        <v>0</v>
      </c>
      <c r="D743" s="7" t="s">
        <v>109</v>
      </c>
      <c r="E743" s="7" t="n">
        <v>2</v>
      </c>
      <c r="F743" s="7" t="n">
        <v>0</v>
      </c>
    </row>
    <row r="744" spans="1:8">
      <c r="A744" t="s">
        <v>4</v>
      </c>
      <c r="B744" s="4" t="s">
        <v>5</v>
      </c>
    </row>
    <row r="745" spans="1:8">
      <c r="A745" t="n">
        <v>8083</v>
      </c>
      <c r="B745" s="32" t="n">
        <v>28</v>
      </c>
    </row>
    <row r="746" spans="1:8">
      <c r="A746" t="s">
        <v>4</v>
      </c>
      <c r="B746" s="4" t="s">
        <v>5</v>
      </c>
      <c r="C746" s="4" t="s">
        <v>13</v>
      </c>
      <c r="D746" s="20" t="s">
        <v>46</v>
      </c>
      <c r="E746" s="4" t="s">
        <v>5</v>
      </c>
      <c r="F746" s="4" t="s">
        <v>13</v>
      </c>
      <c r="G746" s="4" t="s">
        <v>10</v>
      </c>
      <c r="H746" s="20" t="s">
        <v>47</v>
      </c>
      <c r="I746" s="4" t="s">
        <v>13</v>
      </c>
      <c r="J746" s="4" t="s">
        <v>24</v>
      </c>
    </row>
    <row r="747" spans="1:8">
      <c r="A747" t="n">
        <v>8084</v>
      </c>
      <c r="B747" s="11" t="n">
        <v>5</v>
      </c>
      <c r="C747" s="7" t="n">
        <v>28</v>
      </c>
      <c r="D747" s="20" t="s">
        <v>3</v>
      </c>
      <c r="E747" s="42" t="n">
        <v>64</v>
      </c>
      <c r="F747" s="7" t="n">
        <v>5</v>
      </c>
      <c r="G747" s="7" t="n">
        <v>16</v>
      </c>
      <c r="H747" s="20" t="s">
        <v>3</v>
      </c>
      <c r="I747" s="7" t="n">
        <v>1</v>
      </c>
      <c r="J747" s="12" t="n">
        <f t="normal" ca="1">A759</f>
        <v>0</v>
      </c>
    </row>
    <row r="748" spans="1:8">
      <c r="A748" t="s">
        <v>4</v>
      </c>
      <c r="B748" s="4" t="s">
        <v>5</v>
      </c>
      <c r="C748" s="4" t="s">
        <v>13</v>
      </c>
      <c r="D748" s="4" t="s">
        <v>10</v>
      </c>
      <c r="E748" s="4" t="s">
        <v>6</v>
      </c>
    </row>
    <row r="749" spans="1:8">
      <c r="A749" t="n">
        <v>8095</v>
      </c>
      <c r="B749" s="37" t="n">
        <v>51</v>
      </c>
      <c r="C749" s="7" t="n">
        <v>4</v>
      </c>
      <c r="D749" s="7" t="n">
        <v>16</v>
      </c>
      <c r="E749" s="7" t="s">
        <v>65</v>
      </c>
    </row>
    <row r="750" spans="1:8">
      <c r="A750" t="s">
        <v>4</v>
      </c>
      <c r="B750" s="4" t="s">
        <v>5</v>
      </c>
      <c r="C750" s="4" t="s">
        <v>10</v>
      </c>
    </row>
    <row r="751" spans="1:8">
      <c r="A751" t="n">
        <v>8108</v>
      </c>
      <c r="B751" s="38" t="n">
        <v>16</v>
      </c>
      <c r="C751" s="7" t="n">
        <v>0</v>
      </c>
    </row>
    <row r="752" spans="1:8">
      <c r="A752" t="s">
        <v>4</v>
      </c>
      <c r="B752" s="4" t="s">
        <v>5</v>
      </c>
      <c r="C752" s="4" t="s">
        <v>10</v>
      </c>
      <c r="D752" s="4" t="s">
        <v>59</v>
      </c>
      <c r="E752" s="4" t="s">
        <v>13</v>
      </c>
      <c r="F752" s="4" t="s">
        <v>13</v>
      </c>
      <c r="G752" s="4" t="s">
        <v>59</v>
      </c>
      <c r="H752" s="4" t="s">
        <v>13</v>
      </c>
      <c r="I752" s="4" t="s">
        <v>13</v>
      </c>
    </row>
    <row r="753" spans="1:10">
      <c r="A753" t="n">
        <v>8111</v>
      </c>
      <c r="B753" s="39" t="n">
        <v>26</v>
      </c>
      <c r="C753" s="7" t="n">
        <v>16</v>
      </c>
      <c r="D753" s="7" t="s">
        <v>110</v>
      </c>
      <c r="E753" s="7" t="n">
        <v>2</v>
      </c>
      <c r="F753" s="7" t="n">
        <v>3</v>
      </c>
      <c r="G753" s="7" t="s">
        <v>111</v>
      </c>
      <c r="H753" s="7" t="n">
        <v>2</v>
      </c>
      <c r="I753" s="7" t="n">
        <v>0</v>
      </c>
    </row>
    <row r="754" spans="1:10">
      <c r="A754" t="s">
        <v>4</v>
      </c>
      <c r="B754" s="4" t="s">
        <v>5</v>
      </c>
    </row>
    <row r="755" spans="1:10">
      <c r="A755" t="n">
        <v>8203</v>
      </c>
      <c r="B755" s="32" t="n">
        <v>28</v>
      </c>
    </row>
    <row r="756" spans="1:10">
      <c r="A756" t="s">
        <v>4</v>
      </c>
      <c r="B756" s="4" t="s">
        <v>5</v>
      </c>
      <c r="C756" s="4" t="s">
        <v>24</v>
      </c>
    </row>
    <row r="757" spans="1:10">
      <c r="A757" t="n">
        <v>8204</v>
      </c>
      <c r="B757" s="16" t="n">
        <v>3</v>
      </c>
      <c r="C757" s="12" t="n">
        <f t="normal" ca="1">A781</f>
        <v>0</v>
      </c>
    </row>
    <row r="758" spans="1:10">
      <c r="A758" t="s">
        <v>4</v>
      </c>
      <c r="B758" s="4" t="s">
        <v>5</v>
      </c>
      <c r="C758" s="4" t="s">
        <v>13</v>
      </c>
      <c r="D758" s="20" t="s">
        <v>46</v>
      </c>
      <c r="E758" s="4" t="s">
        <v>5</v>
      </c>
      <c r="F758" s="4" t="s">
        <v>13</v>
      </c>
      <c r="G758" s="4" t="s">
        <v>10</v>
      </c>
      <c r="H758" s="20" t="s">
        <v>47</v>
      </c>
      <c r="I758" s="4" t="s">
        <v>13</v>
      </c>
      <c r="J758" s="4" t="s">
        <v>24</v>
      </c>
    </row>
    <row r="759" spans="1:10">
      <c r="A759" t="n">
        <v>8209</v>
      </c>
      <c r="B759" s="11" t="n">
        <v>5</v>
      </c>
      <c r="C759" s="7" t="n">
        <v>28</v>
      </c>
      <c r="D759" s="20" t="s">
        <v>3</v>
      </c>
      <c r="E759" s="42" t="n">
        <v>64</v>
      </c>
      <c r="F759" s="7" t="n">
        <v>5</v>
      </c>
      <c r="G759" s="7" t="n">
        <v>15</v>
      </c>
      <c r="H759" s="20" t="s">
        <v>3</v>
      </c>
      <c r="I759" s="7" t="n">
        <v>1</v>
      </c>
      <c r="J759" s="12" t="n">
        <f t="normal" ca="1">A771</f>
        <v>0</v>
      </c>
    </row>
    <row r="760" spans="1:10">
      <c r="A760" t="s">
        <v>4</v>
      </c>
      <c r="B760" s="4" t="s">
        <v>5</v>
      </c>
      <c r="C760" s="4" t="s">
        <v>13</v>
      </c>
      <c r="D760" s="4" t="s">
        <v>10</v>
      </c>
      <c r="E760" s="4" t="s">
        <v>6</v>
      </c>
    </row>
    <row r="761" spans="1:10">
      <c r="A761" t="n">
        <v>8220</v>
      </c>
      <c r="B761" s="37" t="n">
        <v>51</v>
      </c>
      <c r="C761" s="7" t="n">
        <v>4</v>
      </c>
      <c r="D761" s="7" t="n">
        <v>15</v>
      </c>
      <c r="E761" s="7" t="s">
        <v>65</v>
      </c>
    </row>
    <row r="762" spans="1:10">
      <c r="A762" t="s">
        <v>4</v>
      </c>
      <c r="B762" s="4" t="s">
        <v>5</v>
      </c>
      <c r="C762" s="4" t="s">
        <v>10</v>
      </c>
    </row>
    <row r="763" spans="1:10">
      <c r="A763" t="n">
        <v>8233</v>
      </c>
      <c r="B763" s="38" t="n">
        <v>16</v>
      </c>
      <c r="C763" s="7" t="n">
        <v>0</v>
      </c>
    </row>
    <row r="764" spans="1:10">
      <c r="A764" t="s">
        <v>4</v>
      </c>
      <c r="B764" s="4" t="s">
        <v>5</v>
      </c>
      <c r="C764" s="4" t="s">
        <v>10</v>
      </c>
      <c r="D764" s="4" t="s">
        <v>59</v>
      </c>
      <c r="E764" s="4" t="s">
        <v>13</v>
      </c>
      <c r="F764" s="4" t="s">
        <v>13</v>
      </c>
      <c r="G764" s="4" t="s">
        <v>59</v>
      </c>
      <c r="H764" s="4" t="s">
        <v>13</v>
      </c>
      <c r="I764" s="4" t="s">
        <v>13</v>
      </c>
    </row>
    <row r="765" spans="1:10">
      <c r="A765" t="n">
        <v>8236</v>
      </c>
      <c r="B765" s="39" t="n">
        <v>26</v>
      </c>
      <c r="C765" s="7" t="n">
        <v>15</v>
      </c>
      <c r="D765" s="7" t="s">
        <v>112</v>
      </c>
      <c r="E765" s="7" t="n">
        <v>2</v>
      </c>
      <c r="F765" s="7" t="n">
        <v>3</v>
      </c>
      <c r="G765" s="7" t="s">
        <v>113</v>
      </c>
      <c r="H765" s="7" t="n">
        <v>2</v>
      </c>
      <c r="I765" s="7" t="n">
        <v>0</v>
      </c>
    </row>
    <row r="766" spans="1:10">
      <c r="A766" t="s">
        <v>4</v>
      </c>
      <c r="B766" s="4" t="s">
        <v>5</v>
      </c>
    </row>
    <row r="767" spans="1:10">
      <c r="A767" t="n">
        <v>8364</v>
      </c>
      <c r="B767" s="32" t="n">
        <v>28</v>
      </c>
    </row>
    <row r="768" spans="1:10">
      <c r="A768" t="s">
        <v>4</v>
      </c>
      <c r="B768" s="4" t="s">
        <v>5</v>
      </c>
      <c r="C768" s="4" t="s">
        <v>24</v>
      </c>
    </row>
    <row r="769" spans="1:10">
      <c r="A769" t="n">
        <v>8365</v>
      </c>
      <c r="B769" s="16" t="n">
        <v>3</v>
      </c>
      <c r="C769" s="12" t="n">
        <f t="normal" ca="1">A781</f>
        <v>0</v>
      </c>
    </row>
    <row r="770" spans="1:10">
      <c r="A770" t="s">
        <v>4</v>
      </c>
      <c r="B770" s="4" t="s">
        <v>5</v>
      </c>
      <c r="C770" s="4" t="s">
        <v>13</v>
      </c>
      <c r="D770" s="20" t="s">
        <v>46</v>
      </c>
      <c r="E770" s="4" t="s">
        <v>5</v>
      </c>
      <c r="F770" s="4" t="s">
        <v>13</v>
      </c>
      <c r="G770" s="4" t="s">
        <v>10</v>
      </c>
      <c r="H770" s="20" t="s">
        <v>47</v>
      </c>
      <c r="I770" s="4" t="s">
        <v>13</v>
      </c>
      <c r="J770" s="4" t="s">
        <v>24</v>
      </c>
    </row>
    <row r="771" spans="1:10">
      <c r="A771" t="n">
        <v>8370</v>
      </c>
      <c r="B771" s="11" t="n">
        <v>5</v>
      </c>
      <c r="C771" s="7" t="n">
        <v>28</v>
      </c>
      <c r="D771" s="20" t="s">
        <v>3</v>
      </c>
      <c r="E771" s="42" t="n">
        <v>64</v>
      </c>
      <c r="F771" s="7" t="n">
        <v>5</v>
      </c>
      <c r="G771" s="7" t="n">
        <v>14</v>
      </c>
      <c r="H771" s="20" t="s">
        <v>3</v>
      </c>
      <c r="I771" s="7" t="n">
        <v>1</v>
      </c>
      <c r="J771" s="12" t="n">
        <f t="normal" ca="1">A781</f>
        <v>0</v>
      </c>
    </row>
    <row r="772" spans="1:10">
      <c r="A772" t="s">
        <v>4</v>
      </c>
      <c r="B772" s="4" t="s">
        <v>5</v>
      </c>
      <c r="C772" s="4" t="s">
        <v>13</v>
      </c>
      <c r="D772" s="4" t="s">
        <v>10</v>
      </c>
      <c r="E772" s="4" t="s">
        <v>6</v>
      </c>
    </row>
    <row r="773" spans="1:10">
      <c r="A773" t="n">
        <v>8381</v>
      </c>
      <c r="B773" s="37" t="n">
        <v>51</v>
      </c>
      <c r="C773" s="7" t="n">
        <v>4</v>
      </c>
      <c r="D773" s="7" t="n">
        <v>14</v>
      </c>
      <c r="E773" s="7" t="s">
        <v>65</v>
      </c>
    </row>
    <row r="774" spans="1:10">
      <c r="A774" t="s">
        <v>4</v>
      </c>
      <c r="B774" s="4" t="s">
        <v>5</v>
      </c>
      <c r="C774" s="4" t="s">
        <v>10</v>
      </c>
    </row>
    <row r="775" spans="1:10">
      <c r="A775" t="n">
        <v>8394</v>
      </c>
      <c r="B775" s="38" t="n">
        <v>16</v>
      </c>
      <c r="C775" s="7" t="n">
        <v>0</v>
      </c>
    </row>
    <row r="776" spans="1:10">
      <c r="A776" t="s">
        <v>4</v>
      </c>
      <c r="B776" s="4" t="s">
        <v>5</v>
      </c>
      <c r="C776" s="4" t="s">
        <v>10</v>
      </c>
      <c r="D776" s="4" t="s">
        <v>59</v>
      </c>
      <c r="E776" s="4" t="s">
        <v>13</v>
      </c>
      <c r="F776" s="4" t="s">
        <v>13</v>
      </c>
      <c r="G776" s="4" t="s">
        <v>59</v>
      </c>
      <c r="H776" s="4" t="s">
        <v>13</v>
      </c>
      <c r="I776" s="4" t="s">
        <v>13</v>
      </c>
    </row>
    <row r="777" spans="1:10">
      <c r="A777" t="n">
        <v>8397</v>
      </c>
      <c r="B777" s="39" t="n">
        <v>26</v>
      </c>
      <c r="C777" s="7" t="n">
        <v>14</v>
      </c>
      <c r="D777" s="7" t="s">
        <v>114</v>
      </c>
      <c r="E777" s="7" t="n">
        <v>2</v>
      </c>
      <c r="F777" s="7" t="n">
        <v>3</v>
      </c>
      <c r="G777" s="7" t="s">
        <v>115</v>
      </c>
      <c r="H777" s="7" t="n">
        <v>2</v>
      </c>
      <c r="I777" s="7" t="n">
        <v>0</v>
      </c>
    </row>
    <row r="778" spans="1:10">
      <c r="A778" t="s">
        <v>4</v>
      </c>
      <c r="B778" s="4" t="s">
        <v>5</v>
      </c>
    </row>
    <row r="779" spans="1:10">
      <c r="A779" t="n">
        <v>8514</v>
      </c>
      <c r="B779" s="32" t="n">
        <v>28</v>
      </c>
    </row>
    <row r="780" spans="1:10">
      <c r="A780" t="s">
        <v>4</v>
      </c>
      <c r="B780" s="4" t="s">
        <v>5</v>
      </c>
      <c r="C780" s="4" t="s">
        <v>13</v>
      </c>
      <c r="D780" s="20" t="s">
        <v>46</v>
      </c>
      <c r="E780" s="4" t="s">
        <v>5</v>
      </c>
      <c r="F780" s="4" t="s">
        <v>13</v>
      </c>
      <c r="G780" s="4" t="s">
        <v>10</v>
      </c>
      <c r="H780" s="20" t="s">
        <v>47</v>
      </c>
      <c r="I780" s="4" t="s">
        <v>13</v>
      </c>
      <c r="J780" s="4" t="s">
        <v>24</v>
      </c>
    </row>
    <row r="781" spans="1:10">
      <c r="A781" t="n">
        <v>8515</v>
      </c>
      <c r="B781" s="11" t="n">
        <v>5</v>
      </c>
      <c r="C781" s="7" t="n">
        <v>28</v>
      </c>
      <c r="D781" s="20" t="s">
        <v>3</v>
      </c>
      <c r="E781" s="42" t="n">
        <v>64</v>
      </c>
      <c r="F781" s="7" t="n">
        <v>5</v>
      </c>
      <c r="G781" s="7" t="n">
        <v>8</v>
      </c>
      <c r="H781" s="20" t="s">
        <v>3</v>
      </c>
      <c r="I781" s="7" t="n">
        <v>1</v>
      </c>
      <c r="J781" s="12" t="n">
        <f t="normal" ca="1">A793</f>
        <v>0</v>
      </c>
    </row>
    <row r="782" spans="1:10">
      <c r="A782" t="s">
        <v>4</v>
      </c>
      <c r="B782" s="4" t="s">
        <v>5</v>
      </c>
      <c r="C782" s="4" t="s">
        <v>13</v>
      </c>
      <c r="D782" s="4" t="s">
        <v>10</v>
      </c>
      <c r="E782" s="4" t="s">
        <v>6</v>
      </c>
    </row>
    <row r="783" spans="1:10">
      <c r="A783" t="n">
        <v>8526</v>
      </c>
      <c r="B783" s="37" t="n">
        <v>51</v>
      </c>
      <c r="C783" s="7" t="n">
        <v>4</v>
      </c>
      <c r="D783" s="7" t="n">
        <v>8</v>
      </c>
      <c r="E783" s="7" t="s">
        <v>108</v>
      </c>
    </row>
    <row r="784" spans="1:10">
      <c r="A784" t="s">
        <v>4</v>
      </c>
      <c r="B784" s="4" t="s">
        <v>5</v>
      </c>
      <c r="C784" s="4" t="s">
        <v>10</v>
      </c>
    </row>
    <row r="785" spans="1:10">
      <c r="A785" t="n">
        <v>8540</v>
      </c>
      <c r="B785" s="38" t="n">
        <v>16</v>
      </c>
      <c r="C785" s="7" t="n">
        <v>0</v>
      </c>
    </row>
    <row r="786" spans="1:10">
      <c r="A786" t="s">
        <v>4</v>
      </c>
      <c r="B786" s="4" t="s">
        <v>5</v>
      </c>
      <c r="C786" s="4" t="s">
        <v>10</v>
      </c>
      <c r="D786" s="4" t="s">
        <v>59</v>
      </c>
      <c r="E786" s="4" t="s">
        <v>13</v>
      </c>
      <c r="F786" s="4" t="s">
        <v>13</v>
      </c>
    </row>
    <row r="787" spans="1:10">
      <c r="A787" t="n">
        <v>8543</v>
      </c>
      <c r="B787" s="39" t="n">
        <v>26</v>
      </c>
      <c r="C787" s="7" t="n">
        <v>8</v>
      </c>
      <c r="D787" s="7" t="s">
        <v>116</v>
      </c>
      <c r="E787" s="7" t="n">
        <v>2</v>
      </c>
      <c r="F787" s="7" t="n">
        <v>0</v>
      </c>
    </row>
    <row r="788" spans="1:10">
      <c r="A788" t="s">
        <v>4</v>
      </c>
      <c r="B788" s="4" t="s">
        <v>5</v>
      </c>
    </row>
    <row r="789" spans="1:10">
      <c r="A789" t="n">
        <v>8602</v>
      </c>
      <c r="B789" s="32" t="n">
        <v>28</v>
      </c>
    </row>
    <row r="790" spans="1:10">
      <c r="A790" t="s">
        <v>4</v>
      </c>
      <c r="B790" s="4" t="s">
        <v>5</v>
      </c>
      <c r="C790" s="4" t="s">
        <v>24</v>
      </c>
    </row>
    <row r="791" spans="1:10">
      <c r="A791" t="n">
        <v>8603</v>
      </c>
      <c r="B791" s="16" t="n">
        <v>3</v>
      </c>
      <c r="C791" s="12" t="n">
        <f t="normal" ca="1">A803</f>
        <v>0</v>
      </c>
    </row>
    <row r="792" spans="1:10">
      <c r="A792" t="s">
        <v>4</v>
      </c>
      <c r="B792" s="4" t="s">
        <v>5</v>
      </c>
      <c r="C792" s="4" t="s">
        <v>13</v>
      </c>
      <c r="D792" s="20" t="s">
        <v>46</v>
      </c>
      <c r="E792" s="4" t="s">
        <v>5</v>
      </c>
      <c r="F792" s="4" t="s">
        <v>13</v>
      </c>
      <c r="G792" s="4" t="s">
        <v>10</v>
      </c>
      <c r="H792" s="20" t="s">
        <v>47</v>
      </c>
      <c r="I792" s="4" t="s">
        <v>13</v>
      </c>
      <c r="J792" s="4" t="s">
        <v>24</v>
      </c>
    </row>
    <row r="793" spans="1:10">
      <c r="A793" t="n">
        <v>8608</v>
      </c>
      <c r="B793" s="11" t="n">
        <v>5</v>
      </c>
      <c r="C793" s="7" t="n">
        <v>28</v>
      </c>
      <c r="D793" s="20" t="s">
        <v>3</v>
      </c>
      <c r="E793" s="42" t="n">
        <v>64</v>
      </c>
      <c r="F793" s="7" t="n">
        <v>5</v>
      </c>
      <c r="G793" s="7" t="n">
        <v>9</v>
      </c>
      <c r="H793" s="20" t="s">
        <v>3</v>
      </c>
      <c r="I793" s="7" t="n">
        <v>1</v>
      </c>
      <c r="J793" s="12" t="n">
        <f t="normal" ca="1">A803</f>
        <v>0</v>
      </c>
    </row>
    <row r="794" spans="1:10">
      <c r="A794" t="s">
        <v>4</v>
      </c>
      <c r="B794" s="4" t="s">
        <v>5</v>
      </c>
      <c r="C794" s="4" t="s">
        <v>13</v>
      </c>
      <c r="D794" s="4" t="s">
        <v>10</v>
      </c>
      <c r="E794" s="4" t="s">
        <v>6</v>
      </c>
    </row>
    <row r="795" spans="1:10">
      <c r="A795" t="n">
        <v>8619</v>
      </c>
      <c r="B795" s="37" t="n">
        <v>51</v>
      </c>
      <c r="C795" s="7" t="n">
        <v>4</v>
      </c>
      <c r="D795" s="7" t="n">
        <v>9</v>
      </c>
      <c r="E795" s="7" t="s">
        <v>117</v>
      </c>
    </row>
    <row r="796" spans="1:10">
      <c r="A796" t="s">
        <v>4</v>
      </c>
      <c r="B796" s="4" t="s">
        <v>5</v>
      </c>
      <c r="C796" s="4" t="s">
        <v>10</v>
      </c>
    </row>
    <row r="797" spans="1:10">
      <c r="A797" t="n">
        <v>8633</v>
      </c>
      <c r="B797" s="38" t="n">
        <v>16</v>
      </c>
      <c r="C797" s="7" t="n">
        <v>0</v>
      </c>
    </row>
    <row r="798" spans="1:10">
      <c r="A798" t="s">
        <v>4</v>
      </c>
      <c r="B798" s="4" t="s">
        <v>5</v>
      </c>
      <c r="C798" s="4" t="s">
        <v>10</v>
      </c>
      <c r="D798" s="4" t="s">
        <v>59</v>
      </c>
      <c r="E798" s="4" t="s">
        <v>13</v>
      </c>
      <c r="F798" s="4" t="s">
        <v>13</v>
      </c>
    </row>
    <row r="799" spans="1:10">
      <c r="A799" t="n">
        <v>8636</v>
      </c>
      <c r="B799" s="39" t="n">
        <v>26</v>
      </c>
      <c r="C799" s="7" t="n">
        <v>9</v>
      </c>
      <c r="D799" s="7" t="s">
        <v>118</v>
      </c>
      <c r="E799" s="7" t="n">
        <v>2</v>
      </c>
      <c r="F799" s="7" t="n">
        <v>0</v>
      </c>
    </row>
    <row r="800" spans="1:10">
      <c r="A800" t="s">
        <v>4</v>
      </c>
      <c r="B800" s="4" t="s">
        <v>5</v>
      </c>
    </row>
    <row r="801" spans="1:10">
      <c r="A801" t="n">
        <v>8712</v>
      </c>
      <c r="B801" s="32" t="n">
        <v>28</v>
      </c>
    </row>
    <row r="802" spans="1:10">
      <c r="A802" t="s">
        <v>4</v>
      </c>
      <c r="B802" s="4" t="s">
        <v>5</v>
      </c>
      <c r="C802" s="4" t="s">
        <v>13</v>
      </c>
      <c r="D802" s="4" t="s">
        <v>10</v>
      </c>
      <c r="E802" s="4" t="s">
        <v>6</v>
      </c>
    </row>
    <row r="803" spans="1:10">
      <c r="A803" t="n">
        <v>8713</v>
      </c>
      <c r="B803" s="37" t="n">
        <v>51</v>
      </c>
      <c r="C803" s="7" t="n">
        <v>4</v>
      </c>
      <c r="D803" s="7" t="n">
        <v>0</v>
      </c>
      <c r="E803" s="7" t="s">
        <v>119</v>
      </c>
    </row>
    <row r="804" spans="1:10">
      <c r="A804" t="s">
        <v>4</v>
      </c>
      <c r="B804" s="4" t="s">
        <v>5</v>
      </c>
      <c r="C804" s="4" t="s">
        <v>10</v>
      </c>
    </row>
    <row r="805" spans="1:10">
      <c r="A805" t="n">
        <v>8726</v>
      </c>
      <c r="B805" s="38" t="n">
        <v>16</v>
      </c>
      <c r="C805" s="7" t="n">
        <v>0</v>
      </c>
    </row>
    <row r="806" spans="1:10">
      <c r="A806" t="s">
        <v>4</v>
      </c>
      <c r="B806" s="4" t="s">
        <v>5</v>
      </c>
      <c r="C806" s="4" t="s">
        <v>10</v>
      </c>
      <c r="D806" s="4" t="s">
        <v>59</v>
      </c>
      <c r="E806" s="4" t="s">
        <v>13</v>
      </c>
      <c r="F806" s="4" t="s">
        <v>13</v>
      </c>
      <c r="G806" s="4" t="s">
        <v>59</v>
      </c>
      <c r="H806" s="4" t="s">
        <v>13</v>
      </c>
      <c r="I806" s="4" t="s">
        <v>13</v>
      </c>
    </row>
    <row r="807" spans="1:10">
      <c r="A807" t="n">
        <v>8729</v>
      </c>
      <c r="B807" s="39" t="n">
        <v>26</v>
      </c>
      <c r="C807" s="7" t="n">
        <v>0</v>
      </c>
      <c r="D807" s="7" t="s">
        <v>120</v>
      </c>
      <c r="E807" s="7" t="n">
        <v>2</v>
      </c>
      <c r="F807" s="7" t="n">
        <v>3</v>
      </c>
      <c r="G807" s="7" t="s">
        <v>121</v>
      </c>
      <c r="H807" s="7" t="n">
        <v>2</v>
      </c>
      <c r="I807" s="7" t="n">
        <v>0</v>
      </c>
    </row>
    <row r="808" spans="1:10">
      <c r="A808" t="s">
        <v>4</v>
      </c>
      <c r="B808" s="4" t="s">
        <v>5</v>
      </c>
    </row>
    <row r="809" spans="1:10">
      <c r="A809" t="n">
        <v>8828</v>
      </c>
      <c r="B809" s="32" t="n">
        <v>28</v>
      </c>
    </row>
    <row r="810" spans="1:10">
      <c r="A810" t="s">
        <v>4</v>
      </c>
      <c r="B810" s="4" t="s">
        <v>5</v>
      </c>
      <c r="C810" s="4" t="s">
        <v>13</v>
      </c>
      <c r="D810" s="20" t="s">
        <v>46</v>
      </c>
      <c r="E810" s="4" t="s">
        <v>5</v>
      </c>
      <c r="F810" s="4" t="s">
        <v>13</v>
      </c>
      <c r="G810" s="4" t="s">
        <v>10</v>
      </c>
      <c r="H810" s="20" t="s">
        <v>47</v>
      </c>
      <c r="I810" s="4" t="s">
        <v>13</v>
      </c>
      <c r="J810" s="4" t="s">
        <v>24</v>
      </c>
    </row>
    <row r="811" spans="1:10">
      <c r="A811" t="n">
        <v>8829</v>
      </c>
      <c r="B811" s="11" t="n">
        <v>5</v>
      </c>
      <c r="C811" s="7" t="n">
        <v>28</v>
      </c>
      <c r="D811" s="20" t="s">
        <v>3</v>
      </c>
      <c r="E811" s="42" t="n">
        <v>64</v>
      </c>
      <c r="F811" s="7" t="n">
        <v>5</v>
      </c>
      <c r="G811" s="7" t="n">
        <v>7</v>
      </c>
      <c r="H811" s="20" t="s">
        <v>3</v>
      </c>
      <c r="I811" s="7" t="n">
        <v>1</v>
      </c>
      <c r="J811" s="12" t="n">
        <f t="normal" ca="1">A823</f>
        <v>0</v>
      </c>
    </row>
    <row r="812" spans="1:10">
      <c r="A812" t="s">
        <v>4</v>
      </c>
      <c r="B812" s="4" t="s">
        <v>5</v>
      </c>
      <c r="C812" s="4" t="s">
        <v>13</v>
      </c>
      <c r="D812" s="4" t="s">
        <v>10</v>
      </c>
      <c r="E812" s="4" t="s">
        <v>6</v>
      </c>
    </row>
    <row r="813" spans="1:10">
      <c r="A813" t="n">
        <v>8840</v>
      </c>
      <c r="B813" s="37" t="n">
        <v>51</v>
      </c>
      <c r="C813" s="7" t="n">
        <v>4</v>
      </c>
      <c r="D813" s="7" t="n">
        <v>7</v>
      </c>
      <c r="E813" s="7" t="s">
        <v>67</v>
      </c>
    </row>
    <row r="814" spans="1:10">
      <c r="A814" t="s">
        <v>4</v>
      </c>
      <c r="B814" s="4" t="s">
        <v>5</v>
      </c>
      <c r="C814" s="4" t="s">
        <v>10</v>
      </c>
    </row>
    <row r="815" spans="1:10">
      <c r="A815" t="n">
        <v>8853</v>
      </c>
      <c r="B815" s="38" t="n">
        <v>16</v>
      </c>
      <c r="C815" s="7" t="n">
        <v>0</v>
      </c>
    </row>
    <row r="816" spans="1:10">
      <c r="A816" t="s">
        <v>4</v>
      </c>
      <c r="B816" s="4" t="s">
        <v>5</v>
      </c>
      <c r="C816" s="4" t="s">
        <v>10</v>
      </c>
      <c r="D816" s="4" t="s">
        <v>59</v>
      </c>
      <c r="E816" s="4" t="s">
        <v>13</v>
      </c>
      <c r="F816" s="4" t="s">
        <v>13</v>
      </c>
    </row>
    <row r="817" spans="1:10">
      <c r="A817" t="n">
        <v>8856</v>
      </c>
      <c r="B817" s="39" t="n">
        <v>26</v>
      </c>
      <c r="C817" s="7" t="n">
        <v>7</v>
      </c>
      <c r="D817" s="7" t="s">
        <v>122</v>
      </c>
      <c r="E817" s="7" t="n">
        <v>2</v>
      </c>
      <c r="F817" s="7" t="n">
        <v>0</v>
      </c>
    </row>
    <row r="818" spans="1:10">
      <c r="A818" t="s">
        <v>4</v>
      </c>
      <c r="B818" s="4" t="s">
        <v>5</v>
      </c>
    </row>
    <row r="819" spans="1:10">
      <c r="A819" t="n">
        <v>8871</v>
      </c>
      <c r="B819" s="32" t="n">
        <v>28</v>
      </c>
    </row>
    <row r="820" spans="1:10">
      <c r="A820" t="s">
        <v>4</v>
      </c>
      <c r="B820" s="4" t="s">
        <v>5</v>
      </c>
      <c r="C820" s="4" t="s">
        <v>24</v>
      </c>
    </row>
    <row r="821" spans="1:10">
      <c r="A821" t="n">
        <v>8872</v>
      </c>
      <c r="B821" s="16" t="n">
        <v>3</v>
      </c>
      <c r="C821" s="12" t="n">
        <f t="normal" ca="1">A833</f>
        <v>0</v>
      </c>
    </row>
    <row r="822" spans="1:10">
      <c r="A822" t="s">
        <v>4</v>
      </c>
      <c r="B822" s="4" t="s">
        <v>5</v>
      </c>
      <c r="C822" s="4" t="s">
        <v>13</v>
      </c>
      <c r="D822" s="20" t="s">
        <v>46</v>
      </c>
      <c r="E822" s="4" t="s">
        <v>5</v>
      </c>
      <c r="F822" s="4" t="s">
        <v>13</v>
      </c>
      <c r="G822" s="4" t="s">
        <v>10</v>
      </c>
      <c r="H822" s="20" t="s">
        <v>47</v>
      </c>
      <c r="I822" s="4" t="s">
        <v>13</v>
      </c>
      <c r="J822" s="4" t="s">
        <v>24</v>
      </c>
    </row>
    <row r="823" spans="1:10">
      <c r="A823" t="n">
        <v>8877</v>
      </c>
      <c r="B823" s="11" t="n">
        <v>5</v>
      </c>
      <c r="C823" s="7" t="n">
        <v>28</v>
      </c>
      <c r="D823" s="20" t="s">
        <v>3</v>
      </c>
      <c r="E823" s="42" t="n">
        <v>64</v>
      </c>
      <c r="F823" s="7" t="n">
        <v>5</v>
      </c>
      <c r="G823" s="7" t="n">
        <v>4</v>
      </c>
      <c r="H823" s="20" t="s">
        <v>3</v>
      </c>
      <c r="I823" s="7" t="n">
        <v>1</v>
      </c>
      <c r="J823" s="12" t="n">
        <f t="normal" ca="1">A833</f>
        <v>0</v>
      </c>
    </row>
    <row r="824" spans="1:10">
      <c r="A824" t="s">
        <v>4</v>
      </c>
      <c r="B824" s="4" t="s">
        <v>5</v>
      </c>
      <c r="C824" s="4" t="s">
        <v>13</v>
      </c>
      <c r="D824" s="4" t="s">
        <v>10</v>
      </c>
      <c r="E824" s="4" t="s">
        <v>6</v>
      </c>
    </row>
    <row r="825" spans="1:10">
      <c r="A825" t="n">
        <v>8888</v>
      </c>
      <c r="B825" s="37" t="n">
        <v>51</v>
      </c>
      <c r="C825" s="7" t="n">
        <v>4</v>
      </c>
      <c r="D825" s="7" t="n">
        <v>4</v>
      </c>
      <c r="E825" s="7" t="s">
        <v>67</v>
      </c>
    </row>
    <row r="826" spans="1:10">
      <c r="A826" t="s">
        <v>4</v>
      </c>
      <c r="B826" s="4" t="s">
        <v>5</v>
      </c>
      <c r="C826" s="4" t="s">
        <v>10</v>
      </c>
    </row>
    <row r="827" spans="1:10">
      <c r="A827" t="n">
        <v>8901</v>
      </c>
      <c r="B827" s="38" t="n">
        <v>16</v>
      </c>
      <c r="C827" s="7" t="n">
        <v>0</v>
      </c>
    </row>
    <row r="828" spans="1:10">
      <c r="A828" t="s">
        <v>4</v>
      </c>
      <c r="B828" s="4" t="s">
        <v>5</v>
      </c>
      <c r="C828" s="4" t="s">
        <v>10</v>
      </c>
      <c r="D828" s="4" t="s">
        <v>59</v>
      </c>
      <c r="E828" s="4" t="s">
        <v>13</v>
      </c>
      <c r="F828" s="4" t="s">
        <v>13</v>
      </c>
    </row>
    <row r="829" spans="1:10">
      <c r="A829" t="n">
        <v>8904</v>
      </c>
      <c r="B829" s="39" t="n">
        <v>26</v>
      </c>
      <c r="C829" s="7" t="n">
        <v>4</v>
      </c>
      <c r="D829" s="7" t="s">
        <v>123</v>
      </c>
      <c r="E829" s="7" t="n">
        <v>2</v>
      </c>
      <c r="F829" s="7" t="n">
        <v>0</v>
      </c>
    </row>
    <row r="830" spans="1:10">
      <c r="A830" t="s">
        <v>4</v>
      </c>
      <c r="B830" s="4" t="s">
        <v>5</v>
      </c>
    </row>
    <row r="831" spans="1:10">
      <c r="A831" t="n">
        <v>8923</v>
      </c>
      <c r="B831" s="32" t="n">
        <v>28</v>
      </c>
    </row>
    <row r="832" spans="1:10">
      <c r="A832" t="s">
        <v>4</v>
      </c>
      <c r="B832" s="4" t="s">
        <v>5</v>
      </c>
      <c r="C832" s="4" t="s">
        <v>13</v>
      </c>
      <c r="D832" s="4" t="s">
        <v>10</v>
      </c>
      <c r="E832" s="4" t="s">
        <v>6</v>
      </c>
    </row>
    <row r="833" spans="1:10">
      <c r="A833" t="n">
        <v>8924</v>
      </c>
      <c r="B833" s="37" t="n">
        <v>51</v>
      </c>
      <c r="C833" s="7" t="n">
        <v>4</v>
      </c>
      <c r="D833" s="7" t="n">
        <v>7032</v>
      </c>
      <c r="E833" s="7" t="s">
        <v>124</v>
      </c>
    </row>
    <row r="834" spans="1:10">
      <c r="A834" t="s">
        <v>4</v>
      </c>
      <c r="B834" s="4" t="s">
        <v>5</v>
      </c>
      <c r="C834" s="4" t="s">
        <v>10</v>
      </c>
    </row>
    <row r="835" spans="1:10">
      <c r="A835" t="n">
        <v>8938</v>
      </c>
      <c r="B835" s="38" t="n">
        <v>16</v>
      </c>
      <c r="C835" s="7" t="n">
        <v>0</v>
      </c>
    </row>
    <row r="836" spans="1:10">
      <c r="A836" t="s">
        <v>4</v>
      </c>
      <c r="B836" s="4" t="s">
        <v>5</v>
      </c>
      <c r="C836" s="4" t="s">
        <v>10</v>
      </c>
      <c r="D836" s="4" t="s">
        <v>59</v>
      </c>
      <c r="E836" s="4" t="s">
        <v>13</v>
      </c>
      <c r="F836" s="4" t="s">
        <v>13</v>
      </c>
      <c r="G836" s="4" t="s">
        <v>59</v>
      </c>
      <c r="H836" s="4" t="s">
        <v>13</v>
      </c>
      <c r="I836" s="4" t="s">
        <v>13</v>
      </c>
    </row>
    <row r="837" spans="1:10">
      <c r="A837" t="n">
        <v>8941</v>
      </c>
      <c r="B837" s="39" t="n">
        <v>26</v>
      </c>
      <c r="C837" s="7" t="n">
        <v>7032</v>
      </c>
      <c r="D837" s="7" t="s">
        <v>125</v>
      </c>
      <c r="E837" s="7" t="n">
        <v>2</v>
      </c>
      <c r="F837" s="7" t="n">
        <v>3</v>
      </c>
      <c r="G837" s="7" t="s">
        <v>126</v>
      </c>
      <c r="H837" s="7" t="n">
        <v>2</v>
      </c>
      <c r="I837" s="7" t="n">
        <v>0</v>
      </c>
    </row>
    <row r="838" spans="1:10">
      <c r="A838" t="s">
        <v>4</v>
      </c>
      <c r="B838" s="4" t="s">
        <v>5</v>
      </c>
    </row>
    <row r="839" spans="1:10">
      <c r="A839" t="n">
        <v>9077</v>
      </c>
      <c r="B839" s="32" t="n">
        <v>28</v>
      </c>
    </row>
    <row r="840" spans="1:10">
      <c r="A840" t="s">
        <v>4</v>
      </c>
      <c r="B840" s="4" t="s">
        <v>5</v>
      </c>
      <c r="C840" s="4" t="s">
        <v>13</v>
      </c>
      <c r="D840" s="4" t="s">
        <v>10</v>
      </c>
      <c r="E840" s="4" t="s">
        <v>27</v>
      </c>
    </row>
    <row r="841" spans="1:10">
      <c r="A841" t="n">
        <v>9078</v>
      </c>
      <c r="B841" s="35" t="n">
        <v>58</v>
      </c>
      <c r="C841" s="7" t="n">
        <v>101</v>
      </c>
      <c r="D841" s="7" t="n">
        <v>500</v>
      </c>
      <c r="E841" s="7" t="n">
        <v>1</v>
      </c>
    </row>
    <row r="842" spans="1:10">
      <c r="A842" t="s">
        <v>4</v>
      </c>
      <c r="B842" s="4" t="s">
        <v>5</v>
      </c>
      <c r="C842" s="4" t="s">
        <v>13</v>
      </c>
      <c r="D842" s="4" t="s">
        <v>10</v>
      </c>
    </row>
    <row r="843" spans="1:10">
      <c r="A843" t="n">
        <v>9086</v>
      </c>
      <c r="B843" s="35" t="n">
        <v>58</v>
      </c>
      <c r="C843" s="7" t="n">
        <v>254</v>
      </c>
      <c r="D843" s="7" t="n">
        <v>0</v>
      </c>
    </row>
    <row r="844" spans="1:10">
      <c r="A844" t="s">
        <v>4</v>
      </c>
      <c r="B844" s="4" t="s">
        <v>5</v>
      </c>
      <c r="C844" s="4" t="s">
        <v>13</v>
      </c>
      <c r="D844" s="4" t="s">
        <v>13</v>
      </c>
      <c r="E844" s="4" t="s">
        <v>27</v>
      </c>
      <c r="F844" s="4" t="s">
        <v>27</v>
      </c>
      <c r="G844" s="4" t="s">
        <v>27</v>
      </c>
      <c r="H844" s="4" t="s">
        <v>10</v>
      </c>
    </row>
    <row r="845" spans="1:10">
      <c r="A845" t="n">
        <v>9090</v>
      </c>
      <c r="B845" s="28" t="n">
        <v>45</v>
      </c>
      <c r="C845" s="7" t="n">
        <v>2</v>
      </c>
      <c r="D845" s="7" t="n">
        <v>3</v>
      </c>
      <c r="E845" s="7" t="n">
        <v>-20.4500007629395</v>
      </c>
      <c r="F845" s="7" t="n">
        <v>11.2299995422363</v>
      </c>
      <c r="G845" s="7" t="n">
        <v>30.6800003051758</v>
      </c>
      <c r="H845" s="7" t="n">
        <v>0</v>
      </c>
    </row>
    <row r="846" spans="1:10">
      <c r="A846" t="s">
        <v>4</v>
      </c>
      <c r="B846" s="4" t="s">
        <v>5</v>
      </c>
      <c r="C846" s="4" t="s">
        <v>13</v>
      </c>
      <c r="D846" s="4" t="s">
        <v>13</v>
      </c>
      <c r="E846" s="4" t="s">
        <v>27</v>
      </c>
      <c r="F846" s="4" t="s">
        <v>27</v>
      </c>
      <c r="G846" s="4" t="s">
        <v>27</v>
      </c>
      <c r="H846" s="4" t="s">
        <v>10</v>
      </c>
      <c r="I846" s="4" t="s">
        <v>13</v>
      </c>
    </row>
    <row r="847" spans="1:10">
      <c r="A847" t="n">
        <v>9107</v>
      </c>
      <c r="B847" s="28" t="n">
        <v>45</v>
      </c>
      <c r="C847" s="7" t="n">
        <v>4</v>
      </c>
      <c r="D847" s="7" t="n">
        <v>3</v>
      </c>
      <c r="E847" s="7" t="n">
        <v>350.109985351563</v>
      </c>
      <c r="F847" s="7" t="n">
        <v>219.460006713867</v>
      </c>
      <c r="G847" s="7" t="n">
        <v>0</v>
      </c>
      <c r="H847" s="7" t="n">
        <v>0</v>
      </c>
      <c r="I847" s="7" t="n">
        <v>0</v>
      </c>
    </row>
    <row r="848" spans="1:10">
      <c r="A848" t="s">
        <v>4</v>
      </c>
      <c r="B848" s="4" t="s">
        <v>5</v>
      </c>
      <c r="C848" s="4" t="s">
        <v>13</v>
      </c>
      <c r="D848" s="4" t="s">
        <v>13</v>
      </c>
      <c r="E848" s="4" t="s">
        <v>27</v>
      </c>
      <c r="F848" s="4" t="s">
        <v>10</v>
      </c>
    </row>
    <row r="849" spans="1:9">
      <c r="A849" t="n">
        <v>9125</v>
      </c>
      <c r="B849" s="28" t="n">
        <v>45</v>
      </c>
      <c r="C849" s="7" t="n">
        <v>5</v>
      </c>
      <c r="D849" s="7" t="n">
        <v>3</v>
      </c>
      <c r="E849" s="7" t="n">
        <v>4.40000009536743</v>
      </c>
      <c r="F849" s="7" t="n">
        <v>0</v>
      </c>
    </row>
    <row r="850" spans="1:9">
      <c r="A850" t="s">
        <v>4</v>
      </c>
      <c r="B850" s="4" t="s">
        <v>5</v>
      </c>
      <c r="C850" s="4" t="s">
        <v>13</v>
      </c>
      <c r="D850" s="4" t="s">
        <v>13</v>
      </c>
      <c r="E850" s="4" t="s">
        <v>27</v>
      </c>
      <c r="F850" s="4" t="s">
        <v>10</v>
      </c>
    </row>
    <row r="851" spans="1:9">
      <c r="A851" t="n">
        <v>9134</v>
      </c>
      <c r="B851" s="28" t="n">
        <v>45</v>
      </c>
      <c r="C851" s="7" t="n">
        <v>11</v>
      </c>
      <c r="D851" s="7" t="n">
        <v>3</v>
      </c>
      <c r="E851" s="7" t="n">
        <v>43</v>
      </c>
      <c r="F851" s="7" t="n">
        <v>0</v>
      </c>
    </row>
    <row r="852" spans="1:9">
      <c r="A852" t="s">
        <v>4</v>
      </c>
      <c r="B852" s="4" t="s">
        <v>5</v>
      </c>
      <c r="C852" s="4" t="s">
        <v>13</v>
      </c>
      <c r="D852" s="4" t="s">
        <v>10</v>
      </c>
      <c r="E852" s="4" t="s">
        <v>6</v>
      </c>
      <c r="F852" s="4" t="s">
        <v>6</v>
      </c>
      <c r="G852" s="4" t="s">
        <v>6</v>
      </c>
      <c r="H852" s="4" t="s">
        <v>6</v>
      </c>
    </row>
    <row r="853" spans="1:9">
      <c r="A853" t="n">
        <v>9143</v>
      </c>
      <c r="B853" s="37" t="n">
        <v>51</v>
      </c>
      <c r="C853" s="7" t="n">
        <v>3</v>
      </c>
      <c r="D853" s="7" t="n">
        <v>0</v>
      </c>
      <c r="E853" s="7" t="s">
        <v>69</v>
      </c>
      <c r="F853" s="7" t="s">
        <v>70</v>
      </c>
      <c r="G853" s="7" t="s">
        <v>71</v>
      </c>
      <c r="H853" s="7" t="s">
        <v>72</v>
      </c>
    </row>
    <row r="854" spans="1:9">
      <c r="A854" t="s">
        <v>4</v>
      </c>
      <c r="B854" s="4" t="s">
        <v>5</v>
      </c>
      <c r="C854" s="4" t="s">
        <v>13</v>
      </c>
      <c r="D854" s="4" t="s">
        <v>10</v>
      </c>
      <c r="E854" s="4" t="s">
        <v>6</v>
      </c>
      <c r="F854" s="4" t="s">
        <v>6</v>
      </c>
      <c r="G854" s="4" t="s">
        <v>6</v>
      </c>
      <c r="H854" s="4" t="s">
        <v>6</v>
      </c>
    </row>
    <row r="855" spans="1:9">
      <c r="A855" t="n">
        <v>9172</v>
      </c>
      <c r="B855" s="37" t="n">
        <v>51</v>
      </c>
      <c r="C855" s="7" t="n">
        <v>3</v>
      </c>
      <c r="D855" s="7" t="n">
        <v>61489</v>
      </c>
      <c r="E855" s="7" t="s">
        <v>69</v>
      </c>
      <c r="F855" s="7" t="s">
        <v>70</v>
      </c>
      <c r="G855" s="7" t="s">
        <v>71</v>
      </c>
      <c r="H855" s="7" t="s">
        <v>72</v>
      </c>
    </row>
    <row r="856" spans="1:9">
      <c r="A856" t="s">
        <v>4</v>
      </c>
      <c r="B856" s="4" t="s">
        <v>5</v>
      </c>
      <c r="C856" s="4" t="s">
        <v>13</v>
      </c>
      <c r="D856" s="4" t="s">
        <v>10</v>
      </c>
      <c r="E856" s="4" t="s">
        <v>6</v>
      </c>
      <c r="F856" s="4" t="s">
        <v>6</v>
      </c>
      <c r="G856" s="4" t="s">
        <v>6</v>
      </c>
      <c r="H856" s="4" t="s">
        <v>6</v>
      </c>
    </row>
    <row r="857" spans="1:9">
      <c r="A857" t="n">
        <v>9201</v>
      </c>
      <c r="B857" s="37" t="n">
        <v>51</v>
      </c>
      <c r="C857" s="7" t="n">
        <v>3</v>
      </c>
      <c r="D857" s="7" t="n">
        <v>61490</v>
      </c>
      <c r="E857" s="7" t="s">
        <v>69</v>
      </c>
      <c r="F857" s="7" t="s">
        <v>70</v>
      </c>
      <c r="G857" s="7" t="s">
        <v>71</v>
      </c>
      <c r="H857" s="7" t="s">
        <v>72</v>
      </c>
    </row>
    <row r="858" spans="1:9">
      <c r="A858" t="s">
        <v>4</v>
      </c>
      <c r="B858" s="4" t="s">
        <v>5</v>
      </c>
      <c r="C858" s="4" t="s">
        <v>13</v>
      </c>
      <c r="D858" s="4" t="s">
        <v>10</v>
      </c>
      <c r="E858" s="4" t="s">
        <v>6</v>
      </c>
      <c r="F858" s="4" t="s">
        <v>6</v>
      </c>
      <c r="G858" s="4" t="s">
        <v>6</v>
      </c>
      <c r="H858" s="4" t="s">
        <v>6</v>
      </c>
    </row>
    <row r="859" spans="1:9">
      <c r="A859" t="n">
        <v>9230</v>
      </c>
      <c r="B859" s="37" t="n">
        <v>51</v>
      </c>
      <c r="C859" s="7" t="n">
        <v>3</v>
      </c>
      <c r="D859" s="7" t="n">
        <v>61488</v>
      </c>
      <c r="E859" s="7" t="s">
        <v>69</v>
      </c>
      <c r="F859" s="7" t="s">
        <v>70</v>
      </c>
      <c r="G859" s="7" t="s">
        <v>71</v>
      </c>
      <c r="H859" s="7" t="s">
        <v>72</v>
      </c>
    </row>
    <row r="860" spans="1:9">
      <c r="A860" t="s">
        <v>4</v>
      </c>
      <c r="B860" s="4" t="s">
        <v>5</v>
      </c>
      <c r="C860" s="4" t="s">
        <v>13</v>
      </c>
      <c r="D860" s="4" t="s">
        <v>10</v>
      </c>
      <c r="E860" s="4" t="s">
        <v>6</v>
      </c>
      <c r="F860" s="4" t="s">
        <v>6</v>
      </c>
      <c r="G860" s="4" t="s">
        <v>6</v>
      </c>
      <c r="H860" s="4" t="s">
        <v>6</v>
      </c>
    </row>
    <row r="861" spans="1:9">
      <c r="A861" t="n">
        <v>9259</v>
      </c>
      <c r="B861" s="37" t="n">
        <v>51</v>
      </c>
      <c r="C861" s="7" t="n">
        <v>3</v>
      </c>
      <c r="D861" s="7" t="n">
        <v>7032</v>
      </c>
      <c r="E861" s="7" t="s">
        <v>69</v>
      </c>
      <c r="F861" s="7" t="s">
        <v>70</v>
      </c>
      <c r="G861" s="7" t="s">
        <v>71</v>
      </c>
      <c r="H861" s="7" t="s">
        <v>72</v>
      </c>
    </row>
    <row r="862" spans="1:9">
      <c r="A862" t="s">
        <v>4</v>
      </c>
      <c r="B862" s="4" t="s">
        <v>5</v>
      </c>
      <c r="C862" s="4" t="s">
        <v>10</v>
      </c>
      <c r="D862" s="4" t="s">
        <v>27</v>
      </c>
      <c r="E862" s="4" t="s">
        <v>27</v>
      </c>
      <c r="F862" s="4" t="s">
        <v>27</v>
      </c>
      <c r="G862" s="4" t="s">
        <v>27</v>
      </c>
    </row>
    <row r="863" spans="1:9">
      <c r="A863" t="n">
        <v>9288</v>
      </c>
      <c r="B863" s="46" t="n">
        <v>46</v>
      </c>
      <c r="C863" s="7" t="n">
        <v>0</v>
      </c>
      <c r="D863" s="7" t="n">
        <v>-21.3099994659424</v>
      </c>
      <c r="E863" s="7" t="n">
        <v>10</v>
      </c>
      <c r="F863" s="7" t="n">
        <v>30.3099994659424</v>
      </c>
      <c r="G863" s="7" t="n">
        <v>206.899993896484</v>
      </c>
    </row>
    <row r="864" spans="1:9">
      <c r="A864" t="s">
        <v>4</v>
      </c>
      <c r="B864" s="4" t="s">
        <v>5</v>
      </c>
      <c r="C864" s="4" t="s">
        <v>10</v>
      </c>
      <c r="D864" s="4" t="s">
        <v>27</v>
      </c>
      <c r="E864" s="4" t="s">
        <v>27</v>
      </c>
      <c r="F864" s="4" t="s">
        <v>27</v>
      </c>
      <c r="G864" s="4" t="s">
        <v>27</v>
      </c>
    </row>
    <row r="865" spans="1:8">
      <c r="A865" t="n">
        <v>9307</v>
      </c>
      <c r="B865" s="46" t="n">
        <v>46</v>
      </c>
      <c r="C865" s="7" t="n">
        <v>61489</v>
      </c>
      <c r="D865" s="7" t="n">
        <v>-20.2000007629395</v>
      </c>
      <c r="E865" s="7" t="n">
        <v>10</v>
      </c>
      <c r="F865" s="7" t="n">
        <v>30.2399997711182</v>
      </c>
      <c r="G865" s="7" t="n">
        <v>144.300003051758</v>
      </c>
    </row>
    <row r="866" spans="1:8">
      <c r="A866" t="s">
        <v>4</v>
      </c>
      <c r="B866" s="4" t="s">
        <v>5</v>
      </c>
      <c r="C866" s="4" t="s">
        <v>10</v>
      </c>
      <c r="D866" s="4" t="s">
        <v>27</v>
      </c>
      <c r="E866" s="4" t="s">
        <v>27</v>
      </c>
      <c r="F866" s="4" t="s">
        <v>27</v>
      </c>
      <c r="G866" s="4" t="s">
        <v>27</v>
      </c>
    </row>
    <row r="867" spans="1:8">
      <c r="A867" t="n">
        <v>9326</v>
      </c>
      <c r="B867" s="46" t="n">
        <v>46</v>
      </c>
      <c r="C867" s="7" t="n">
        <v>61490</v>
      </c>
      <c r="D867" s="7" t="n">
        <v>-21.8400001525879</v>
      </c>
      <c r="E867" s="7" t="n">
        <v>10</v>
      </c>
      <c r="F867" s="7" t="n">
        <v>30.7999992370605</v>
      </c>
      <c r="G867" s="7" t="n">
        <v>240.5</v>
      </c>
    </row>
    <row r="868" spans="1:8">
      <c r="A868" t="s">
        <v>4</v>
      </c>
      <c r="B868" s="4" t="s">
        <v>5</v>
      </c>
      <c r="C868" s="4" t="s">
        <v>10</v>
      </c>
      <c r="D868" s="4" t="s">
        <v>27</v>
      </c>
      <c r="E868" s="4" t="s">
        <v>27</v>
      </c>
      <c r="F868" s="4" t="s">
        <v>27</v>
      </c>
      <c r="G868" s="4" t="s">
        <v>27</v>
      </c>
    </row>
    <row r="869" spans="1:8">
      <c r="A869" t="n">
        <v>9345</v>
      </c>
      <c r="B869" s="46" t="n">
        <v>46</v>
      </c>
      <c r="C869" s="7" t="n">
        <v>61488</v>
      </c>
      <c r="D869" s="7" t="n">
        <v>-20.6499996185303</v>
      </c>
      <c r="E869" s="7" t="n">
        <v>10</v>
      </c>
      <c r="F869" s="7" t="n">
        <v>30.7700004577637</v>
      </c>
      <c r="G869" s="7" t="n">
        <v>198.300003051758</v>
      </c>
    </row>
    <row r="870" spans="1:8">
      <c r="A870" t="s">
        <v>4</v>
      </c>
      <c r="B870" s="4" t="s">
        <v>5</v>
      </c>
      <c r="C870" s="4" t="s">
        <v>10</v>
      </c>
      <c r="D870" s="4" t="s">
        <v>27</v>
      </c>
      <c r="E870" s="4" t="s">
        <v>27</v>
      </c>
      <c r="F870" s="4" t="s">
        <v>27</v>
      </c>
      <c r="G870" s="4" t="s">
        <v>27</v>
      </c>
    </row>
    <row r="871" spans="1:8">
      <c r="A871" t="n">
        <v>9364</v>
      </c>
      <c r="B871" s="46" t="n">
        <v>46</v>
      </c>
      <c r="C871" s="7" t="n">
        <v>7032</v>
      </c>
      <c r="D871" s="7" t="n">
        <v>-20.8199996948242</v>
      </c>
      <c r="E871" s="7" t="n">
        <v>10</v>
      </c>
      <c r="F871" s="7" t="n">
        <v>29.0599994659424</v>
      </c>
      <c r="G871" s="7" t="n">
        <v>181.100006103516</v>
      </c>
    </row>
    <row r="872" spans="1:8">
      <c r="A872" t="s">
        <v>4</v>
      </c>
      <c r="B872" s="4" t="s">
        <v>5</v>
      </c>
      <c r="C872" s="4" t="s">
        <v>10</v>
      </c>
      <c r="D872" s="4" t="s">
        <v>27</v>
      </c>
      <c r="E872" s="4" t="s">
        <v>27</v>
      </c>
      <c r="F872" s="4" t="s">
        <v>27</v>
      </c>
      <c r="G872" s="4" t="s">
        <v>27</v>
      </c>
    </row>
    <row r="873" spans="1:8">
      <c r="A873" t="n">
        <v>9383</v>
      </c>
      <c r="B873" s="46" t="n">
        <v>46</v>
      </c>
      <c r="C873" s="7" t="n">
        <v>7033</v>
      </c>
      <c r="D873" s="7" t="n">
        <v>-20.1299991607666</v>
      </c>
      <c r="E873" s="7" t="n">
        <v>10</v>
      </c>
      <c r="F873" s="7" t="n">
        <v>33.0800018310547</v>
      </c>
      <c r="G873" s="7" t="n">
        <v>195.399993896484</v>
      </c>
    </row>
    <row r="874" spans="1:8">
      <c r="A874" t="s">
        <v>4</v>
      </c>
      <c r="B874" s="4" t="s">
        <v>5</v>
      </c>
      <c r="C874" s="4" t="s">
        <v>13</v>
      </c>
      <c r="D874" s="4" t="s">
        <v>10</v>
      </c>
    </row>
    <row r="875" spans="1:8">
      <c r="A875" t="n">
        <v>9402</v>
      </c>
      <c r="B875" s="35" t="n">
        <v>58</v>
      </c>
      <c r="C875" s="7" t="n">
        <v>255</v>
      </c>
      <c r="D875" s="7" t="n">
        <v>0</v>
      </c>
    </row>
    <row r="876" spans="1:8">
      <c r="A876" t="s">
        <v>4</v>
      </c>
      <c r="B876" s="4" t="s">
        <v>5</v>
      </c>
      <c r="C876" s="4" t="s">
        <v>10</v>
      </c>
      <c r="D876" s="4" t="s">
        <v>13</v>
      </c>
      <c r="E876" s="4" t="s">
        <v>27</v>
      </c>
      <c r="F876" s="4" t="s">
        <v>10</v>
      </c>
    </row>
    <row r="877" spans="1:8">
      <c r="A877" t="n">
        <v>9406</v>
      </c>
      <c r="B877" s="58" t="n">
        <v>59</v>
      </c>
      <c r="C877" s="7" t="n">
        <v>0</v>
      </c>
      <c r="D877" s="7" t="n">
        <v>1</v>
      </c>
      <c r="E877" s="7" t="n">
        <v>0.150000005960464</v>
      </c>
      <c r="F877" s="7" t="n">
        <v>0</v>
      </c>
    </row>
    <row r="878" spans="1:8">
      <c r="A878" t="s">
        <v>4</v>
      </c>
      <c r="B878" s="4" t="s">
        <v>5</v>
      </c>
      <c r="C878" s="4" t="s">
        <v>10</v>
      </c>
    </row>
    <row r="879" spans="1:8">
      <c r="A879" t="n">
        <v>9416</v>
      </c>
      <c r="B879" s="38" t="n">
        <v>16</v>
      </c>
      <c r="C879" s="7" t="n">
        <v>50</v>
      </c>
    </row>
    <row r="880" spans="1:8">
      <c r="A880" t="s">
        <v>4</v>
      </c>
      <c r="B880" s="4" t="s">
        <v>5</v>
      </c>
      <c r="C880" s="4" t="s">
        <v>10</v>
      </c>
      <c r="D880" s="4" t="s">
        <v>13</v>
      </c>
      <c r="E880" s="4" t="s">
        <v>27</v>
      </c>
      <c r="F880" s="4" t="s">
        <v>10</v>
      </c>
    </row>
    <row r="881" spans="1:7">
      <c r="A881" t="n">
        <v>9419</v>
      </c>
      <c r="B881" s="58" t="n">
        <v>59</v>
      </c>
      <c r="C881" s="7" t="n">
        <v>61489</v>
      </c>
      <c r="D881" s="7" t="n">
        <v>1</v>
      </c>
      <c r="E881" s="7" t="n">
        <v>0.150000005960464</v>
      </c>
      <c r="F881" s="7" t="n">
        <v>0</v>
      </c>
    </row>
    <row r="882" spans="1:7">
      <c r="A882" t="s">
        <v>4</v>
      </c>
      <c r="B882" s="4" t="s">
        <v>5</v>
      </c>
      <c r="C882" s="4" t="s">
        <v>10</v>
      </c>
    </row>
    <row r="883" spans="1:7">
      <c r="A883" t="n">
        <v>9429</v>
      </c>
      <c r="B883" s="38" t="n">
        <v>16</v>
      </c>
      <c r="C883" s="7" t="n">
        <v>50</v>
      </c>
    </row>
    <row r="884" spans="1:7">
      <c r="A884" t="s">
        <v>4</v>
      </c>
      <c r="B884" s="4" t="s">
        <v>5</v>
      </c>
      <c r="C884" s="4" t="s">
        <v>10</v>
      </c>
      <c r="D884" s="4" t="s">
        <v>13</v>
      </c>
      <c r="E884" s="4" t="s">
        <v>27</v>
      </c>
      <c r="F884" s="4" t="s">
        <v>10</v>
      </c>
    </row>
    <row r="885" spans="1:7">
      <c r="A885" t="n">
        <v>9432</v>
      </c>
      <c r="B885" s="58" t="n">
        <v>59</v>
      </c>
      <c r="C885" s="7" t="n">
        <v>61490</v>
      </c>
      <c r="D885" s="7" t="n">
        <v>1</v>
      </c>
      <c r="E885" s="7" t="n">
        <v>0.150000005960464</v>
      </c>
      <c r="F885" s="7" t="n">
        <v>0</v>
      </c>
    </row>
    <row r="886" spans="1:7">
      <c r="A886" t="s">
        <v>4</v>
      </c>
      <c r="B886" s="4" t="s">
        <v>5</v>
      </c>
      <c r="C886" s="4" t="s">
        <v>10</v>
      </c>
    </row>
    <row r="887" spans="1:7">
      <c r="A887" t="n">
        <v>9442</v>
      </c>
      <c r="B887" s="38" t="n">
        <v>16</v>
      </c>
      <c r="C887" s="7" t="n">
        <v>50</v>
      </c>
    </row>
    <row r="888" spans="1:7">
      <c r="A888" t="s">
        <v>4</v>
      </c>
      <c r="B888" s="4" t="s">
        <v>5</v>
      </c>
      <c r="C888" s="4" t="s">
        <v>10</v>
      </c>
      <c r="D888" s="4" t="s">
        <v>13</v>
      </c>
      <c r="E888" s="4" t="s">
        <v>27</v>
      </c>
      <c r="F888" s="4" t="s">
        <v>10</v>
      </c>
    </row>
    <row r="889" spans="1:7">
      <c r="A889" t="n">
        <v>9445</v>
      </c>
      <c r="B889" s="58" t="n">
        <v>59</v>
      </c>
      <c r="C889" s="7" t="n">
        <v>61488</v>
      </c>
      <c r="D889" s="7" t="n">
        <v>1</v>
      </c>
      <c r="E889" s="7" t="n">
        <v>0.150000005960464</v>
      </c>
      <c r="F889" s="7" t="n">
        <v>0</v>
      </c>
    </row>
    <row r="890" spans="1:7">
      <c r="A890" t="s">
        <v>4</v>
      </c>
      <c r="B890" s="4" t="s">
        <v>5</v>
      </c>
      <c r="C890" s="4" t="s">
        <v>10</v>
      </c>
    </row>
    <row r="891" spans="1:7">
      <c r="A891" t="n">
        <v>9455</v>
      </c>
      <c r="B891" s="38" t="n">
        <v>16</v>
      </c>
      <c r="C891" s="7" t="n">
        <v>1000</v>
      </c>
    </row>
    <row r="892" spans="1:7">
      <c r="A892" t="s">
        <v>4</v>
      </c>
      <c r="B892" s="4" t="s">
        <v>5</v>
      </c>
      <c r="C892" s="4" t="s">
        <v>10</v>
      </c>
      <c r="D892" s="4" t="s">
        <v>10</v>
      </c>
      <c r="E892" s="4" t="s">
        <v>10</v>
      </c>
    </row>
    <row r="893" spans="1:7">
      <c r="A893" t="n">
        <v>9458</v>
      </c>
      <c r="B893" s="59" t="n">
        <v>61</v>
      </c>
      <c r="C893" s="7" t="n">
        <v>0</v>
      </c>
      <c r="D893" s="7" t="n">
        <v>7032</v>
      </c>
      <c r="E893" s="7" t="n">
        <v>1000</v>
      </c>
    </row>
    <row r="894" spans="1:7">
      <c r="A894" t="s">
        <v>4</v>
      </c>
      <c r="B894" s="4" t="s">
        <v>5</v>
      </c>
      <c r="C894" s="4" t="s">
        <v>10</v>
      </c>
      <c r="D894" s="4" t="s">
        <v>10</v>
      </c>
      <c r="E894" s="4" t="s">
        <v>27</v>
      </c>
      <c r="F894" s="4" t="s">
        <v>13</v>
      </c>
    </row>
    <row r="895" spans="1:7">
      <c r="A895" t="n">
        <v>9465</v>
      </c>
      <c r="B895" s="60" t="n">
        <v>53</v>
      </c>
      <c r="C895" s="7" t="n">
        <v>0</v>
      </c>
      <c r="D895" s="7" t="n">
        <v>7032</v>
      </c>
      <c r="E895" s="7" t="n">
        <v>10</v>
      </c>
      <c r="F895" s="7" t="n">
        <v>0</v>
      </c>
    </row>
    <row r="896" spans="1:7">
      <c r="A896" t="s">
        <v>4</v>
      </c>
      <c r="B896" s="4" t="s">
        <v>5</v>
      </c>
      <c r="C896" s="4" t="s">
        <v>10</v>
      </c>
      <c r="D896" s="4" t="s">
        <v>10</v>
      </c>
      <c r="E896" s="4" t="s">
        <v>10</v>
      </c>
    </row>
    <row r="897" spans="1:6">
      <c r="A897" t="n">
        <v>9475</v>
      </c>
      <c r="B897" s="59" t="n">
        <v>61</v>
      </c>
      <c r="C897" s="7" t="n">
        <v>61489</v>
      </c>
      <c r="D897" s="7" t="n">
        <v>7032</v>
      </c>
      <c r="E897" s="7" t="n">
        <v>1000</v>
      </c>
    </row>
    <row r="898" spans="1:6">
      <c r="A898" t="s">
        <v>4</v>
      </c>
      <c r="B898" s="4" t="s">
        <v>5</v>
      </c>
      <c r="C898" s="4" t="s">
        <v>10</v>
      </c>
      <c r="D898" s="4" t="s">
        <v>10</v>
      </c>
      <c r="E898" s="4" t="s">
        <v>27</v>
      </c>
      <c r="F898" s="4" t="s">
        <v>13</v>
      </c>
    </row>
    <row r="899" spans="1:6">
      <c r="A899" t="n">
        <v>9482</v>
      </c>
      <c r="B899" s="60" t="n">
        <v>53</v>
      </c>
      <c r="C899" s="7" t="n">
        <v>61489</v>
      </c>
      <c r="D899" s="7" t="n">
        <v>7032</v>
      </c>
      <c r="E899" s="7" t="n">
        <v>10</v>
      </c>
      <c r="F899" s="7" t="n">
        <v>0</v>
      </c>
    </row>
    <row r="900" spans="1:6">
      <c r="A900" t="s">
        <v>4</v>
      </c>
      <c r="B900" s="4" t="s">
        <v>5</v>
      </c>
      <c r="C900" s="4" t="s">
        <v>10</v>
      </c>
      <c r="D900" s="4" t="s">
        <v>10</v>
      </c>
      <c r="E900" s="4" t="s">
        <v>10</v>
      </c>
    </row>
    <row r="901" spans="1:6">
      <c r="A901" t="n">
        <v>9492</v>
      </c>
      <c r="B901" s="59" t="n">
        <v>61</v>
      </c>
      <c r="C901" s="7" t="n">
        <v>61490</v>
      </c>
      <c r="D901" s="7" t="n">
        <v>7032</v>
      </c>
      <c r="E901" s="7" t="n">
        <v>1000</v>
      </c>
    </row>
    <row r="902" spans="1:6">
      <c r="A902" t="s">
        <v>4</v>
      </c>
      <c r="B902" s="4" t="s">
        <v>5</v>
      </c>
      <c r="C902" s="4" t="s">
        <v>10</v>
      </c>
      <c r="D902" s="4" t="s">
        <v>10</v>
      </c>
      <c r="E902" s="4" t="s">
        <v>27</v>
      </c>
      <c r="F902" s="4" t="s">
        <v>13</v>
      </c>
    </row>
    <row r="903" spans="1:6">
      <c r="A903" t="n">
        <v>9499</v>
      </c>
      <c r="B903" s="60" t="n">
        <v>53</v>
      </c>
      <c r="C903" s="7" t="n">
        <v>61490</v>
      </c>
      <c r="D903" s="7" t="n">
        <v>7032</v>
      </c>
      <c r="E903" s="7" t="n">
        <v>10</v>
      </c>
      <c r="F903" s="7" t="n">
        <v>0</v>
      </c>
    </row>
    <row r="904" spans="1:6">
      <c r="A904" t="s">
        <v>4</v>
      </c>
      <c r="B904" s="4" t="s">
        <v>5</v>
      </c>
      <c r="C904" s="4" t="s">
        <v>10</v>
      </c>
      <c r="D904" s="4" t="s">
        <v>10</v>
      </c>
      <c r="E904" s="4" t="s">
        <v>10</v>
      </c>
    </row>
    <row r="905" spans="1:6">
      <c r="A905" t="n">
        <v>9509</v>
      </c>
      <c r="B905" s="59" t="n">
        <v>61</v>
      </c>
      <c r="C905" s="7" t="n">
        <v>61488</v>
      </c>
      <c r="D905" s="7" t="n">
        <v>7032</v>
      </c>
      <c r="E905" s="7" t="n">
        <v>1000</v>
      </c>
    </row>
    <row r="906" spans="1:6">
      <c r="A906" t="s">
        <v>4</v>
      </c>
      <c r="B906" s="4" t="s">
        <v>5</v>
      </c>
      <c r="C906" s="4" t="s">
        <v>10</v>
      </c>
      <c r="D906" s="4" t="s">
        <v>10</v>
      </c>
      <c r="E906" s="4" t="s">
        <v>27</v>
      </c>
      <c r="F906" s="4" t="s">
        <v>13</v>
      </c>
    </row>
    <row r="907" spans="1:6">
      <c r="A907" t="n">
        <v>9516</v>
      </c>
      <c r="B907" s="60" t="n">
        <v>53</v>
      </c>
      <c r="C907" s="7" t="n">
        <v>61488</v>
      </c>
      <c r="D907" s="7" t="n">
        <v>7032</v>
      </c>
      <c r="E907" s="7" t="n">
        <v>10</v>
      </c>
      <c r="F907" s="7" t="n">
        <v>0</v>
      </c>
    </row>
    <row r="908" spans="1:6">
      <c r="A908" t="s">
        <v>4</v>
      </c>
      <c r="B908" s="4" t="s">
        <v>5</v>
      </c>
      <c r="C908" s="4" t="s">
        <v>10</v>
      </c>
    </row>
    <row r="909" spans="1:6">
      <c r="A909" t="n">
        <v>9526</v>
      </c>
      <c r="B909" s="61" t="n">
        <v>54</v>
      </c>
      <c r="C909" s="7" t="n">
        <v>0</v>
      </c>
    </row>
    <row r="910" spans="1:6">
      <c r="A910" t="s">
        <v>4</v>
      </c>
      <c r="B910" s="4" t="s">
        <v>5</v>
      </c>
      <c r="C910" s="4" t="s">
        <v>10</v>
      </c>
    </row>
    <row r="911" spans="1:6">
      <c r="A911" t="n">
        <v>9529</v>
      </c>
      <c r="B911" s="61" t="n">
        <v>54</v>
      </c>
      <c r="C911" s="7" t="n">
        <v>61489</v>
      </c>
    </row>
    <row r="912" spans="1:6">
      <c r="A912" t="s">
        <v>4</v>
      </c>
      <c r="B912" s="4" t="s">
        <v>5</v>
      </c>
      <c r="C912" s="4" t="s">
        <v>10</v>
      </c>
    </row>
    <row r="913" spans="1:6">
      <c r="A913" t="n">
        <v>9532</v>
      </c>
      <c r="B913" s="61" t="n">
        <v>54</v>
      </c>
      <c r="C913" s="7" t="n">
        <v>61490</v>
      </c>
    </row>
    <row r="914" spans="1:6">
      <c r="A914" t="s">
        <v>4</v>
      </c>
      <c r="B914" s="4" t="s">
        <v>5</v>
      </c>
      <c r="C914" s="4" t="s">
        <v>10</v>
      </c>
    </row>
    <row r="915" spans="1:6">
      <c r="A915" t="n">
        <v>9535</v>
      </c>
      <c r="B915" s="61" t="n">
        <v>54</v>
      </c>
      <c r="C915" s="7" t="n">
        <v>61488</v>
      </c>
    </row>
    <row r="916" spans="1:6">
      <c r="A916" t="s">
        <v>4</v>
      </c>
      <c r="B916" s="4" t="s">
        <v>5</v>
      </c>
      <c r="C916" s="4" t="s">
        <v>13</v>
      </c>
      <c r="D916" s="20" t="s">
        <v>46</v>
      </c>
      <c r="E916" s="4" t="s">
        <v>5</v>
      </c>
      <c r="F916" s="4" t="s">
        <v>13</v>
      </c>
      <c r="G916" s="4" t="s">
        <v>10</v>
      </c>
      <c r="H916" s="20" t="s">
        <v>47</v>
      </c>
      <c r="I916" s="4" t="s">
        <v>13</v>
      </c>
      <c r="J916" s="4" t="s">
        <v>24</v>
      </c>
    </row>
    <row r="917" spans="1:6">
      <c r="A917" t="n">
        <v>9538</v>
      </c>
      <c r="B917" s="11" t="n">
        <v>5</v>
      </c>
      <c r="C917" s="7" t="n">
        <v>28</v>
      </c>
      <c r="D917" s="20" t="s">
        <v>3</v>
      </c>
      <c r="E917" s="42" t="n">
        <v>64</v>
      </c>
      <c r="F917" s="7" t="n">
        <v>5</v>
      </c>
      <c r="G917" s="7" t="n">
        <v>1</v>
      </c>
      <c r="H917" s="20" t="s">
        <v>3</v>
      </c>
      <c r="I917" s="7" t="n">
        <v>1</v>
      </c>
      <c r="J917" s="12" t="n">
        <f t="normal" ca="1">A929</f>
        <v>0</v>
      </c>
    </row>
    <row r="918" spans="1:6">
      <c r="A918" t="s">
        <v>4</v>
      </c>
      <c r="B918" s="4" t="s">
        <v>5</v>
      </c>
      <c r="C918" s="4" t="s">
        <v>13</v>
      </c>
      <c r="D918" s="4" t="s">
        <v>10</v>
      </c>
      <c r="E918" s="4" t="s">
        <v>6</v>
      </c>
    </row>
    <row r="919" spans="1:6">
      <c r="A919" t="n">
        <v>9549</v>
      </c>
      <c r="B919" s="37" t="n">
        <v>51</v>
      </c>
      <c r="C919" s="7" t="n">
        <v>4</v>
      </c>
      <c r="D919" s="7" t="n">
        <v>1</v>
      </c>
      <c r="E919" s="7" t="s">
        <v>127</v>
      </c>
    </row>
    <row r="920" spans="1:6">
      <c r="A920" t="s">
        <v>4</v>
      </c>
      <c r="B920" s="4" t="s">
        <v>5</v>
      </c>
      <c r="C920" s="4" t="s">
        <v>10</v>
      </c>
    </row>
    <row r="921" spans="1:6">
      <c r="A921" t="n">
        <v>9562</v>
      </c>
      <c r="B921" s="38" t="n">
        <v>16</v>
      </c>
      <c r="C921" s="7" t="n">
        <v>0</v>
      </c>
    </row>
    <row r="922" spans="1:6">
      <c r="A922" t="s">
        <v>4</v>
      </c>
      <c r="B922" s="4" t="s">
        <v>5</v>
      </c>
      <c r="C922" s="4" t="s">
        <v>10</v>
      </c>
      <c r="D922" s="4" t="s">
        <v>59</v>
      </c>
      <c r="E922" s="4" t="s">
        <v>13</v>
      </c>
      <c r="F922" s="4" t="s">
        <v>13</v>
      </c>
    </row>
    <row r="923" spans="1:6">
      <c r="A923" t="n">
        <v>9565</v>
      </c>
      <c r="B923" s="39" t="n">
        <v>26</v>
      </c>
      <c r="C923" s="7" t="n">
        <v>1</v>
      </c>
      <c r="D923" s="7" t="s">
        <v>128</v>
      </c>
      <c r="E923" s="7" t="n">
        <v>2</v>
      </c>
      <c r="F923" s="7" t="n">
        <v>0</v>
      </c>
    </row>
    <row r="924" spans="1:6">
      <c r="A924" t="s">
        <v>4</v>
      </c>
      <c r="B924" s="4" t="s">
        <v>5</v>
      </c>
    </row>
    <row r="925" spans="1:6">
      <c r="A925" t="n">
        <v>9620</v>
      </c>
      <c r="B925" s="32" t="n">
        <v>28</v>
      </c>
    </row>
    <row r="926" spans="1:6">
      <c r="A926" t="s">
        <v>4</v>
      </c>
      <c r="B926" s="4" t="s">
        <v>5</v>
      </c>
      <c r="C926" s="4" t="s">
        <v>24</v>
      </c>
    </row>
    <row r="927" spans="1:6">
      <c r="A927" t="n">
        <v>9621</v>
      </c>
      <c r="B927" s="16" t="n">
        <v>3</v>
      </c>
      <c r="C927" s="12" t="n">
        <f t="normal" ca="1">A939</f>
        <v>0</v>
      </c>
    </row>
    <row r="928" spans="1:6">
      <c r="A928" t="s">
        <v>4</v>
      </c>
      <c r="B928" s="4" t="s">
        <v>5</v>
      </c>
      <c r="C928" s="4" t="s">
        <v>13</v>
      </c>
      <c r="D928" s="20" t="s">
        <v>46</v>
      </c>
      <c r="E928" s="4" t="s">
        <v>5</v>
      </c>
      <c r="F928" s="4" t="s">
        <v>13</v>
      </c>
      <c r="G928" s="4" t="s">
        <v>10</v>
      </c>
      <c r="H928" s="20" t="s">
        <v>47</v>
      </c>
      <c r="I928" s="4" t="s">
        <v>13</v>
      </c>
      <c r="J928" s="4" t="s">
        <v>24</v>
      </c>
    </row>
    <row r="929" spans="1:10">
      <c r="A929" t="n">
        <v>9626</v>
      </c>
      <c r="B929" s="11" t="n">
        <v>5</v>
      </c>
      <c r="C929" s="7" t="n">
        <v>28</v>
      </c>
      <c r="D929" s="20" t="s">
        <v>3</v>
      </c>
      <c r="E929" s="42" t="n">
        <v>64</v>
      </c>
      <c r="F929" s="7" t="n">
        <v>5</v>
      </c>
      <c r="G929" s="7" t="n">
        <v>2</v>
      </c>
      <c r="H929" s="20" t="s">
        <v>3</v>
      </c>
      <c r="I929" s="7" t="n">
        <v>1</v>
      </c>
      <c r="J929" s="12" t="n">
        <f t="normal" ca="1">A939</f>
        <v>0</v>
      </c>
    </row>
    <row r="930" spans="1:10">
      <c r="A930" t="s">
        <v>4</v>
      </c>
      <c r="B930" s="4" t="s">
        <v>5</v>
      </c>
      <c r="C930" s="4" t="s">
        <v>13</v>
      </c>
      <c r="D930" s="4" t="s">
        <v>10</v>
      </c>
      <c r="E930" s="4" t="s">
        <v>6</v>
      </c>
    </row>
    <row r="931" spans="1:10">
      <c r="A931" t="n">
        <v>9637</v>
      </c>
      <c r="B931" s="37" t="n">
        <v>51</v>
      </c>
      <c r="C931" s="7" t="n">
        <v>4</v>
      </c>
      <c r="D931" s="7" t="n">
        <v>2</v>
      </c>
      <c r="E931" s="7" t="s">
        <v>129</v>
      </c>
    </row>
    <row r="932" spans="1:10">
      <c r="A932" t="s">
        <v>4</v>
      </c>
      <c r="B932" s="4" t="s">
        <v>5</v>
      </c>
      <c r="C932" s="4" t="s">
        <v>10</v>
      </c>
    </row>
    <row r="933" spans="1:10">
      <c r="A933" t="n">
        <v>9650</v>
      </c>
      <c r="B933" s="38" t="n">
        <v>16</v>
      </c>
      <c r="C933" s="7" t="n">
        <v>0</v>
      </c>
    </row>
    <row r="934" spans="1:10">
      <c r="A934" t="s">
        <v>4</v>
      </c>
      <c r="B934" s="4" t="s">
        <v>5</v>
      </c>
      <c r="C934" s="4" t="s">
        <v>10</v>
      </c>
      <c r="D934" s="4" t="s">
        <v>59</v>
      </c>
      <c r="E934" s="4" t="s">
        <v>13</v>
      </c>
      <c r="F934" s="4" t="s">
        <v>13</v>
      </c>
    </row>
    <row r="935" spans="1:10">
      <c r="A935" t="n">
        <v>9653</v>
      </c>
      <c r="B935" s="39" t="n">
        <v>26</v>
      </c>
      <c r="C935" s="7" t="n">
        <v>2</v>
      </c>
      <c r="D935" s="7" t="s">
        <v>128</v>
      </c>
      <c r="E935" s="7" t="n">
        <v>2</v>
      </c>
      <c r="F935" s="7" t="n">
        <v>0</v>
      </c>
    </row>
    <row r="936" spans="1:10">
      <c r="A936" t="s">
        <v>4</v>
      </c>
      <c r="B936" s="4" t="s">
        <v>5</v>
      </c>
    </row>
    <row r="937" spans="1:10">
      <c r="A937" t="n">
        <v>9708</v>
      </c>
      <c r="B937" s="32" t="n">
        <v>28</v>
      </c>
    </row>
    <row r="938" spans="1:10">
      <c r="A938" t="s">
        <v>4</v>
      </c>
      <c r="B938" s="4" t="s">
        <v>5</v>
      </c>
      <c r="C938" s="4" t="s">
        <v>13</v>
      </c>
      <c r="D938" s="4" t="s">
        <v>10</v>
      </c>
      <c r="E938" s="4" t="s">
        <v>6</v>
      </c>
    </row>
    <row r="939" spans="1:10">
      <c r="A939" t="n">
        <v>9709</v>
      </c>
      <c r="B939" s="37" t="n">
        <v>51</v>
      </c>
      <c r="C939" s="7" t="n">
        <v>4</v>
      </c>
      <c r="D939" s="7" t="n">
        <v>0</v>
      </c>
      <c r="E939" s="7" t="s">
        <v>124</v>
      </c>
    </row>
    <row r="940" spans="1:10">
      <c r="A940" t="s">
        <v>4</v>
      </c>
      <c r="B940" s="4" t="s">
        <v>5</v>
      </c>
      <c r="C940" s="4" t="s">
        <v>10</v>
      </c>
    </row>
    <row r="941" spans="1:10">
      <c r="A941" t="n">
        <v>9723</v>
      </c>
      <c r="B941" s="38" t="n">
        <v>16</v>
      </c>
      <c r="C941" s="7" t="n">
        <v>0</v>
      </c>
    </row>
    <row r="942" spans="1:10">
      <c r="A942" t="s">
        <v>4</v>
      </c>
      <c r="B942" s="4" t="s">
        <v>5</v>
      </c>
      <c r="C942" s="4" t="s">
        <v>10</v>
      </c>
      <c r="D942" s="4" t="s">
        <v>59</v>
      </c>
      <c r="E942" s="4" t="s">
        <v>13</v>
      </c>
      <c r="F942" s="4" t="s">
        <v>13</v>
      </c>
      <c r="G942" s="4" t="s">
        <v>59</v>
      </c>
      <c r="H942" s="4" t="s">
        <v>13</v>
      </c>
      <c r="I942" s="4" t="s">
        <v>13</v>
      </c>
    </row>
    <row r="943" spans="1:10">
      <c r="A943" t="n">
        <v>9726</v>
      </c>
      <c r="B943" s="39" t="n">
        <v>26</v>
      </c>
      <c r="C943" s="7" t="n">
        <v>0</v>
      </c>
      <c r="D943" s="7" t="s">
        <v>130</v>
      </c>
      <c r="E943" s="7" t="n">
        <v>2</v>
      </c>
      <c r="F943" s="7" t="n">
        <v>3</v>
      </c>
      <c r="G943" s="7" t="s">
        <v>131</v>
      </c>
      <c r="H943" s="7" t="n">
        <v>2</v>
      </c>
      <c r="I943" s="7" t="n">
        <v>0</v>
      </c>
    </row>
    <row r="944" spans="1:10">
      <c r="A944" t="s">
        <v>4</v>
      </c>
      <c r="B944" s="4" t="s">
        <v>5</v>
      </c>
    </row>
    <row r="945" spans="1:10">
      <c r="A945" t="n">
        <v>9815</v>
      </c>
      <c r="B945" s="32" t="n">
        <v>28</v>
      </c>
    </row>
    <row r="946" spans="1:10">
      <c r="A946" t="s">
        <v>4</v>
      </c>
      <c r="B946" s="4" t="s">
        <v>5</v>
      </c>
      <c r="C946" s="4" t="s">
        <v>13</v>
      </c>
      <c r="D946" s="20" t="s">
        <v>46</v>
      </c>
      <c r="E946" s="4" t="s">
        <v>5</v>
      </c>
      <c r="F946" s="4" t="s">
        <v>13</v>
      </c>
      <c r="G946" s="4" t="s">
        <v>10</v>
      </c>
      <c r="H946" s="20" t="s">
        <v>47</v>
      </c>
      <c r="I946" s="4" t="s">
        <v>13</v>
      </c>
      <c r="J946" s="4" t="s">
        <v>24</v>
      </c>
    </row>
    <row r="947" spans="1:10">
      <c r="A947" t="n">
        <v>9816</v>
      </c>
      <c r="B947" s="11" t="n">
        <v>5</v>
      </c>
      <c r="C947" s="7" t="n">
        <v>28</v>
      </c>
      <c r="D947" s="20" t="s">
        <v>3</v>
      </c>
      <c r="E947" s="42" t="n">
        <v>64</v>
      </c>
      <c r="F947" s="7" t="n">
        <v>5</v>
      </c>
      <c r="G947" s="7" t="n">
        <v>16</v>
      </c>
      <c r="H947" s="20" t="s">
        <v>3</v>
      </c>
      <c r="I947" s="7" t="n">
        <v>1</v>
      </c>
      <c r="J947" s="12" t="n">
        <f t="normal" ca="1">A971</f>
        <v>0</v>
      </c>
    </row>
    <row r="948" spans="1:10">
      <c r="A948" t="s">
        <v>4</v>
      </c>
      <c r="B948" s="4" t="s">
        <v>5</v>
      </c>
      <c r="C948" s="4" t="s">
        <v>13</v>
      </c>
      <c r="D948" s="4" t="s">
        <v>10</v>
      </c>
      <c r="E948" s="4" t="s">
        <v>6</v>
      </c>
    </row>
    <row r="949" spans="1:10">
      <c r="A949" t="n">
        <v>9827</v>
      </c>
      <c r="B949" s="37" t="n">
        <v>51</v>
      </c>
      <c r="C949" s="7" t="n">
        <v>4</v>
      </c>
      <c r="D949" s="7" t="n">
        <v>16</v>
      </c>
      <c r="E949" s="7" t="s">
        <v>127</v>
      </c>
    </row>
    <row r="950" spans="1:10">
      <c r="A950" t="s">
        <v>4</v>
      </c>
      <c r="B950" s="4" t="s">
        <v>5</v>
      </c>
      <c r="C950" s="4" t="s">
        <v>10</v>
      </c>
    </row>
    <row r="951" spans="1:10">
      <c r="A951" t="n">
        <v>9840</v>
      </c>
      <c r="B951" s="38" t="n">
        <v>16</v>
      </c>
      <c r="C951" s="7" t="n">
        <v>0</v>
      </c>
    </row>
    <row r="952" spans="1:10">
      <c r="A952" t="s">
        <v>4</v>
      </c>
      <c r="B952" s="4" t="s">
        <v>5</v>
      </c>
      <c r="C952" s="4" t="s">
        <v>10</v>
      </c>
      <c r="D952" s="4" t="s">
        <v>59</v>
      </c>
      <c r="E952" s="4" t="s">
        <v>13</v>
      </c>
      <c r="F952" s="4" t="s">
        <v>13</v>
      </c>
      <c r="G952" s="4" t="s">
        <v>59</v>
      </c>
      <c r="H952" s="4" t="s">
        <v>13</v>
      </c>
      <c r="I952" s="4" t="s">
        <v>13</v>
      </c>
      <c r="J952" s="4" t="s">
        <v>59</v>
      </c>
      <c r="K952" s="4" t="s">
        <v>13</v>
      </c>
      <c r="L952" s="4" t="s">
        <v>13</v>
      </c>
    </row>
    <row r="953" spans="1:10">
      <c r="A953" t="n">
        <v>9843</v>
      </c>
      <c r="B953" s="39" t="n">
        <v>26</v>
      </c>
      <c r="C953" s="7" t="n">
        <v>16</v>
      </c>
      <c r="D953" s="7" t="s">
        <v>132</v>
      </c>
      <c r="E953" s="7" t="n">
        <v>2</v>
      </c>
      <c r="F953" s="7" t="n">
        <v>3</v>
      </c>
      <c r="G953" s="7" t="s">
        <v>133</v>
      </c>
      <c r="H953" s="7" t="n">
        <v>2</v>
      </c>
      <c r="I953" s="7" t="n">
        <v>3</v>
      </c>
      <c r="J953" s="7" t="s">
        <v>134</v>
      </c>
      <c r="K953" s="7" t="n">
        <v>2</v>
      </c>
      <c r="L953" s="7" t="n">
        <v>0</v>
      </c>
    </row>
    <row r="954" spans="1:10">
      <c r="A954" t="s">
        <v>4</v>
      </c>
      <c r="B954" s="4" t="s">
        <v>5</v>
      </c>
    </row>
    <row r="955" spans="1:10">
      <c r="A955" t="n">
        <v>10043</v>
      </c>
      <c r="B955" s="32" t="n">
        <v>28</v>
      </c>
    </row>
    <row r="956" spans="1:10">
      <c r="A956" t="s">
        <v>4</v>
      </c>
      <c r="B956" s="4" t="s">
        <v>5</v>
      </c>
      <c r="C956" s="4" t="s">
        <v>10</v>
      </c>
      <c r="D956" s="4" t="s">
        <v>13</v>
      </c>
      <c r="E956" s="4" t="s">
        <v>13</v>
      </c>
      <c r="F956" s="4" t="s">
        <v>6</v>
      </c>
    </row>
    <row r="957" spans="1:10">
      <c r="A957" t="n">
        <v>10044</v>
      </c>
      <c r="B957" s="53" t="n">
        <v>20</v>
      </c>
      <c r="C957" s="7" t="n">
        <v>0</v>
      </c>
      <c r="D957" s="7" t="n">
        <v>2</v>
      </c>
      <c r="E957" s="7" t="n">
        <v>10</v>
      </c>
      <c r="F957" s="7" t="s">
        <v>135</v>
      </c>
    </row>
    <row r="958" spans="1:10">
      <c r="A958" t="s">
        <v>4</v>
      </c>
      <c r="B958" s="4" t="s">
        <v>5</v>
      </c>
      <c r="C958" s="4" t="s">
        <v>10</v>
      </c>
    </row>
    <row r="959" spans="1:10">
      <c r="A959" t="n">
        <v>10065</v>
      </c>
      <c r="B959" s="38" t="n">
        <v>16</v>
      </c>
      <c r="C959" s="7" t="n">
        <v>500</v>
      </c>
    </row>
    <row r="960" spans="1:10">
      <c r="A960" t="s">
        <v>4</v>
      </c>
      <c r="B960" s="4" t="s">
        <v>5</v>
      </c>
      <c r="C960" s="4" t="s">
        <v>13</v>
      </c>
      <c r="D960" s="4" t="s">
        <v>10</v>
      </c>
      <c r="E960" s="4" t="s">
        <v>6</v>
      </c>
    </row>
    <row r="961" spans="1:12">
      <c r="A961" t="n">
        <v>10068</v>
      </c>
      <c r="B961" s="37" t="n">
        <v>51</v>
      </c>
      <c r="C961" s="7" t="n">
        <v>4</v>
      </c>
      <c r="D961" s="7" t="n">
        <v>0</v>
      </c>
      <c r="E961" s="7" t="s">
        <v>63</v>
      </c>
    </row>
    <row r="962" spans="1:12">
      <c r="A962" t="s">
        <v>4</v>
      </c>
      <c r="B962" s="4" t="s">
        <v>5</v>
      </c>
      <c r="C962" s="4" t="s">
        <v>10</v>
      </c>
    </row>
    <row r="963" spans="1:12">
      <c r="A963" t="n">
        <v>10081</v>
      </c>
      <c r="B963" s="38" t="n">
        <v>16</v>
      </c>
      <c r="C963" s="7" t="n">
        <v>0</v>
      </c>
    </row>
    <row r="964" spans="1:12">
      <c r="A964" t="s">
        <v>4</v>
      </c>
      <c r="B964" s="4" t="s">
        <v>5</v>
      </c>
      <c r="C964" s="4" t="s">
        <v>10</v>
      </c>
      <c r="D964" s="4" t="s">
        <v>59</v>
      </c>
      <c r="E964" s="4" t="s">
        <v>13</v>
      </c>
      <c r="F964" s="4" t="s">
        <v>13</v>
      </c>
    </row>
    <row r="965" spans="1:12">
      <c r="A965" t="n">
        <v>10084</v>
      </c>
      <c r="B965" s="39" t="n">
        <v>26</v>
      </c>
      <c r="C965" s="7" t="n">
        <v>0</v>
      </c>
      <c r="D965" s="7" t="s">
        <v>136</v>
      </c>
      <c r="E965" s="7" t="n">
        <v>2</v>
      </c>
      <c r="F965" s="7" t="n">
        <v>0</v>
      </c>
    </row>
    <row r="966" spans="1:12">
      <c r="A966" t="s">
        <v>4</v>
      </c>
      <c r="B966" s="4" t="s">
        <v>5</v>
      </c>
    </row>
    <row r="967" spans="1:12">
      <c r="A967" t="n">
        <v>10159</v>
      </c>
      <c r="B967" s="32" t="n">
        <v>28</v>
      </c>
    </row>
    <row r="968" spans="1:12">
      <c r="A968" t="s">
        <v>4</v>
      </c>
      <c r="B968" s="4" t="s">
        <v>5</v>
      </c>
      <c r="C968" s="4" t="s">
        <v>24</v>
      </c>
    </row>
    <row r="969" spans="1:12">
      <c r="A969" t="n">
        <v>10160</v>
      </c>
      <c r="B969" s="16" t="n">
        <v>3</v>
      </c>
      <c r="C969" s="12" t="n">
        <f t="normal" ca="1">A1031</f>
        <v>0</v>
      </c>
    </row>
    <row r="970" spans="1:12">
      <c r="A970" t="s">
        <v>4</v>
      </c>
      <c r="B970" s="4" t="s">
        <v>5</v>
      </c>
      <c r="C970" s="4" t="s">
        <v>13</v>
      </c>
      <c r="D970" s="20" t="s">
        <v>46</v>
      </c>
      <c r="E970" s="4" t="s">
        <v>5</v>
      </c>
      <c r="F970" s="4" t="s">
        <v>13</v>
      </c>
      <c r="G970" s="4" t="s">
        <v>10</v>
      </c>
      <c r="H970" s="20" t="s">
        <v>47</v>
      </c>
      <c r="I970" s="4" t="s">
        <v>13</v>
      </c>
      <c r="J970" s="4" t="s">
        <v>24</v>
      </c>
    </row>
    <row r="971" spans="1:12">
      <c r="A971" t="n">
        <v>10165</v>
      </c>
      <c r="B971" s="11" t="n">
        <v>5</v>
      </c>
      <c r="C971" s="7" t="n">
        <v>28</v>
      </c>
      <c r="D971" s="20" t="s">
        <v>3</v>
      </c>
      <c r="E971" s="42" t="n">
        <v>64</v>
      </c>
      <c r="F971" s="7" t="n">
        <v>5</v>
      </c>
      <c r="G971" s="7" t="n">
        <v>15</v>
      </c>
      <c r="H971" s="20" t="s">
        <v>3</v>
      </c>
      <c r="I971" s="7" t="n">
        <v>1</v>
      </c>
      <c r="J971" s="12" t="n">
        <f t="normal" ca="1">A987</f>
        <v>0</v>
      </c>
    </row>
    <row r="972" spans="1:12">
      <c r="A972" t="s">
        <v>4</v>
      </c>
      <c r="B972" s="4" t="s">
        <v>5</v>
      </c>
      <c r="C972" s="4" t="s">
        <v>10</v>
      </c>
      <c r="D972" s="4" t="s">
        <v>13</v>
      </c>
      <c r="E972" s="4" t="s">
        <v>13</v>
      </c>
      <c r="F972" s="4" t="s">
        <v>6</v>
      </c>
    </row>
    <row r="973" spans="1:12">
      <c r="A973" t="n">
        <v>10176</v>
      </c>
      <c r="B973" s="53" t="n">
        <v>20</v>
      </c>
      <c r="C973" s="7" t="n">
        <v>15</v>
      </c>
      <c r="D973" s="7" t="n">
        <v>2</v>
      </c>
      <c r="E973" s="7" t="n">
        <v>10</v>
      </c>
      <c r="F973" s="7" t="s">
        <v>135</v>
      </c>
    </row>
    <row r="974" spans="1:12">
      <c r="A974" t="s">
        <v>4</v>
      </c>
      <c r="B974" s="4" t="s">
        <v>5</v>
      </c>
      <c r="C974" s="4" t="s">
        <v>10</v>
      </c>
    </row>
    <row r="975" spans="1:12">
      <c r="A975" t="n">
        <v>10197</v>
      </c>
      <c r="B975" s="38" t="n">
        <v>16</v>
      </c>
      <c r="C975" s="7" t="n">
        <v>500</v>
      </c>
    </row>
    <row r="976" spans="1:12">
      <c r="A976" t="s">
        <v>4</v>
      </c>
      <c r="B976" s="4" t="s">
        <v>5</v>
      </c>
      <c r="C976" s="4" t="s">
        <v>13</v>
      </c>
      <c r="D976" s="4" t="s">
        <v>10</v>
      </c>
      <c r="E976" s="4" t="s">
        <v>6</v>
      </c>
    </row>
    <row r="977" spans="1:10">
      <c r="A977" t="n">
        <v>10200</v>
      </c>
      <c r="B977" s="37" t="n">
        <v>51</v>
      </c>
      <c r="C977" s="7" t="n">
        <v>4</v>
      </c>
      <c r="D977" s="7" t="n">
        <v>15</v>
      </c>
      <c r="E977" s="7" t="s">
        <v>67</v>
      </c>
    </row>
    <row r="978" spans="1:10">
      <c r="A978" t="s">
        <v>4</v>
      </c>
      <c r="B978" s="4" t="s">
        <v>5</v>
      </c>
      <c r="C978" s="4" t="s">
        <v>10</v>
      </c>
    </row>
    <row r="979" spans="1:10">
      <c r="A979" t="n">
        <v>10213</v>
      </c>
      <c r="B979" s="38" t="n">
        <v>16</v>
      </c>
      <c r="C979" s="7" t="n">
        <v>0</v>
      </c>
    </row>
    <row r="980" spans="1:10">
      <c r="A980" t="s">
        <v>4</v>
      </c>
      <c r="B980" s="4" t="s">
        <v>5</v>
      </c>
      <c r="C980" s="4" t="s">
        <v>10</v>
      </c>
      <c r="D980" s="4" t="s">
        <v>59</v>
      </c>
      <c r="E980" s="4" t="s">
        <v>13</v>
      </c>
      <c r="F980" s="4" t="s">
        <v>13</v>
      </c>
    </row>
    <row r="981" spans="1:10">
      <c r="A981" t="n">
        <v>10216</v>
      </c>
      <c r="B981" s="39" t="n">
        <v>26</v>
      </c>
      <c r="C981" s="7" t="n">
        <v>15</v>
      </c>
      <c r="D981" s="7" t="s">
        <v>137</v>
      </c>
      <c r="E981" s="7" t="n">
        <v>2</v>
      </c>
      <c r="F981" s="7" t="n">
        <v>0</v>
      </c>
    </row>
    <row r="982" spans="1:10">
      <c r="A982" t="s">
        <v>4</v>
      </c>
      <c r="B982" s="4" t="s">
        <v>5</v>
      </c>
    </row>
    <row r="983" spans="1:10">
      <c r="A983" t="n">
        <v>10286</v>
      </c>
      <c r="B983" s="32" t="n">
        <v>28</v>
      </c>
    </row>
    <row r="984" spans="1:10">
      <c r="A984" t="s">
        <v>4</v>
      </c>
      <c r="B984" s="4" t="s">
        <v>5</v>
      </c>
      <c r="C984" s="4" t="s">
        <v>24</v>
      </c>
    </row>
    <row r="985" spans="1:10">
      <c r="A985" t="n">
        <v>10287</v>
      </c>
      <c r="B985" s="16" t="n">
        <v>3</v>
      </c>
      <c r="C985" s="12" t="n">
        <f t="normal" ca="1">A1001</f>
        <v>0</v>
      </c>
    </row>
    <row r="986" spans="1:10">
      <c r="A986" t="s">
        <v>4</v>
      </c>
      <c r="B986" s="4" t="s">
        <v>5</v>
      </c>
      <c r="C986" s="4" t="s">
        <v>13</v>
      </c>
      <c r="D986" s="20" t="s">
        <v>46</v>
      </c>
      <c r="E986" s="4" t="s">
        <v>5</v>
      </c>
      <c r="F986" s="4" t="s">
        <v>13</v>
      </c>
      <c r="G986" s="4" t="s">
        <v>10</v>
      </c>
      <c r="H986" s="20" t="s">
        <v>47</v>
      </c>
      <c r="I986" s="4" t="s">
        <v>13</v>
      </c>
      <c r="J986" s="4" t="s">
        <v>24</v>
      </c>
    </row>
    <row r="987" spans="1:10">
      <c r="A987" t="n">
        <v>10292</v>
      </c>
      <c r="B987" s="11" t="n">
        <v>5</v>
      </c>
      <c r="C987" s="7" t="n">
        <v>28</v>
      </c>
      <c r="D987" s="20" t="s">
        <v>3</v>
      </c>
      <c r="E987" s="42" t="n">
        <v>64</v>
      </c>
      <c r="F987" s="7" t="n">
        <v>5</v>
      </c>
      <c r="G987" s="7" t="n">
        <v>14</v>
      </c>
      <c r="H987" s="20" t="s">
        <v>3</v>
      </c>
      <c r="I987" s="7" t="n">
        <v>1</v>
      </c>
      <c r="J987" s="12" t="n">
        <f t="normal" ca="1">A1001</f>
        <v>0</v>
      </c>
    </row>
    <row r="988" spans="1:10">
      <c r="A988" t="s">
        <v>4</v>
      </c>
      <c r="B988" s="4" t="s">
        <v>5</v>
      </c>
      <c r="C988" s="4" t="s">
        <v>10</v>
      </c>
      <c r="D988" s="4" t="s">
        <v>13</v>
      </c>
      <c r="E988" s="4" t="s">
        <v>13</v>
      </c>
      <c r="F988" s="4" t="s">
        <v>6</v>
      </c>
    </row>
    <row r="989" spans="1:10">
      <c r="A989" t="n">
        <v>10303</v>
      </c>
      <c r="B989" s="53" t="n">
        <v>20</v>
      </c>
      <c r="C989" s="7" t="n">
        <v>14</v>
      </c>
      <c r="D989" s="7" t="n">
        <v>2</v>
      </c>
      <c r="E989" s="7" t="n">
        <v>10</v>
      </c>
      <c r="F989" s="7" t="s">
        <v>135</v>
      </c>
    </row>
    <row r="990" spans="1:10">
      <c r="A990" t="s">
        <v>4</v>
      </c>
      <c r="B990" s="4" t="s">
        <v>5</v>
      </c>
      <c r="C990" s="4" t="s">
        <v>10</v>
      </c>
    </row>
    <row r="991" spans="1:10">
      <c r="A991" t="n">
        <v>10324</v>
      </c>
      <c r="B991" s="38" t="n">
        <v>16</v>
      </c>
      <c r="C991" s="7" t="n">
        <v>500</v>
      </c>
    </row>
    <row r="992" spans="1:10">
      <c r="A992" t="s">
        <v>4</v>
      </c>
      <c r="B992" s="4" t="s">
        <v>5</v>
      </c>
      <c r="C992" s="4" t="s">
        <v>13</v>
      </c>
      <c r="D992" s="4" t="s">
        <v>10</v>
      </c>
      <c r="E992" s="4" t="s">
        <v>6</v>
      </c>
    </row>
    <row r="993" spans="1:10">
      <c r="A993" t="n">
        <v>10327</v>
      </c>
      <c r="B993" s="37" t="n">
        <v>51</v>
      </c>
      <c r="C993" s="7" t="n">
        <v>4</v>
      </c>
      <c r="D993" s="7" t="n">
        <v>14</v>
      </c>
      <c r="E993" s="7" t="s">
        <v>127</v>
      </c>
    </row>
    <row r="994" spans="1:10">
      <c r="A994" t="s">
        <v>4</v>
      </c>
      <c r="B994" s="4" t="s">
        <v>5</v>
      </c>
      <c r="C994" s="4" t="s">
        <v>10</v>
      </c>
    </row>
    <row r="995" spans="1:10">
      <c r="A995" t="n">
        <v>10340</v>
      </c>
      <c r="B995" s="38" t="n">
        <v>16</v>
      </c>
      <c r="C995" s="7" t="n">
        <v>0</v>
      </c>
    </row>
    <row r="996" spans="1:10">
      <c r="A996" t="s">
        <v>4</v>
      </c>
      <c r="B996" s="4" t="s">
        <v>5</v>
      </c>
      <c r="C996" s="4" t="s">
        <v>10</v>
      </c>
      <c r="D996" s="4" t="s">
        <v>59</v>
      </c>
      <c r="E996" s="4" t="s">
        <v>13</v>
      </c>
      <c r="F996" s="4" t="s">
        <v>13</v>
      </c>
    </row>
    <row r="997" spans="1:10">
      <c r="A997" t="n">
        <v>10343</v>
      </c>
      <c r="B997" s="39" t="n">
        <v>26</v>
      </c>
      <c r="C997" s="7" t="n">
        <v>14</v>
      </c>
      <c r="D997" s="7" t="s">
        <v>138</v>
      </c>
      <c r="E997" s="7" t="n">
        <v>2</v>
      </c>
      <c r="F997" s="7" t="n">
        <v>0</v>
      </c>
    </row>
    <row r="998" spans="1:10">
      <c r="A998" t="s">
        <v>4</v>
      </c>
      <c r="B998" s="4" t="s">
        <v>5</v>
      </c>
    </row>
    <row r="999" spans="1:10">
      <c r="A999" t="n">
        <v>10382</v>
      </c>
      <c r="B999" s="32" t="n">
        <v>28</v>
      </c>
    </row>
    <row r="1000" spans="1:10">
      <c r="A1000" t="s">
        <v>4</v>
      </c>
      <c r="B1000" s="4" t="s">
        <v>5</v>
      </c>
      <c r="C1000" s="4" t="s">
        <v>10</v>
      </c>
      <c r="D1000" s="4" t="s">
        <v>27</v>
      </c>
      <c r="E1000" s="4" t="s">
        <v>27</v>
      </c>
      <c r="F1000" s="4" t="s">
        <v>13</v>
      </c>
    </row>
    <row r="1001" spans="1:10">
      <c r="A1001" t="n">
        <v>10383</v>
      </c>
      <c r="B1001" s="62" t="n">
        <v>52</v>
      </c>
      <c r="C1001" s="7" t="n">
        <v>7032</v>
      </c>
      <c r="D1001" s="7" t="n">
        <v>1.60000002384186</v>
      </c>
      <c r="E1001" s="7" t="n">
        <v>10</v>
      </c>
      <c r="F1001" s="7" t="n">
        <v>0</v>
      </c>
    </row>
    <row r="1002" spans="1:10">
      <c r="A1002" t="s">
        <v>4</v>
      </c>
      <c r="B1002" s="4" t="s">
        <v>5</v>
      </c>
      <c r="C1002" s="4" t="s">
        <v>10</v>
      </c>
    </row>
    <row r="1003" spans="1:10">
      <c r="A1003" t="n">
        <v>10395</v>
      </c>
      <c r="B1003" s="61" t="n">
        <v>54</v>
      </c>
      <c r="C1003" s="7" t="n">
        <v>7032</v>
      </c>
    </row>
    <row r="1004" spans="1:10">
      <c r="A1004" t="s">
        <v>4</v>
      </c>
      <c r="B1004" s="4" t="s">
        <v>5</v>
      </c>
      <c r="C1004" s="4" t="s">
        <v>13</v>
      </c>
      <c r="D1004" s="4" t="s">
        <v>10</v>
      </c>
      <c r="E1004" s="4" t="s">
        <v>6</v>
      </c>
    </row>
    <row r="1005" spans="1:10">
      <c r="A1005" t="n">
        <v>10398</v>
      </c>
      <c r="B1005" s="37" t="n">
        <v>51</v>
      </c>
      <c r="C1005" s="7" t="n">
        <v>4</v>
      </c>
      <c r="D1005" s="7" t="n">
        <v>7032</v>
      </c>
      <c r="E1005" s="7" t="s">
        <v>139</v>
      </c>
    </row>
    <row r="1006" spans="1:10">
      <c r="A1006" t="s">
        <v>4</v>
      </c>
      <c r="B1006" s="4" t="s">
        <v>5</v>
      </c>
      <c r="C1006" s="4" t="s">
        <v>10</v>
      </c>
    </row>
    <row r="1007" spans="1:10">
      <c r="A1007" t="n">
        <v>10412</v>
      </c>
      <c r="B1007" s="38" t="n">
        <v>16</v>
      </c>
      <c r="C1007" s="7" t="n">
        <v>0</v>
      </c>
    </row>
    <row r="1008" spans="1:10">
      <c r="A1008" t="s">
        <v>4</v>
      </c>
      <c r="B1008" s="4" t="s">
        <v>5</v>
      </c>
      <c r="C1008" s="4" t="s">
        <v>10</v>
      </c>
      <c r="D1008" s="4" t="s">
        <v>59</v>
      </c>
      <c r="E1008" s="4" t="s">
        <v>13</v>
      </c>
      <c r="F1008" s="4" t="s">
        <v>13</v>
      </c>
      <c r="G1008" s="4" t="s">
        <v>59</v>
      </c>
      <c r="H1008" s="4" t="s">
        <v>13</v>
      </c>
      <c r="I1008" s="4" t="s">
        <v>13</v>
      </c>
    </row>
    <row r="1009" spans="1:9">
      <c r="A1009" t="n">
        <v>10415</v>
      </c>
      <c r="B1009" s="39" t="n">
        <v>26</v>
      </c>
      <c r="C1009" s="7" t="n">
        <v>7032</v>
      </c>
      <c r="D1009" s="7" t="s">
        <v>140</v>
      </c>
      <c r="E1009" s="7" t="n">
        <v>2</v>
      </c>
      <c r="F1009" s="7" t="n">
        <v>3</v>
      </c>
      <c r="G1009" s="7" t="s">
        <v>141</v>
      </c>
      <c r="H1009" s="7" t="n">
        <v>2</v>
      </c>
      <c r="I1009" s="7" t="n">
        <v>0</v>
      </c>
    </row>
    <row r="1010" spans="1:9">
      <c r="A1010" t="s">
        <v>4</v>
      </c>
      <c r="B1010" s="4" t="s">
        <v>5</v>
      </c>
    </row>
    <row r="1011" spans="1:9">
      <c r="A1011" t="n">
        <v>10559</v>
      </c>
      <c r="B1011" s="32" t="n">
        <v>28</v>
      </c>
    </row>
    <row r="1012" spans="1:9">
      <c r="A1012" t="s">
        <v>4</v>
      </c>
      <c r="B1012" s="4" t="s">
        <v>5</v>
      </c>
      <c r="C1012" s="4" t="s">
        <v>13</v>
      </c>
      <c r="D1012" s="4" t="s">
        <v>10</v>
      </c>
      <c r="E1012" s="4" t="s">
        <v>6</v>
      </c>
    </row>
    <row r="1013" spans="1:9">
      <c r="A1013" t="n">
        <v>10560</v>
      </c>
      <c r="B1013" s="37" t="n">
        <v>51</v>
      </c>
      <c r="C1013" s="7" t="n">
        <v>4</v>
      </c>
      <c r="D1013" s="7" t="n">
        <v>0</v>
      </c>
      <c r="E1013" s="7" t="s">
        <v>139</v>
      </c>
    </row>
    <row r="1014" spans="1:9">
      <c r="A1014" t="s">
        <v>4</v>
      </c>
      <c r="B1014" s="4" t="s">
        <v>5</v>
      </c>
      <c r="C1014" s="4" t="s">
        <v>10</v>
      </c>
    </row>
    <row r="1015" spans="1:9">
      <c r="A1015" t="n">
        <v>10574</v>
      </c>
      <c r="B1015" s="38" t="n">
        <v>16</v>
      </c>
      <c r="C1015" s="7" t="n">
        <v>0</v>
      </c>
    </row>
    <row r="1016" spans="1:9">
      <c r="A1016" t="s">
        <v>4</v>
      </c>
      <c r="B1016" s="4" t="s">
        <v>5</v>
      </c>
      <c r="C1016" s="4" t="s">
        <v>10</v>
      </c>
      <c r="D1016" s="4" t="s">
        <v>59</v>
      </c>
      <c r="E1016" s="4" t="s">
        <v>13</v>
      </c>
      <c r="F1016" s="4" t="s">
        <v>13</v>
      </c>
      <c r="G1016" s="4" t="s">
        <v>59</v>
      </c>
      <c r="H1016" s="4" t="s">
        <v>13</v>
      </c>
      <c r="I1016" s="4" t="s">
        <v>13</v>
      </c>
    </row>
    <row r="1017" spans="1:9">
      <c r="A1017" t="n">
        <v>10577</v>
      </c>
      <c r="B1017" s="39" t="n">
        <v>26</v>
      </c>
      <c r="C1017" s="7" t="n">
        <v>0</v>
      </c>
      <c r="D1017" s="7" t="s">
        <v>142</v>
      </c>
      <c r="E1017" s="7" t="n">
        <v>2</v>
      </c>
      <c r="F1017" s="7" t="n">
        <v>3</v>
      </c>
      <c r="G1017" s="7" t="s">
        <v>143</v>
      </c>
      <c r="H1017" s="7" t="n">
        <v>2</v>
      </c>
      <c r="I1017" s="7" t="n">
        <v>0</v>
      </c>
    </row>
    <row r="1018" spans="1:9">
      <c r="A1018" t="s">
        <v>4</v>
      </c>
      <c r="B1018" s="4" t="s">
        <v>5</v>
      </c>
    </row>
    <row r="1019" spans="1:9">
      <c r="A1019" t="n">
        <v>10664</v>
      </c>
      <c r="B1019" s="32" t="n">
        <v>28</v>
      </c>
    </row>
    <row r="1020" spans="1:9">
      <c r="A1020" t="s">
        <v>4</v>
      </c>
      <c r="B1020" s="4" t="s">
        <v>5</v>
      </c>
      <c r="C1020" s="4" t="s">
        <v>13</v>
      </c>
      <c r="D1020" s="4" t="s">
        <v>10</v>
      </c>
      <c r="E1020" s="4" t="s">
        <v>6</v>
      </c>
    </row>
    <row r="1021" spans="1:9">
      <c r="A1021" t="n">
        <v>10665</v>
      </c>
      <c r="B1021" s="37" t="n">
        <v>51</v>
      </c>
      <c r="C1021" s="7" t="n">
        <v>4</v>
      </c>
      <c r="D1021" s="7" t="n">
        <v>7032</v>
      </c>
      <c r="E1021" s="7" t="s">
        <v>144</v>
      </c>
    </row>
    <row r="1022" spans="1:9">
      <c r="A1022" t="s">
        <v>4</v>
      </c>
      <c r="B1022" s="4" t="s">
        <v>5</v>
      </c>
      <c r="C1022" s="4" t="s">
        <v>10</v>
      </c>
    </row>
    <row r="1023" spans="1:9">
      <c r="A1023" t="n">
        <v>10679</v>
      </c>
      <c r="B1023" s="38" t="n">
        <v>16</v>
      </c>
      <c r="C1023" s="7" t="n">
        <v>0</v>
      </c>
    </row>
    <row r="1024" spans="1:9">
      <c r="A1024" t="s">
        <v>4</v>
      </c>
      <c r="B1024" s="4" t="s">
        <v>5</v>
      </c>
      <c r="C1024" s="4" t="s">
        <v>10</v>
      </c>
      <c r="D1024" s="4" t="s">
        <v>59</v>
      </c>
      <c r="E1024" s="4" t="s">
        <v>13</v>
      </c>
      <c r="F1024" s="4" t="s">
        <v>13</v>
      </c>
    </row>
    <row r="1025" spans="1:9">
      <c r="A1025" t="n">
        <v>10682</v>
      </c>
      <c r="B1025" s="39" t="n">
        <v>26</v>
      </c>
      <c r="C1025" s="7" t="n">
        <v>7032</v>
      </c>
      <c r="D1025" s="7" t="s">
        <v>145</v>
      </c>
      <c r="E1025" s="7" t="n">
        <v>2</v>
      </c>
      <c r="F1025" s="7" t="n">
        <v>0</v>
      </c>
    </row>
    <row r="1026" spans="1:9">
      <c r="A1026" t="s">
        <v>4</v>
      </c>
      <c r="B1026" s="4" t="s">
        <v>5</v>
      </c>
    </row>
    <row r="1027" spans="1:9">
      <c r="A1027" t="n">
        <v>10738</v>
      </c>
      <c r="B1027" s="32" t="n">
        <v>28</v>
      </c>
    </row>
    <row r="1028" spans="1:9">
      <c r="A1028" t="s">
        <v>4</v>
      </c>
      <c r="B1028" s="4" t="s">
        <v>5</v>
      </c>
      <c r="C1028" s="4" t="s">
        <v>10</v>
      </c>
      <c r="D1028" s="4" t="s">
        <v>13</v>
      </c>
    </row>
    <row r="1029" spans="1:9">
      <c r="A1029" t="n">
        <v>10739</v>
      </c>
      <c r="B1029" s="41" t="n">
        <v>89</v>
      </c>
      <c r="C1029" s="7" t="n">
        <v>65533</v>
      </c>
      <c r="D1029" s="7" t="n">
        <v>1</v>
      </c>
    </row>
    <row r="1030" spans="1:9">
      <c r="A1030" t="s">
        <v>4</v>
      </c>
      <c r="B1030" s="4" t="s">
        <v>5</v>
      </c>
      <c r="C1030" s="4" t="s">
        <v>13</v>
      </c>
      <c r="D1030" s="4" t="s">
        <v>10</v>
      </c>
      <c r="E1030" s="4" t="s">
        <v>27</v>
      </c>
    </row>
    <row r="1031" spans="1:9">
      <c r="A1031" t="n">
        <v>10743</v>
      </c>
      <c r="B1031" s="35" t="n">
        <v>58</v>
      </c>
      <c r="C1031" s="7" t="n">
        <v>0</v>
      </c>
      <c r="D1031" s="7" t="n">
        <v>1000</v>
      </c>
      <c r="E1031" s="7" t="n">
        <v>1</v>
      </c>
    </row>
    <row r="1032" spans="1:9">
      <c r="A1032" t="s">
        <v>4</v>
      </c>
      <c r="B1032" s="4" t="s">
        <v>5</v>
      </c>
      <c r="C1032" s="4" t="s">
        <v>13</v>
      </c>
      <c r="D1032" s="4" t="s">
        <v>10</v>
      </c>
    </row>
    <row r="1033" spans="1:9">
      <c r="A1033" t="n">
        <v>10751</v>
      </c>
      <c r="B1033" s="35" t="n">
        <v>58</v>
      </c>
      <c r="C1033" s="7" t="n">
        <v>255</v>
      </c>
      <c r="D1033" s="7" t="n">
        <v>0</v>
      </c>
    </row>
    <row r="1034" spans="1:9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13</v>
      </c>
    </row>
    <row r="1035" spans="1:9">
      <c r="A1035" t="n">
        <v>10755</v>
      </c>
      <c r="B1035" s="49" t="n">
        <v>36</v>
      </c>
      <c r="C1035" s="7" t="n">
        <v>9</v>
      </c>
      <c r="D1035" s="7" t="n">
        <v>7033</v>
      </c>
      <c r="E1035" s="7" t="n">
        <v>0</v>
      </c>
    </row>
    <row r="1036" spans="1:9">
      <c r="A1036" t="s">
        <v>4</v>
      </c>
      <c r="B1036" s="4" t="s">
        <v>5</v>
      </c>
      <c r="C1036" s="4" t="s">
        <v>10</v>
      </c>
    </row>
    <row r="1037" spans="1:9">
      <c r="A1037" t="n">
        <v>10760</v>
      </c>
      <c r="B1037" s="23" t="n">
        <v>12</v>
      </c>
      <c r="C1037" s="7" t="n">
        <v>8493</v>
      </c>
    </row>
    <row r="1038" spans="1:9">
      <c r="A1038" t="s">
        <v>4</v>
      </c>
      <c r="B1038" s="4" t="s">
        <v>5</v>
      </c>
      <c r="C1038" s="4" t="s">
        <v>10</v>
      </c>
    </row>
    <row r="1039" spans="1:9">
      <c r="A1039" t="n">
        <v>10763</v>
      </c>
      <c r="B1039" s="23" t="n">
        <v>12</v>
      </c>
      <c r="C1039" s="7" t="n">
        <v>8955</v>
      </c>
    </row>
    <row r="1040" spans="1:9">
      <c r="A1040" t="s">
        <v>4</v>
      </c>
      <c r="B1040" s="4" t="s">
        <v>5</v>
      </c>
      <c r="C1040" s="4" t="s">
        <v>13</v>
      </c>
      <c r="D1040" s="20" t="s">
        <v>46</v>
      </c>
      <c r="E1040" s="4" t="s">
        <v>5</v>
      </c>
      <c r="F1040" s="4" t="s">
        <v>13</v>
      </c>
      <c r="G1040" s="4" t="s">
        <v>10</v>
      </c>
      <c r="H1040" s="20" t="s">
        <v>47</v>
      </c>
      <c r="I1040" s="4" t="s">
        <v>13</v>
      </c>
      <c r="J1040" s="4" t="s">
        <v>24</v>
      </c>
    </row>
    <row r="1041" spans="1:10">
      <c r="A1041" t="n">
        <v>10766</v>
      </c>
      <c r="B1041" s="11" t="n">
        <v>5</v>
      </c>
      <c r="C1041" s="7" t="n">
        <v>28</v>
      </c>
      <c r="D1041" s="20" t="s">
        <v>3</v>
      </c>
      <c r="E1041" s="42" t="n">
        <v>64</v>
      </c>
      <c r="F1041" s="7" t="n">
        <v>5</v>
      </c>
      <c r="G1041" s="7" t="n">
        <v>1</v>
      </c>
      <c r="H1041" s="20" t="s">
        <v>3</v>
      </c>
      <c r="I1041" s="7" t="n">
        <v>1</v>
      </c>
      <c r="J1041" s="12" t="n">
        <f t="normal" ca="1">A1045</f>
        <v>0</v>
      </c>
    </row>
    <row r="1042" spans="1:10">
      <c r="A1042" t="s">
        <v>4</v>
      </c>
      <c r="B1042" s="4" t="s">
        <v>5</v>
      </c>
      <c r="C1042" s="4" t="s">
        <v>10</v>
      </c>
    </row>
    <row r="1043" spans="1:10">
      <c r="A1043" t="n">
        <v>10777</v>
      </c>
      <c r="B1043" s="23" t="n">
        <v>12</v>
      </c>
      <c r="C1043" s="7" t="n">
        <v>8533</v>
      </c>
    </row>
    <row r="1044" spans="1:10">
      <c r="A1044" t="s">
        <v>4</v>
      </c>
      <c r="B1044" s="4" t="s">
        <v>5</v>
      </c>
      <c r="C1044" s="4" t="s">
        <v>13</v>
      </c>
      <c r="D1044" s="20" t="s">
        <v>46</v>
      </c>
      <c r="E1044" s="4" t="s">
        <v>5</v>
      </c>
      <c r="F1044" s="4" t="s">
        <v>13</v>
      </c>
      <c r="G1044" s="4" t="s">
        <v>10</v>
      </c>
      <c r="H1044" s="20" t="s">
        <v>47</v>
      </c>
      <c r="I1044" s="4" t="s">
        <v>13</v>
      </c>
      <c r="J1044" s="4" t="s">
        <v>24</v>
      </c>
    </row>
    <row r="1045" spans="1:10">
      <c r="A1045" t="n">
        <v>10780</v>
      </c>
      <c r="B1045" s="11" t="n">
        <v>5</v>
      </c>
      <c r="C1045" s="7" t="n">
        <v>28</v>
      </c>
      <c r="D1045" s="20" t="s">
        <v>3</v>
      </c>
      <c r="E1045" s="42" t="n">
        <v>64</v>
      </c>
      <c r="F1045" s="7" t="n">
        <v>5</v>
      </c>
      <c r="G1045" s="7" t="n">
        <v>2</v>
      </c>
      <c r="H1045" s="20" t="s">
        <v>3</v>
      </c>
      <c r="I1045" s="7" t="n">
        <v>1</v>
      </c>
      <c r="J1045" s="12" t="n">
        <f t="normal" ca="1">A1049</f>
        <v>0</v>
      </c>
    </row>
    <row r="1046" spans="1:10">
      <c r="A1046" t="s">
        <v>4</v>
      </c>
      <c r="B1046" s="4" t="s">
        <v>5</v>
      </c>
      <c r="C1046" s="4" t="s">
        <v>10</v>
      </c>
    </row>
    <row r="1047" spans="1:10">
      <c r="A1047" t="n">
        <v>10791</v>
      </c>
      <c r="B1047" s="23" t="n">
        <v>12</v>
      </c>
      <c r="C1047" s="7" t="n">
        <v>8534</v>
      </c>
    </row>
    <row r="1048" spans="1:10">
      <c r="A1048" t="s">
        <v>4</v>
      </c>
      <c r="B1048" s="4" t="s">
        <v>5</v>
      </c>
      <c r="C1048" s="4" t="s">
        <v>13</v>
      </c>
      <c r="D1048" s="20" t="s">
        <v>46</v>
      </c>
      <c r="E1048" s="4" t="s">
        <v>5</v>
      </c>
      <c r="F1048" s="4" t="s">
        <v>13</v>
      </c>
      <c r="G1048" s="4" t="s">
        <v>10</v>
      </c>
      <c r="H1048" s="20" t="s">
        <v>47</v>
      </c>
      <c r="I1048" s="4" t="s">
        <v>13</v>
      </c>
      <c r="J1048" s="4" t="s">
        <v>24</v>
      </c>
    </row>
    <row r="1049" spans="1:10">
      <c r="A1049" t="n">
        <v>10794</v>
      </c>
      <c r="B1049" s="11" t="n">
        <v>5</v>
      </c>
      <c r="C1049" s="7" t="n">
        <v>28</v>
      </c>
      <c r="D1049" s="20" t="s">
        <v>3</v>
      </c>
      <c r="E1049" s="42" t="n">
        <v>64</v>
      </c>
      <c r="F1049" s="7" t="n">
        <v>5</v>
      </c>
      <c r="G1049" s="7" t="n">
        <v>8</v>
      </c>
      <c r="H1049" s="20" t="s">
        <v>3</v>
      </c>
      <c r="I1049" s="7" t="n">
        <v>1</v>
      </c>
      <c r="J1049" s="12" t="n">
        <f t="normal" ca="1">A1053</f>
        <v>0</v>
      </c>
    </row>
    <row r="1050" spans="1:10">
      <c r="A1050" t="s">
        <v>4</v>
      </c>
      <c r="B1050" s="4" t="s">
        <v>5</v>
      </c>
      <c r="C1050" s="4" t="s">
        <v>10</v>
      </c>
    </row>
    <row r="1051" spans="1:10">
      <c r="A1051" t="n">
        <v>10805</v>
      </c>
      <c r="B1051" s="23" t="n">
        <v>12</v>
      </c>
      <c r="C1051" s="7" t="n">
        <v>8535</v>
      </c>
    </row>
    <row r="1052" spans="1:10">
      <c r="A1052" t="s">
        <v>4</v>
      </c>
      <c r="B1052" s="4" t="s">
        <v>5</v>
      </c>
      <c r="C1052" s="4" t="s">
        <v>13</v>
      </c>
      <c r="D1052" s="20" t="s">
        <v>46</v>
      </c>
      <c r="E1052" s="4" t="s">
        <v>5</v>
      </c>
      <c r="F1052" s="4" t="s">
        <v>13</v>
      </c>
      <c r="G1052" s="4" t="s">
        <v>10</v>
      </c>
      <c r="H1052" s="20" t="s">
        <v>47</v>
      </c>
      <c r="I1052" s="4" t="s">
        <v>13</v>
      </c>
      <c r="J1052" s="4" t="s">
        <v>24</v>
      </c>
    </row>
    <row r="1053" spans="1:10">
      <c r="A1053" t="n">
        <v>10808</v>
      </c>
      <c r="B1053" s="11" t="n">
        <v>5</v>
      </c>
      <c r="C1053" s="7" t="n">
        <v>28</v>
      </c>
      <c r="D1053" s="20" t="s">
        <v>3</v>
      </c>
      <c r="E1053" s="42" t="n">
        <v>64</v>
      </c>
      <c r="F1053" s="7" t="n">
        <v>5</v>
      </c>
      <c r="G1053" s="7" t="n">
        <v>4</v>
      </c>
      <c r="H1053" s="20" t="s">
        <v>3</v>
      </c>
      <c r="I1053" s="7" t="n">
        <v>1</v>
      </c>
      <c r="J1053" s="12" t="n">
        <f t="normal" ca="1">A1057</f>
        <v>0</v>
      </c>
    </row>
    <row r="1054" spans="1:10">
      <c r="A1054" t="s">
        <v>4</v>
      </c>
      <c r="B1054" s="4" t="s">
        <v>5</v>
      </c>
      <c r="C1054" s="4" t="s">
        <v>10</v>
      </c>
    </row>
    <row r="1055" spans="1:10">
      <c r="A1055" t="n">
        <v>10819</v>
      </c>
      <c r="B1055" s="23" t="n">
        <v>12</v>
      </c>
      <c r="C1055" s="7" t="n">
        <v>8536</v>
      </c>
    </row>
    <row r="1056" spans="1:10">
      <c r="A1056" t="s">
        <v>4</v>
      </c>
      <c r="B1056" s="4" t="s">
        <v>5</v>
      </c>
      <c r="C1056" s="4" t="s">
        <v>13</v>
      </c>
      <c r="D1056" s="20" t="s">
        <v>46</v>
      </c>
      <c r="E1056" s="4" t="s">
        <v>5</v>
      </c>
      <c r="F1056" s="4" t="s">
        <v>13</v>
      </c>
      <c r="G1056" s="4" t="s">
        <v>10</v>
      </c>
      <c r="H1056" s="20" t="s">
        <v>47</v>
      </c>
      <c r="I1056" s="4" t="s">
        <v>13</v>
      </c>
      <c r="J1056" s="4" t="s">
        <v>24</v>
      </c>
    </row>
    <row r="1057" spans="1:10">
      <c r="A1057" t="n">
        <v>10822</v>
      </c>
      <c r="B1057" s="11" t="n">
        <v>5</v>
      </c>
      <c r="C1057" s="7" t="n">
        <v>28</v>
      </c>
      <c r="D1057" s="20" t="s">
        <v>3</v>
      </c>
      <c r="E1057" s="42" t="n">
        <v>64</v>
      </c>
      <c r="F1057" s="7" t="n">
        <v>5</v>
      </c>
      <c r="G1057" s="7" t="n">
        <v>7</v>
      </c>
      <c r="H1057" s="20" t="s">
        <v>3</v>
      </c>
      <c r="I1057" s="7" t="n">
        <v>1</v>
      </c>
      <c r="J1057" s="12" t="n">
        <f t="normal" ca="1">A1061</f>
        <v>0</v>
      </c>
    </row>
    <row r="1058" spans="1:10">
      <c r="A1058" t="s">
        <v>4</v>
      </c>
      <c r="B1058" s="4" t="s">
        <v>5</v>
      </c>
      <c r="C1058" s="4" t="s">
        <v>10</v>
      </c>
    </row>
    <row r="1059" spans="1:10">
      <c r="A1059" t="n">
        <v>10833</v>
      </c>
      <c r="B1059" s="23" t="n">
        <v>12</v>
      </c>
      <c r="C1059" s="7" t="n">
        <v>8537</v>
      </c>
    </row>
    <row r="1060" spans="1:10">
      <c r="A1060" t="s">
        <v>4</v>
      </c>
      <c r="B1060" s="4" t="s">
        <v>5</v>
      </c>
      <c r="C1060" s="4" t="s">
        <v>13</v>
      </c>
      <c r="D1060" s="20" t="s">
        <v>46</v>
      </c>
      <c r="E1060" s="4" t="s">
        <v>5</v>
      </c>
      <c r="F1060" s="4" t="s">
        <v>13</v>
      </c>
      <c r="G1060" s="4" t="s">
        <v>10</v>
      </c>
      <c r="H1060" s="20" t="s">
        <v>47</v>
      </c>
      <c r="I1060" s="4" t="s">
        <v>13</v>
      </c>
      <c r="J1060" s="4" t="s">
        <v>24</v>
      </c>
    </row>
    <row r="1061" spans="1:10">
      <c r="A1061" t="n">
        <v>10836</v>
      </c>
      <c r="B1061" s="11" t="n">
        <v>5</v>
      </c>
      <c r="C1061" s="7" t="n">
        <v>28</v>
      </c>
      <c r="D1061" s="20" t="s">
        <v>3</v>
      </c>
      <c r="E1061" s="42" t="n">
        <v>64</v>
      </c>
      <c r="F1061" s="7" t="n">
        <v>5</v>
      </c>
      <c r="G1061" s="7" t="n">
        <v>9</v>
      </c>
      <c r="H1061" s="20" t="s">
        <v>3</v>
      </c>
      <c r="I1061" s="7" t="n">
        <v>1</v>
      </c>
      <c r="J1061" s="12" t="n">
        <f t="normal" ca="1">A1065</f>
        <v>0</v>
      </c>
    </row>
    <row r="1062" spans="1:10">
      <c r="A1062" t="s">
        <v>4</v>
      </c>
      <c r="B1062" s="4" t="s">
        <v>5</v>
      </c>
      <c r="C1062" s="4" t="s">
        <v>10</v>
      </c>
    </row>
    <row r="1063" spans="1:10">
      <c r="A1063" t="n">
        <v>10847</v>
      </c>
      <c r="B1063" s="23" t="n">
        <v>12</v>
      </c>
      <c r="C1063" s="7" t="n">
        <v>8538</v>
      </c>
    </row>
    <row r="1064" spans="1:10">
      <c r="A1064" t="s">
        <v>4</v>
      </c>
      <c r="B1064" s="4" t="s">
        <v>5</v>
      </c>
      <c r="C1064" s="4" t="s">
        <v>13</v>
      </c>
      <c r="D1064" s="20" t="s">
        <v>46</v>
      </c>
      <c r="E1064" s="4" t="s">
        <v>5</v>
      </c>
      <c r="F1064" s="4" t="s">
        <v>13</v>
      </c>
      <c r="G1064" s="4" t="s">
        <v>10</v>
      </c>
      <c r="H1064" s="20" t="s">
        <v>47</v>
      </c>
      <c r="I1064" s="4" t="s">
        <v>13</v>
      </c>
      <c r="J1064" s="4" t="s">
        <v>24</v>
      </c>
    </row>
    <row r="1065" spans="1:10">
      <c r="A1065" t="n">
        <v>10850</v>
      </c>
      <c r="B1065" s="11" t="n">
        <v>5</v>
      </c>
      <c r="C1065" s="7" t="n">
        <v>28</v>
      </c>
      <c r="D1065" s="20" t="s">
        <v>3</v>
      </c>
      <c r="E1065" s="42" t="n">
        <v>64</v>
      </c>
      <c r="F1065" s="7" t="n">
        <v>5</v>
      </c>
      <c r="G1065" s="7" t="n">
        <v>16</v>
      </c>
      <c r="H1065" s="20" t="s">
        <v>3</v>
      </c>
      <c r="I1065" s="7" t="n">
        <v>1</v>
      </c>
      <c r="J1065" s="12" t="n">
        <f t="normal" ca="1">A1069</f>
        <v>0</v>
      </c>
    </row>
    <row r="1066" spans="1:10">
      <c r="A1066" t="s">
        <v>4</v>
      </c>
      <c r="B1066" s="4" t="s">
        <v>5</v>
      </c>
      <c r="C1066" s="4" t="s">
        <v>10</v>
      </c>
    </row>
    <row r="1067" spans="1:10">
      <c r="A1067" t="n">
        <v>10861</v>
      </c>
      <c r="B1067" s="23" t="n">
        <v>12</v>
      </c>
      <c r="C1067" s="7" t="n">
        <v>8539</v>
      </c>
    </row>
    <row r="1068" spans="1:10">
      <c r="A1068" t="s">
        <v>4</v>
      </c>
      <c r="B1068" s="4" t="s">
        <v>5</v>
      </c>
      <c r="C1068" s="4" t="s">
        <v>13</v>
      </c>
      <c r="D1068" s="20" t="s">
        <v>46</v>
      </c>
      <c r="E1068" s="4" t="s">
        <v>5</v>
      </c>
      <c r="F1068" s="4" t="s">
        <v>13</v>
      </c>
      <c r="G1068" s="4" t="s">
        <v>10</v>
      </c>
      <c r="H1068" s="20" t="s">
        <v>47</v>
      </c>
      <c r="I1068" s="4" t="s">
        <v>13</v>
      </c>
      <c r="J1068" s="4" t="s">
        <v>24</v>
      </c>
    </row>
    <row r="1069" spans="1:10">
      <c r="A1069" t="n">
        <v>10864</v>
      </c>
      <c r="B1069" s="11" t="n">
        <v>5</v>
      </c>
      <c r="C1069" s="7" t="n">
        <v>28</v>
      </c>
      <c r="D1069" s="20" t="s">
        <v>3</v>
      </c>
      <c r="E1069" s="42" t="n">
        <v>64</v>
      </c>
      <c r="F1069" s="7" t="n">
        <v>5</v>
      </c>
      <c r="G1069" s="7" t="n">
        <v>15</v>
      </c>
      <c r="H1069" s="20" t="s">
        <v>3</v>
      </c>
      <c r="I1069" s="7" t="n">
        <v>1</v>
      </c>
      <c r="J1069" s="12" t="n">
        <f t="normal" ca="1">A1073</f>
        <v>0</v>
      </c>
    </row>
    <row r="1070" spans="1:10">
      <c r="A1070" t="s">
        <v>4</v>
      </c>
      <c r="B1070" s="4" t="s">
        <v>5</v>
      </c>
      <c r="C1070" s="4" t="s">
        <v>10</v>
      </c>
    </row>
    <row r="1071" spans="1:10">
      <c r="A1071" t="n">
        <v>10875</v>
      </c>
      <c r="B1071" s="23" t="n">
        <v>12</v>
      </c>
      <c r="C1071" s="7" t="n">
        <v>8540</v>
      </c>
    </row>
    <row r="1072" spans="1:10">
      <c r="A1072" t="s">
        <v>4</v>
      </c>
      <c r="B1072" s="4" t="s">
        <v>5</v>
      </c>
      <c r="C1072" s="4" t="s">
        <v>13</v>
      </c>
      <c r="D1072" s="20" t="s">
        <v>46</v>
      </c>
      <c r="E1072" s="4" t="s">
        <v>5</v>
      </c>
      <c r="F1072" s="4" t="s">
        <v>13</v>
      </c>
      <c r="G1072" s="4" t="s">
        <v>10</v>
      </c>
      <c r="H1072" s="20" t="s">
        <v>47</v>
      </c>
      <c r="I1072" s="4" t="s">
        <v>13</v>
      </c>
      <c r="J1072" s="4" t="s">
        <v>24</v>
      </c>
    </row>
    <row r="1073" spans="1:10">
      <c r="A1073" t="n">
        <v>10878</v>
      </c>
      <c r="B1073" s="11" t="n">
        <v>5</v>
      </c>
      <c r="C1073" s="7" t="n">
        <v>28</v>
      </c>
      <c r="D1073" s="20" t="s">
        <v>3</v>
      </c>
      <c r="E1073" s="42" t="n">
        <v>64</v>
      </c>
      <c r="F1073" s="7" t="n">
        <v>5</v>
      </c>
      <c r="G1073" s="7" t="n">
        <v>14</v>
      </c>
      <c r="H1073" s="20" t="s">
        <v>3</v>
      </c>
      <c r="I1073" s="7" t="n">
        <v>1</v>
      </c>
      <c r="J1073" s="12" t="n">
        <f t="normal" ca="1">A1077</f>
        <v>0</v>
      </c>
    </row>
    <row r="1074" spans="1:10">
      <c r="A1074" t="s">
        <v>4</v>
      </c>
      <c r="B1074" s="4" t="s">
        <v>5</v>
      </c>
      <c r="C1074" s="4" t="s">
        <v>10</v>
      </c>
    </row>
    <row r="1075" spans="1:10">
      <c r="A1075" t="n">
        <v>10889</v>
      </c>
      <c r="B1075" s="23" t="n">
        <v>12</v>
      </c>
      <c r="C1075" s="7" t="n">
        <v>8541</v>
      </c>
    </row>
    <row r="1076" spans="1:10">
      <c r="A1076" t="s">
        <v>4</v>
      </c>
      <c r="B1076" s="4" t="s">
        <v>5</v>
      </c>
      <c r="C1076" s="4" t="s">
        <v>10</v>
      </c>
      <c r="D1076" s="4" t="s">
        <v>13</v>
      </c>
      <c r="E1076" s="4" t="s">
        <v>10</v>
      </c>
    </row>
    <row r="1077" spans="1:10">
      <c r="A1077" t="n">
        <v>10892</v>
      </c>
      <c r="B1077" s="63" t="n">
        <v>104</v>
      </c>
      <c r="C1077" s="7" t="n">
        <v>109</v>
      </c>
      <c r="D1077" s="7" t="n">
        <v>1</v>
      </c>
      <c r="E1077" s="7" t="n">
        <v>9</v>
      </c>
    </row>
    <row r="1078" spans="1:10">
      <c r="A1078" t="s">
        <v>4</v>
      </c>
      <c r="B1078" s="4" t="s">
        <v>5</v>
      </c>
    </row>
    <row r="1079" spans="1:10">
      <c r="A1079" t="n">
        <v>10898</v>
      </c>
      <c r="B1079" s="5" t="n">
        <v>1</v>
      </c>
    </row>
    <row r="1080" spans="1:10">
      <c r="A1080" t="s">
        <v>4</v>
      </c>
      <c r="B1080" s="4" t="s">
        <v>5</v>
      </c>
      <c r="C1080" s="4" t="s">
        <v>10</v>
      </c>
      <c r="D1080" s="4" t="s">
        <v>13</v>
      </c>
      <c r="E1080" s="4" t="s">
        <v>13</v>
      </c>
    </row>
    <row r="1081" spans="1:10">
      <c r="A1081" t="n">
        <v>10899</v>
      </c>
      <c r="B1081" s="63" t="n">
        <v>104</v>
      </c>
      <c r="C1081" s="7" t="n">
        <v>109</v>
      </c>
      <c r="D1081" s="7" t="n">
        <v>3</v>
      </c>
      <c r="E1081" s="7" t="n">
        <v>2</v>
      </c>
    </row>
    <row r="1082" spans="1:10">
      <c r="A1082" t="s">
        <v>4</v>
      </c>
      <c r="B1082" s="4" t="s">
        <v>5</v>
      </c>
    </row>
    <row r="1083" spans="1:10">
      <c r="A1083" t="n">
        <v>10904</v>
      </c>
      <c r="B1083" s="5" t="n">
        <v>1</v>
      </c>
    </row>
    <row r="1084" spans="1:10">
      <c r="A1084" t="s">
        <v>4</v>
      </c>
      <c r="B1084" s="4" t="s">
        <v>5</v>
      </c>
      <c r="C1084" s="4" t="s">
        <v>10</v>
      </c>
      <c r="D1084" s="4" t="s">
        <v>13</v>
      </c>
      <c r="E1084" s="4" t="s">
        <v>13</v>
      </c>
    </row>
    <row r="1085" spans="1:10">
      <c r="A1085" t="n">
        <v>10905</v>
      </c>
      <c r="B1085" s="63" t="n">
        <v>104</v>
      </c>
      <c r="C1085" s="7" t="n">
        <v>110</v>
      </c>
      <c r="D1085" s="7" t="n">
        <v>3</v>
      </c>
      <c r="E1085" s="7" t="n">
        <v>1</v>
      </c>
    </row>
    <row r="1086" spans="1:10">
      <c r="A1086" t="s">
        <v>4</v>
      </c>
      <c r="B1086" s="4" t="s">
        <v>5</v>
      </c>
    </row>
    <row r="1087" spans="1:10">
      <c r="A1087" t="n">
        <v>10910</v>
      </c>
      <c r="B1087" s="5" t="n">
        <v>1</v>
      </c>
    </row>
    <row r="1088" spans="1:10">
      <c r="A1088" t="s">
        <v>4</v>
      </c>
      <c r="B1088" s="4" t="s">
        <v>5</v>
      </c>
      <c r="C1088" s="4" t="s">
        <v>10</v>
      </c>
      <c r="D1088" s="4" t="s">
        <v>13</v>
      </c>
      <c r="E1088" s="4" t="s">
        <v>10</v>
      </c>
    </row>
    <row r="1089" spans="1:10">
      <c r="A1089" t="n">
        <v>10911</v>
      </c>
      <c r="B1089" s="63" t="n">
        <v>104</v>
      </c>
      <c r="C1089" s="7" t="n">
        <v>110</v>
      </c>
      <c r="D1089" s="7" t="n">
        <v>1</v>
      </c>
      <c r="E1089" s="7" t="n">
        <v>0</v>
      </c>
    </row>
    <row r="1090" spans="1:10">
      <c r="A1090" t="s">
        <v>4</v>
      </c>
      <c r="B1090" s="4" t="s">
        <v>5</v>
      </c>
    </row>
    <row r="1091" spans="1:10">
      <c r="A1091" t="n">
        <v>10917</v>
      </c>
      <c r="B1091" s="5" t="n">
        <v>1</v>
      </c>
    </row>
    <row r="1092" spans="1:10">
      <c r="A1092" t="s">
        <v>4</v>
      </c>
      <c r="B1092" s="4" t="s">
        <v>5</v>
      </c>
      <c r="C1092" s="4" t="s">
        <v>9</v>
      </c>
    </row>
    <row r="1093" spans="1:10">
      <c r="A1093" t="n">
        <v>10918</v>
      </c>
      <c r="B1093" s="40" t="n">
        <v>15</v>
      </c>
      <c r="C1093" s="7" t="n">
        <v>2097152</v>
      </c>
    </row>
    <row r="1094" spans="1:10">
      <c r="A1094" t="s">
        <v>4</v>
      </c>
      <c r="B1094" s="4" t="s">
        <v>5</v>
      </c>
      <c r="C1094" s="4" t="s">
        <v>10</v>
      </c>
      <c r="D1094" s="4" t="s">
        <v>13</v>
      </c>
    </row>
    <row r="1095" spans="1:10">
      <c r="A1095" t="n">
        <v>10923</v>
      </c>
      <c r="B1095" s="64" t="n">
        <v>21</v>
      </c>
      <c r="C1095" s="7" t="n">
        <v>0</v>
      </c>
      <c r="D1095" s="7" t="n">
        <v>2</v>
      </c>
    </row>
    <row r="1096" spans="1:10">
      <c r="A1096" t="s">
        <v>4</v>
      </c>
      <c r="B1096" s="4" t="s">
        <v>5</v>
      </c>
      <c r="C1096" s="4" t="s">
        <v>10</v>
      </c>
      <c r="D1096" s="4" t="s">
        <v>27</v>
      </c>
      <c r="E1096" s="4" t="s">
        <v>27</v>
      </c>
      <c r="F1096" s="4" t="s">
        <v>27</v>
      </c>
      <c r="G1096" s="4" t="s">
        <v>27</v>
      </c>
    </row>
    <row r="1097" spans="1:10">
      <c r="A1097" t="n">
        <v>10927</v>
      </c>
      <c r="B1097" s="46" t="n">
        <v>46</v>
      </c>
      <c r="C1097" s="7" t="n">
        <v>61456</v>
      </c>
      <c r="D1097" s="7" t="n">
        <v>-24.2199993133545</v>
      </c>
      <c r="E1097" s="7" t="n">
        <v>10</v>
      </c>
      <c r="F1097" s="7" t="n">
        <v>30.9300003051758</v>
      </c>
      <c r="G1097" s="7" t="n">
        <v>14.6999998092651</v>
      </c>
    </row>
    <row r="1098" spans="1:10">
      <c r="A1098" t="s">
        <v>4</v>
      </c>
      <c r="B1098" s="4" t="s">
        <v>5</v>
      </c>
      <c r="C1098" s="4" t="s">
        <v>13</v>
      </c>
      <c r="D1098" s="4" t="s">
        <v>13</v>
      </c>
      <c r="E1098" s="4" t="s">
        <v>27</v>
      </c>
      <c r="F1098" s="4" t="s">
        <v>27</v>
      </c>
      <c r="G1098" s="4" t="s">
        <v>27</v>
      </c>
      <c r="H1098" s="4" t="s">
        <v>10</v>
      </c>
      <c r="I1098" s="4" t="s">
        <v>13</v>
      </c>
    </row>
    <row r="1099" spans="1:10">
      <c r="A1099" t="n">
        <v>10946</v>
      </c>
      <c r="B1099" s="28" t="n">
        <v>45</v>
      </c>
      <c r="C1099" s="7" t="n">
        <v>4</v>
      </c>
      <c r="D1099" s="7" t="n">
        <v>3</v>
      </c>
      <c r="E1099" s="7" t="n">
        <v>7</v>
      </c>
      <c r="F1099" s="7" t="n">
        <v>214.119995117188</v>
      </c>
      <c r="G1099" s="7" t="n">
        <v>0</v>
      </c>
      <c r="H1099" s="7" t="n">
        <v>0</v>
      </c>
      <c r="I1099" s="7" t="n">
        <v>0</v>
      </c>
    </row>
    <row r="1100" spans="1:10">
      <c r="A1100" t="s">
        <v>4</v>
      </c>
      <c r="B1100" s="4" t="s">
        <v>5</v>
      </c>
      <c r="C1100" s="4" t="s">
        <v>13</v>
      </c>
      <c r="D1100" s="4" t="s">
        <v>6</v>
      </c>
    </row>
    <row r="1101" spans="1:10">
      <c r="A1101" t="n">
        <v>10964</v>
      </c>
      <c r="B1101" s="9" t="n">
        <v>2</v>
      </c>
      <c r="C1101" s="7" t="n">
        <v>10</v>
      </c>
      <c r="D1101" s="7" t="s">
        <v>146</v>
      </c>
    </row>
    <row r="1102" spans="1:10">
      <c r="A1102" t="s">
        <v>4</v>
      </c>
      <c r="B1102" s="4" t="s">
        <v>5</v>
      </c>
      <c r="C1102" s="4" t="s">
        <v>10</v>
      </c>
    </row>
    <row r="1103" spans="1:10">
      <c r="A1103" t="n">
        <v>10979</v>
      </c>
      <c r="B1103" s="38" t="n">
        <v>16</v>
      </c>
      <c r="C1103" s="7" t="n">
        <v>0</v>
      </c>
    </row>
    <row r="1104" spans="1:10">
      <c r="A1104" t="s">
        <v>4</v>
      </c>
      <c r="B1104" s="4" t="s">
        <v>5</v>
      </c>
      <c r="C1104" s="4" t="s">
        <v>13</v>
      </c>
      <c r="D1104" s="4" t="s">
        <v>10</v>
      </c>
    </row>
    <row r="1105" spans="1:9">
      <c r="A1105" t="n">
        <v>10982</v>
      </c>
      <c r="B1105" s="35" t="n">
        <v>58</v>
      </c>
      <c r="C1105" s="7" t="n">
        <v>105</v>
      </c>
      <c r="D1105" s="7" t="n">
        <v>300</v>
      </c>
    </row>
    <row r="1106" spans="1:9">
      <c r="A1106" t="s">
        <v>4</v>
      </c>
      <c r="B1106" s="4" t="s">
        <v>5</v>
      </c>
      <c r="C1106" s="4" t="s">
        <v>27</v>
      </c>
      <c r="D1106" s="4" t="s">
        <v>10</v>
      </c>
    </row>
    <row r="1107" spans="1:9">
      <c r="A1107" t="n">
        <v>10986</v>
      </c>
      <c r="B1107" s="36" t="n">
        <v>103</v>
      </c>
      <c r="C1107" s="7" t="n">
        <v>1</v>
      </c>
      <c r="D1107" s="7" t="n">
        <v>300</v>
      </c>
    </row>
    <row r="1108" spans="1:9">
      <c r="A1108" t="s">
        <v>4</v>
      </c>
      <c r="B1108" s="4" t="s">
        <v>5</v>
      </c>
      <c r="C1108" s="4" t="s">
        <v>13</v>
      </c>
      <c r="D1108" s="4" t="s">
        <v>10</v>
      </c>
    </row>
    <row r="1109" spans="1:9">
      <c r="A1109" t="n">
        <v>10993</v>
      </c>
      <c r="B1109" s="52" t="n">
        <v>72</v>
      </c>
      <c r="C1109" s="7" t="n">
        <v>4</v>
      </c>
      <c r="D1109" s="7" t="n">
        <v>0</v>
      </c>
    </row>
    <row r="1110" spans="1:9">
      <c r="A1110" t="s">
        <v>4</v>
      </c>
      <c r="B1110" s="4" t="s">
        <v>5</v>
      </c>
      <c r="C1110" s="4" t="s">
        <v>9</v>
      </c>
    </row>
    <row r="1111" spans="1:9">
      <c r="A1111" t="n">
        <v>10997</v>
      </c>
      <c r="B1111" s="40" t="n">
        <v>15</v>
      </c>
      <c r="C1111" s="7" t="n">
        <v>1073741824</v>
      </c>
    </row>
    <row r="1112" spans="1:9">
      <c r="A1112" t="s">
        <v>4</v>
      </c>
      <c r="B1112" s="4" t="s">
        <v>5</v>
      </c>
      <c r="C1112" s="4" t="s">
        <v>13</v>
      </c>
    </row>
    <row r="1113" spans="1:9">
      <c r="A1113" t="n">
        <v>11002</v>
      </c>
      <c r="B1113" s="42" t="n">
        <v>64</v>
      </c>
      <c r="C1113" s="7" t="n">
        <v>3</v>
      </c>
    </row>
    <row r="1114" spans="1:9">
      <c r="A1114" t="s">
        <v>4</v>
      </c>
      <c r="B1114" s="4" t="s">
        <v>5</v>
      </c>
      <c r="C1114" s="4" t="s">
        <v>13</v>
      </c>
    </row>
    <row r="1115" spans="1:9">
      <c r="A1115" t="n">
        <v>11004</v>
      </c>
      <c r="B1115" s="14" t="n">
        <v>74</v>
      </c>
      <c r="C1115" s="7" t="n">
        <v>67</v>
      </c>
    </row>
    <row r="1116" spans="1:9">
      <c r="A1116" t="s">
        <v>4</v>
      </c>
      <c r="B1116" s="4" t="s">
        <v>5</v>
      </c>
      <c r="C1116" s="4" t="s">
        <v>13</v>
      </c>
      <c r="D1116" s="4" t="s">
        <v>13</v>
      </c>
      <c r="E1116" s="4" t="s">
        <v>10</v>
      </c>
    </row>
    <row r="1117" spans="1:9">
      <c r="A1117" t="n">
        <v>11006</v>
      </c>
      <c r="B1117" s="28" t="n">
        <v>45</v>
      </c>
      <c r="C1117" s="7" t="n">
        <v>8</v>
      </c>
      <c r="D1117" s="7" t="n">
        <v>1</v>
      </c>
      <c r="E1117" s="7" t="n">
        <v>0</v>
      </c>
    </row>
    <row r="1118" spans="1:9">
      <c r="A1118" t="s">
        <v>4</v>
      </c>
      <c r="B1118" s="4" t="s">
        <v>5</v>
      </c>
      <c r="C1118" s="4" t="s">
        <v>10</v>
      </c>
    </row>
    <row r="1119" spans="1:9">
      <c r="A1119" t="n">
        <v>11011</v>
      </c>
      <c r="B1119" s="15" t="n">
        <v>13</v>
      </c>
      <c r="C1119" s="7" t="n">
        <v>6409</v>
      </c>
    </row>
    <row r="1120" spans="1:9">
      <c r="A1120" t="s">
        <v>4</v>
      </c>
      <c r="B1120" s="4" t="s">
        <v>5</v>
      </c>
      <c r="C1120" s="4" t="s">
        <v>10</v>
      </c>
    </row>
    <row r="1121" spans="1:5">
      <c r="A1121" t="n">
        <v>11014</v>
      </c>
      <c r="B1121" s="15" t="n">
        <v>13</v>
      </c>
      <c r="C1121" s="7" t="n">
        <v>6408</v>
      </c>
    </row>
    <row r="1122" spans="1:5">
      <c r="A1122" t="s">
        <v>4</v>
      </c>
      <c r="B1122" s="4" t="s">
        <v>5</v>
      </c>
      <c r="C1122" s="4" t="s">
        <v>10</v>
      </c>
    </row>
    <row r="1123" spans="1:5">
      <c r="A1123" t="n">
        <v>11017</v>
      </c>
      <c r="B1123" s="23" t="n">
        <v>12</v>
      </c>
      <c r="C1123" s="7" t="n">
        <v>6464</v>
      </c>
    </row>
    <row r="1124" spans="1:5">
      <c r="A1124" t="s">
        <v>4</v>
      </c>
      <c r="B1124" s="4" t="s">
        <v>5</v>
      </c>
      <c r="C1124" s="4" t="s">
        <v>10</v>
      </c>
    </row>
    <row r="1125" spans="1:5">
      <c r="A1125" t="n">
        <v>11020</v>
      </c>
      <c r="B1125" s="15" t="n">
        <v>13</v>
      </c>
      <c r="C1125" s="7" t="n">
        <v>6465</v>
      </c>
    </row>
    <row r="1126" spans="1:5">
      <c r="A1126" t="s">
        <v>4</v>
      </c>
      <c r="B1126" s="4" t="s">
        <v>5</v>
      </c>
      <c r="C1126" s="4" t="s">
        <v>10</v>
      </c>
    </row>
    <row r="1127" spans="1:5">
      <c r="A1127" t="n">
        <v>11023</v>
      </c>
      <c r="B1127" s="15" t="n">
        <v>13</v>
      </c>
      <c r="C1127" s="7" t="n">
        <v>6466</v>
      </c>
    </row>
    <row r="1128" spans="1:5">
      <c r="A1128" t="s">
        <v>4</v>
      </c>
      <c r="B1128" s="4" t="s">
        <v>5</v>
      </c>
      <c r="C1128" s="4" t="s">
        <v>10</v>
      </c>
    </row>
    <row r="1129" spans="1:5">
      <c r="A1129" t="n">
        <v>11026</v>
      </c>
      <c r="B1129" s="15" t="n">
        <v>13</v>
      </c>
      <c r="C1129" s="7" t="n">
        <v>6467</v>
      </c>
    </row>
    <row r="1130" spans="1:5">
      <c r="A1130" t="s">
        <v>4</v>
      </c>
      <c r="B1130" s="4" t="s">
        <v>5</v>
      </c>
      <c r="C1130" s="4" t="s">
        <v>10</v>
      </c>
    </row>
    <row r="1131" spans="1:5">
      <c r="A1131" t="n">
        <v>11029</v>
      </c>
      <c r="B1131" s="15" t="n">
        <v>13</v>
      </c>
      <c r="C1131" s="7" t="n">
        <v>6468</v>
      </c>
    </row>
    <row r="1132" spans="1:5">
      <c r="A1132" t="s">
        <v>4</v>
      </c>
      <c r="B1132" s="4" t="s">
        <v>5</v>
      </c>
      <c r="C1132" s="4" t="s">
        <v>10</v>
      </c>
    </row>
    <row r="1133" spans="1:5">
      <c r="A1133" t="n">
        <v>11032</v>
      </c>
      <c r="B1133" s="15" t="n">
        <v>13</v>
      </c>
      <c r="C1133" s="7" t="n">
        <v>6469</v>
      </c>
    </row>
    <row r="1134" spans="1:5">
      <c r="A1134" t="s">
        <v>4</v>
      </c>
      <c r="B1134" s="4" t="s">
        <v>5</v>
      </c>
      <c r="C1134" s="4" t="s">
        <v>10</v>
      </c>
    </row>
    <row r="1135" spans="1:5">
      <c r="A1135" t="n">
        <v>11035</v>
      </c>
      <c r="B1135" s="15" t="n">
        <v>13</v>
      </c>
      <c r="C1135" s="7" t="n">
        <v>6470</v>
      </c>
    </row>
    <row r="1136" spans="1:5">
      <c r="A1136" t="s">
        <v>4</v>
      </c>
      <c r="B1136" s="4" t="s">
        <v>5</v>
      </c>
      <c r="C1136" s="4" t="s">
        <v>10</v>
      </c>
    </row>
    <row r="1137" spans="1:3">
      <c r="A1137" t="n">
        <v>11038</v>
      </c>
      <c r="B1137" s="15" t="n">
        <v>13</v>
      </c>
      <c r="C1137" s="7" t="n">
        <v>6471</v>
      </c>
    </row>
    <row r="1138" spans="1:3">
      <c r="A1138" t="s">
        <v>4</v>
      </c>
      <c r="B1138" s="4" t="s">
        <v>5</v>
      </c>
      <c r="C1138" s="4" t="s">
        <v>13</v>
      </c>
    </row>
    <row r="1139" spans="1:3">
      <c r="A1139" t="n">
        <v>11041</v>
      </c>
      <c r="B1139" s="14" t="n">
        <v>74</v>
      </c>
      <c r="C1139" s="7" t="n">
        <v>18</v>
      </c>
    </row>
    <row r="1140" spans="1:3">
      <c r="A1140" t="s">
        <v>4</v>
      </c>
      <c r="B1140" s="4" t="s">
        <v>5</v>
      </c>
      <c r="C1140" s="4" t="s">
        <v>13</v>
      </c>
    </row>
    <row r="1141" spans="1:3">
      <c r="A1141" t="n">
        <v>11043</v>
      </c>
      <c r="B1141" s="14" t="n">
        <v>74</v>
      </c>
      <c r="C1141" s="7" t="n">
        <v>45</v>
      </c>
    </row>
    <row r="1142" spans="1:3">
      <c r="A1142" t="s">
        <v>4</v>
      </c>
      <c r="B1142" s="4" t="s">
        <v>5</v>
      </c>
      <c r="C1142" s="4" t="s">
        <v>10</v>
      </c>
    </row>
    <row r="1143" spans="1:3">
      <c r="A1143" t="n">
        <v>11045</v>
      </c>
      <c r="B1143" s="38" t="n">
        <v>16</v>
      </c>
      <c r="C1143" s="7" t="n">
        <v>0</v>
      </c>
    </row>
    <row r="1144" spans="1:3">
      <c r="A1144" t="s">
        <v>4</v>
      </c>
      <c r="B1144" s="4" t="s">
        <v>5</v>
      </c>
      <c r="C1144" s="4" t="s">
        <v>13</v>
      </c>
      <c r="D1144" s="4" t="s">
        <v>13</v>
      </c>
      <c r="E1144" s="4" t="s">
        <v>13</v>
      </c>
      <c r="F1144" s="4" t="s">
        <v>13</v>
      </c>
    </row>
    <row r="1145" spans="1:3">
      <c r="A1145" t="n">
        <v>11048</v>
      </c>
      <c r="B1145" s="8" t="n">
        <v>14</v>
      </c>
      <c r="C1145" s="7" t="n">
        <v>0</v>
      </c>
      <c r="D1145" s="7" t="n">
        <v>8</v>
      </c>
      <c r="E1145" s="7" t="n">
        <v>0</v>
      </c>
      <c r="F1145" s="7" t="n">
        <v>0</v>
      </c>
    </row>
    <row r="1146" spans="1:3">
      <c r="A1146" t="s">
        <v>4</v>
      </c>
      <c r="B1146" s="4" t="s">
        <v>5</v>
      </c>
      <c r="C1146" s="4" t="s">
        <v>13</v>
      </c>
      <c r="D1146" s="4" t="s">
        <v>6</v>
      </c>
    </row>
    <row r="1147" spans="1:3">
      <c r="A1147" t="n">
        <v>11053</v>
      </c>
      <c r="B1147" s="9" t="n">
        <v>2</v>
      </c>
      <c r="C1147" s="7" t="n">
        <v>11</v>
      </c>
      <c r="D1147" s="7" t="s">
        <v>50</v>
      </c>
    </row>
    <row r="1148" spans="1:3">
      <c r="A1148" t="s">
        <v>4</v>
      </c>
      <c r="B1148" s="4" t="s">
        <v>5</v>
      </c>
      <c r="C1148" s="4" t="s">
        <v>10</v>
      </c>
    </row>
    <row r="1149" spans="1:3">
      <c r="A1149" t="n">
        <v>11067</v>
      </c>
      <c r="B1149" s="38" t="n">
        <v>16</v>
      </c>
      <c r="C1149" s="7" t="n">
        <v>0</v>
      </c>
    </row>
    <row r="1150" spans="1:3">
      <c r="A1150" t="s">
        <v>4</v>
      </c>
      <c r="B1150" s="4" t="s">
        <v>5</v>
      </c>
      <c r="C1150" s="4" t="s">
        <v>13</v>
      </c>
      <c r="D1150" s="4" t="s">
        <v>6</v>
      </c>
    </row>
    <row r="1151" spans="1:3">
      <c r="A1151" t="n">
        <v>11070</v>
      </c>
      <c r="B1151" s="9" t="n">
        <v>2</v>
      </c>
      <c r="C1151" s="7" t="n">
        <v>11</v>
      </c>
      <c r="D1151" s="7" t="s">
        <v>147</v>
      </c>
    </row>
    <row r="1152" spans="1:3">
      <c r="A1152" t="s">
        <v>4</v>
      </c>
      <c r="B1152" s="4" t="s">
        <v>5</v>
      </c>
      <c r="C1152" s="4" t="s">
        <v>10</v>
      </c>
    </row>
    <row r="1153" spans="1:6">
      <c r="A1153" t="n">
        <v>11079</v>
      </c>
      <c r="B1153" s="38" t="n">
        <v>16</v>
      </c>
      <c r="C1153" s="7" t="n">
        <v>0</v>
      </c>
    </row>
    <row r="1154" spans="1:6">
      <c r="A1154" t="s">
        <v>4</v>
      </c>
      <c r="B1154" s="4" t="s">
        <v>5</v>
      </c>
      <c r="C1154" s="4" t="s">
        <v>9</v>
      </c>
    </row>
    <row r="1155" spans="1:6">
      <c r="A1155" t="n">
        <v>11082</v>
      </c>
      <c r="B1155" s="40" t="n">
        <v>15</v>
      </c>
      <c r="C1155" s="7" t="n">
        <v>2048</v>
      </c>
    </row>
    <row r="1156" spans="1:6">
      <c r="A1156" t="s">
        <v>4</v>
      </c>
      <c r="B1156" s="4" t="s">
        <v>5</v>
      </c>
      <c r="C1156" s="4" t="s">
        <v>13</v>
      </c>
      <c r="D1156" s="4" t="s">
        <v>6</v>
      </c>
    </row>
    <row r="1157" spans="1:6">
      <c r="A1157" t="n">
        <v>11087</v>
      </c>
      <c r="B1157" s="9" t="n">
        <v>2</v>
      </c>
      <c r="C1157" s="7" t="n">
        <v>10</v>
      </c>
      <c r="D1157" s="7" t="s">
        <v>79</v>
      </c>
    </row>
    <row r="1158" spans="1:6">
      <c r="A1158" t="s">
        <v>4</v>
      </c>
      <c r="B1158" s="4" t="s">
        <v>5</v>
      </c>
      <c r="C1158" s="4" t="s">
        <v>10</v>
      </c>
    </row>
    <row r="1159" spans="1:6">
      <c r="A1159" t="n">
        <v>11105</v>
      </c>
      <c r="B1159" s="38" t="n">
        <v>16</v>
      </c>
      <c r="C1159" s="7" t="n">
        <v>0</v>
      </c>
    </row>
    <row r="1160" spans="1:6">
      <c r="A1160" t="s">
        <v>4</v>
      </c>
      <c r="B1160" s="4" t="s">
        <v>5</v>
      </c>
      <c r="C1160" s="4" t="s">
        <v>13</v>
      </c>
      <c r="D1160" s="4" t="s">
        <v>6</v>
      </c>
    </row>
    <row r="1161" spans="1:6">
      <c r="A1161" t="n">
        <v>11108</v>
      </c>
      <c r="B1161" s="9" t="n">
        <v>2</v>
      </c>
      <c r="C1161" s="7" t="n">
        <v>10</v>
      </c>
      <c r="D1161" s="7" t="s">
        <v>80</v>
      </c>
    </row>
    <row r="1162" spans="1:6">
      <c r="A1162" t="s">
        <v>4</v>
      </c>
      <c r="B1162" s="4" t="s">
        <v>5</v>
      </c>
      <c r="C1162" s="4" t="s">
        <v>10</v>
      </c>
    </row>
    <row r="1163" spans="1:6">
      <c r="A1163" t="n">
        <v>11127</v>
      </c>
      <c r="B1163" s="38" t="n">
        <v>16</v>
      </c>
      <c r="C1163" s="7" t="n">
        <v>0</v>
      </c>
    </row>
    <row r="1164" spans="1:6">
      <c r="A1164" t="s">
        <v>4</v>
      </c>
      <c r="B1164" s="4" t="s">
        <v>5</v>
      </c>
      <c r="C1164" s="4" t="s">
        <v>13</v>
      </c>
      <c r="D1164" s="4" t="s">
        <v>10</v>
      </c>
      <c r="E1164" s="4" t="s">
        <v>27</v>
      </c>
    </row>
    <row r="1165" spans="1:6">
      <c r="A1165" t="n">
        <v>11130</v>
      </c>
      <c r="B1165" s="35" t="n">
        <v>58</v>
      </c>
      <c r="C1165" s="7" t="n">
        <v>100</v>
      </c>
      <c r="D1165" s="7" t="n">
        <v>300</v>
      </c>
      <c r="E1165" s="7" t="n">
        <v>1</v>
      </c>
    </row>
    <row r="1166" spans="1:6">
      <c r="A1166" t="s">
        <v>4</v>
      </c>
      <c r="B1166" s="4" t="s">
        <v>5</v>
      </c>
      <c r="C1166" s="4" t="s">
        <v>13</v>
      </c>
      <c r="D1166" s="4" t="s">
        <v>10</v>
      </c>
    </row>
    <row r="1167" spans="1:6">
      <c r="A1167" t="n">
        <v>11138</v>
      </c>
      <c r="B1167" s="35" t="n">
        <v>58</v>
      </c>
      <c r="C1167" s="7" t="n">
        <v>255</v>
      </c>
      <c r="D1167" s="7" t="n">
        <v>0</v>
      </c>
    </row>
    <row r="1168" spans="1:6">
      <c r="A1168" t="s">
        <v>4</v>
      </c>
      <c r="B1168" s="4" t="s">
        <v>5</v>
      </c>
      <c r="C1168" s="4" t="s">
        <v>13</v>
      </c>
    </row>
    <row r="1169" spans="1:5">
      <c r="A1169" t="n">
        <v>11142</v>
      </c>
      <c r="B1169" s="43" t="n">
        <v>23</v>
      </c>
      <c r="C1169" s="7" t="n">
        <v>0</v>
      </c>
    </row>
    <row r="1170" spans="1:5">
      <c r="A1170" t="s">
        <v>4</v>
      </c>
      <c r="B1170" s="4" t="s">
        <v>5</v>
      </c>
    </row>
    <row r="1171" spans="1:5">
      <c r="A1171" t="n">
        <v>11144</v>
      </c>
      <c r="B1171" s="5" t="n">
        <v>1</v>
      </c>
    </row>
    <row r="1172" spans="1:5" s="3" customFormat="1" customHeight="0">
      <c r="A1172" s="3" t="s">
        <v>2</v>
      </c>
      <c r="B1172" s="3" t="s">
        <v>148</v>
      </c>
    </row>
    <row r="1173" spans="1:5">
      <c r="A1173" t="s">
        <v>4</v>
      </c>
      <c r="B1173" s="4" t="s">
        <v>5</v>
      </c>
      <c r="C1173" s="4" t="s">
        <v>10</v>
      </c>
      <c r="D1173" s="4" t="s">
        <v>27</v>
      </c>
      <c r="E1173" s="4" t="s">
        <v>27</v>
      </c>
      <c r="F1173" s="4" t="s">
        <v>27</v>
      </c>
      <c r="G1173" s="4" t="s">
        <v>10</v>
      </c>
      <c r="H1173" s="4" t="s">
        <v>10</v>
      </c>
    </row>
    <row r="1174" spans="1:5">
      <c r="A1174" t="n">
        <v>11148</v>
      </c>
      <c r="B1174" s="65" t="n">
        <v>60</v>
      </c>
      <c r="C1174" s="7" t="n">
        <v>65534</v>
      </c>
      <c r="D1174" s="7" t="n">
        <v>25</v>
      </c>
      <c r="E1174" s="7" t="n">
        <v>-2</v>
      </c>
      <c r="F1174" s="7" t="n">
        <v>-2</v>
      </c>
      <c r="G1174" s="7" t="n">
        <v>800</v>
      </c>
      <c r="H1174" s="7" t="n">
        <v>0</v>
      </c>
    </row>
    <row r="1175" spans="1:5">
      <c r="A1175" t="s">
        <v>4</v>
      </c>
      <c r="B1175" s="4" t="s">
        <v>5</v>
      </c>
      <c r="C1175" s="4" t="s">
        <v>10</v>
      </c>
    </row>
    <row r="1176" spans="1:5">
      <c r="A1176" t="n">
        <v>11167</v>
      </c>
      <c r="B1176" s="38" t="n">
        <v>16</v>
      </c>
      <c r="C1176" s="7" t="n">
        <v>900</v>
      </c>
    </row>
    <row r="1177" spans="1:5">
      <c r="A1177" t="s">
        <v>4</v>
      </c>
      <c r="B1177" s="4" t="s">
        <v>5</v>
      </c>
      <c r="C1177" s="4" t="s">
        <v>10</v>
      </c>
      <c r="D1177" s="4" t="s">
        <v>27</v>
      </c>
      <c r="E1177" s="4" t="s">
        <v>27</v>
      </c>
      <c r="F1177" s="4" t="s">
        <v>27</v>
      </c>
      <c r="G1177" s="4" t="s">
        <v>10</v>
      </c>
      <c r="H1177" s="4" t="s">
        <v>10</v>
      </c>
    </row>
    <row r="1178" spans="1:5">
      <c r="A1178" t="n">
        <v>11170</v>
      </c>
      <c r="B1178" s="65" t="n">
        <v>60</v>
      </c>
      <c r="C1178" s="7" t="n">
        <v>65534</v>
      </c>
      <c r="D1178" s="7" t="n">
        <v>-30</v>
      </c>
      <c r="E1178" s="7" t="n">
        <v>-2</v>
      </c>
      <c r="F1178" s="7" t="n">
        <v>3</v>
      </c>
      <c r="G1178" s="7" t="n">
        <v>900</v>
      </c>
      <c r="H1178" s="7" t="n">
        <v>0</v>
      </c>
    </row>
    <row r="1179" spans="1:5">
      <c r="A1179" t="s">
        <v>4</v>
      </c>
      <c r="B1179" s="4" t="s">
        <v>5</v>
      </c>
      <c r="C1179" s="4" t="s">
        <v>10</v>
      </c>
    </row>
    <row r="1180" spans="1:5">
      <c r="A1180" t="n">
        <v>11189</v>
      </c>
      <c r="B1180" s="38" t="n">
        <v>16</v>
      </c>
      <c r="C1180" s="7" t="n">
        <v>1100</v>
      </c>
    </row>
    <row r="1181" spans="1:5">
      <c r="A1181" t="s">
        <v>4</v>
      </c>
      <c r="B1181" s="4" t="s">
        <v>5</v>
      </c>
      <c r="C1181" s="4" t="s">
        <v>10</v>
      </c>
      <c r="D1181" s="4" t="s">
        <v>27</v>
      </c>
      <c r="E1181" s="4" t="s">
        <v>27</v>
      </c>
      <c r="F1181" s="4" t="s">
        <v>27</v>
      </c>
      <c r="G1181" s="4" t="s">
        <v>10</v>
      </c>
      <c r="H1181" s="4" t="s">
        <v>10</v>
      </c>
    </row>
    <row r="1182" spans="1:5">
      <c r="A1182" t="n">
        <v>11192</v>
      </c>
      <c r="B1182" s="65" t="n">
        <v>60</v>
      </c>
      <c r="C1182" s="7" t="n">
        <v>65534</v>
      </c>
      <c r="D1182" s="7" t="n">
        <v>0</v>
      </c>
      <c r="E1182" s="7" t="n">
        <v>0</v>
      </c>
      <c r="F1182" s="7" t="n">
        <v>0</v>
      </c>
      <c r="G1182" s="7" t="n">
        <v>1000</v>
      </c>
      <c r="H1182" s="7" t="n">
        <v>0</v>
      </c>
    </row>
    <row r="1183" spans="1:5">
      <c r="A1183" t="s">
        <v>4</v>
      </c>
      <c r="B1183" s="4" t="s">
        <v>5</v>
      </c>
    </row>
    <row r="1184" spans="1:5">
      <c r="A1184" t="n">
        <v>11211</v>
      </c>
      <c r="B1184" s="5" t="n">
        <v>1</v>
      </c>
    </row>
    <row r="1185" spans="1:8" s="3" customFormat="1" customHeight="0">
      <c r="A1185" s="3" t="s">
        <v>2</v>
      </c>
      <c r="B1185" s="3" t="s">
        <v>149</v>
      </c>
    </row>
    <row r="1186" spans="1:8">
      <c r="A1186" t="s">
        <v>4</v>
      </c>
      <c r="B1186" s="4" t="s">
        <v>5</v>
      </c>
      <c r="C1186" s="4" t="s">
        <v>10</v>
      </c>
      <c r="D1186" s="4" t="s">
        <v>27</v>
      </c>
      <c r="E1186" s="4" t="s">
        <v>27</v>
      </c>
      <c r="F1186" s="4" t="s">
        <v>27</v>
      </c>
      <c r="G1186" s="4" t="s">
        <v>10</v>
      </c>
      <c r="H1186" s="4" t="s">
        <v>10</v>
      </c>
    </row>
    <row r="1187" spans="1:8">
      <c r="A1187" t="n">
        <v>11212</v>
      </c>
      <c r="B1187" s="65" t="n">
        <v>60</v>
      </c>
      <c r="C1187" s="7" t="n">
        <v>65534</v>
      </c>
      <c r="D1187" s="7" t="n">
        <v>-25</v>
      </c>
      <c r="E1187" s="7" t="n">
        <v>-2</v>
      </c>
      <c r="F1187" s="7" t="n">
        <v>-2</v>
      </c>
      <c r="G1187" s="7" t="n">
        <v>800</v>
      </c>
      <c r="H1187" s="7" t="n">
        <v>0</v>
      </c>
    </row>
    <row r="1188" spans="1:8">
      <c r="A1188" t="s">
        <v>4</v>
      </c>
      <c r="B1188" s="4" t="s">
        <v>5</v>
      </c>
      <c r="C1188" s="4" t="s">
        <v>10</v>
      </c>
    </row>
    <row r="1189" spans="1:8">
      <c r="A1189" t="n">
        <v>11231</v>
      </c>
      <c r="B1189" s="38" t="n">
        <v>16</v>
      </c>
      <c r="C1189" s="7" t="n">
        <v>900</v>
      </c>
    </row>
    <row r="1190" spans="1:8">
      <c r="A1190" t="s">
        <v>4</v>
      </c>
      <c r="B1190" s="4" t="s">
        <v>5</v>
      </c>
      <c r="C1190" s="4" t="s">
        <v>10</v>
      </c>
      <c r="D1190" s="4" t="s">
        <v>27</v>
      </c>
      <c r="E1190" s="4" t="s">
        <v>27</v>
      </c>
      <c r="F1190" s="4" t="s">
        <v>27</v>
      </c>
      <c r="G1190" s="4" t="s">
        <v>10</v>
      </c>
      <c r="H1190" s="4" t="s">
        <v>10</v>
      </c>
    </row>
    <row r="1191" spans="1:8">
      <c r="A1191" t="n">
        <v>11234</v>
      </c>
      <c r="B1191" s="65" t="n">
        <v>60</v>
      </c>
      <c r="C1191" s="7" t="n">
        <v>65534</v>
      </c>
      <c r="D1191" s="7" t="n">
        <v>30</v>
      </c>
      <c r="E1191" s="7" t="n">
        <v>-2</v>
      </c>
      <c r="F1191" s="7" t="n">
        <v>3</v>
      </c>
      <c r="G1191" s="7" t="n">
        <v>900</v>
      </c>
      <c r="H1191" s="7" t="n">
        <v>0</v>
      </c>
    </row>
    <row r="1192" spans="1:8">
      <c r="A1192" t="s">
        <v>4</v>
      </c>
      <c r="B1192" s="4" t="s">
        <v>5</v>
      </c>
      <c r="C1192" s="4" t="s">
        <v>10</v>
      </c>
    </row>
    <row r="1193" spans="1:8">
      <c r="A1193" t="n">
        <v>11253</v>
      </c>
      <c r="B1193" s="38" t="n">
        <v>16</v>
      </c>
      <c r="C1193" s="7" t="n">
        <v>1100</v>
      </c>
    </row>
    <row r="1194" spans="1:8">
      <c r="A1194" t="s">
        <v>4</v>
      </c>
      <c r="B1194" s="4" t="s">
        <v>5</v>
      </c>
      <c r="C1194" s="4" t="s">
        <v>10</v>
      </c>
      <c r="D1194" s="4" t="s">
        <v>27</v>
      </c>
      <c r="E1194" s="4" t="s">
        <v>27</v>
      </c>
      <c r="F1194" s="4" t="s">
        <v>27</v>
      </c>
      <c r="G1194" s="4" t="s">
        <v>10</v>
      </c>
      <c r="H1194" s="4" t="s">
        <v>10</v>
      </c>
    </row>
    <row r="1195" spans="1:8">
      <c r="A1195" t="n">
        <v>11256</v>
      </c>
      <c r="B1195" s="65" t="n">
        <v>60</v>
      </c>
      <c r="C1195" s="7" t="n">
        <v>65534</v>
      </c>
      <c r="D1195" s="7" t="n">
        <v>0</v>
      </c>
      <c r="E1195" s="7" t="n">
        <v>0</v>
      </c>
      <c r="F1195" s="7" t="n">
        <v>0</v>
      </c>
      <c r="G1195" s="7" t="n">
        <v>1000</v>
      </c>
      <c r="H1195" s="7" t="n">
        <v>0</v>
      </c>
    </row>
    <row r="1196" spans="1:8">
      <c r="A1196" t="s">
        <v>4</v>
      </c>
      <c r="B1196" s="4" t="s">
        <v>5</v>
      </c>
    </row>
    <row r="1197" spans="1:8">
      <c r="A1197" t="n">
        <v>11275</v>
      </c>
      <c r="B1197" s="5" t="n">
        <v>1</v>
      </c>
    </row>
    <row r="1198" spans="1:8" s="3" customFormat="1" customHeight="0">
      <c r="A1198" s="3" t="s">
        <v>2</v>
      </c>
      <c r="B1198" s="3" t="s">
        <v>150</v>
      </c>
    </row>
    <row r="1199" spans="1:8">
      <c r="A1199" t="s">
        <v>4</v>
      </c>
      <c r="B1199" s="4" t="s">
        <v>5</v>
      </c>
      <c r="C1199" s="4" t="s">
        <v>10</v>
      </c>
      <c r="D1199" s="4" t="s">
        <v>9</v>
      </c>
      <c r="E1199" s="4" t="s">
        <v>9</v>
      </c>
      <c r="F1199" s="4" t="s">
        <v>9</v>
      </c>
      <c r="G1199" s="4" t="s">
        <v>9</v>
      </c>
      <c r="H1199" s="4" t="s">
        <v>10</v>
      </c>
      <c r="I1199" s="4" t="s">
        <v>13</v>
      </c>
    </row>
    <row r="1200" spans="1:8">
      <c r="A1200" t="n">
        <v>11276</v>
      </c>
      <c r="B1200" s="54" t="n">
        <v>66</v>
      </c>
      <c r="C1200" s="7" t="n">
        <v>65534</v>
      </c>
      <c r="D1200" s="7" t="n">
        <v>0</v>
      </c>
      <c r="E1200" s="7" t="n">
        <v>0</v>
      </c>
      <c r="F1200" s="7" t="n">
        <v>0</v>
      </c>
      <c r="G1200" s="7" t="n">
        <v>0</v>
      </c>
      <c r="H1200" s="7" t="n">
        <v>0</v>
      </c>
      <c r="I1200" s="7" t="n">
        <v>0</v>
      </c>
    </row>
    <row r="1201" spans="1:9">
      <c r="A1201" t="s">
        <v>4</v>
      </c>
      <c r="B1201" s="4" t="s">
        <v>5</v>
      </c>
      <c r="C1201" s="4" t="s">
        <v>10</v>
      </c>
      <c r="D1201" s="4" t="s">
        <v>9</v>
      </c>
      <c r="E1201" s="4" t="s">
        <v>9</v>
      </c>
      <c r="F1201" s="4" t="s">
        <v>9</v>
      </c>
      <c r="G1201" s="4" t="s">
        <v>9</v>
      </c>
      <c r="H1201" s="4" t="s">
        <v>10</v>
      </c>
      <c r="I1201" s="4" t="s">
        <v>13</v>
      </c>
    </row>
    <row r="1202" spans="1:9">
      <c r="A1202" t="n">
        <v>11298</v>
      </c>
      <c r="B1202" s="54" t="n">
        <v>66</v>
      </c>
      <c r="C1202" s="7" t="n">
        <v>65534</v>
      </c>
      <c r="D1202" s="7" t="n">
        <v>0</v>
      </c>
      <c r="E1202" s="7" t="n">
        <v>0</v>
      </c>
      <c r="F1202" s="7" t="n">
        <v>0</v>
      </c>
      <c r="G1202" s="7" t="n">
        <v>1056964608</v>
      </c>
      <c r="H1202" s="7" t="n">
        <v>1300</v>
      </c>
      <c r="I1202" s="7" t="n">
        <v>0</v>
      </c>
    </row>
    <row r="1203" spans="1:9">
      <c r="A1203" t="s">
        <v>4</v>
      </c>
      <c r="B1203" s="4" t="s">
        <v>5</v>
      </c>
      <c r="C1203" s="4" t="s">
        <v>10</v>
      </c>
    </row>
    <row r="1204" spans="1:9">
      <c r="A1204" t="n">
        <v>11320</v>
      </c>
      <c r="B1204" s="38" t="n">
        <v>16</v>
      </c>
      <c r="C1204" s="7" t="n">
        <v>1300</v>
      </c>
    </row>
    <row r="1205" spans="1:9">
      <c r="A1205" t="s">
        <v>4</v>
      </c>
      <c r="B1205" s="4" t="s">
        <v>5</v>
      </c>
      <c r="C1205" s="4" t="s">
        <v>10</v>
      </c>
      <c r="D1205" s="4" t="s">
        <v>9</v>
      </c>
      <c r="E1205" s="4" t="s">
        <v>9</v>
      </c>
      <c r="F1205" s="4" t="s">
        <v>9</v>
      </c>
      <c r="G1205" s="4" t="s">
        <v>9</v>
      </c>
      <c r="H1205" s="4" t="s">
        <v>10</v>
      </c>
      <c r="I1205" s="4" t="s">
        <v>13</v>
      </c>
    </row>
    <row r="1206" spans="1:9">
      <c r="A1206" t="n">
        <v>11323</v>
      </c>
      <c r="B1206" s="54" t="n">
        <v>66</v>
      </c>
      <c r="C1206" s="7" t="n">
        <v>65534</v>
      </c>
      <c r="D1206" s="7" t="n">
        <v>1065353216</v>
      </c>
      <c r="E1206" s="7" t="n">
        <v>1065353216</v>
      </c>
      <c r="F1206" s="7" t="n">
        <v>1065353216</v>
      </c>
      <c r="G1206" s="7" t="n">
        <v>1065353216</v>
      </c>
      <c r="H1206" s="7" t="n">
        <v>900</v>
      </c>
      <c r="I1206" s="7" t="n">
        <v>0</v>
      </c>
    </row>
    <row r="1207" spans="1:9">
      <c r="A1207" t="s">
        <v>4</v>
      </c>
      <c r="B1207" s="4" t="s">
        <v>5</v>
      </c>
      <c r="C1207" s="4" t="s">
        <v>10</v>
      </c>
    </row>
    <row r="1208" spans="1:9">
      <c r="A1208" t="n">
        <v>11345</v>
      </c>
      <c r="B1208" s="38" t="n">
        <v>16</v>
      </c>
      <c r="C1208" s="7" t="n">
        <v>1200</v>
      </c>
    </row>
    <row r="1209" spans="1:9">
      <c r="A1209" t="s">
        <v>4</v>
      </c>
      <c r="B1209" s="4" t="s">
        <v>5</v>
      </c>
    </row>
    <row r="1210" spans="1:9">
      <c r="A1210" t="n">
        <v>11348</v>
      </c>
      <c r="B1210" s="5" t="n">
        <v>1</v>
      </c>
    </row>
    <row r="1211" spans="1:9" s="3" customFormat="1" customHeight="0">
      <c r="A1211" s="3" t="s">
        <v>2</v>
      </c>
      <c r="B1211" s="3" t="s">
        <v>151</v>
      </c>
    </row>
    <row r="1212" spans="1:9">
      <c r="A1212" t="s">
        <v>4</v>
      </c>
      <c r="B1212" s="4" t="s">
        <v>5</v>
      </c>
      <c r="C1212" s="4" t="s">
        <v>13</v>
      </c>
      <c r="D1212" s="4" t="s">
        <v>10</v>
      </c>
      <c r="E1212" s="4" t="s">
        <v>27</v>
      </c>
      <c r="F1212" s="4" t="s">
        <v>10</v>
      </c>
      <c r="G1212" s="4" t="s">
        <v>9</v>
      </c>
      <c r="H1212" s="4" t="s">
        <v>9</v>
      </c>
      <c r="I1212" s="4" t="s">
        <v>10</v>
      </c>
      <c r="J1212" s="4" t="s">
        <v>10</v>
      </c>
      <c r="K1212" s="4" t="s">
        <v>9</v>
      </c>
      <c r="L1212" s="4" t="s">
        <v>9</v>
      </c>
      <c r="M1212" s="4" t="s">
        <v>9</v>
      </c>
      <c r="N1212" s="4" t="s">
        <v>9</v>
      </c>
      <c r="O1212" s="4" t="s">
        <v>6</v>
      </c>
    </row>
    <row r="1213" spans="1:9">
      <c r="A1213" t="n">
        <v>11352</v>
      </c>
      <c r="B1213" s="17" t="n">
        <v>50</v>
      </c>
      <c r="C1213" s="7" t="n">
        <v>0</v>
      </c>
      <c r="D1213" s="7" t="n">
        <v>4434</v>
      </c>
      <c r="E1213" s="7" t="n">
        <v>0.5</v>
      </c>
      <c r="F1213" s="7" t="n">
        <v>1500</v>
      </c>
      <c r="G1213" s="7" t="n">
        <v>0</v>
      </c>
      <c r="H1213" s="7" t="n">
        <v>-1056964608</v>
      </c>
      <c r="I1213" s="7" t="n">
        <v>0</v>
      </c>
      <c r="J1213" s="7" t="n">
        <v>65533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s">
        <v>20</v>
      </c>
    </row>
    <row r="1214" spans="1:9">
      <c r="A1214" t="s">
        <v>4</v>
      </c>
      <c r="B1214" s="4" t="s">
        <v>5</v>
      </c>
      <c r="C1214" s="4" t="s">
        <v>13</v>
      </c>
      <c r="D1214" s="4" t="s">
        <v>10</v>
      </c>
      <c r="E1214" s="4" t="s">
        <v>27</v>
      </c>
      <c r="F1214" s="4" t="s">
        <v>10</v>
      </c>
      <c r="G1214" s="4" t="s">
        <v>9</v>
      </c>
      <c r="H1214" s="4" t="s">
        <v>9</v>
      </c>
      <c r="I1214" s="4" t="s">
        <v>10</v>
      </c>
      <c r="J1214" s="4" t="s">
        <v>10</v>
      </c>
      <c r="K1214" s="4" t="s">
        <v>9</v>
      </c>
      <c r="L1214" s="4" t="s">
        <v>9</v>
      </c>
      <c r="M1214" s="4" t="s">
        <v>9</v>
      </c>
      <c r="N1214" s="4" t="s">
        <v>9</v>
      </c>
      <c r="O1214" s="4" t="s">
        <v>6</v>
      </c>
    </row>
    <row r="1215" spans="1:9">
      <c r="A1215" t="n">
        <v>11391</v>
      </c>
      <c r="B1215" s="17" t="n">
        <v>50</v>
      </c>
      <c r="C1215" s="7" t="n">
        <v>0</v>
      </c>
      <c r="D1215" s="7" t="n">
        <v>4521</v>
      </c>
      <c r="E1215" s="7" t="n">
        <v>0.699999988079071</v>
      </c>
      <c r="F1215" s="7" t="n">
        <v>1500</v>
      </c>
      <c r="G1215" s="7" t="n">
        <v>0</v>
      </c>
      <c r="H1215" s="7" t="n">
        <v>0</v>
      </c>
      <c r="I1215" s="7" t="n">
        <v>0</v>
      </c>
      <c r="J1215" s="7" t="n">
        <v>65533</v>
      </c>
      <c r="K1215" s="7" t="n">
        <v>0</v>
      </c>
      <c r="L1215" s="7" t="n">
        <v>0</v>
      </c>
      <c r="M1215" s="7" t="n">
        <v>0</v>
      </c>
      <c r="N1215" s="7" t="n">
        <v>0</v>
      </c>
      <c r="O1215" s="7" t="s">
        <v>20</v>
      </c>
    </row>
    <row r="1216" spans="1:9">
      <c r="A1216" t="s">
        <v>4</v>
      </c>
      <c r="B1216" s="4" t="s">
        <v>5</v>
      </c>
      <c r="C1216" s="4" t="s">
        <v>10</v>
      </c>
    </row>
    <row r="1217" spans="1:15">
      <c r="A1217" t="n">
        <v>11430</v>
      </c>
      <c r="B1217" s="38" t="n">
        <v>16</v>
      </c>
      <c r="C1217" s="7" t="n">
        <v>4000</v>
      </c>
    </row>
    <row r="1218" spans="1:15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10</v>
      </c>
    </row>
    <row r="1219" spans="1:15">
      <c r="A1219" t="n">
        <v>11433</v>
      </c>
      <c r="B1219" s="17" t="n">
        <v>50</v>
      </c>
      <c r="C1219" s="7" t="n">
        <v>1</v>
      </c>
      <c r="D1219" s="7" t="n">
        <v>4521</v>
      </c>
      <c r="E1219" s="7" t="n">
        <v>2000</v>
      </c>
    </row>
    <row r="1220" spans="1:15">
      <c r="A1220" t="s">
        <v>4</v>
      </c>
      <c r="B1220" s="4" t="s">
        <v>5</v>
      </c>
    </row>
    <row r="1221" spans="1:15">
      <c r="A1221" t="n">
        <v>11439</v>
      </c>
      <c r="B1221" s="5" t="n">
        <v>1</v>
      </c>
    </row>
    <row r="1222" spans="1:15" s="3" customFormat="1" customHeight="0">
      <c r="A1222" s="3" t="s">
        <v>2</v>
      </c>
      <c r="B1222" s="3" t="s">
        <v>152</v>
      </c>
    </row>
    <row r="1223" spans="1:15">
      <c r="A1223" t="s">
        <v>4</v>
      </c>
      <c r="B1223" s="4" t="s">
        <v>5</v>
      </c>
      <c r="C1223" s="4" t="s">
        <v>13</v>
      </c>
      <c r="D1223" s="4" t="s">
        <v>13</v>
      </c>
      <c r="E1223" s="4" t="s">
        <v>13</v>
      </c>
      <c r="F1223" s="4" t="s">
        <v>13</v>
      </c>
    </row>
    <row r="1224" spans="1:15">
      <c r="A1224" t="n">
        <v>11440</v>
      </c>
      <c r="B1224" s="8" t="n">
        <v>14</v>
      </c>
      <c r="C1224" s="7" t="n">
        <v>2</v>
      </c>
      <c r="D1224" s="7" t="n">
        <v>0</v>
      </c>
      <c r="E1224" s="7" t="n">
        <v>0</v>
      </c>
      <c r="F1224" s="7" t="n">
        <v>0</v>
      </c>
    </row>
    <row r="1225" spans="1:15">
      <c r="A1225" t="s">
        <v>4</v>
      </c>
      <c r="B1225" s="4" t="s">
        <v>5</v>
      </c>
      <c r="C1225" s="4" t="s">
        <v>13</v>
      </c>
      <c r="D1225" s="20" t="s">
        <v>46</v>
      </c>
      <c r="E1225" s="4" t="s">
        <v>5</v>
      </c>
      <c r="F1225" s="4" t="s">
        <v>13</v>
      </c>
      <c r="G1225" s="4" t="s">
        <v>10</v>
      </c>
      <c r="H1225" s="20" t="s">
        <v>47</v>
      </c>
      <c r="I1225" s="4" t="s">
        <v>13</v>
      </c>
      <c r="J1225" s="4" t="s">
        <v>9</v>
      </c>
      <c r="K1225" s="4" t="s">
        <v>13</v>
      </c>
      <c r="L1225" s="4" t="s">
        <v>13</v>
      </c>
      <c r="M1225" s="20" t="s">
        <v>46</v>
      </c>
      <c r="N1225" s="4" t="s">
        <v>5</v>
      </c>
      <c r="O1225" s="4" t="s">
        <v>13</v>
      </c>
      <c r="P1225" s="4" t="s">
        <v>10</v>
      </c>
      <c r="Q1225" s="20" t="s">
        <v>47</v>
      </c>
      <c r="R1225" s="4" t="s">
        <v>13</v>
      </c>
      <c r="S1225" s="4" t="s">
        <v>9</v>
      </c>
      <c r="T1225" s="4" t="s">
        <v>13</v>
      </c>
      <c r="U1225" s="4" t="s">
        <v>13</v>
      </c>
      <c r="V1225" s="4" t="s">
        <v>13</v>
      </c>
      <c r="W1225" s="4" t="s">
        <v>24</v>
      </c>
    </row>
    <row r="1226" spans="1:15">
      <c r="A1226" t="n">
        <v>11445</v>
      </c>
      <c r="B1226" s="11" t="n">
        <v>5</v>
      </c>
      <c r="C1226" s="7" t="n">
        <v>28</v>
      </c>
      <c r="D1226" s="20" t="s">
        <v>3</v>
      </c>
      <c r="E1226" s="10" t="n">
        <v>162</v>
      </c>
      <c r="F1226" s="7" t="n">
        <v>3</v>
      </c>
      <c r="G1226" s="7" t="n">
        <v>4240</v>
      </c>
      <c r="H1226" s="20" t="s">
        <v>3</v>
      </c>
      <c r="I1226" s="7" t="n">
        <v>0</v>
      </c>
      <c r="J1226" s="7" t="n">
        <v>1</v>
      </c>
      <c r="K1226" s="7" t="n">
        <v>2</v>
      </c>
      <c r="L1226" s="7" t="n">
        <v>28</v>
      </c>
      <c r="M1226" s="20" t="s">
        <v>3</v>
      </c>
      <c r="N1226" s="10" t="n">
        <v>162</v>
      </c>
      <c r="O1226" s="7" t="n">
        <v>3</v>
      </c>
      <c r="P1226" s="7" t="n">
        <v>4240</v>
      </c>
      <c r="Q1226" s="20" t="s">
        <v>3</v>
      </c>
      <c r="R1226" s="7" t="n">
        <v>0</v>
      </c>
      <c r="S1226" s="7" t="n">
        <v>2</v>
      </c>
      <c r="T1226" s="7" t="n">
        <v>2</v>
      </c>
      <c r="U1226" s="7" t="n">
        <v>11</v>
      </c>
      <c r="V1226" s="7" t="n">
        <v>1</v>
      </c>
      <c r="W1226" s="12" t="n">
        <f t="normal" ca="1">A1230</f>
        <v>0</v>
      </c>
    </row>
    <row r="1227" spans="1:15">
      <c r="A1227" t="s">
        <v>4</v>
      </c>
      <c r="B1227" s="4" t="s">
        <v>5</v>
      </c>
      <c r="C1227" s="4" t="s">
        <v>13</v>
      </c>
      <c r="D1227" s="4" t="s">
        <v>10</v>
      </c>
      <c r="E1227" s="4" t="s">
        <v>27</v>
      </c>
    </row>
    <row r="1228" spans="1:15">
      <c r="A1228" t="n">
        <v>11474</v>
      </c>
      <c r="B1228" s="35" t="n">
        <v>58</v>
      </c>
      <c r="C1228" s="7" t="n">
        <v>0</v>
      </c>
      <c r="D1228" s="7" t="n">
        <v>0</v>
      </c>
      <c r="E1228" s="7" t="n">
        <v>1</v>
      </c>
    </row>
    <row r="1229" spans="1:15">
      <c r="A1229" t="s">
        <v>4</v>
      </c>
      <c r="B1229" s="4" t="s">
        <v>5</v>
      </c>
      <c r="C1229" s="4" t="s">
        <v>13</v>
      </c>
      <c r="D1229" s="20" t="s">
        <v>46</v>
      </c>
      <c r="E1229" s="4" t="s">
        <v>5</v>
      </c>
      <c r="F1229" s="4" t="s">
        <v>13</v>
      </c>
      <c r="G1229" s="4" t="s">
        <v>10</v>
      </c>
      <c r="H1229" s="20" t="s">
        <v>47</v>
      </c>
      <c r="I1229" s="4" t="s">
        <v>13</v>
      </c>
      <c r="J1229" s="4" t="s">
        <v>9</v>
      </c>
      <c r="K1229" s="4" t="s">
        <v>13</v>
      </c>
      <c r="L1229" s="4" t="s">
        <v>13</v>
      </c>
      <c r="M1229" s="20" t="s">
        <v>46</v>
      </c>
      <c r="N1229" s="4" t="s">
        <v>5</v>
      </c>
      <c r="O1229" s="4" t="s">
        <v>13</v>
      </c>
      <c r="P1229" s="4" t="s">
        <v>10</v>
      </c>
      <c r="Q1229" s="20" t="s">
        <v>47</v>
      </c>
      <c r="R1229" s="4" t="s">
        <v>13</v>
      </c>
      <c r="S1229" s="4" t="s">
        <v>9</v>
      </c>
      <c r="T1229" s="4" t="s">
        <v>13</v>
      </c>
      <c r="U1229" s="4" t="s">
        <v>13</v>
      </c>
      <c r="V1229" s="4" t="s">
        <v>13</v>
      </c>
      <c r="W1229" s="4" t="s">
        <v>24</v>
      </c>
    </row>
    <row r="1230" spans="1:15">
      <c r="A1230" t="n">
        <v>11482</v>
      </c>
      <c r="B1230" s="11" t="n">
        <v>5</v>
      </c>
      <c r="C1230" s="7" t="n">
        <v>28</v>
      </c>
      <c r="D1230" s="20" t="s">
        <v>3</v>
      </c>
      <c r="E1230" s="10" t="n">
        <v>162</v>
      </c>
      <c r="F1230" s="7" t="n">
        <v>3</v>
      </c>
      <c r="G1230" s="7" t="n">
        <v>4240</v>
      </c>
      <c r="H1230" s="20" t="s">
        <v>3</v>
      </c>
      <c r="I1230" s="7" t="n">
        <v>0</v>
      </c>
      <c r="J1230" s="7" t="n">
        <v>1</v>
      </c>
      <c r="K1230" s="7" t="n">
        <v>3</v>
      </c>
      <c r="L1230" s="7" t="n">
        <v>28</v>
      </c>
      <c r="M1230" s="20" t="s">
        <v>3</v>
      </c>
      <c r="N1230" s="10" t="n">
        <v>162</v>
      </c>
      <c r="O1230" s="7" t="n">
        <v>3</v>
      </c>
      <c r="P1230" s="7" t="n">
        <v>4240</v>
      </c>
      <c r="Q1230" s="20" t="s">
        <v>3</v>
      </c>
      <c r="R1230" s="7" t="n">
        <v>0</v>
      </c>
      <c r="S1230" s="7" t="n">
        <v>2</v>
      </c>
      <c r="T1230" s="7" t="n">
        <v>3</v>
      </c>
      <c r="U1230" s="7" t="n">
        <v>9</v>
      </c>
      <c r="V1230" s="7" t="n">
        <v>1</v>
      </c>
      <c r="W1230" s="12" t="n">
        <f t="normal" ca="1">A1240</f>
        <v>0</v>
      </c>
    </row>
    <row r="1231" spans="1:15">
      <c r="A1231" t="s">
        <v>4</v>
      </c>
      <c r="B1231" s="4" t="s">
        <v>5</v>
      </c>
      <c r="C1231" s="4" t="s">
        <v>13</v>
      </c>
      <c r="D1231" s="20" t="s">
        <v>46</v>
      </c>
      <c r="E1231" s="4" t="s">
        <v>5</v>
      </c>
      <c r="F1231" s="4" t="s">
        <v>10</v>
      </c>
      <c r="G1231" s="4" t="s">
        <v>13</v>
      </c>
      <c r="H1231" s="4" t="s">
        <v>13</v>
      </c>
      <c r="I1231" s="4" t="s">
        <v>6</v>
      </c>
      <c r="J1231" s="20" t="s">
        <v>47</v>
      </c>
      <c r="K1231" s="4" t="s">
        <v>13</v>
      </c>
      <c r="L1231" s="4" t="s">
        <v>13</v>
      </c>
      <c r="M1231" s="20" t="s">
        <v>46</v>
      </c>
      <c r="N1231" s="4" t="s">
        <v>5</v>
      </c>
      <c r="O1231" s="4" t="s">
        <v>13</v>
      </c>
      <c r="P1231" s="20" t="s">
        <v>47</v>
      </c>
      <c r="Q1231" s="4" t="s">
        <v>13</v>
      </c>
      <c r="R1231" s="4" t="s">
        <v>9</v>
      </c>
      <c r="S1231" s="4" t="s">
        <v>13</v>
      </c>
      <c r="T1231" s="4" t="s">
        <v>13</v>
      </c>
      <c r="U1231" s="4" t="s">
        <v>13</v>
      </c>
      <c r="V1231" s="20" t="s">
        <v>46</v>
      </c>
      <c r="W1231" s="4" t="s">
        <v>5</v>
      </c>
      <c r="X1231" s="4" t="s">
        <v>13</v>
      </c>
      <c r="Y1231" s="20" t="s">
        <v>47</v>
      </c>
      <c r="Z1231" s="4" t="s">
        <v>13</v>
      </c>
      <c r="AA1231" s="4" t="s">
        <v>9</v>
      </c>
      <c r="AB1231" s="4" t="s">
        <v>13</v>
      </c>
      <c r="AC1231" s="4" t="s">
        <v>13</v>
      </c>
      <c r="AD1231" s="4" t="s">
        <v>13</v>
      </c>
      <c r="AE1231" s="4" t="s">
        <v>24</v>
      </c>
    </row>
    <row r="1232" spans="1:15">
      <c r="A1232" t="n">
        <v>11511</v>
      </c>
      <c r="B1232" s="11" t="n">
        <v>5</v>
      </c>
      <c r="C1232" s="7" t="n">
        <v>28</v>
      </c>
      <c r="D1232" s="20" t="s">
        <v>3</v>
      </c>
      <c r="E1232" s="51" t="n">
        <v>47</v>
      </c>
      <c r="F1232" s="7" t="n">
        <v>61456</v>
      </c>
      <c r="G1232" s="7" t="n">
        <v>2</v>
      </c>
      <c r="H1232" s="7" t="n">
        <v>0</v>
      </c>
      <c r="I1232" s="7" t="s">
        <v>89</v>
      </c>
      <c r="J1232" s="20" t="s">
        <v>3</v>
      </c>
      <c r="K1232" s="7" t="n">
        <v>8</v>
      </c>
      <c r="L1232" s="7" t="n">
        <v>28</v>
      </c>
      <c r="M1232" s="20" t="s">
        <v>3</v>
      </c>
      <c r="N1232" s="14" t="n">
        <v>74</v>
      </c>
      <c r="O1232" s="7" t="n">
        <v>65</v>
      </c>
      <c r="P1232" s="20" t="s">
        <v>3</v>
      </c>
      <c r="Q1232" s="7" t="n">
        <v>0</v>
      </c>
      <c r="R1232" s="7" t="n">
        <v>1</v>
      </c>
      <c r="S1232" s="7" t="n">
        <v>3</v>
      </c>
      <c r="T1232" s="7" t="n">
        <v>9</v>
      </c>
      <c r="U1232" s="7" t="n">
        <v>28</v>
      </c>
      <c r="V1232" s="20" t="s">
        <v>3</v>
      </c>
      <c r="W1232" s="14" t="n">
        <v>74</v>
      </c>
      <c r="X1232" s="7" t="n">
        <v>65</v>
      </c>
      <c r="Y1232" s="20" t="s">
        <v>3</v>
      </c>
      <c r="Z1232" s="7" t="n">
        <v>0</v>
      </c>
      <c r="AA1232" s="7" t="n">
        <v>2</v>
      </c>
      <c r="AB1232" s="7" t="n">
        <v>3</v>
      </c>
      <c r="AC1232" s="7" t="n">
        <v>9</v>
      </c>
      <c r="AD1232" s="7" t="n">
        <v>1</v>
      </c>
      <c r="AE1232" s="12" t="n">
        <f t="normal" ca="1">A1236</f>
        <v>0</v>
      </c>
    </row>
    <row r="1233" spans="1:31">
      <c r="A1233" t="s">
        <v>4</v>
      </c>
      <c r="B1233" s="4" t="s">
        <v>5</v>
      </c>
      <c r="C1233" s="4" t="s">
        <v>10</v>
      </c>
      <c r="D1233" s="4" t="s">
        <v>13</v>
      </c>
      <c r="E1233" s="4" t="s">
        <v>13</v>
      </c>
      <c r="F1233" s="4" t="s">
        <v>6</v>
      </c>
    </row>
    <row r="1234" spans="1:31">
      <c r="A1234" t="n">
        <v>11559</v>
      </c>
      <c r="B1234" s="51" t="n">
        <v>47</v>
      </c>
      <c r="C1234" s="7" t="n">
        <v>61456</v>
      </c>
      <c r="D1234" s="7" t="n">
        <v>0</v>
      </c>
      <c r="E1234" s="7" t="n">
        <v>0</v>
      </c>
      <c r="F1234" s="7" t="s">
        <v>90</v>
      </c>
    </row>
    <row r="1235" spans="1:31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27</v>
      </c>
    </row>
    <row r="1236" spans="1:31">
      <c r="A1236" t="n">
        <v>11572</v>
      </c>
      <c r="B1236" s="35" t="n">
        <v>58</v>
      </c>
      <c r="C1236" s="7" t="n">
        <v>0</v>
      </c>
      <c r="D1236" s="7" t="n">
        <v>300</v>
      </c>
      <c r="E1236" s="7" t="n">
        <v>1</v>
      </c>
    </row>
    <row r="1237" spans="1:31">
      <c r="A1237" t="s">
        <v>4</v>
      </c>
      <c r="B1237" s="4" t="s">
        <v>5</v>
      </c>
      <c r="C1237" s="4" t="s">
        <v>13</v>
      </c>
      <c r="D1237" s="4" t="s">
        <v>10</v>
      </c>
    </row>
    <row r="1238" spans="1:31">
      <c r="A1238" t="n">
        <v>11580</v>
      </c>
      <c r="B1238" s="35" t="n">
        <v>58</v>
      </c>
      <c r="C1238" s="7" t="n">
        <v>255</v>
      </c>
      <c r="D1238" s="7" t="n">
        <v>0</v>
      </c>
    </row>
    <row r="1239" spans="1:31">
      <c r="A1239" t="s">
        <v>4</v>
      </c>
      <c r="B1239" s="4" t="s">
        <v>5</v>
      </c>
      <c r="C1239" s="4" t="s">
        <v>13</v>
      </c>
      <c r="D1239" s="4" t="s">
        <v>13</v>
      </c>
      <c r="E1239" s="4" t="s">
        <v>13</v>
      </c>
      <c r="F1239" s="4" t="s">
        <v>13</v>
      </c>
    </row>
    <row r="1240" spans="1:31">
      <c r="A1240" t="n">
        <v>11584</v>
      </c>
      <c r="B1240" s="8" t="n">
        <v>14</v>
      </c>
      <c r="C1240" s="7" t="n">
        <v>0</v>
      </c>
      <c r="D1240" s="7" t="n">
        <v>0</v>
      </c>
      <c r="E1240" s="7" t="n">
        <v>0</v>
      </c>
      <c r="F1240" s="7" t="n">
        <v>64</v>
      </c>
    </row>
    <row r="1241" spans="1:31">
      <c r="A1241" t="s">
        <v>4</v>
      </c>
      <c r="B1241" s="4" t="s">
        <v>5</v>
      </c>
      <c r="C1241" s="4" t="s">
        <v>13</v>
      </c>
      <c r="D1241" s="4" t="s">
        <v>10</v>
      </c>
    </row>
    <row r="1242" spans="1:31">
      <c r="A1242" t="n">
        <v>11589</v>
      </c>
      <c r="B1242" s="29" t="n">
        <v>22</v>
      </c>
      <c r="C1242" s="7" t="n">
        <v>0</v>
      </c>
      <c r="D1242" s="7" t="n">
        <v>4240</v>
      </c>
    </row>
    <row r="1243" spans="1:31">
      <c r="A1243" t="s">
        <v>4</v>
      </c>
      <c r="B1243" s="4" t="s">
        <v>5</v>
      </c>
      <c r="C1243" s="4" t="s">
        <v>13</v>
      </c>
      <c r="D1243" s="4" t="s">
        <v>10</v>
      </c>
    </row>
    <row r="1244" spans="1:31">
      <c r="A1244" t="n">
        <v>11593</v>
      </c>
      <c r="B1244" s="35" t="n">
        <v>58</v>
      </c>
      <c r="C1244" s="7" t="n">
        <v>5</v>
      </c>
      <c r="D1244" s="7" t="n">
        <v>300</v>
      </c>
    </row>
    <row r="1245" spans="1:31">
      <c r="A1245" t="s">
        <v>4</v>
      </c>
      <c r="B1245" s="4" t="s">
        <v>5</v>
      </c>
      <c r="C1245" s="4" t="s">
        <v>27</v>
      </c>
      <c r="D1245" s="4" t="s">
        <v>10</v>
      </c>
    </row>
    <row r="1246" spans="1:31">
      <c r="A1246" t="n">
        <v>11597</v>
      </c>
      <c r="B1246" s="36" t="n">
        <v>103</v>
      </c>
      <c r="C1246" s="7" t="n">
        <v>0</v>
      </c>
      <c r="D1246" s="7" t="n">
        <v>300</v>
      </c>
    </row>
    <row r="1247" spans="1:31">
      <c r="A1247" t="s">
        <v>4</v>
      </c>
      <c r="B1247" s="4" t="s">
        <v>5</v>
      </c>
      <c r="C1247" s="4" t="s">
        <v>13</v>
      </c>
    </row>
    <row r="1248" spans="1:31">
      <c r="A1248" t="n">
        <v>11604</v>
      </c>
      <c r="B1248" s="42" t="n">
        <v>64</v>
      </c>
      <c r="C1248" s="7" t="n">
        <v>7</v>
      </c>
    </row>
    <row r="1249" spans="1:6">
      <c r="A1249" t="s">
        <v>4</v>
      </c>
      <c r="B1249" s="4" t="s">
        <v>5</v>
      </c>
      <c r="C1249" s="4" t="s">
        <v>13</v>
      </c>
      <c r="D1249" s="4" t="s">
        <v>10</v>
      </c>
    </row>
    <row r="1250" spans="1:6">
      <c r="A1250" t="n">
        <v>11606</v>
      </c>
      <c r="B1250" s="52" t="n">
        <v>72</v>
      </c>
      <c r="C1250" s="7" t="n">
        <v>5</v>
      </c>
      <c r="D1250" s="7" t="n">
        <v>0</v>
      </c>
    </row>
    <row r="1251" spans="1:6">
      <c r="A1251" t="s">
        <v>4</v>
      </c>
      <c r="B1251" s="4" t="s">
        <v>5</v>
      </c>
      <c r="C1251" s="4" t="s">
        <v>13</v>
      </c>
      <c r="D1251" s="20" t="s">
        <v>46</v>
      </c>
      <c r="E1251" s="4" t="s">
        <v>5</v>
      </c>
      <c r="F1251" s="4" t="s">
        <v>13</v>
      </c>
      <c r="G1251" s="4" t="s">
        <v>10</v>
      </c>
      <c r="H1251" s="20" t="s">
        <v>47</v>
      </c>
      <c r="I1251" s="4" t="s">
        <v>13</v>
      </c>
      <c r="J1251" s="4" t="s">
        <v>9</v>
      </c>
      <c r="K1251" s="4" t="s">
        <v>13</v>
      </c>
      <c r="L1251" s="4" t="s">
        <v>13</v>
      </c>
      <c r="M1251" s="4" t="s">
        <v>24</v>
      </c>
    </row>
    <row r="1252" spans="1:6">
      <c r="A1252" t="n">
        <v>11610</v>
      </c>
      <c r="B1252" s="11" t="n">
        <v>5</v>
      </c>
      <c r="C1252" s="7" t="n">
        <v>28</v>
      </c>
      <c r="D1252" s="20" t="s">
        <v>3</v>
      </c>
      <c r="E1252" s="10" t="n">
        <v>162</v>
      </c>
      <c r="F1252" s="7" t="n">
        <v>4</v>
      </c>
      <c r="G1252" s="7" t="n">
        <v>4240</v>
      </c>
      <c r="H1252" s="20" t="s">
        <v>3</v>
      </c>
      <c r="I1252" s="7" t="n">
        <v>0</v>
      </c>
      <c r="J1252" s="7" t="n">
        <v>1</v>
      </c>
      <c r="K1252" s="7" t="n">
        <v>2</v>
      </c>
      <c r="L1252" s="7" t="n">
        <v>1</v>
      </c>
      <c r="M1252" s="12" t="n">
        <f t="normal" ca="1">A1258</f>
        <v>0</v>
      </c>
    </row>
    <row r="1253" spans="1:6">
      <c r="A1253" t="s">
        <v>4</v>
      </c>
      <c r="B1253" s="4" t="s">
        <v>5</v>
      </c>
      <c r="C1253" s="4" t="s">
        <v>13</v>
      </c>
      <c r="D1253" s="4" t="s">
        <v>6</v>
      </c>
    </row>
    <row r="1254" spans="1:6">
      <c r="A1254" t="n">
        <v>11627</v>
      </c>
      <c r="B1254" s="9" t="n">
        <v>2</v>
      </c>
      <c r="C1254" s="7" t="n">
        <v>10</v>
      </c>
      <c r="D1254" s="7" t="s">
        <v>91</v>
      </c>
    </row>
    <row r="1255" spans="1:6">
      <c r="A1255" t="s">
        <v>4</v>
      </c>
      <c r="B1255" s="4" t="s">
        <v>5</v>
      </c>
      <c r="C1255" s="4" t="s">
        <v>10</v>
      </c>
    </row>
    <row r="1256" spans="1:6">
      <c r="A1256" t="n">
        <v>11644</v>
      </c>
      <c r="B1256" s="38" t="n">
        <v>16</v>
      </c>
      <c r="C1256" s="7" t="n">
        <v>0</v>
      </c>
    </row>
    <row r="1257" spans="1:6">
      <c r="A1257" t="s">
        <v>4</v>
      </c>
      <c r="B1257" s="4" t="s">
        <v>5</v>
      </c>
      <c r="C1257" s="4" t="s">
        <v>13</v>
      </c>
      <c r="D1257" s="4" t="s">
        <v>10</v>
      </c>
      <c r="E1257" s="4" t="s">
        <v>13</v>
      </c>
      <c r="F1257" s="4" t="s">
        <v>24</v>
      </c>
    </row>
    <row r="1258" spans="1:6">
      <c r="A1258" t="n">
        <v>11647</v>
      </c>
      <c r="B1258" s="11" t="n">
        <v>5</v>
      </c>
      <c r="C1258" s="7" t="n">
        <v>30</v>
      </c>
      <c r="D1258" s="7" t="n">
        <v>6471</v>
      </c>
      <c r="E1258" s="7" t="n">
        <v>1</v>
      </c>
      <c r="F1258" s="12" t="n">
        <f t="normal" ca="1">A1262</f>
        <v>0</v>
      </c>
    </row>
    <row r="1259" spans="1:6">
      <c r="A1259" t="s">
        <v>4</v>
      </c>
      <c r="B1259" s="4" t="s">
        <v>5</v>
      </c>
      <c r="C1259" s="4" t="s">
        <v>10</v>
      </c>
      <c r="D1259" s="4" t="s">
        <v>6</v>
      </c>
      <c r="E1259" s="4" t="s">
        <v>6</v>
      </c>
      <c r="F1259" s="4" t="s">
        <v>6</v>
      </c>
      <c r="G1259" s="4" t="s">
        <v>13</v>
      </c>
      <c r="H1259" s="4" t="s">
        <v>9</v>
      </c>
      <c r="I1259" s="4" t="s">
        <v>27</v>
      </c>
      <c r="J1259" s="4" t="s">
        <v>27</v>
      </c>
      <c r="K1259" s="4" t="s">
        <v>27</v>
      </c>
      <c r="L1259" s="4" t="s">
        <v>27</v>
      </c>
      <c r="M1259" s="4" t="s">
        <v>27</v>
      </c>
      <c r="N1259" s="4" t="s">
        <v>27</v>
      </c>
      <c r="O1259" s="4" t="s">
        <v>27</v>
      </c>
      <c r="P1259" s="4" t="s">
        <v>6</v>
      </c>
      <c r="Q1259" s="4" t="s">
        <v>6</v>
      </c>
      <c r="R1259" s="4" t="s">
        <v>9</v>
      </c>
      <c r="S1259" s="4" t="s">
        <v>13</v>
      </c>
      <c r="T1259" s="4" t="s">
        <v>9</v>
      </c>
      <c r="U1259" s="4" t="s">
        <v>9</v>
      </c>
      <c r="V1259" s="4" t="s">
        <v>10</v>
      </c>
    </row>
    <row r="1260" spans="1:6">
      <c r="A1260" t="n">
        <v>11656</v>
      </c>
      <c r="B1260" s="19" t="n">
        <v>19</v>
      </c>
      <c r="C1260" s="7" t="n">
        <v>7033</v>
      </c>
      <c r="D1260" s="7" t="s">
        <v>96</v>
      </c>
      <c r="E1260" s="7" t="s">
        <v>97</v>
      </c>
      <c r="F1260" s="7" t="s">
        <v>20</v>
      </c>
      <c r="G1260" s="7" t="n">
        <v>0</v>
      </c>
      <c r="H1260" s="7" t="n">
        <v>1</v>
      </c>
      <c r="I1260" s="7" t="n">
        <v>-20.5</v>
      </c>
      <c r="J1260" s="7" t="n">
        <v>10</v>
      </c>
      <c r="K1260" s="7" t="n">
        <v>32.25</v>
      </c>
      <c r="L1260" s="7" t="n">
        <v>204</v>
      </c>
      <c r="M1260" s="7" t="n">
        <v>1</v>
      </c>
      <c r="N1260" s="7" t="n">
        <v>1.60000002384186</v>
      </c>
      <c r="O1260" s="7" t="n">
        <v>0.0900000035762787</v>
      </c>
      <c r="P1260" s="7" t="s">
        <v>20</v>
      </c>
      <c r="Q1260" s="7" t="s">
        <v>20</v>
      </c>
      <c r="R1260" s="7" t="n">
        <v>-1</v>
      </c>
      <c r="S1260" s="7" t="n">
        <v>0</v>
      </c>
      <c r="T1260" s="7" t="n">
        <v>0</v>
      </c>
      <c r="U1260" s="7" t="n">
        <v>0</v>
      </c>
      <c r="V1260" s="7" t="n">
        <v>0</v>
      </c>
    </row>
    <row r="1261" spans="1:6">
      <c r="A1261" t="s">
        <v>4</v>
      </c>
      <c r="B1261" s="4" t="s">
        <v>5</v>
      </c>
      <c r="C1261" s="4" t="s">
        <v>10</v>
      </c>
      <c r="D1261" s="4" t="s">
        <v>9</v>
      </c>
    </row>
    <row r="1262" spans="1:6">
      <c r="A1262" t="n">
        <v>11727</v>
      </c>
      <c r="B1262" s="55" t="n">
        <v>43</v>
      </c>
      <c r="C1262" s="7" t="n">
        <v>61456</v>
      </c>
      <c r="D1262" s="7" t="n">
        <v>1</v>
      </c>
    </row>
    <row r="1263" spans="1:6">
      <c r="A1263" t="s">
        <v>4</v>
      </c>
      <c r="B1263" s="4" t="s">
        <v>5</v>
      </c>
      <c r="C1263" s="4" t="s">
        <v>10</v>
      </c>
      <c r="D1263" s="4" t="s">
        <v>13</v>
      </c>
      <c r="E1263" s="4" t="s">
        <v>13</v>
      </c>
      <c r="F1263" s="4" t="s">
        <v>6</v>
      </c>
    </row>
    <row r="1264" spans="1:6">
      <c r="A1264" t="n">
        <v>11734</v>
      </c>
      <c r="B1264" s="53" t="n">
        <v>20</v>
      </c>
      <c r="C1264" s="7" t="n">
        <v>7033</v>
      </c>
      <c r="D1264" s="7" t="n">
        <v>3</v>
      </c>
      <c r="E1264" s="7" t="n">
        <v>10</v>
      </c>
      <c r="F1264" s="7" t="s">
        <v>100</v>
      </c>
    </row>
    <row r="1265" spans="1:22">
      <c r="A1265" t="s">
        <v>4</v>
      </c>
      <c r="B1265" s="4" t="s">
        <v>5</v>
      </c>
      <c r="C1265" s="4" t="s">
        <v>10</v>
      </c>
    </row>
    <row r="1266" spans="1:22">
      <c r="A1266" t="n">
        <v>11752</v>
      </c>
      <c r="B1266" s="38" t="n">
        <v>16</v>
      </c>
      <c r="C1266" s="7" t="n">
        <v>0</v>
      </c>
    </row>
    <row r="1267" spans="1:22">
      <c r="A1267" t="s">
        <v>4</v>
      </c>
      <c r="B1267" s="4" t="s">
        <v>5</v>
      </c>
      <c r="C1267" s="4" t="s">
        <v>13</v>
      </c>
      <c r="D1267" s="4" t="s">
        <v>13</v>
      </c>
      <c r="E1267" s="4" t="s">
        <v>27</v>
      </c>
      <c r="F1267" s="4" t="s">
        <v>27</v>
      </c>
      <c r="G1267" s="4" t="s">
        <v>27</v>
      </c>
      <c r="H1267" s="4" t="s">
        <v>10</v>
      </c>
    </row>
    <row r="1268" spans="1:22">
      <c r="A1268" t="n">
        <v>11755</v>
      </c>
      <c r="B1268" s="28" t="n">
        <v>45</v>
      </c>
      <c r="C1268" s="7" t="n">
        <v>2</v>
      </c>
      <c r="D1268" s="7" t="n">
        <v>3</v>
      </c>
      <c r="E1268" s="7" t="n">
        <v>-20.4899997711182</v>
      </c>
      <c r="F1268" s="7" t="n">
        <v>11.3000001907349</v>
      </c>
      <c r="G1268" s="7" t="n">
        <v>32.3300018310547</v>
      </c>
      <c r="H1268" s="7" t="n">
        <v>0</v>
      </c>
    </row>
    <row r="1269" spans="1:22">
      <c r="A1269" t="s">
        <v>4</v>
      </c>
      <c r="B1269" s="4" t="s">
        <v>5</v>
      </c>
      <c r="C1269" s="4" t="s">
        <v>13</v>
      </c>
      <c r="D1269" s="4" t="s">
        <v>13</v>
      </c>
      <c r="E1269" s="4" t="s">
        <v>27</v>
      </c>
      <c r="F1269" s="4" t="s">
        <v>27</v>
      </c>
      <c r="G1269" s="4" t="s">
        <v>27</v>
      </c>
      <c r="H1269" s="4" t="s">
        <v>10</v>
      </c>
      <c r="I1269" s="4" t="s">
        <v>13</v>
      </c>
    </row>
    <row r="1270" spans="1:22">
      <c r="A1270" t="n">
        <v>11772</v>
      </c>
      <c r="B1270" s="28" t="n">
        <v>45</v>
      </c>
      <c r="C1270" s="7" t="n">
        <v>4</v>
      </c>
      <c r="D1270" s="7" t="n">
        <v>3</v>
      </c>
      <c r="E1270" s="7" t="n">
        <v>7</v>
      </c>
      <c r="F1270" s="7" t="n">
        <v>220.589996337891</v>
      </c>
      <c r="G1270" s="7" t="n">
        <v>0</v>
      </c>
      <c r="H1270" s="7" t="n">
        <v>0</v>
      </c>
      <c r="I1270" s="7" t="n">
        <v>0</v>
      </c>
    </row>
    <row r="1271" spans="1:22">
      <c r="A1271" t="s">
        <v>4</v>
      </c>
      <c r="B1271" s="4" t="s">
        <v>5</v>
      </c>
      <c r="C1271" s="4" t="s">
        <v>13</v>
      </c>
      <c r="D1271" s="4" t="s">
        <v>13</v>
      </c>
      <c r="E1271" s="4" t="s">
        <v>27</v>
      </c>
      <c r="F1271" s="4" t="s">
        <v>10</v>
      </c>
    </row>
    <row r="1272" spans="1:22">
      <c r="A1272" t="n">
        <v>11790</v>
      </c>
      <c r="B1272" s="28" t="n">
        <v>45</v>
      </c>
      <c r="C1272" s="7" t="n">
        <v>5</v>
      </c>
      <c r="D1272" s="7" t="n">
        <v>3</v>
      </c>
      <c r="E1272" s="7" t="n">
        <v>5.80000019073486</v>
      </c>
      <c r="F1272" s="7" t="n">
        <v>0</v>
      </c>
    </row>
    <row r="1273" spans="1:22">
      <c r="A1273" t="s">
        <v>4</v>
      </c>
      <c r="B1273" s="4" t="s">
        <v>5</v>
      </c>
      <c r="C1273" s="4" t="s">
        <v>13</v>
      </c>
      <c r="D1273" s="4" t="s">
        <v>13</v>
      </c>
      <c r="E1273" s="4" t="s">
        <v>27</v>
      </c>
      <c r="F1273" s="4" t="s">
        <v>10</v>
      </c>
    </row>
    <row r="1274" spans="1:22">
      <c r="A1274" t="n">
        <v>11799</v>
      </c>
      <c r="B1274" s="28" t="n">
        <v>45</v>
      </c>
      <c r="C1274" s="7" t="n">
        <v>11</v>
      </c>
      <c r="D1274" s="7" t="n">
        <v>3</v>
      </c>
      <c r="E1274" s="7" t="n">
        <v>40</v>
      </c>
      <c r="F1274" s="7" t="n">
        <v>0</v>
      </c>
    </row>
    <row r="1275" spans="1:22">
      <c r="A1275" t="s">
        <v>4</v>
      </c>
      <c r="B1275" s="4" t="s">
        <v>5</v>
      </c>
      <c r="C1275" s="4" t="s">
        <v>13</v>
      </c>
      <c r="D1275" s="4" t="s">
        <v>10</v>
      </c>
      <c r="E1275" s="4" t="s">
        <v>27</v>
      </c>
    </row>
    <row r="1276" spans="1:22">
      <c r="A1276" t="n">
        <v>11808</v>
      </c>
      <c r="B1276" s="35" t="n">
        <v>58</v>
      </c>
      <c r="C1276" s="7" t="n">
        <v>100</v>
      </c>
      <c r="D1276" s="7" t="n">
        <v>1000</v>
      </c>
      <c r="E1276" s="7" t="n">
        <v>1</v>
      </c>
    </row>
    <row r="1277" spans="1:22">
      <c r="A1277" t="s">
        <v>4</v>
      </c>
      <c r="B1277" s="4" t="s">
        <v>5</v>
      </c>
      <c r="C1277" s="4" t="s">
        <v>13</v>
      </c>
      <c r="D1277" s="4" t="s">
        <v>10</v>
      </c>
    </row>
    <row r="1278" spans="1:22">
      <c r="A1278" t="n">
        <v>11816</v>
      </c>
      <c r="B1278" s="35" t="n">
        <v>58</v>
      </c>
      <c r="C1278" s="7" t="n">
        <v>255</v>
      </c>
      <c r="D1278" s="7" t="n">
        <v>0</v>
      </c>
    </row>
    <row r="1279" spans="1:22">
      <c r="A1279" t="s">
        <v>4</v>
      </c>
      <c r="B1279" s="4" t="s">
        <v>5</v>
      </c>
      <c r="C1279" s="4" t="s">
        <v>13</v>
      </c>
      <c r="D1279" s="4" t="s">
        <v>10</v>
      </c>
      <c r="E1279" s="4" t="s">
        <v>6</v>
      </c>
    </row>
    <row r="1280" spans="1:22">
      <c r="A1280" t="n">
        <v>11820</v>
      </c>
      <c r="B1280" s="37" t="n">
        <v>51</v>
      </c>
      <c r="C1280" s="7" t="n">
        <v>4</v>
      </c>
      <c r="D1280" s="7" t="n">
        <v>7033</v>
      </c>
      <c r="E1280" s="7" t="s">
        <v>65</v>
      </c>
    </row>
    <row r="1281" spans="1:9">
      <c r="A1281" t="s">
        <v>4</v>
      </c>
      <c r="B1281" s="4" t="s">
        <v>5</v>
      </c>
      <c r="C1281" s="4" t="s">
        <v>10</v>
      </c>
    </row>
    <row r="1282" spans="1:9">
      <c r="A1282" t="n">
        <v>11833</v>
      </c>
      <c r="B1282" s="38" t="n">
        <v>16</v>
      </c>
      <c r="C1282" s="7" t="n">
        <v>0</v>
      </c>
    </row>
    <row r="1283" spans="1:9">
      <c r="A1283" t="s">
        <v>4</v>
      </c>
      <c r="B1283" s="4" t="s">
        <v>5</v>
      </c>
      <c r="C1283" s="4" t="s">
        <v>10</v>
      </c>
      <c r="D1283" s="4" t="s">
        <v>59</v>
      </c>
      <c r="E1283" s="4" t="s">
        <v>13</v>
      </c>
      <c r="F1283" s="4" t="s">
        <v>13</v>
      </c>
    </row>
    <row r="1284" spans="1:9">
      <c r="A1284" t="n">
        <v>11836</v>
      </c>
      <c r="B1284" s="39" t="n">
        <v>26</v>
      </c>
      <c r="C1284" s="7" t="n">
        <v>7033</v>
      </c>
      <c r="D1284" s="7" t="s">
        <v>153</v>
      </c>
      <c r="E1284" s="7" t="n">
        <v>2</v>
      </c>
      <c r="F1284" s="7" t="n">
        <v>0</v>
      </c>
    </row>
    <row r="1285" spans="1:9">
      <c r="A1285" t="s">
        <v>4</v>
      </c>
      <c r="B1285" s="4" t="s">
        <v>5</v>
      </c>
    </row>
    <row r="1286" spans="1:9">
      <c r="A1286" t="n">
        <v>11860</v>
      </c>
      <c r="B1286" s="32" t="n">
        <v>28</v>
      </c>
    </row>
    <row r="1287" spans="1:9">
      <c r="A1287" t="s">
        <v>4</v>
      </c>
      <c r="B1287" s="4" t="s">
        <v>5</v>
      </c>
      <c r="C1287" s="4" t="s">
        <v>13</v>
      </c>
      <c r="D1287" s="4" t="s">
        <v>10</v>
      </c>
      <c r="E1287" s="4" t="s">
        <v>27</v>
      </c>
    </row>
    <row r="1288" spans="1:9">
      <c r="A1288" t="n">
        <v>11861</v>
      </c>
      <c r="B1288" s="35" t="n">
        <v>58</v>
      </c>
      <c r="C1288" s="7" t="n">
        <v>0</v>
      </c>
      <c r="D1288" s="7" t="n">
        <v>1000</v>
      </c>
      <c r="E1288" s="7" t="n">
        <v>1</v>
      </c>
    </row>
    <row r="1289" spans="1:9">
      <c r="A1289" t="s">
        <v>4</v>
      </c>
      <c r="B1289" s="4" t="s">
        <v>5</v>
      </c>
      <c r="C1289" s="4" t="s">
        <v>13</v>
      </c>
      <c r="D1289" s="4" t="s">
        <v>10</v>
      </c>
    </row>
    <row r="1290" spans="1:9">
      <c r="A1290" t="n">
        <v>11869</v>
      </c>
      <c r="B1290" s="35" t="n">
        <v>58</v>
      </c>
      <c r="C1290" s="7" t="n">
        <v>255</v>
      </c>
      <c r="D1290" s="7" t="n">
        <v>0</v>
      </c>
    </row>
    <row r="1291" spans="1:9">
      <c r="A1291" t="s">
        <v>4</v>
      </c>
      <c r="B1291" s="4" t="s">
        <v>5</v>
      </c>
      <c r="C1291" s="4" t="s">
        <v>10</v>
      </c>
      <c r="D1291" s="4" t="s">
        <v>27</v>
      </c>
      <c r="E1291" s="4" t="s">
        <v>27</v>
      </c>
      <c r="F1291" s="4" t="s">
        <v>27</v>
      </c>
      <c r="G1291" s="4" t="s">
        <v>27</v>
      </c>
    </row>
    <row r="1292" spans="1:9">
      <c r="A1292" t="n">
        <v>11873</v>
      </c>
      <c r="B1292" s="46" t="n">
        <v>46</v>
      </c>
      <c r="C1292" s="7" t="n">
        <v>61456</v>
      </c>
      <c r="D1292" s="7" t="n">
        <v>-20.5</v>
      </c>
      <c r="E1292" s="7" t="n">
        <v>10</v>
      </c>
      <c r="F1292" s="7" t="n">
        <v>32.25</v>
      </c>
      <c r="G1292" s="7" t="n">
        <v>204</v>
      </c>
    </row>
    <row r="1293" spans="1:9">
      <c r="A1293" t="s">
        <v>4</v>
      </c>
      <c r="B1293" s="4" t="s">
        <v>5</v>
      </c>
      <c r="C1293" s="4" t="s">
        <v>13</v>
      </c>
      <c r="D1293" s="4" t="s">
        <v>10</v>
      </c>
    </row>
    <row r="1294" spans="1:9">
      <c r="A1294" t="n">
        <v>11892</v>
      </c>
      <c r="B1294" s="10" t="n">
        <v>162</v>
      </c>
      <c r="C1294" s="7" t="n">
        <v>1</v>
      </c>
      <c r="D1294" s="7" t="n">
        <v>0</v>
      </c>
    </row>
    <row r="1295" spans="1:9">
      <c r="A1295" t="s">
        <v>4</v>
      </c>
      <c r="B1295" s="4" t="s">
        <v>5</v>
      </c>
    </row>
    <row r="1296" spans="1:9">
      <c r="A1296" t="n">
        <v>11896</v>
      </c>
      <c r="B1296" s="5" t="n">
        <v>1</v>
      </c>
    </row>
    <row r="1297" spans="1:7" s="3" customFormat="1" customHeight="0">
      <c r="A1297" s="3" t="s">
        <v>2</v>
      </c>
      <c r="B1297" s="3" t="s">
        <v>154</v>
      </c>
    </row>
    <row r="1298" spans="1:7">
      <c r="A1298" t="s">
        <v>4</v>
      </c>
      <c r="B1298" s="4" t="s">
        <v>5</v>
      </c>
      <c r="C1298" s="4" t="s">
        <v>13</v>
      </c>
      <c r="D1298" s="4" t="s">
        <v>13</v>
      </c>
      <c r="E1298" s="4" t="s">
        <v>13</v>
      </c>
      <c r="F1298" s="4" t="s">
        <v>13</v>
      </c>
    </row>
    <row r="1299" spans="1:7">
      <c r="A1299" t="n">
        <v>11900</v>
      </c>
      <c r="B1299" s="8" t="n">
        <v>14</v>
      </c>
      <c r="C1299" s="7" t="n">
        <v>2</v>
      </c>
      <c r="D1299" s="7" t="n">
        <v>0</v>
      </c>
      <c r="E1299" s="7" t="n">
        <v>0</v>
      </c>
      <c r="F1299" s="7" t="n">
        <v>0</v>
      </c>
    </row>
    <row r="1300" spans="1:7">
      <c r="A1300" t="s">
        <v>4</v>
      </c>
      <c r="B1300" s="4" t="s">
        <v>5</v>
      </c>
      <c r="C1300" s="4" t="s">
        <v>13</v>
      </c>
      <c r="D1300" s="20" t="s">
        <v>46</v>
      </c>
      <c r="E1300" s="4" t="s">
        <v>5</v>
      </c>
      <c r="F1300" s="4" t="s">
        <v>13</v>
      </c>
      <c r="G1300" s="4" t="s">
        <v>10</v>
      </c>
      <c r="H1300" s="20" t="s">
        <v>47</v>
      </c>
      <c r="I1300" s="4" t="s">
        <v>13</v>
      </c>
      <c r="J1300" s="4" t="s">
        <v>9</v>
      </c>
      <c r="K1300" s="4" t="s">
        <v>13</v>
      </c>
      <c r="L1300" s="4" t="s">
        <v>13</v>
      </c>
      <c r="M1300" s="20" t="s">
        <v>46</v>
      </c>
      <c r="N1300" s="4" t="s">
        <v>5</v>
      </c>
      <c r="O1300" s="4" t="s">
        <v>13</v>
      </c>
      <c r="P1300" s="4" t="s">
        <v>10</v>
      </c>
      <c r="Q1300" s="20" t="s">
        <v>47</v>
      </c>
      <c r="R1300" s="4" t="s">
        <v>13</v>
      </c>
      <c r="S1300" s="4" t="s">
        <v>9</v>
      </c>
      <c r="T1300" s="4" t="s">
        <v>13</v>
      </c>
      <c r="U1300" s="4" t="s">
        <v>13</v>
      </c>
      <c r="V1300" s="4" t="s">
        <v>13</v>
      </c>
      <c r="W1300" s="4" t="s">
        <v>24</v>
      </c>
    </row>
    <row r="1301" spans="1:7">
      <c r="A1301" t="n">
        <v>11905</v>
      </c>
      <c r="B1301" s="11" t="n">
        <v>5</v>
      </c>
      <c r="C1301" s="7" t="n">
        <v>28</v>
      </c>
      <c r="D1301" s="20" t="s">
        <v>3</v>
      </c>
      <c r="E1301" s="10" t="n">
        <v>162</v>
      </c>
      <c r="F1301" s="7" t="n">
        <v>3</v>
      </c>
      <c r="G1301" s="7" t="n">
        <v>12292</v>
      </c>
      <c r="H1301" s="20" t="s">
        <v>3</v>
      </c>
      <c r="I1301" s="7" t="n">
        <v>0</v>
      </c>
      <c r="J1301" s="7" t="n">
        <v>1</v>
      </c>
      <c r="K1301" s="7" t="n">
        <v>2</v>
      </c>
      <c r="L1301" s="7" t="n">
        <v>28</v>
      </c>
      <c r="M1301" s="20" t="s">
        <v>3</v>
      </c>
      <c r="N1301" s="10" t="n">
        <v>162</v>
      </c>
      <c r="O1301" s="7" t="n">
        <v>3</v>
      </c>
      <c r="P1301" s="7" t="n">
        <v>12292</v>
      </c>
      <c r="Q1301" s="20" t="s">
        <v>3</v>
      </c>
      <c r="R1301" s="7" t="n">
        <v>0</v>
      </c>
      <c r="S1301" s="7" t="n">
        <v>2</v>
      </c>
      <c r="T1301" s="7" t="n">
        <v>2</v>
      </c>
      <c r="U1301" s="7" t="n">
        <v>11</v>
      </c>
      <c r="V1301" s="7" t="n">
        <v>1</v>
      </c>
      <c r="W1301" s="12" t="n">
        <f t="normal" ca="1">A1305</f>
        <v>0</v>
      </c>
    </row>
    <row r="1302" spans="1:7">
      <c r="A1302" t="s">
        <v>4</v>
      </c>
      <c r="B1302" s="4" t="s">
        <v>5</v>
      </c>
      <c r="C1302" s="4" t="s">
        <v>13</v>
      </c>
      <c r="D1302" s="4" t="s">
        <v>10</v>
      </c>
      <c r="E1302" s="4" t="s">
        <v>27</v>
      </c>
    </row>
    <row r="1303" spans="1:7">
      <c r="A1303" t="n">
        <v>11934</v>
      </c>
      <c r="B1303" s="35" t="n">
        <v>58</v>
      </c>
      <c r="C1303" s="7" t="n">
        <v>0</v>
      </c>
      <c r="D1303" s="7" t="n">
        <v>0</v>
      </c>
      <c r="E1303" s="7" t="n">
        <v>1</v>
      </c>
    </row>
    <row r="1304" spans="1:7">
      <c r="A1304" t="s">
        <v>4</v>
      </c>
      <c r="B1304" s="4" t="s">
        <v>5</v>
      </c>
      <c r="C1304" s="4" t="s">
        <v>13</v>
      </c>
      <c r="D1304" s="20" t="s">
        <v>46</v>
      </c>
      <c r="E1304" s="4" t="s">
        <v>5</v>
      </c>
      <c r="F1304" s="4" t="s">
        <v>13</v>
      </c>
      <c r="G1304" s="4" t="s">
        <v>10</v>
      </c>
      <c r="H1304" s="20" t="s">
        <v>47</v>
      </c>
      <c r="I1304" s="4" t="s">
        <v>13</v>
      </c>
      <c r="J1304" s="4" t="s">
        <v>9</v>
      </c>
      <c r="K1304" s="4" t="s">
        <v>13</v>
      </c>
      <c r="L1304" s="4" t="s">
        <v>13</v>
      </c>
      <c r="M1304" s="20" t="s">
        <v>46</v>
      </c>
      <c r="N1304" s="4" t="s">
        <v>5</v>
      </c>
      <c r="O1304" s="4" t="s">
        <v>13</v>
      </c>
      <c r="P1304" s="4" t="s">
        <v>10</v>
      </c>
      <c r="Q1304" s="20" t="s">
        <v>47</v>
      </c>
      <c r="R1304" s="4" t="s">
        <v>13</v>
      </c>
      <c r="S1304" s="4" t="s">
        <v>9</v>
      </c>
      <c r="T1304" s="4" t="s">
        <v>13</v>
      </c>
      <c r="U1304" s="4" t="s">
        <v>13</v>
      </c>
      <c r="V1304" s="4" t="s">
        <v>13</v>
      </c>
      <c r="W1304" s="4" t="s">
        <v>24</v>
      </c>
    </row>
    <row r="1305" spans="1:7">
      <c r="A1305" t="n">
        <v>11942</v>
      </c>
      <c r="B1305" s="11" t="n">
        <v>5</v>
      </c>
      <c r="C1305" s="7" t="n">
        <v>28</v>
      </c>
      <c r="D1305" s="20" t="s">
        <v>3</v>
      </c>
      <c r="E1305" s="10" t="n">
        <v>162</v>
      </c>
      <c r="F1305" s="7" t="n">
        <v>3</v>
      </c>
      <c r="G1305" s="7" t="n">
        <v>12292</v>
      </c>
      <c r="H1305" s="20" t="s">
        <v>3</v>
      </c>
      <c r="I1305" s="7" t="n">
        <v>0</v>
      </c>
      <c r="J1305" s="7" t="n">
        <v>1</v>
      </c>
      <c r="K1305" s="7" t="n">
        <v>3</v>
      </c>
      <c r="L1305" s="7" t="n">
        <v>28</v>
      </c>
      <c r="M1305" s="20" t="s">
        <v>3</v>
      </c>
      <c r="N1305" s="10" t="n">
        <v>162</v>
      </c>
      <c r="O1305" s="7" t="n">
        <v>3</v>
      </c>
      <c r="P1305" s="7" t="n">
        <v>12292</v>
      </c>
      <c r="Q1305" s="20" t="s">
        <v>3</v>
      </c>
      <c r="R1305" s="7" t="n">
        <v>0</v>
      </c>
      <c r="S1305" s="7" t="n">
        <v>2</v>
      </c>
      <c r="T1305" s="7" t="n">
        <v>3</v>
      </c>
      <c r="U1305" s="7" t="n">
        <v>9</v>
      </c>
      <c r="V1305" s="7" t="n">
        <v>1</v>
      </c>
      <c r="W1305" s="12" t="n">
        <f t="normal" ca="1">A1315</f>
        <v>0</v>
      </c>
    </row>
    <row r="1306" spans="1:7">
      <c r="A1306" t="s">
        <v>4</v>
      </c>
      <c r="B1306" s="4" t="s">
        <v>5</v>
      </c>
      <c r="C1306" s="4" t="s">
        <v>13</v>
      </c>
      <c r="D1306" s="20" t="s">
        <v>46</v>
      </c>
      <c r="E1306" s="4" t="s">
        <v>5</v>
      </c>
      <c r="F1306" s="4" t="s">
        <v>10</v>
      </c>
      <c r="G1306" s="4" t="s">
        <v>13</v>
      </c>
      <c r="H1306" s="4" t="s">
        <v>13</v>
      </c>
      <c r="I1306" s="4" t="s">
        <v>6</v>
      </c>
      <c r="J1306" s="20" t="s">
        <v>47</v>
      </c>
      <c r="K1306" s="4" t="s">
        <v>13</v>
      </c>
      <c r="L1306" s="4" t="s">
        <v>13</v>
      </c>
      <c r="M1306" s="20" t="s">
        <v>46</v>
      </c>
      <c r="N1306" s="4" t="s">
        <v>5</v>
      </c>
      <c r="O1306" s="4" t="s">
        <v>13</v>
      </c>
      <c r="P1306" s="20" t="s">
        <v>47</v>
      </c>
      <c r="Q1306" s="4" t="s">
        <v>13</v>
      </c>
      <c r="R1306" s="4" t="s">
        <v>9</v>
      </c>
      <c r="S1306" s="4" t="s">
        <v>13</v>
      </c>
      <c r="T1306" s="4" t="s">
        <v>13</v>
      </c>
      <c r="U1306" s="4" t="s">
        <v>13</v>
      </c>
      <c r="V1306" s="20" t="s">
        <v>46</v>
      </c>
      <c r="W1306" s="4" t="s">
        <v>5</v>
      </c>
      <c r="X1306" s="4" t="s">
        <v>13</v>
      </c>
      <c r="Y1306" s="20" t="s">
        <v>47</v>
      </c>
      <c r="Z1306" s="4" t="s">
        <v>13</v>
      </c>
      <c r="AA1306" s="4" t="s">
        <v>9</v>
      </c>
      <c r="AB1306" s="4" t="s">
        <v>13</v>
      </c>
      <c r="AC1306" s="4" t="s">
        <v>13</v>
      </c>
      <c r="AD1306" s="4" t="s">
        <v>13</v>
      </c>
      <c r="AE1306" s="4" t="s">
        <v>24</v>
      </c>
    </row>
    <row r="1307" spans="1:7">
      <c r="A1307" t="n">
        <v>11971</v>
      </c>
      <c r="B1307" s="11" t="n">
        <v>5</v>
      </c>
      <c r="C1307" s="7" t="n">
        <v>28</v>
      </c>
      <c r="D1307" s="20" t="s">
        <v>3</v>
      </c>
      <c r="E1307" s="51" t="n">
        <v>47</v>
      </c>
      <c r="F1307" s="7" t="n">
        <v>61456</v>
      </c>
      <c r="G1307" s="7" t="n">
        <v>2</v>
      </c>
      <c r="H1307" s="7" t="n">
        <v>0</v>
      </c>
      <c r="I1307" s="7" t="s">
        <v>89</v>
      </c>
      <c r="J1307" s="20" t="s">
        <v>3</v>
      </c>
      <c r="K1307" s="7" t="n">
        <v>8</v>
      </c>
      <c r="L1307" s="7" t="n">
        <v>28</v>
      </c>
      <c r="M1307" s="20" t="s">
        <v>3</v>
      </c>
      <c r="N1307" s="14" t="n">
        <v>74</v>
      </c>
      <c r="O1307" s="7" t="n">
        <v>65</v>
      </c>
      <c r="P1307" s="20" t="s">
        <v>3</v>
      </c>
      <c r="Q1307" s="7" t="n">
        <v>0</v>
      </c>
      <c r="R1307" s="7" t="n">
        <v>1</v>
      </c>
      <c r="S1307" s="7" t="n">
        <v>3</v>
      </c>
      <c r="T1307" s="7" t="n">
        <v>9</v>
      </c>
      <c r="U1307" s="7" t="n">
        <v>28</v>
      </c>
      <c r="V1307" s="20" t="s">
        <v>3</v>
      </c>
      <c r="W1307" s="14" t="n">
        <v>74</v>
      </c>
      <c r="X1307" s="7" t="n">
        <v>65</v>
      </c>
      <c r="Y1307" s="20" t="s">
        <v>3</v>
      </c>
      <c r="Z1307" s="7" t="n">
        <v>0</v>
      </c>
      <c r="AA1307" s="7" t="n">
        <v>2</v>
      </c>
      <c r="AB1307" s="7" t="n">
        <v>3</v>
      </c>
      <c r="AC1307" s="7" t="n">
        <v>9</v>
      </c>
      <c r="AD1307" s="7" t="n">
        <v>1</v>
      </c>
      <c r="AE1307" s="12" t="n">
        <f t="normal" ca="1">A1311</f>
        <v>0</v>
      </c>
    </row>
    <row r="1308" spans="1:7">
      <c r="A1308" t="s">
        <v>4</v>
      </c>
      <c r="B1308" s="4" t="s">
        <v>5</v>
      </c>
      <c r="C1308" s="4" t="s">
        <v>10</v>
      </c>
      <c r="D1308" s="4" t="s">
        <v>13</v>
      </c>
      <c r="E1308" s="4" t="s">
        <v>13</v>
      </c>
      <c r="F1308" s="4" t="s">
        <v>6</v>
      </c>
    </row>
    <row r="1309" spans="1:7">
      <c r="A1309" t="n">
        <v>12019</v>
      </c>
      <c r="B1309" s="51" t="n">
        <v>47</v>
      </c>
      <c r="C1309" s="7" t="n">
        <v>61456</v>
      </c>
      <c r="D1309" s="7" t="n">
        <v>0</v>
      </c>
      <c r="E1309" s="7" t="n">
        <v>0</v>
      </c>
      <c r="F1309" s="7" t="s">
        <v>90</v>
      </c>
    </row>
    <row r="1310" spans="1:7">
      <c r="A1310" t="s">
        <v>4</v>
      </c>
      <c r="B1310" s="4" t="s">
        <v>5</v>
      </c>
      <c r="C1310" s="4" t="s">
        <v>13</v>
      </c>
      <c r="D1310" s="4" t="s">
        <v>10</v>
      </c>
      <c r="E1310" s="4" t="s">
        <v>27</v>
      </c>
    </row>
    <row r="1311" spans="1:7">
      <c r="A1311" t="n">
        <v>12032</v>
      </c>
      <c r="B1311" s="35" t="n">
        <v>58</v>
      </c>
      <c r="C1311" s="7" t="n">
        <v>0</v>
      </c>
      <c r="D1311" s="7" t="n">
        <v>300</v>
      </c>
      <c r="E1311" s="7" t="n">
        <v>1</v>
      </c>
    </row>
    <row r="1312" spans="1:7">
      <c r="A1312" t="s">
        <v>4</v>
      </c>
      <c r="B1312" s="4" t="s">
        <v>5</v>
      </c>
      <c r="C1312" s="4" t="s">
        <v>13</v>
      </c>
      <c r="D1312" s="4" t="s">
        <v>10</v>
      </c>
    </row>
    <row r="1313" spans="1:31">
      <c r="A1313" t="n">
        <v>12040</v>
      </c>
      <c r="B1313" s="35" t="n">
        <v>58</v>
      </c>
      <c r="C1313" s="7" t="n">
        <v>255</v>
      </c>
      <c r="D1313" s="7" t="n">
        <v>0</v>
      </c>
    </row>
    <row r="1314" spans="1:31">
      <c r="A1314" t="s">
        <v>4</v>
      </c>
      <c r="B1314" s="4" t="s">
        <v>5</v>
      </c>
      <c r="C1314" s="4" t="s">
        <v>13</v>
      </c>
      <c r="D1314" s="4" t="s">
        <v>13</v>
      </c>
      <c r="E1314" s="4" t="s">
        <v>13</v>
      </c>
      <c r="F1314" s="4" t="s">
        <v>13</v>
      </c>
    </row>
    <row r="1315" spans="1:31">
      <c r="A1315" t="n">
        <v>12044</v>
      </c>
      <c r="B1315" s="8" t="n">
        <v>14</v>
      </c>
      <c r="C1315" s="7" t="n">
        <v>0</v>
      </c>
      <c r="D1315" s="7" t="n">
        <v>0</v>
      </c>
      <c r="E1315" s="7" t="n">
        <v>0</v>
      </c>
      <c r="F1315" s="7" t="n">
        <v>64</v>
      </c>
    </row>
    <row r="1316" spans="1:31">
      <c r="A1316" t="s">
        <v>4</v>
      </c>
      <c r="B1316" s="4" t="s">
        <v>5</v>
      </c>
      <c r="C1316" s="4" t="s">
        <v>13</v>
      </c>
      <c r="D1316" s="4" t="s">
        <v>10</v>
      </c>
    </row>
    <row r="1317" spans="1:31">
      <c r="A1317" t="n">
        <v>12049</v>
      </c>
      <c r="B1317" s="29" t="n">
        <v>22</v>
      </c>
      <c r="C1317" s="7" t="n">
        <v>0</v>
      </c>
      <c r="D1317" s="7" t="n">
        <v>12292</v>
      </c>
    </row>
    <row r="1318" spans="1:31">
      <c r="A1318" t="s">
        <v>4</v>
      </c>
      <c r="B1318" s="4" t="s">
        <v>5</v>
      </c>
      <c r="C1318" s="4" t="s">
        <v>13</v>
      </c>
      <c r="D1318" s="4" t="s">
        <v>10</v>
      </c>
    </row>
    <row r="1319" spans="1:31">
      <c r="A1319" t="n">
        <v>12053</v>
      </c>
      <c r="B1319" s="35" t="n">
        <v>58</v>
      </c>
      <c r="C1319" s="7" t="n">
        <v>5</v>
      </c>
      <c r="D1319" s="7" t="n">
        <v>300</v>
      </c>
    </row>
    <row r="1320" spans="1:31">
      <c r="A1320" t="s">
        <v>4</v>
      </c>
      <c r="B1320" s="4" t="s">
        <v>5</v>
      </c>
      <c r="C1320" s="4" t="s">
        <v>27</v>
      </c>
      <c r="D1320" s="4" t="s">
        <v>10</v>
      </c>
    </row>
    <row r="1321" spans="1:31">
      <c r="A1321" t="n">
        <v>12057</v>
      </c>
      <c r="B1321" s="36" t="n">
        <v>103</v>
      </c>
      <c r="C1321" s="7" t="n">
        <v>0</v>
      </c>
      <c r="D1321" s="7" t="n">
        <v>300</v>
      </c>
    </row>
    <row r="1322" spans="1:31">
      <c r="A1322" t="s">
        <v>4</v>
      </c>
      <c r="B1322" s="4" t="s">
        <v>5</v>
      </c>
      <c r="C1322" s="4" t="s">
        <v>13</v>
      </c>
    </row>
    <row r="1323" spans="1:31">
      <c r="A1323" t="n">
        <v>12064</v>
      </c>
      <c r="B1323" s="42" t="n">
        <v>64</v>
      </c>
      <c r="C1323" s="7" t="n">
        <v>7</v>
      </c>
    </row>
    <row r="1324" spans="1:31">
      <c r="A1324" t="s">
        <v>4</v>
      </c>
      <c r="B1324" s="4" t="s">
        <v>5</v>
      </c>
      <c r="C1324" s="4" t="s">
        <v>13</v>
      </c>
      <c r="D1324" s="4" t="s">
        <v>10</v>
      </c>
    </row>
    <row r="1325" spans="1:31">
      <c r="A1325" t="n">
        <v>12066</v>
      </c>
      <c r="B1325" s="52" t="n">
        <v>72</v>
      </c>
      <c r="C1325" s="7" t="n">
        <v>5</v>
      </c>
      <c r="D1325" s="7" t="n">
        <v>0</v>
      </c>
    </row>
    <row r="1326" spans="1:31">
      <c r="A1326" t="s">
        <v>4</v>
      </c>
      <c r="B1326" s="4" t="s">
        <v>5</v>
      </c>
      <c r="C1326" s="4" t="s">
        <v>13</v>
      </c>
      <c r="D1326" s="20" t="s">
        <v>46</v>
      </c>
      <c r="E1326" s="4" t="s">
        <v>5</v>
      </c>
      <c r="F1326" s="4" t="s">
        <v>13</v>
      </c>
      <c r="G1326" s="4" t="s">
        <v>10</v>
      </c>
      <c r="H1326" s="20" t="s">
        <v>47</v>
      </c>
      <c r="I1326" s="4" t="s">
        <v>13</v>
      </c>
      <c r="J1326" s="4" t="s">
        <v>9</v>
      </c>
      <c r="K1326" s="4" t="s">
        <v>13</v>
      </c>
      <c r="L1326" s="4" t="s">
        <v>13</v>
      </c>
      <c r="M1326" s="4" t="s">
        <v>24</v>
      </c>
    </row>
    <row r="1327" spans="1:31">
      <c r="A1327" t="n">
        <v>12070</v>
      </c>
      <c r="B1327" s="11" t="n">
        <v>5</v>
      </c>
      <c r="C1327" s="7" t="n">
        <v>28</v>
      </c>
      <c r="D1327" s="20" t="s">
        <v>3</v>
      </c>
      <c r="E1327" s="10" t="n">
        <v>162</v>
      </c>
      <c r="F1327" s="7" t="n">
        <v>4</v>
      </c>
      <c r="G1327" s="7" t="n">
        <v>12292</v>
      </c>
      <c r="H1327" s="20" t="s">
        <v>3</v>
      </c>
      <c r="I1327" s="7" t="n">
        <v>0</v>
      </c>
      <c r="J1327" s="7" t="n">
        <v>1</v>
      </c>
      <c r="K1327" s="7" t="n">
        <v>2</v>
      </c>
      <c r="L1327" s="7" t="n">
        <v>1</v>
      </c>
      <c r="M1327" s="12" t="n">
        <f t="normal" ca="1">A1333</f>
        <v>0</v>
      </c>
    </row>
    <row r="1328" spans="1:31">
      <c r="A1328" t="s">
        <v>4</v>
      </c>
      <c r="B1328" s="4" t="s">
        <v>5</v>
      </c>
      <c r="C1328" s="4" t="s">
        <v>13</v>
      </c>
      <c r="D1328" s="4" t="s">
        <v>6</v>
      </c>
    </row>
    <row r="1329" spans="1:13">
      <c r="A1329" t="n">
        <v>12087</v>
      </c>
      <c r="B1329" s="9" t="n">
        <v>2</v>
      </c>
      <c r="C1329" s="7" t="n">
        <v>10</v>
      </c>
      <c r="D1329" s="7" t="s">
        <v>91</v>
      </c>
    </row>
    <row r="1330" spans="1:13">
      <c r="A1330" t="s">
        <v>4</v>
      </c>
      <c r="B1330" s="4" t="s">
        <v>5</v>
      </c>
      <c r="C1330" s="4" t="s">
        <v>10</v>
      </c>
    </row>
    <row r="1331" spans="1:13">
      <c r="A1331" t="n">
        <v>12104</v>
      </c>
      <c r="B1331" s="38" t="n">
        <v>16</v>
      </c>
      <c r="C1331" s="7" t="n">
        <v>0</v>
      </c>
    </row>
    <row r="1332" spans="1:13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13</v>
      </c>
      <c r="F1332" s="4" t="s">
        <v>6</v>
      </c>
    </row>
    <row r="1333" spans="1:13">
      <c r="A1333" t="n">
        <v>12107</v>
      </c>
      <c r="B1333" s="13" t="n">
        <v>39</v>
      </c>
      <c r="C1333" s="7" t="n">
        <v>10</v>
      </c>
      <c r="D1333" s="7" t="n">
        <v>65533</v>
      </c>
      <c r="E1333" s="7" t="n">
        <v>200</v>
      </c>
      <c r="F1333" s="7" t="s">
        <v>25</v>
      </c>
    </row>
    <row r="1334" spans="1:13">
      <c r="A1334" t="s">
        <v>4</v>
      </c>
      <c r="B1334" s="4" t="s">
        <v>5</v>
      </c>
      <c r="C1334" s="4" t="s">
        <v>10</v>
      </c>
      <c r="D1334" s="4" t="s">
        <v>9</v>
      </c>
    </row>
    <row r="1335" spans="1:13">
      <c r="A1335" t="n">
        <v>12130</v>
      </c>
      <c r="B1335" s="55" t="n">
        <v>43</v>
      </c>
      <c r="C1335" s="7" t="n">
        <v>61456</v>
      </c>
      <c r="D1335" s="7" t="n">
        <v>1</v>
      </c>
    </row>
    <row r="1336" spans="1:13">
      <c r="A1336" t="s">
        <v>4</v>
      </c>
      <c r="B1336" s="4" t="s">
        <v>5</v>
      </c>
      <c r="C1336" s="4" t="s">
        <v>10</v>
      </c>
      <c r="D1336" s="4" t="s">
        <v>6</v>
      </c>
      <c r="E1336" s="4" t="s">
        <v>6</v>
      </c>
      <c r="F1336" s="4" t="s">
        <v>6</v>
      </c>
      <c r="G1336" s="4" t="s">
        <v>13</v>
      </c>
      <c r="H1336" s="4" t="s">
        <v>9</v>
      </c>
      <c r="I1336" s="4" t="s">
        <v>27</v>
      </c>
      <c r="J1336" s="4" t="s">
        <v>27</v>
      </c>
      <c r="K1336" s="4" t="s">
        <v>27</v>
      </c>
      <c r="L1336" s="4" t="s">
        <v>27</v>
      </c>
      <c r="M1336" s="4" t="s">
        <v>27</v>
      </c>
      <c r="N1336" s="4" t="s">
        <v>27</v>
      </c>
      <c r="O1336" s="4" t="s">
        <v>27</v>
      </c>
      <c r="P1336" s="4" t="s">
        <v>6</v>
      </c>
      <c r="Q1336" s="4" t="s">
        <v>6</v>
      </c>
      <c r="R1336" s="4" t="s">
        <v>9</v>
      </c>
      <c r="S1336" s="4" t="s">
        <v>13</v>
      </c>
      <c r="T1336" s="4" t="s">
        <v>9</v>
      </c>
      <c r="U1336" s="4" t="s">
        <v>9</v>
      </c>
      <c r="V1336" s="4" t="s">
        <v>10</v>
      </c>
    </row>
    <row r="1337" spans="1:13">
      <c r="A1337" t="n">
        <v>12137</v>
      </c>
      <c r="B1337" s="19" t="n">
        <v>19</v>
      </c>
      <c r="C1337" s="7" t="n">
        <v>7036</v>
      </c>
      <c r="D1337" s="7" t="s">
        <v>155</v>
      </c>
      <c r="E1337" s="7" t="s">
        <v>156</v>
      </c>
      <c r="F1337" s="7" t="s">
        <v>20</v>
      </c>
      <c r="G1337" s="7" t="n">
        <v>0</v>
      </c>
      <c r="H1337" s="7" t="n">
        <v>1</v>
      </c>
      <c r="I1337" s="7" t="n">
        <v>0</v>
      </c>
      <c r="J1337" s="7" t="n">
        <v>0</v>
      </c>
      <c r="K1337" s="7" t="n">
        <v>0</v>
      </c>
      <c r="L1337" s="7" t="n">
        <v>0</v>
      </c>
      <c r="M1337" s="7" t="n">
        <v>1</v>
      </c>
      <c r="N1337" s="7" t="n">
        <v>1.60000002384186</v>
      </c>
      <c r="O1337" s="7" t="n">
        <v>0.0900000035762787</v>
      </c>
      <c r="P1337" s="7" t="s">
        <v>20</v>
      </c>
      <c r="Q1337" s="7" t="s">
        <v>20</v>
      </c>
      <c r="R1337" s="7" t="n">
        <v>-1</v>
      </c>
      <c r="S1337" s="7" t="n">
        <v>0</v>
      </c>
      <c r="T1337" s="7" t="n">
        <v>0</v>
      </c>
      <c r="U1337" s="7" t="n">
        <v>0</v>
      </c>
      <c r="V1337" s="7" t="n">
        <v>0</v>
      </c>
    </row>
    <row r="1338" spans="1:13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13</v>
      </c>
      <c r="F1338" s="4" t="s">
        <v>6</v>
      </c>
    </row>
    <row r="1339" spans="1:13">
      <c r="A1339" t="n">
        <v>12210</v>
      </c>
      <c r="B1339" s="53" t="n">
        <v>20</v>
      </c>
      <c r="C1339" s="7" t="n">
        <v>7036</v>
      </c>
      <c r="D1339" s="7" t="n">
        <v>3</v>
      </c>
      <c r="E1339" s="7" t="n">
        <v>10</v>
      </c>
      <c r="F1339" s="7" t="s">
        <v>100</v>
      </c>
    </row>
    <row r="1340" spans="1:13">
      <c r="A1340" t="s">
        <v>4</v>
      </c>
      <c r="B1340" s="4" t="s">
        <v>5</v>
      </c>
      <c r="C1340" s="4" t="s">
        <v>10</v>
      </c>
    </row>
    <row r="1341" spans="1:13">
      <c r="A1341" t="n">
        <v>12228</v>
      </c>
      <c r="B1341" s="38" t="n">
        <v>16</v>
      </c>
      <c r="C1341" s="7" t="n">
        <v>0</v>
      </c>
    </row>
    <row r="1342" spans="1:13">
      <c r="A1342" t="s">
        <v>4</v>
      </c>
      <c r="B1342" s="4" t="s">
        <v>5</v>
      </c>
      <c r="C1342" s="4" t="s">
        <v>13</v>
      </c>
      <c r="D1342" s="4" t="s">
        <v>13</v>
      </c>
      <c r="E1342" s="4" t="s">
        <v>9</v>
      </c>
    </row>
    <row r="1343" spans="1:13">
      <c r="A1343" t="n">
        <v>12231</v>
      </c>
      <c r="B1343" s="14" t="n">
        <v>74</v>
      </c>
      <c r="C1343" s="7" t="n">
        <v>23</v>
      </c>
      <c r="D1343" s="7" t="n">
        <v>1</v>
      </c>
      <c r="E1343" s="7" t="n">
        <v>200</v>
      </c>
    </row>
    <row r="1344" spans="1:13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10</v>
      </c>
      <c r="F1344" s="4" t="s">
        <v>10</v>
      </c>
      <c r="G1344" s="4" t="s">
        <v>10</v>
      </c>
      <c r="H1344" s="4" t="s">
        <v>10</v>
      </c>
      <c r="I1344" s="4" t="s">
        <v>6</v>
      </c>
      <c r="J1344" s="4" t="s">
        <v>27</v>
      </c>
      <c r="K1344" s="4" t="s">
        <v>27</v>
      </c>
      <c r="L1344" s="4" t="s">
        <v>27</v>
      </c>
      <c r="M1344" s="4" t="s">
        <v>9</v>
      </c>
      <c r="N1344" s="4" t="s">
        <v>9</v>
      </c>
      <c r="O1344" s="4" t="s">
        <v>27</v>
      </c>
      <c r="P1344" s="4" t="s">
        <v>27</v>
      </c>
      <c r="Q1344" s="4" t="s">
        <v>27</v>
      </c>
      <c r="R1344" s="4" t="s">
        <v>27</v>
      </c>
      <c r="S1344" s="4" t="s">
        <v>13</v>
      </c>
    </row>
    <row r="1345" spans="1:22">
      <c r="A1345" t="n">
        <v>12238</v>
      </c>
      <c r="B1345" s="13" t="n">
        <v>39</v>
      </c>
      <c r="C1345" s="7" t="n">
        <v>12</v>
      </c>
      <c r="D1345" s="7" t="n">
        <v>65533</v>
      </c>
      <c r="E1345" s="7" t="n">
        <v>200</v>
      </c>
      <c r="F1345" s="7" t="n">
        <v>0</v>
      </c>
      <c r="G1345" s="7" t="n">
        <v>65533</v>
      </c>
      <c r="H1345" s="7" t="n">
        <v>0</v>
      </c>
      <c r="I1345" s="7" t="s">
        <v>20</v>
      </c>
      <c r="J1345" s="7" t="n">
        <v>0</v>
      </c>
      <c r="K1345" s="7" t="n">
        <v>0</v>
      </c>
      <c r="L1345" s="7" t="n">
        <v>0</v>
      </c>
      <c r="M1345" s="7" t="n">
        <v>0</v>
      </c>
      <c r="N1345" s="7" t="n">
        <v>0</v>
      </c>
      <c r="O1345" s="7" t="n">
        <v>0</v>
      </c>
      <c r="P1345" s="7" t="n">
        <v>1</v>
      </c>
      <c r="Q1345" s="7" t="n">
        <v>1</v>
      </c>
      <c r="R1345" s="7" t="n">
        <v>1</v>
      </c>
      <c r="S1345" s="7" t="n">
        <v>255</v>
      </c>
    </row>
    <row r="1346" spans="1:22">
      <c r="A1346" t="s">
        <v>4</v>
      </c>
      <c r="B1346" s="4" t="s">
        <v>5</v>
      </c>
      <c r="C1346" s="4" t="s">
        <v>13</v>
      </c>
      <c r="D1346" s="4" t="s">
        <v>13</v>
      </c>
      <c r="E1346" s="4" t="s">
        <v>13</v>
      </c>
      <c r="F1346" s="4" t="s">
        <v>13</v>
      </c>
    </row>
    <row r="1347" spans="1:22">
      <c r="A1347" t="n">
        <v>12288</v>
      </c>
      <c r="B1347" s="8" t="n">
        <v>14</v>
      </c>
      <c r="C1347" s="7" t="n">
        <v>0</v>
      </c>
      <c r="D1347" s="7" t="n">
        <v>0</v>
      </c>
      <c r="E1347" s="7" t="n">
        <v>32</v>
      </c>
      <c r="F1347" s="7" t="n">
        <v>0</v>
      </c>
    </row>
    <row r="1348" spans="1:22">
      <c r="A1348" t="s">
        <v>4</v>
      </c>
      <c r="B1348" s="4" t="s">
        <v>5</v>
      </c>
      <c r="C1348" s="4" t="s">
        <v>10</v>
      </c>
      <c r="D1348" s="4" t="s">
        <v>27</v>
      </c>
      <c r="E1348" s="4" t="s">
        <v>27</v>
      </c>
      <c r="F1348" s="4" t="s">
        <v>27</v>
      </c>
      <c r="G1348" s="4" t="s">
        <v>27</v>
      </c>
    </row>
    <row r="1349" spans="1:22">
      <c r="A1349" t="n">
        <v>12293</v>
      </c>
      <c r="B1349" s="46" t="n">
        <v>46</v>
      </c>
      <c r="C1349" s="7" t="n">
        <v>7036</v>
      </c>
      <c r="D1349" s="7" t="n">
        <v>-101.699996948242</v>
      </c>
      <c r="E1349" s="7" t="n">
        <v>95</v>
      </c>
      <c r="F1349" s="7" t="n">
        <v>-27.8500003814697</v>
      </c>
      <c r="G1349" s="7" t="n">
        <v>350</v>
      </c>
    </row>
    <row r="1350" spans="1:22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27</v>
      </c>
      <c r="F1350" s="4" t="s">
        <v>27</v>
      </c>
      <c r="G1350" s="4" t="s">
        <v>27</v>
      </c>
      <c r="H1350" s="4" t="s">
        <v>10</v>
      </c>
    </row>
    <row r="1351" spans="1:22">
      <c r="A1351" t="n">
        <v>12312</v>
      </c>
      <c r="B1351" s="28" t="n">
        <v>45</v>
      </c>
      <c r="C1351" s="7" t="n">
        <v>2</v>
      </c>
      <c r="D1351" s="7" t="n">
        <v>3</v>
      </c>
      <c r="E1351" s="7" t="n">
        <v>-18.5499992370605</v>
      </c>
      <c r="F1351" s="7" t="n">
        <v>15.4499998092651</v>
      </c>
      <c r="G1351" s="7" t="n">
        <v>29.5</v>
      </c>
      <c r="H1351" s="7" t="n">
        <v>0</v>
      </c>
    </row>
    <row r="1352" spans="1:22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27</v>
      </c>
      <c r="F1352" s="4" t="s">
        <v>27</v>
      </c>
      <c r="G1352" s="4" t="s">
        <v>27</v>
      </c>
      <c r="H1352" s="4" t="s">
        <v>10</v>
      </c>
      <c r="I1352" s="4" t="s">
        <v>13</v>
      </c>
    </row>
    <row r="1353" spans="1:22">
      <c r="A1353" t="n">
        <v>12329</v>
      </c>
      <c r="B1353" s="28" t="n">
        <v>45</v>
      </c>
      <c r="C1353" s="7" t="n">
        <v>4</v>
      </c>
      <c r="D1353" s="7" t="n">
        <v>3</v>
      </c>
      <c r="E1353" s="7" t="n">
        <v>8</v>
      </c>
      <c r="F1353" s="7" t="n">
        <v>145</v>
      </c>
      <c r="G1353" s="7" t="n">
        <v>0</v>
      </c>
      <c r="H1353" s="7" t="n">
        <v>0</v>
      </c>
      <c r="I1353" s="7" t="n">
        <v>0</v>
      </c>
    </row>
    <row r="1354" spans="1:22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27</v>
      </c>
      <c r="F1354" s="4" t="s">
        <v>10</v>
      </c>
    </row>
    <row r="1355" spans="1:22">
      <c r="A1355" t="n">
        <v>12347</v>
      </c>
      <c r="B1355" s="28" t="n">
        <v>45</v>
      </c>
      <c r="C1355" s="7" t="n">
        <v>5</v>
      </c>
      <c r="D1355" s="7" t="n">
        <v>3</v>
      </c>
      <c r="E1355" s="7" t="n">
        <v>9.5</v>
      </c>
      <c r="F1355" s="7" t="n">
        <v>0</v>
      </c>
    </row>
    <row r="1356" spans="1:22">
      <c r="A1356" t="s">
        <v>4</v>
      </c>
      <c r="B1356" s="4" t="s">
        <v>5</v>
      </c>
      <c r="C1356" s="4" t="s">
        <v>13</v>
      </c>
      <c r="D1356" s="4" t="s">
        <v>13</v>
      </c>
      <c r="E1356" s="4" t="s">
        <v>27</v>
      </c>
      <c r="F1356" s="4" t="s">
        <v>10</v>
      </c>
    </row>
    <row r="1357" spans="1:22">
      <c r="A1357" t="n">
        <v>12356</v>
      </c>
      <c r="B1357" s="28" t="n">
        <v>45</v>
      </c>
      <c r="C1357" s="7" t="n">
        <v>11</v>
      </c>
      <c r="D1357" s="7" t="n">
        <v>3</v>
      </c>
      <c r="E1357" s="7" t="n">
        <v>40</v>
      </c>
      <c r="F1357" s="7" t="n">
        <v>0</v>
      </c>
    </row>
    <row r="1358" spans="1:22">
      <c r="A1358" t="s">
        <v>4</v>
      </c>
      <c r="B1358" s="4" t="s">
        <v>5</v>
      </c>
      <c r="C1358" s="4" t="s">
        <v>13</v>
      </c>
      <c r="D1358" s="4" t="s">
        <v>13</v>
      </c>
      <c r="E1358" s="4" t="s">
        <v>27</v>
      </c>
      <c r="F1358" s="4" t="s">
        <v>27</v>
      </c>
      <c r="G1358" s="4" t="s">
        <v>27</v>
      </c>
      <c r="H1358" s="4" t="s">
        <v>10</v>
      </c>
      <c r="I1358" s="4" t="s">
        <v>13</v>
      </c>
    </row>
    <row r="1359" spans="1:22">
      <c r="A1359" t="n">
        <v>12365</v>
      </c>
      <c r="B1359" s="28" t="n">
        <v>45</v>
      </c>
      <c r="C1359" s="7" t="n">
        <v>4</v>
      </c>
      <c r="D1359" s="7" t="n">
        <v>3</v>
      </c>
      <c r="E1359" s="7" t="n">
        <v>3</v>
      </c>
      <c r="F1359" s="7" t="n">
        <v>55</v>
      </c>
      <c r="G1359" s="7" t="n">
        <v>0</v>
      </c>
      <c r="H1359" s="7" t="n">
        <v>8000</v>
      </c>
      <c r="I1359" s="7" t="n">
        <v>1</v>
      </c>
    </row>
    <row r="1360" spans="1:22">
      <c r="A1360" t="s">
        <v>4</v>
      </c>
      <c r="B1360" s="4" t="s">
        <v>5</v>
      </c>
      <c r="C1360" s="4" t="s">
        <v>13</v>
      </c>
      <c r="D1360" s="4" t="s">
        <v>10</v>
      </c>
      <c r="E1360" s="4" t="s">
        <v>10</v>
      </c>
      <c r="F1360" s="4" t="s">
        <v>9</v>
      </c>
    </row>
    <row r="1361" spans="1:19">
      <c r="A1361" t="n">
        <v>12383</v>
      </c>
      <c r="B1361" s="66" t="n">
        <v>84</v>
      </c>
      <c r="C1361" s="7" t="n">
        <v>0</v>
      </c>
      <c r="D1361" s="7" t="n">
        <v>0</v>
      </c>
      <c r="E1361" s="7" t="n">
        <v>0</v>
      </c>
      <c r="F1361" s="7" t="n">
        <v>1045220557</v>
      </c>
    </row>
    <row r="1362" spans="1:19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27</v>
      </c>
    </row>
    <row r="1363" spans="1:19">
      <c r="A1363" t="n">
        <v>12393</v>
      </c>
      <c r="B1363" s="35" t="n">
        <v>58</v>
      </c>
      <c r="C1363" s="7" t="n">
        <v>100</v>
      </c>
      <c r="D1363" s="7" t="n">
        <v>1000</v>
      </c>
      <c r="E1363" s="7" t="n">
        <v>1</v>
      </c>
    </row>
    <row r="1364" spans="1:19">
      <c r="A1364" t="s">
        <v>4</v>
      </c>
      <c r="B1364" s="4" t="s">
        <v>5</v>
      </c>
      <c r="C1364" s="4" t="s">
        <v>13</v>
      </c>
      <c r="D1364" s="4" t="s">
        <v>10</v>
      </c>
      <c r="E1364" s="4" t="s">
        <v>27</v>
      </c>
      <c r="F1364" s="4" t="s">
        <v>10</v>
      </c>
      <c r="G1364" s="4" t="s">
        <v>9</v>
      </c>
      <c r="H1364" s="4" t="s">
        <v>9</v>
      </c>
      <c r="I1364" s="4" t="s">
        <v>10</v>
      </c>
      <c r="J1364" s="4" t="s">
        <v>10</v>
      </c>
      <c r="K1364" s="4" t="s">
        <v>9</v>
      </c>
      <c r="L1364" s="4" t="s">
        <v>9</v>
      </c>
      <c r="M1364" s="4" t="s">
        <v>9</v>
      </c>
      <c r="N1364" s="4" t="s">
        <v>9</v>
      </c>
      <c r="O1364" s="4" t="s">
        <v>6</v>
      </c>
    </row>
    <row r="1365" spans="1:19">
      <c r="A1365" t="n">
        <v>12401</v>
      </c>
      <c r="B1365" s="17" t="n">
        <v>50</v>
      </c>
      <c r="C1365" s="7" t="n">
        <v>0</v>
      </c>
      <c r="D1365" s="7" t="n">
        <v>4524</v>
      </c>
      <c r="E1365" s="7" t="n">
        <v>0.699999988079071</v>
      </c>
      <c r="F1365" s="7" t="n">
        <v>1000</v>
      </c>
      <c r="G1365" s="7" t="n">
        <v>0</v>
      </c>
      <c r="H1365" s="7" t="n">
        <v>0</v>
      </c>
      <c r="I1365" s="7" t="n">
        <v>1</v>
      </c>
      <c r="J1365" s="7" t="n">
        <v>7036</v>
      </c>
      <c r="K1365" s="7" t="n">
        <v>0</v>
      </c>
      <c r="L1365" s="7" t="n">
        <v>0</v>
      </c>
      <c r="M1365" s="7" t="n">
        <v>0</v>
      </c>
      <c r="N1365" s="7" t="n">
        <v>1128792064</v>
      </c>
      <c r="O1365" s="7" t="s">
        <v>20</v>
      </c>
    </row>
    <row r="1366" spans="1:19">
      <c r="A1366" t="s">
        <v>4</v>
      </c>
      <c r="B1366" s="4" t="s">
        <v>5</v>
      </c>
      <c r="C1366" s="4" t="s">
        <v>13</v>
      </c>
      <c r="D1366" s="4" t="s">
        <v>10</v>
      </c>
    </row>
    <row r="1367" spans="1:19">
      <c r="A1367" t="n">
        <v>12440</v>
      </c>
      <c r="B1367" s="35" t="n">
        <v>58</v>
      </c>
      <c r="C1367" s="7" t="n">
        <v>255</v>
      </c>
      <c r="D1367" s="7" t="n">
        <v>0</v>
      </c>
    </row>
    <row r="1368" spans="1:19">
      <c r="A1368" t="s">
        <v>4</v>
      </c>
      <c r="B1368" s="4" t="s">
        <v>5</v>
      </c>
      <c r="C1368" s="4" t="s">
        <v>13</v>
      </c>
      <c r="D1368" s="4" t="s">
        <v>10</v>
      </c>
    </row>
    <row r="1369" spans="1:19">
      <c r="A1369" t="n">
        <v>12444</v>
      </c>
      <c r="B1369" s="28" t="n">
        <v>45</v>
      </c>
      <c r="C1369" s="7" t="n">
        <v>7</v>
      </c>
      <c r="D1369" s="7" t="n">
        <v>255</v>
      </c>
    </row>
    <row r="1370" spans="1:19">
      <c r="A1370" t="s">
        <v>4</v>
      </c>
      <c r="B1370" s="4" t="s">
        <v>5</v>
      </c>
      <c r="C1370" s="4" t="s">
        <v>13</v>
      </c>
      <c r="D1370" s="4" t="s">
        <v>10</v>
      </c>
      <c r="E1370" s="4" t="s">
        <v>27</v>
      </c>
    </row>
    <row r="1371" spans="1:19">
      <c r="A1371" t="n">
        <v>12448</v>
      </c>
      <c r="B1371" s="35" t="n">
        <v>58</v>
      </c>
      <c r="C1371" s="7" t="n">
        <v>101</v>
      </c>
      <c r="D1371" s="7" t="n">
        <v>300</v>
      </c>
      <c r="E1371" s="7" t="n">
        <v>1</v>
      </c>
    </row>
    <row r="1372" spans="1:19">
      <c r="A1372" t="s">
        <v>4</v>
      </c>
      <c r="B1372" s="4" t="s">
        <v>5</v>
      </c>
      <c r="C1372" s="4" t="s">
        <v>13</v>
      </c>
      <c r="D1372" s="4" t="s">
        <v>10</v>
      </c>
    </row>
    <row r="1373" spans="1:19">
      <c r="A1373" t="n">
        <v>12456</v>
      </c>
      <c r="B1373" s="35" t="n">
        <v>58</v>
      </c>
      <c r="C1373" s="7" t="n">
        <v>254</v>
      </c>
      <c r="D1373" s="7" t="n">
        <v>0</v>
      </c>
    </row>
    <row r="1374" spans="1:19">
      <c r="A1374" t="s">
        <v>4</v>
      </c>
      <c r="B1374" s="4" t="s">
        <v>5</v>
      </c>
      <c r="C1374" s="4" t="s">
        <v>13</v>
      </c>
      <c r="D1374" s="4" t="s">
        <v>13</v>
      </c>
      <c r="E1374" s="4" t="s">
        <v>27</v>
      </c>
      <c r="F1374" s="4" t="s">
        <v>27</v>
      </c>
      <c r="G1374" s="4" t="s">
        <v>27</v>
      </c>
      <c r="H1374" s="4" t="s">
        <v>10</v>
      </c>
    </row>
    <row r="1375" spans="1:19">
      <c r="A1375" t="n">
        <v>12460</v>
      </c>
      <c r="B1375" s="28" t="n">
        <v>45</v>
      </c>
      <c r="C1375" s="7" t="n">
        <v>2</v>
      </c>
      <c r="D1375" s="7" t="n">
        <v>3</v>
      </c>
      <c r="E1375" s="7" t="n">
        <v>-102.400001525879</v>
      </c>
      <c r="F1375" s="7" t="n">
        <v>48.5</v>
      </c>
      <c r="G1375" s="7" t="n">
        <v>-24.1499996185303</v>
      </c>
      <c r="H1375" s="7" t="n">
        <v>0</v>
      </c>
    </row>
    <row r="1376" spans="1:19">
      <c r="A1376" t="s">
        <v>4</v>
      </c>
      <c r="B1376" s="4" t="s">
        <v>5</v>
      </c>
      <c r="C1376" s="4" t="s">
        <v>13</v>
      </c>
      <c r="D1376" s="4" t="s">
        <v>13</v>
      </c>
      <c r="E1376" s="4" t="s">
        <v>27</v>
      </c>
      <c r="F1376" s="4" t="s">
        <v>27</v>
      </c>
      <c r="G1376" s="4" t="s">
        <v>27</v>
      </c>
      <c r="H1376" s="4" t="s">
        <v>10</v>
      </c>
      <c r="I1376" s="4" t="s">
        <v>13</v>
      </c>
    </row>
    <row r="1377" spans="1:15">
      <c r="A1377" t="n">
        <v>12477</v>
      </c>
      <c r="B1377" s="28" t="n">
        <v>45</v>
      </c>
      <c r="C1377" s="7" t="n">
        <v>4</v>
      </c>
      <c r="D1377" s="7" t="n">
        <v>3</v>
      </c>
      <c r="E1377" s="7" t="n">
        <v>344.049987792969</v>
      </c>
      <c r="F1377" s="7" t="n">
        <v>37.4500007629395</v>
      </c>
      <c r="G1377" s="7" t="n">
        <v>0</v>
      </c>
      <c r="H1377" s="7" t="n">
        <v>0</v>
      </c>
      <c r="I1377" s="7" t="n">
        <v>0</v>
      </c>
    </row>
    <row r="1378" spans="1:15">
      <c r="A1378" t="s">
        <v>4</v>
      </c>
      <c r="B1378" s="4" t="s">
        <v>5</v>
      </c>
      <c r="C1378" s="4" t="s">
        <v>13</v>
      </c>
      <c r="D1378" s="4" t="s">
        <v>13</v>
      </c>
      <c r="E1378" s="4" t="s">
        <v>27</v>
      </c>
      <c r="F1378" s="4" t="s">
        <v>10</v>
      </c>
    </row>
    <row r="1379" spans="1:15">
      <c r="A1379" t="n">
        <v>12495</v>
      </c>
      <c r="B1379" s="28" t="n">
        <v>45</v>
      </c>
      <c r="C1379" s="7" t="n">
        <v>5</v>
      </c>
      <c r="D1379" s="7" t="n">
        <v>3</v>
      </c>
      <c r="E1379" s="7" t="n">
        <v>145</v>
      </c>
      <c r="F1379" s="7" t="n">
        <v>0</v>
      </c>
    </row>
    <row r="1380" spans="1:15">
      <c r="A1380" t="s">
        <v>4</v>
      </c>
      <c r="B1380" s="4" t="s">
        <v>5</v>
      </c>
      <c r="C1380" s="4" t="s">
        <v>13</v>
      </c>
      <c r="D1380" s="4" t="s">
        <v>13</v>
      </c>
      <c r="E1380" s="4" t="s">
        <v>27</v>
      </c>
      <c r="F1380" s="4" t="s">
        <v>10</v>
      </c>
    </row>
    <row r="1381" spans="1:15">
      <c r="A1381" t="n">
        <v>12504</v>
      </c>
      <c r="B1381" s="28" t="n">
        <v>45</v>
      </c>
      <c r="C1381" s="7" t="n">
        <v>11</v>
      </c>
      <c r="D1381" s="7" t="n">
        <v>3</v>
      </c>
      <c r="E1381" s="7" t="n">
        <v>40</v>
      </c>
      <c r="F1381" s="7" t="n">
        <v>0</v>
      </c>
    </row>
    <row r="1382" spans="1:15">
      <c r="A1382" t="s">
        <v>4</v>
      </c>
      <c r="B1382" s="4" t="s">
        <v>5</v>
      </c>
      <c r="C1382" s="4" t="s">
        <v>13</v>
      </c>
      <c r="D1382" s="4" t="s">
        <v>13</v>
      </c>
      <c r="E1382" s="4" t="s">
        <v>27</v>
      </c>
      <c r="F1382" s="4" t="s">
        <v>10</v>
      </c>
    </row>
    <row r="1383" spans="1:15">
      <c r="A1383" t="n">
        <v>12513</v>
      </c>
      <c r="B1383" s="28" t="n">
        <v>45</v>
      </c>
      <c r="C1383" s="7" t="n">
        <v>5</v>
      </c>
      <c r="D1383" s="7" t="n">
        <v>3</v>
      </c>
      <c r="E1383" s="7" t="n">
        <v>140</v>
      </c>
      <c r="F1383" s="7" t="n">
        <v>8000</v>
      </c>
    </row>
    <row r="1384" spans="1:15">
      <c r="A1384" t="s">
        <v>4</v>
      </c>
      <c r="B1384" s="4" t="s">
        <v>5</v>
      </c>
      <c r="C1384" s="4" t="s">
        <v>10</v>
      </c>
      <c r="D1384" s="4" t="s">
        <v>6</v>
      </c>
      <c r="E1384" s="4" t="s">
        <v>13</v>
      </c>
      <c r="F1384" s="4" t="s">
        <v>13</v>
      </c>
      <c r="G1384" s="4" t="s">
        <v>13</v>
      </c>
      <c r="H1384" s="4" t="s">
        <v>13</v>
      </c>
      <c r="I1384" s="4" t="s">
        <v>13</v>
      </c>
      <c r="J1384" s="4" t="s">
        <v>27</v>
      </c>
      <c r="K1384" s="4" t="s">
        <v>27</v>
      </c>
      <c r="L1384" s="4" t="s">
        <v>27</v>
      </c>
      <c r="M1384" s="4" t="s">
        <v>27</v>
      </c>
      <c r="N1384" s="4" t="s">
        <v>13</v>
      </c>
    </row>
    <row r="1385" spans="1:15">
      <c r="A1385" t="n">
        <v>12522</v>
      </c>
      <c r="B1385" s="47" t="n">
        <v>34</v>
      </c>
      <c r="C1385" s="7" t="n">
        <v>7036</v>
      </c>
      <c r="D1385" s="7" t="s">
        <v>157</v>
      </c>
      <c r="E1385" s="7" t="n">
        <v>1</v>
      </c>
      <c r="F1385" s="7" t="n">
        <v>0</v>
      </c>
      <c r="G1385" s="7" t="n">
        <v>0</v>
      </c>
      <c r="H1385" s="7" t="n">
        <v>0</v>
      </c>
      <c r="I1385" s="7" t="n">
        <v>0</v>
      </c>
      <c r="J1385" s="7" t="n">
        <v>0</v>
      </c>
      <c r="K1385" s="7" t="n">
        <v>-1</v>
      </c>
      <c r="L1385" s="7" t="n">
        <v>-1</v>
      </c>
      <c r="M1385" s="7" t="n">
        <v>-1</v>
      </c>
      <c r="N1385" s="7" t="n">
        <v>0</v>
      </c>
    </row>
    <row r="1386" spans="1:15">
      <c r="A1386" t="s">
        <v>4</v>
      </c>
      <c r="B1386" s="4" t="s">
        <v>5</v>
      </c>
      <c r="C1386" s="4" t="s">
        <v>10</v>
      </c>
      <c r="D1386" s="4" t="s">
        <v>9</v>
      </c>
    </row>
    <row r="1387" spans="1:15">
      <c r="A1387" t="n">
        <v>12554</v>
      </c>
      <c r="B1387" s="55" t="n">
        <v>43</v>
      </c>
      <c r="C1387" s="7" t="n">
        <v>7036</v>
      </c>
      <c r="D1387" s="7" t="n">
        <v>512</v>
      </c>
    </row>
    <row r="1388" spans="1:15">
      <c r="A1388" t="s">
        <v>4</v>
      </c>
      <c r="B1388" s="4" t="s">
        <v>5</v>
      </c>
      <c r="C1388" s="4" t="s">
        <v>10</v>
      </c>
      <c r="D1388" s="4" t="s">
        <v>27</v>
      </c>
      <c r="E1388" s="4" t="s">
        <v>27</v>
      </c>
      <c r="F1388" s="4" t="s">
        <v>27</v>
      </c>
      <c r="G1388" s="4" t="s">
        <v>27</v>
      </c>
    </row>
    <row r="1389" spans="1:15">
      <c r="A1389" t="n">
        <v>12561</v>
      </c>
      <c r="B1389" s="67" t="n">
        <v>131</v>
      </c>
      <c r="C1389" s="7" t="n">
        <v>7036</v>
      </c>
      <c r="D1389" s="7" t="n">
        <v>0</v>
      </c>
      <c r="E1389" s="7" t="n">
        <v>0</v>
      </c>
      <c r="F1389" s="7" t="n">
        <v>15</v>
      </c>
      <c r="G1389" s="7" t="n">
        <v>0.100000001490116</v>
      </c>
    </row>
    <row r="1390" spans="1:15">
      <c r="A1390" t="s">
        <v>4</v>
      </c>
      <c r="B1390" s="4" t="s">
        <v>5</v>
      </c>
      <c r="C1390" s="4" t="s">
        <v>10</v>
      </c>
      <c r="D1390" s="4" t="s">
        <v>10</v>
      </c>
      <c r="E1390" s="4" t="s">
        <v>27</v>
      </c>
      <c r="F1390" s="4" t="s">
        <v>27</v>
      </c>
      <c r="G1390" s="4" t="s">
        <v>27</v>
      </c>
      <c r="H1390" s="4" t="s">
        <v>27</v>
      </c>
      <c r="I1390" s="4" t="s">
        <v>13</v>
      </c>
      <c r="J1390" s="4" t="s">
        <v>10</v>
      </c>
    </row>
    <row r="1391" spans="1:15">
      <c r="A1391" t="n">
        <v>12580</v>
      </c>
      <c r="B1391" s="68" t="n">
        <v>55</v>
      </c>
      <c r="C1391" s="7" t="n">
        <v>7036</v>
      </c>
      <c r="D1391" s="7" t="n">
        <v>65533</v>
      </c>
      <c r="E1391" s="7" t="n">
        <v>-101.699996948242</v>
      </c>
      <c r="F1391" s="7" t="n">
        <v>3.45000004768372</v>
      </c>
      <c r="G1391" s="7" t="n">
        <v>-27.8500003814697</v>
      </c>
      <c r="H1391" s="7" t="n">
        <v>3.5</v>
      </c>
      <c r="I1391" s="7" t="n">
        <v>0</v>
      </c>
      <c r="J1391" s="7" t="n">
        <v>129</v>
      </c>
    </row>
    <row r="1392" spans="1:15">
      <c r="A1392" t="s">
        <v>4</v>
      </c>
      <c r="B1392" s="4" t="s">
        <v>5</v>
      </c>
      <c r="C1392" s="4" t="s">
        <v>10</v>
      </c>
    </row>
    <row r="1393" spans="1:14">
      <c r="A1393" t="n">
        <v>12604</v>
      </c>
      <c r="B1393" s="38" t="n">
        <v>16</v>
      </c>
      <c r="C1393" s="7" t="n">
        <v>7000</v>
      </c>
    </row>
    <row r="1394" spans="1:14">
      <c r="A1394" t="s">
        <v>4</v>
      </c>
      <c r="B1394" s="4" t="s">
        <v>5</v>
      </c>
      <c r="C1394" s="4" t="s">
        <v>13</v>
      </c>
      <c r="D1394" s="4" t="s">
        <v>10</v>
      </c>
    </row>
    <row r="1395" spans="1:14">
      <c r="A1395" t="n">
        <v>12607</v>
      </c>
      <c r="B1395" s="35" t="n">
        <v>58</v>
      </c>
      <c r="C1395" s="7" t="n">
        <v>255</v>
      </c>
      <c r="D1395" s="7" t="n">
        <v>0</v>
      </c>
    </row>
    <row r="1396" spans="1:14">
      <c r="A1396" t="s">
        <v>4</v>
      </c>
      <c r="B1396" s="4" t="s">
        <v>5</v>
      </c>
      <c r="C1396" s="4" t="s">
        <v>13</v>
      </c>
      <c r="D1396" s="4" t="s">
        <v>10</v>
      </c>
      <c r="E1396" s="4" t="s">
        <v>27</v>
      </c>
    </row>
    <row r="1397" spans="1:14">
      <c r="A1397" t="n">
        <v>12611</v>
      </c>
      <c r="B1397" s="35" t="n">
        <v>58</v>
      </c>
      <c r="C1397" s="7" t="n">
        <v>0</v>
      </c>
      <c r="D1397" s="7" t="n">
        <v>1000</v>
      </c>
      <c r="E1397" s="7" t="n">
        <v>1</v>
      </c>
    </row>
    <row r="1398" spans="1:14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10</v>
      </c>
    </row>
    <row r="1399" spans="1:14">
      <c r="A1399" t="n">
        <v>12619</v>
      </c>
      <c r="B1399" s="17" t="n">
        <v>50</v>
      </c>
      <c r="C1399" s="7" t="n">
        <v>1</v>
      </c>
      <c r="D1399" s="7" t="n">
        <v>4524</v>
      </c>
      <c r="E1399" s="7" t="n">
        <v>1000</v>
      </c>
    </row>
    <row r="1400" spans="1:14">
      <c r="A1400" t="s">
        <v>4</v>
      </c>
      <c r="B1400" s="4" t="s">
        <v>5</v>
      </c>
      <c r="C1400" s="4" t="s">
        <v>13</v>
      </c>
      <c r="D1400" s="4" t="s">
        <v>10</v>
      </c>
      <c r="E1400" s="4" t="s">
        <v>10</v>
      </c>
    </row>
    <row r="1401" spans="1:14">
      <c r="A1401" t="n">
        <v>12625</v>
      </c>
      <c r="B1401" s="17" t="n">
        <v>50</v>
      </c>
      <c r="C1401" s="7" t="n">
        <v>1</v>
      </c>
      <c r="D1401" s="7" t="n">
        <v>8022</v>
      </c>
      <c r="E1401" s="7" t="n">
        <v>1000</v>
      </c>
    </row>
    <row r="1402" spans="1:14">
      <c r="A1402" t="s">
        <v>4</v>
      </c>
      <c r="B1402" s="4" t="s">
        <v>5</v>
      </c>
      <c r="C1402" s="4" t="s">
        <v>13</v>
      </c>
      <c r="D1402" s="4" t="s">
        <v>10</v>
      </c>
      <c r="E1402" s="4" t="s">
        <v>10</v>
      </c>
    </row>
    <row r="1403" spans="1:14">
      <c r="A1403" t="n">
        <v>12631</v>
      </c>
      <c r="B1403" s="17" t="n">
        <v>50</v>
      </c>
      <c r="C1403" s="7" t="n">
        <v>1</v>
      </c>
      <c r="D1403" s="7" t="n">
        <v>8002</v>
      </c>
      <c r="E1403" s="7" t="n">
        <v>1000</v>
      </c>
    </row>
    <row r="1404" spans="1:14">
      <c r="A1404" t="s">
        <v>4</v>
      </c>
      <c r="B1404" s="4" t="s">
        <v>5</v>
      </c>
      <c r="C1404" s="4" t="s">
        <v>13</v>
      </c>
      <c r="D1404" s="4" t="s">
        <v>10</v>
      </c>
      <c r="E1404" s="4" t="s">
        <v>10</v>
      </c>
    </row>
    <row r="1405" spans="1:14">
      <c r="A1405" t="n">
        <v>12637</v>
      </c>
      <c r="B1405" s="17" t="n">
        <v>50</v>
      </c>
      <c r="C1405" s="7" t="n">
        <v>1</v>
      </c>
      <c r="D1405" s="7" t="n">
        <v>8060</v>
      </c>
      <c r="E1405" s="7" t="n">
        <v>1000</v>
      </c>
    </row>
    <row r="1406" spans="1:14">
      <c r="A1406" t="s">
        <v>4</v>
      </c>
      <c r="B1406" s="4" t="s">
        <v>5</v>
      </c>
      <c r="C1406" s="4" t="s">
        <v>13</v>
      </c>
      <c r="D1406" s="4" t="s">
        <v>10</v>
      </c>
      <c r="E1406" s="4" t="s">
        <v>10</v>
      </c>
    </row>
    <row r="1407" spans="1:14">
      <c r="A1407" t="n">
        <v>12643</v>
      </c>
      <c r="B1407" s="17" t="n">
        <v>50</v>
      </c>
      <c r="C1407" s="7" t="n">
        <v>1</v>
      </c>
      <c r="D1407" s="7" t="n">
        <v>8080</v>
      </c>
      <c r="E1407" s="7" t="n">
        <v>1000</v>
      </c>
    </row>
    <row r="1408" spans="1:14">
      <c r="A1408" t="s">
        <v>4</v>
      </c>
      <c r="B1408" s="4" t="s">
        <v>5</v>
      </c>
      <c r="C1408" s="4" t="s">
        <v>13</v>
      </c>
      <c r="D1408" s="4" t="s">
        <v>10</v>
      </c>
    </row>
    <row r="1409" spans="1:5">
      <c r="A1409" t="n">
        <v>12649</v>
      </c>
      <c r="B1409" s="35" t="n">
        <v>58</v>
      </c>
      <c r="C1409" s="7" t="n">
        <v>255</v>
      </c>
      <c r="D1409" s="7" t="n">
        <v>0</v>
      </c>
    </row>
    <row r="1410" spans="1:5">
      <c r="A1410" t="s">
        <v>4</v>
      </c>
      <c r="B1410" s="4" t="s">
        <v>5</v>
      </c>
      <c r="C1410" s="4" t="s">
        <v>10</v>
      </c>
      <c r="D1410" s="4" t="s">
        <v>13</v>
      </c>
    </row>
    <row r="1411" spans="1:5">
      <c r="A1411" t="n">
        <v>12653</v>
      </c>
      <c r="B1411" s="69" t="n">
        <v>56</v>
      </c>
      <c r="C1411" s="7" t="n">
        <v>7036</v>
      </c>
      <c r="D1411" s="7" t="n">
        <v>1</v>
      </c>
    </row>
    <row r="1412" spans="1:5">
      <c r="A1412" t="s">
        <v>4</v>
      </c>
      <c r="B1412" s="4" t="s">
        <v>5</v>
      </c>
      <c r="C1412" s="4" t="s">
        <v>13</v>
      </c>
      <c r="D1412" s="4" t="s">
        <v>10</v>
      </c>
      <c r="E1412" s="4" t="s">
        <v>13</v>
      </c>
    </row>
    <row r="1413" spans="1:5">
      <c r="A1413" t="n">
        <v>12657</v>
      </c>
      <c r="B1413" s="13" t="n">
        <v>39</v>
      </c>
      <c r="C1413" s="7" t="n">
        <v>11</v>
      </c>
      <c r="D1413" s="7" t="n">
        <v>65533</v>
      </c>
      <c r="E1413" s="7" t="n">
        <v>200</v>
      </c>
    </row>
    <row r="1414" spans="1:5">
      <c r="A1414" t="s">
        <v>4</v>
      </c>
      <c r="B1414" s="4" t="s">
        <v>5</v>
      </c>
      <c r="C1414" s="4" t="s">
        <v>13</v>
      </c>
      <c r="D1414" s="4" t="s">
        <v>10</v>
      </c>
      <c r="E1414" s="4" t="s">
        <v>10</v>
      </c>
      <c r="F1414" s="4" t="s">
        <v>9</v>
      </c>
    </row>
    <row r="1415" spans="1:5">
      <c r="A1415" t="n">
        <v>12662</v>
      </c>
      <c r="B1415" s="66" t="n">
        <v>84</v>
      </c>
      <c r="C1415" s="7" t="n">
        <v>1</v>
      </c>
      <c r="D1415" s="7" t="n">
        <v>0</v>
      </c>
      <c r="E1415" s="7" t="n">
        <v>0</v>
      </c>
      <c r="F1415" s="7" t="n">
        <v>0</v>
      </c>
    </row>
    <row r="1416" spans="1:5">
      <c r="A1416" t="s">
        <v>4</v>
      </c>
      <c r="B1416" s="4" t="s">
        <v>5</v>
      </c>
      <c r="C1416" s="4" t="s">
        <v>9</v>
      </c>
    </row>
    <row r="1417" spans="1:5">
      <c r="A1417" t="n">
        <v>12672</v>
      </c>
      <c r="B1417" s="40" t="n">
        <v>15</v>
      </c>
      <c r="C1417" s="7" t="n">
        <v>2097152</v>
      </c>
    </row>
    <row r="1418" spans="1:5">
      <c r="A1418" t="s">
        <v>4</v>
      </c>
      <c r="B1418" s="4" t="s">
        <v>5</v>
      </c>
      <c r="C1418" s="4" t="s">
        <v>10</v>
      </c>
      <c r="D1418" s="4" t="s">
        <v>27</v>
      </c>
      <c r="E1418" s="4" t="s">
        <v>27</v>
      </c>
      <c r="F1418" s="4" t="s">
        <v>27</v>
      </c>
      <c r="G1418" s="4" t="s">
        <v>27</v>
      </c>
    </row>
    <row r="1419" spans="1:5">
      <c r="A1419" t="n">
        <v>12677</v>
      </c>
      <c r="B1419" s="46" t="n">
        <v>46</v>
      </c>
      <c r="C1419" s="7" t="n">
        <v>61456</v>
      </c>
      <c r="D1419" s="7" t="n">
        <v>0</v>
      </c>
      <c r="E1419" s="7" t="n">
        <v>0</v>
      </c>
      <c r="F1419" s="7" t="n">
        <v>0</v>
      </c>
      <c r="G1419" s="7" t="n">
        <v>0</v>
      </c>
    </row>
    <row r="1420" spans="1:5">
      <c r="A1420" t="s">
        <v>4</v>
      </c>
      <c r="B1420" s="4" t="s">
        <v>5</v>
      </c>
      <c r="C1420" s="4" t="s">
        <v>13</v>
      </c>
      <c r="D1420" s="4" t="s">
        <v>10</v>
      </c>
    </row>
    <row r="1421" spans="1:5">
      <c r="A1421" t="n">
        <v>12696</v>
      </c>
      <c r="B1421" s="10" t="n">
        <v>162</v>
      </c>
      <c r="C1421" s="7" t="n">
        <v>1</v>
      </c>
      <c r="D1421" s="7" t="n">
        <v>0</v>
      </c>
    </row>
    <row r="1422" spans="1:5">
      <c r="A1422" t="s">
        <v>4</v>
      </c>
      <c r="B1422" s="4" t="s">
        <v>5</v>
      </c>
    </row>
    <row r="1423" spans="1:5">
      <c r="A1423" t="n">
        <v>12700</v>
      </c>
      <c r="B1423" s="5" t="n">
        <v>1</v>
      </c>
    </row>
    <row r="1424" spans="1:5" s="3" customFormat="1" customHeight="0">
      <c r="A1424" s="3" t="s">
        <v>2</v>
      </c>
      <c r="B1424" s="3" t="s">
        <v>158</v>
      </c>
    </row>
    <row r="1425" spans="1:7">
      <c r="A1425" t="s">
        <v>4</v>
      </c>
      <c r="B1425" s="4" t="s">
        <v>5</v>
      </c>
      <c r="C1425" s="4" t="s">
        <v>13</v>
      </c>
      <c r="D1425" s="4" t="s">
        <v>13</v>
      </c>
      <c r="E1425" s="4" t="s">
        <v>13</v>
      </c>
      <c r="F1425" s="4" t="s">
        <v>13</v>
      </c>
    </row>
    <row r="1426" spans="1:7">
      <c r="A1426" t="n">
        <v>12704</v>
      </c>
      <c r="B1426" s="8" t="n">
        <v>14</v>
      </c>
      <c r="C1426" s="7" t="n">
        <v>2</v>
      </c>
      <c r="D1426" s="7" t="n">
        <v>0</v>
      </c>
      <c r="E1426" s="7" t="n">
        <v>0</v>
      </c>
      <c r="F1426" s="7" t="n">
        <v>0</v>
      </c>
    </row>
    <row r="1427" spans="1:7">
      <c r="A1427" t="s">
        <v>4</v>
      </c>
      <c r="B1427" s="4" t="s">
        <v>5</v>
      </c>
      <c r="C1427" s="4" t="s">
        <v>13</v>
      </c>
      <c r="D1427" s="20" t="s">
        <v>46</v>
      </c>
      <c r="E1427" s="4" t="s">
        <v>5</v>
      </c>
      <c r="F1427" s="4" t="s">
        <v>13</v>
      </c>
      <c r="G1427" s="4" t="s">
        <v>10</v>
      </c>
      <c r="H1427" s="20" t="s">
        <v>47</v>
      </c>
      <c r="I1427" s="4" t="s">
        <v>13</v>
      </c>
      <c r="J1427" s="4" t="s">
        <v>9</v>
      </c>
      <c r="K1427" s="4" t="s">
        <v>13</v>
      </c>
      <c r="L1427" s="4" t="s">
        <v>13</v>
      </c>
      <c r="M1427" s="20" t="s">
        <v>46</v>
      </c>
      <c r="N1427" s="4" t="s">
        <v>5</v>
      </c>
      <c r="O1427" s="4" t="s">
        <v>13</v>
      </c>
      <c r="P1427" s="4" t="s">
        <v>10</v>
      </c>
      <c r="Q1427" s="20" t="s">
        <v>47</v>
      </c>
      <c r="R1427" s="4" t="s">
        <v>13</v>
      </c>
      <c r="S1427" s="4" t="s">
        <v>9</v>
      </c>
      <c r="T1427" s="4" t="s">
        <v>13</v>
      </c>
      <c r="U1427" s="4" t="s">
        <v>13</v>
      </c>
      <c r="V1427" s="4" t="s">
        <v>13</v>
      </c>
      <c r="W1427" s="4" t="s">
        <v>24</v>
      </c>
    </row>
    <row r="1428" spans="1:7">
      <c r="A1428" t="n">
        <v>12709</v>
      </c>
      <c r="B1428" s="11" t="n">
        <v>5</v>
      </c>
      <c r="C1428" s="7" t="n">
        <v>28</v>
      </c>
      <c r="D1428" s="20" t="s">
        <v>3</v>
      </c>
      <c r="E1428" s="10" t="n">
        <v>162</v>
      </c>
      <c r="F1428" s="7" t="n">
        <v>3</v>
      </c>
      <c r="G1428" s="7" t="n">
        <v>12294</v>
      </c>
      <c r="H1428" s="20" t="s">
        <v>3</v>
      </c>
      <c r="I1428" s="7" t="n">
        <v>0</v>
      </c>
      <c r="J1428" s="7" t="n">
        <v>1</v>
      </c>
      <c r="K1428" s="7" t="n">
        <v>2</v>
      </c>
      <c r="L1428" s="7" t="n">
        <v>28</v>
      </c>
      <c r="M1428" s="20" t="s">
        <v>3</v>
      </c>
      <c r="N1428" s="10" t="n">
        <v>162</v>
      </c>
      <c r="O1428" s="7" t="n">
        <v>3</v>
      </c>
      <c r="P1428" s="7" t="n">
        <v>12294</v>
      </c>
      <c r="Q1428" s="20" t="s">
        <v>3</v>
      </c>
      <c r="R1428" s="7" t="n">
        <v>0</v>
      </c>
      <c r="S1428" s="7" t="n">
        <v>2</v>
      </c>
      <c r="T1428" s="7" t="n">
        <v>2</v>
      </c>
      <c r="U1428" s="7" t="n">
        <v>11</v>
      </c>
      <c r="V1428" s="7" t="n">
        <v>1</v>
      </c>
      <c r="W1428" s="12" t="n">
        <f t="normal" ca="1">A1432</f>
        <v>0</v>
      </c>
    </row>
    <row r="1429" spans="1:7">
      <c r="A1429" t="s">
        <v>4</v>
      </c>
      <c r="B1429" s="4" t="s">
        <v>5</v>
      </c>
      <c r="C1429" s="4" t="s">
        <v>13</v>
      </c>
      <c r="D1429" s="4" t="s">
        <v>10</v>
      </c>
      <c r="E1429" s="4" t="s">
        <v>27</v>
      </c>
    </row>
    <row r="1430" spans="1:7">
      <c r="A1430" t="n">
        <v>12738</v>
      </c>
      <c r="B1430" s="35" t="n">
        <v>58</v>
      </c>
      <c r="C1430" s="7" t="n">
        <v>0</v>
      </c>
      <c r="D1430" s="7" t="n">
        <v>0</v>
      </c>
      <c r="E1430" s="7" t="n">
        <v>1</v>
      </c>
    </row>
    <row r="1431" spans="1:7">
      <c r="A1431" t="s">
        <v>4</v>
      </c>
      <c r="B1431" s="4" t="s">
        <v>5</v>
      </c>
      <c r="C1431" s="4" t="s">
        <v>13</v>
      </c>
      <c r="D1431" s="20" t="s">
        <v>46</v>
      </c>
      <c r="E1431" s="4" t="s">
        <v>5</v>
      </c>
      <c r="F1431" s="4" t="s">
        <v>13</v>
      </c>
      <c r="G1431" s="4" t="s">
        <v>10</v>
      </c>
      <c r="H1431" s="20" t="s">
        <v>47</v>
      </c>
      <c r="I1431" s="4" t="s">
        <v>13</v>
      </c>
      <c r="J1431" s="4" t="s">
        <v>9</v>
      </c>
      <c r="K1431" s="4" t="s">
        <v>13</v>
      </c>
      <c r="L1431" s="4" t="s">
        <v>13</v>
      </c>
      <c r="M1431" s="20" t="s">
        <v>46</v>
      </c>
      <c r="N1431" s="4" t="s">
        <v>5</v>
      </c>
      <c r="O1431" s="4" t="s">
        <v>13</v>
      </c>
      <c r="P1431" s="4" t="s">
        <v>10</v>
      </c>
      <c r="Q1431" s="20" t="s">
        <v>47</v>
      </c>
      <c r="R1431" s="4" t="s">
        <v>13</v>
      </c>
      <c r="S1431" s="4" t="s">
        <v>9</v>
      </c>
      <c r="T1431" s="4" t="s">
        <v>13</v>
      </c>
      <c r="U1431" s="4" t="s">
        <v>13</v>
      </c>
      <c r="V1431" s="4" t="s">
        <v>13</v>
      </c>
      <c r="W1431" s="4" t="s">
        <v>24</v>
      </c>
    </row>
    <row r="1432" spans="1:7">
      <c r="A1432" t="n">
        <v>12746</v>
      </c>
      <c r="B1432" s="11" t="n">
        <v>5</v>
      </c>
      <c r="C1432" s="7" t="n">
        <v>28</v>
      </c>
      <c r="D1432" s="20" t="s">
        <v>3</v>
      </c>
      <c r="E1432" s="10" t="n">
        <v>162</v>
      </c>
      <c r="F1432" s="7" t="n">
        <v>3</v>
      </c>
      <c r="G1432" s="7" t="n">
        <v>12294</v>
      </c>
      <c r="H1432" s="20" t="s">
        <v>3</v>
      </c>
      <c r="I1432" s="7" t="n">
        <v>0</v>
      </c>
      <c r="J1432" s="7" t="n">
        <v>1</v>
      </c>
      <c r="K1432" s="7" t="n">
        <v>3</v>
      </c>
      <c r="L1432" s="7" t="n">
        <v>28</v>
      </c>
      <c r="M1432" s="20" t="s">
        <v>3</v>
      </c>
      <c r="N1432" s="10" t="n">
        <v>162</v>
      </c>
      <c r="O1432" s="7" t="n">
        <v>3</v>
      </c>
      <c r="P1432" s="7" t="n">
        <v>12294</v>
      </c>
      <c r="Q1432" s="20" t="s">
        <v>3</v>
      </c>
      <c r="R1432" s="7" t="n">
        <v>0</v>
      </c>
      <c r="S1432" s="7" t="n">
        <v>2</v>
      </c>
      <c r="T1432" s="7" t="n">
        <v>3</v>
      </c>
      <c r="U1432" s="7" t="n">
        <v>9</v>
      </c>
      <c r="V1432" s="7" t="n">
        <v>1</v>
      </c>
      <c r="W1432" s="12" t="n">
        <f t="normal" ca="1">A1442</f>
        <v>0</v>
      </c>
    </row>
    <row r="1433" spans="1:7">
      <c r="A1433" t="s">
        <v>4</v>
      </c>
      <c r="B1433" s="4" t="s">
        <v>5</v>
      </c>
      <c r="C1433" s="4" t="s">
        <v>13</v>
      </c>
      <c r="D1433" s="20" t="s">
        <v>46</v>
      </c>
      <c r="E1433" s="4" t="s">
        <v>5</v>
      </c>
      <c r="F1433" s="4" t="s">
        <v>10</v>
      </c>
      <c r="G1433" s="4" t="s">
        <v>13</v>
      </c>
      <c r="H1433" s="4" t="s">
        <v>13</v>
      </c>
      <c r="I1433" s="4" t="s">
        <v>6</v>
      </c>
      <c r="J1433" s="20" t="s">
        <v>47</v>
      </c>
      <c r="K1433" s="4" t="s">
        <v>13</v>
      </c>
      <c r="L1433" s="4" t="s">
        <v>13</v>
      </c>
      <c r="M1433" s="20" t="s">
        <v>46</v>
      </c>
      <c r="N1433" s="4" t="s">
        <v>5</v>
      </c>
      <c r="O1433" s="4" t="s">
        <v>13</v>
      </c>
      <c r="P1433" s="20" t="s">
        <v>47</v>
      </c>
      <c r="Q1433" s="4" t="s">
        <v>13</v>
      </c>
      <c r="R1433" s="4" t="s">
        <v>9</v>
      </c>
      <c r="S1433" s="4" t="s">
        <v>13</v>
      </c>
      <c r="T1433" s="4" t="s">
        <v>13</v>
      </c>
      <c r="U1433" s="4" t="s">
        <v>13</v>
      </c>
      <c r="V1433" s="20" t="s">
        <v>46</v>
      </c>
      <c r="W1433" s="4" t="s">
        <v>5</v>
      </c>
      <c r="X1433" s="4" t="s">
        <v>13</v>
      </c>
      <c r="Y1433" s="20" t="s">
        <v>47</v>
      </c>
      <c r="Z1433" s="4" t="s">
        <v>13</v>
      </c>
      <c r="AA1433" s="4" t="s">
        <v>9</v>
      </c>
      <c r="AB1433" s="4" t="s">
        <v>13</v>
      </c>
      <c r="AC1433" s="4" t="s">
        <v>13</v>
      </c>
      <c r="AD1433" s="4" t="s">
        <v>13</v>
      </c>
      <c r="AE1433" s="4" t="s">
        <v>24</v>
      </c>
    </row>
    <row r="1434" spans="1:7">
      <c r="A1434" t="n">
        <v>12775</v>
      </c>
      <c r="B1434" s="11" t="n">
        <v>5</v>
      </c>
      <c r="C1434" s="7" t="n">
        <v>28</v>
      </c>
      <c r="D1434" s="20" t="s">
        <v>3</v>
      </c>
      <c r="E1434" s="51" t="n">
        <v>47</v>
      </c>
      <c r="F1434" s="7" t="n">
        <v>61456</v>
      </c>
      <c r="G1434" s="7" t="n">
        <v>2</v>
      </c>
      <c r="H1434" s="7" t="n">
        <v>0</v>
      </c>
      <c r="I1434" s="7" t="s">
        <v>89</v>
      </c>
      <c r="J1434" s="20" t="s">
        <v>3</v>
      </c>
      <c r="K1434" s="7" t="n">
        <v>8</v>
      </c>
      <c r="L1434" s="7" t="n">
        <v>28</v>
      </c>
      <c r="M1434" s="20" t="s">
        <v>3</v>
      </c>
      <c r="N1434" s="14" t="n">
        <v>74</v>
      </c>
      <c r="O1434" s="7" t="n">
        <v>65</v>
      </c>
      <c r="P1434" s="20" t="s">
        <v>3</v>
      </c>
      <c r="Q1434" s="7" t="n">
        <v>0</v>
      </c>
      <c r="R1434" s="7" t="n">
        <v>1</v>
      </c>
      <c r="S1434" s="7" t="n">
        <v>3</v>
      </c>
      <c r="T1434" s="7" t="n">
        <v>9</v>
      </c>
      <c r="U1434" s="7" t="n">
        <v>28</v>
      </c>
      <c r="V1434" s="20" t="s">
        <v>3</v>
      </c>
      <c r="W1434" s="14" t="n">
        <v>74</v>
      </c>
      <c r="X1434" s="7" t="n">
        <v>65</v>
      </c>
      <c r="Y1434" s="20" t="s">
        <v>3</v>
      </c>
      <c r="Z1434" s="7" t="n">
        <v>0</v>
      </c>
      <c r="AA1434" s="7" t="n">
        <v>2</v>
      </c>
      <c r="AB1434" s="7" t="n">
        <v>3</v>
      </c>
      <c r="AC1434" s="7" t="n">
        <v>9</v>
      </c>
      <c r="AD1434" s="7" t="n">
        <v>1</v>
      </c>
      <c r="AE1434" s="12" t="n">
        <f t="normal" ca="1">A1438</f>
        <v>0</v>
      </c>
    </row>
    <row r="1435" spans="1:7">
      <c r="A1435" t="s">
        <v>4</v>
      </c>
      <c r="B1435" s="4" t="s">
        <v>5</v>
      </c>
      <c r="C1435" s="4" t="s">
        <v>10</v>
      </c>
      <c r="D1435" s="4" t="s">
        <v>13</v>
      </c>
      <c r="E1435" s="4" t="s">
        <v>13</v>
      </c>
      <c r="F1435" s="4" t="s">
        <v>6</v>
      </c>
    </row>
    <row r="1436" spans="1:7">
      <c r="A1436" t="n">
        <v>12823</v>
      </c>
      <c r="B1436" s="51" t="n">
        <v>47</v>
      </c>
      <c r="C1436" s="7" t="n">
        <v>61456</v>
      </c>
      <c r="D1436" s="7" t="n">
        <v>0</v>
      </c>
      <c r="E1436" s="7" t="n">
        <v>0</v>
      </c>
      <c r="F1436" s="7" t="s">
        <v>90</v>
      </c>
    </row>
    <row r="1437" spans="1:7">
      <c r="A1437" t="s">
        <v>4</v>
      </c>
      <c r="B1437" s="4" t="s">
        <v>5</v>
      </c>
      <c r="C1437" s="4" t="s">
        <v>13</v>
      </c>
      <c r="D1437" s="4" t="s">
        <v>10</v>
      </c>
      <c r="E1437" s="4" t="s">
        <v>27</v>
      </c>
    </row>
    <row r="1438" spans="1:7">
      <c r="A1438" t="n">
        <v>12836</v>
      </c>
      <c r="B1438" s="35" t="n">
        <v>58</v>
      </c>
      <c r="C1438" s="7" t="n">
        <v>0</v>
      </c>
      <c r="D1438" s="7" t="n">
        <v>300</v>
      </c>
      <c r="E1438" s="7" t="n">
        <v>1</v>
      </c>
    </row>
    <row r="1439" spans="1:7">
      <c r="A1439" t="s">
        <v>4</v>
      </c>
      <c r="B1439" s="4" t="s">
        <v>5</v>
      </c>
      <c r="C1439" s="4" t="s">
        <v>13</v>
      </c>
      <c r="D1439" s="4" t="s">
        <v>10</v>
      </c>
    </row>
    <row r="1440" spans="1:7">
      <c r="A1440" t="n">
        <v>12844</v>
      </c>
      <c r="B1440" s="35" t="n">
        <v>58</v>
      </c>
      <c r="C1440" s="7" t="n">
        <v>255</v>
      </c>
      <c r="D1440" s="7" t="n">
        <v>0</v>
      </c>
    </row>
    <row r="1441" spans="1:31">
      <c r="A1441" t="s">
        <v>4</v>
      </c>
      <c r="B1441" s="4" t="s">
        <v>5</v>
      </c>
      <c r="C1441" s="4" t="s">
        <v>13</v>
      </c>
      <c r="D1441" s="4" t="s">
        <v>13</v>
      </c>
      <c r="E1441" s="4" t="s">
        <v>13</v>
      </c>
      <c r="F1441" s="4" t="s">
        <v>13</v>
      </c>
    </row>
    <row r="1442" spans="1:31">
      <c r="A1442" t="n">
        <v>12848</v>
      </c>
      <c r="B1442" s="8" t="n">
        <v>14</v>
      </c>
      <c r="C1442" s="7" t="n">
        <v>0</v>
      </c>
      <c r="D1442" s="7" t="n">
        <v>0</v>
      </c>
      <c r="E1442" s="7" t="n">
        <v>0</v>
      </c>
      <c r="F1442" s="7" t="n">
        <v>64</v>
      </c>
    </row>
    <row r="1443" spans="1:31">
      <c r="A1443" t="s">
        <v>4</v>
      </c>
      <c r="B1443" s="4" t="s">
        <v>5</v>
      </c>
      <c r="C1443" s="4" t="s">
        <v>13</v>
      </c>
      <c r="D1443" s="4" t="s">
        <v>10</v>
      </c>
    </row>
    <row r="1444" spans="1:31">
      <c r="A1444" t="n">
        <v>12853</v>
      </c>
      <c r="B1444" s="29" t="n">
        <v>22</v>
      </c>
      <c r="C1444" s="7" t="n">
        <v>0</v>
      </c>
      <c r="D1444" s="7" t="n">
        <v>12294</v>
      </c>
    </row>
    <row r="1445" spans="1:31">
      <c r="A1445" t="s">
        <v>4</v>
      </c>
      <c r="B1445" s="4" t="s">
        <v>5</v>
      </c>
      <c r="C1445" s="4" t="s">
        <v>13</v>
      </c>
      <c r="D1445" s="4" t="s">
        <v>10</v>
      </c>
    </row>
    <row r="1446" spans="1:31">
      <c r="A1446" t="n">
        <v>12857</v>
      </c>
      <c r="B1446" s="35" t="n">
        <v>58</v>
      </c>
      <c r="C1446" s="7" t="n">
        <v>5</v>
      </c>
      <c r="D1446" s="7" t="n">
        <v>300</v>
      </c>
    </row>
    <row r="1447" spans="1:31">
      <c r="A1447" t="s">
        <v>4</v>
      </c>
      <c r="B1447" s="4" t="s">
        <v>5</v>
      </c>
      <c r="C1447" s="4" t="s">
        <v>27</v>
      </c>
      <c r="D1447" s="4" t="s">
        <v>10</v>
      </c>
    </row>
    <row r="1448" spans="1:31">
      <c r="A1448" t="n">
        <v>12861</v>
      </c>
      <c r="B1448" s="36" t="n">
        <v>103</v>
      </c>
      <c r="C1448" s="7" t="n">
        <v>0</v>
      </c>
      <c r="D1448" s="7" t="n">
        <v>300</v>
      </c>
    </row>
    <row r="1449" spans="1:31">
      <c r="A1449" t="s">
        <v>4</v>
      </c>
      <c r="B1449" s="4" t="s">
        <v>5</v>
      </c>
      <c r="C1449" s="4" t="s">
        <v>13</v>
      </c>
    </row>
    <row r="1450" spans="1:31">
      <c r="A1450" t="n">
        <v>12868</v>
      </c>
      <c r="B1450" s="42" t="n">
        <v>64</v>
      </c>
      <c r="C1450" s="7" t="n">
        <v>7</v>
      </c>
    </row>
    <row r="1451" spans="1:31">
      <c r="A1451" t="s">
        <v>4</v>
      </c>
      <c r="B1451" s="4" t="s">
        <v>5</v>
      </c>
      <c r="C1451" s="4" t="s">
        <v>13</v>
      </c>
      <c r="D1451" s="4" t="s">
        <v>10</v>
      </c>
    </row>
    <row r="1452" spans="1:31">
      <c r="A1452" t="n">
        <v>12870</v>
      </c>
      <c r="B1452" s="52" t="n">
        <v>72</v>
      </c>
      <c r="C1452" s="7" t="n">
        <v>5</v>
      </c>
      <c r="D1452" s="7" t="n">
        <v>0</v>
      </c>
    </row>
    <row r="1453" spans="1:31">
      <c r="A1453" t="s">
        <v>4</v>
      </c>
      <c r="B1453" s="4" t="s">
        <v>5</v>
      </c>
      <c r="C1453" s="4" t="s">
        <v>13</v>
      </c>
      <c r="D1453" s="20" t="s">
        <v>46</v>
      </c>
      <c r="E1453" s="4" t="s">
        <v>5</v>
      </c>
      <c r="F1453" s="4" t="s">
        <v>13</v>
      </c>
      <c r="G1453" s="4" t="s">
        <v>10</v>
      </c>
      <c r="H1453" s="20" t="s">
        <v>47</v>
      </c>
      <c r="I1453" s="4" t="s">
        <v>13</v>
      </c>
      <c r="J1453" s="4" t="s">
        <v>9</v>
      </c>
      <c r="K1453" s="4" t="s">
        <v>13</v>
      </c>
      <c r="L1453" s="4" t="s">
        <v>13</v>
      </c>
      <c r="M1453" s="4" t="s">
        <v>24</v>
      </c>
    </row>
    <row r="1454" spans="1:31">
      <c r="A1454" t="n">
        <v>12874</v>
      </c>
      <c r="B1454" s="11" t="n">
        <v>5</v>
      </c>
      <c r="C1454" s="7" t="n">
        <v>28</v>
      </c>
      <c r="D1454" s="20" t="s">
        <v>3</v>
      </c>
      <c r="E1454" s="10" t="n">
        <v>162</v>
      </c>
      <c r="F1454" s="7" t="n">
        <v>4</v>
      </c>
      <c r="G1454" s="7" t="n">
        <v>12294</v>
      </c>
      <c r="H1454" s="20" t="s">
        <v>3</v>
      </c>
      <c r="I1454" s="7" t="n">
        <v>0</v>
      </c>
      <c r="J1454" s="7" t="n">
        <v>1</v>
      </c>
      <c r="K1454" s="7" t="n">
        <v>2</v>
      </c>
      <c r="L1454" s="7" t="n">
        <v>1</v>
      </c>
      <c r="M1454" s="12" t="n">
        <f t="normal" ca="1">A1460</f>
        <v>0</v>
      </c>
    </row>
    <row r="1455" spans="1:31">
      <c r="A1455" t="s">
        <v>4</v>
      </c>
      <c r="B1455" s="4" t="s">
        <v>5</v>
      </c>
      <c r="C1455" s="4" t="s">
        <v>13</v>
      </c>
      <c r="D1455" s="4" t="s">
        <v>6</v>
      </c>
    </row>
    <row r="1456" spans="1:31">
      <c r="A1456" t="n">
        <v>12891</v>
      </c>
      <c r="B1456" s="9" t="n">
        <v>2</v>
      </c>
      <c r="C1456" s="7" t="n">
        <v>10</v>
      </c>
      <c r="D1456" s="7" t="s">
        <v>91</v>
      </c>
    </row>
    <row r="1457" spans="1:13">
      <c r="A1457" t="s">
        <v>4</v>
      </c>
      <c r="B1457" s="4" t="s">
        <v>5</v>
      </c>
      <c r="C1457" s="4" t="s">
        <v>10</v>
      </c>
    </row>
    <row r="1458" spans="1:13">
      <c r="A1458" t="n">
        <v>12908</v>
      </c>
      <c r="B1458" s="38" t="n">
        <v>16</v>
      </c>
      <c r="C1458" s="7" t="n">
        <v>0</v>
      </c>
    </row>
    <row r="1459" spans="1:13">
      <c r="A1459" t="s">
        <v>4</v>
      </c>
      <c r="B1459" s="4" t="s">
        <v>5</v>
      </c>
      <c r="C1459" s="4" t="s">
        <v>13</v>
      </c>
      <c r="D1459" s="4" t="s">
        <v>10</v>
      </c>
      <c r="E1459" s="4" t="s">
        <v>10</v>
      </c>
      <c r="F1459" s="4" t="s">
        <v>10</v>
      </c>
      <c r="G1459" s="4" t="s">
        <v>10</v>
      </c>
      <c r="H1459" s="4" t="s">
        <v>10</v>
      </c>
      <c r="I1459" s="4" t="s">
        <v>10</v>
      </c>
      <c r="J1459" s="4" t="s">
        <v>10</v>
      </c>
      <c r="K1459" s="4" t="s">
        <v>10</v>
      </c>
      <c r="L1459" s="4" t="s">
        <v>10</v>
      </c>
      <c r="M1459" s="4" t="s">
        <v>10</v>
      </c>
      <c r="N1459" s="4" t="s">
        <v>9</v>
      </c>
      <c r="O1459" s="4" t="s">
        <v>9</v>
      </c>
      <c r="P1459" s="4" t="s">
        <v>9</v>
      </c>
      <c r="Q1459" s="4" t="s">
        <v>9</v>
      </c>
      <c r="R1459" s="4" t="s">
        <v>13</v>
      </c>
      <c r="S1459" s="4" t="s">
        <v>6</v>
      </c>
    </row>
    <row r="1460" spans="1:13">
      <c r="A1460" t="n">
        <v>12911</v>
      </c>
      <c r="B1460" s="70" t="n">
        <v>75</v>
      </c>
      <c r="C1460" s="7" t="n">
        <v>0</v>
      </c>
      <c r="D1460" s="7" t="n">
        <v>0</v>
      </c>
      <c r="E1460" s="7" t="n">
        <v>0</v>
      </c>
      <c r="F1460" s="7" t="n">
        <v>1024</v>
      </c>
      <c r="G1460" s="7" t="n">
        <v>720</v>
      </c>
      <c r="H1460" s="7" t="n">
        <v>0</v>
      </c>
      <c r="I1460" s="7" t="n">
        <v>0</v>
      </c>
      <c r="J1460" s="7" t="n">
        <v>0</v>
      </c>
      <c r="K1460" s="7" t="n">
        <v>0</v>
      </c>
      <c r="L1460" s="7" t="n">
        <v>1024</v>
      </c>
      <c r="M1460" s="7" t="n">
        <v>720</v>
      </c>
      <c r="N1460" s="7" t="n">
        <v>1065353216</v>
      </c>
      <c r="O1460" s="7" t="n">
        <v>1065353216</v>
      </c>
      <c r="P1460" s="7" t="n">
        <v>1065353216</v>
      </c>
      <c r="Q1460" s="7" t="n">
        <v>0</v>
      </c>
      <c r="R1460" s="7" t="n">
        <v>0</v>
      </c>
      <c r="S1460" s="7" t="s">
        <v>159</v>
      </c>
    </row>
    <row r="1461" spans="1:13">
      <c r="A1461" t="s">
        <v>4</v>
      </c>
      <c r="B1461" s="4" t="s">
        <v>5</v>
      </c>
      <c r="C1461" s="4" t="s">
        <v>13</v>
      </c>
      <c r="D1461" s="4" t="s">
        <v>10</v>
      </c>
      <c r="E1461" s="4" t="s">
        <v>10</v>
      </c>
      <c r="F1461" s="4" t="s">
        <v>10</v>
      </c>
      <c r="G1461" s="4" t="s">
        <v>10</v>
      </c>
      <c r="H1461" s="4" t="s">
        <v>10</v>
      </c>
      <c r="I1461" s="4" t="s">
        <v>10</v>
      </c>
      <c r="J1461" s="4" t="s">
        <v>10</v>
      </c>
      <c r="K1461" s="4" t="s">
        <v>10</v>
      </c>
      <c r="L1461" s="4" t="s">
        <v>10</v>
      </c>
      <c r="M1461" s="4" t="s">
        <v>10</v>
      </c>
      <c r="N1461" s="4" t="s">
        <v>9</v>
      </c>
      <c r="O1461" s="4" t="s">
        <v>9</v>
      </c>
      <c r="P1461" s="4" t="s">
        <v>9</v>
      </c>
      <c r="Q1461" s="4" t="s">
        <v>9</v>
      </c>
      <c r="R1461" s="4" t="s">
        <v>13</v>
      </c>
      <c r="S1461" s="4" t="s">
        <v>6</v>
      </c>
    </row>
    <row r="1462" spans="1:13">
      <c r="A1462" t="n">
        <v>12960</v>
      </c>
      <c r="B1462" s="70" t="n">
        <v>75</v>
      </c>
      <c r="C1462" s="7" t="n">
        <v>1</v>
      </c>
      <c r="D1462" s="7" t="n">
        <v>0</v>
      </c>
      <c r="E1462" s="7" t="n">
        <v>0</v>
      </c>
      <c r="F1462" s="7" t="n">
        <v>1024</v>
      </c>
      <c r="G1462" s="7" t="n">
        <v>720</v>
      </c>
      <c r="H1462" s="7" t="n">
        <v>0</v>
      </c>
      <c r="I1462" s="7" t="n">
        <v>0</v>
      </c>
      <c r="J1462" s="7" t="n">
        <v>0</v>
      </c>
      <c r="K1462" s="7" t="n">
        <v>0</v>
      </c>
      <c r="L1462" s="7" t="n">
        <v>1024</v>
      </c>
      <c r="M1462" s="7" t="n">
        <v>720</v>
      </c>
      <c r="N1462" s="7" t="n">
        <v>1065353216</v>
      </c>
      <c r="O1462" s="7" t="n">
        <v>1065353216</v>
      </c>
      <c r="P1462" s="7" t="n">
        <v>1065353216</v>
      </c>
      <c r="Q1462" s="7" t="n">
        <v>0</v>
      </c>
      <c r="R1462" s="7" t="n">
        <v>0</v>
      </c>
      <c r="S1462" s="7" t="s">
        <v>160</v>
      </c>
    </row>
    <row r="1463" spans="1:13">
      <c r="A1463" t="s">
        <v>4</v>
      </c>
      <c r="B1463" s="4" t="s">
        <v>5</v>
      </c>
      <c r="C1463" s="4" t="s">
        <v>13</v>
      </c>
      <c r="D1463" s="4" t="s">
        <v>10</v>
      </c>
      <c r="E1463" s="4" t="s">
        <v>10</v>
      </c>
      <c r="F1463" s="4" t="s">
        <v>10</v>
      </c>
      <c r="G1463" s="4" t="s">
        <v>10</v>
      </c>
      <c r="H1463" s="4" t="s">
        <v>10</v>
      </c>
      <c r="I1463" s="4" t="s">
        <v>10</v>
      </c>
      <c r="J1463" s="4" t="s">
        <v>10</v>
      </c>
      <c r="K1463" s="4" t="s">
        <v>10</v>
      </c>
      <c r="L1463" s="4" t="s">
        <v>10</v>
      </c>
      <c r="M1463" s="4" t="s">
        <v>10</v>
      </c>
      <c r="N1463" s="4" t="s">
        <v>9</v>
      </c>
      <c r="O1463" s="4" t="s">
        <v>9</v>
      </c>
      <c r="P1463" s="4" t="s">
        <v>9</v>
      </c>
      <c r="Q1463" s="4" t="s">
        <v>9</v>
      </c>
      <c r="R1463" s="4" t="s">
        <v>13</v>
      </c>
      <c r="S1463" s="4" t="s">
        <v>6</v>
      </c>
    </row>
    <row r="1464" spans="1:13">
      <c r="A1464" t="n">
        <v>13009</v>
      </c>
      <c r="B1464" s="70" t="n">
        <v>75</v>
      </c>
      <c r="C1464" s="7" t="n">
        <v>2</v>
      </c>
      <c r="D1464" s="7" t="n">
        <v>0</v>
      </c>
      <c r="E1464" s="7" t="n">
        <v>0</v>
      </c>
      <c r="F1464" s="7" t="n">
        <v>1024</v>
      </c>
      <c r="G1464" s="7" t="n">
        <v>720</v>
      </c>
      <c r="H1464" s="7" t="n">
        <v>0</v>
      </c>
      <c r="I1464" s="7" t="n">
        <v>0</v>
      </c>
      <c r="J1464" s="7" t="n">
        <v>0</v>
      </c>
      <c r="K1464" s="7" t="n">
        <v>0</v>
      </c>
      <c r="L1464" s="7" t="n">
        <v>1024</v>
      </c>
      <c r="M1464" s="7" t="n">
        <v>720</v>
      </c>
      <c r="N1464" s="7" t="n">
        <v>1065353216</v>
      </c>
      <c r="O1464" s="7" t="n">
        <v>1065353216</v>
      </c>
      <c r="P1464" s="7" t="n">
        <v>1065353216</v>
      </c>
      <c r="Q1464" s="7" t="n">
        <v>0</v>
      </c>
      <c r="R1464" s="7" t="n">
        <v>1</v>
      </c>
      <c r="S1464" s="7" t="s">
        <v>161</v>
      </c>
    </row>
    <row r="1465" spans="1:13">
      <c r="A1465" t="s">
        <v>4</v>
      </c>
      <c r="B1465" s="4" t="s">
        <v>5</v>
      </c>
      <c r="C1465" s="4" t="s">
        <v>13</v>
      </c>
      <c r="D1465" s="4" t="s">
        <v>13</v>
      </c>
      <c r="E1465" s="4" t="s">
        <v>13</v>
      </c>
      <c r="F1465" s="4" t="s">
        <v>27</v>
      </c>
      <c r="G1465" s="4" t="s">
        <v>27</v>
      </c>
      <c r="H1465" s="4" t="s">
        <v>27</v>
      </c>
      <c r="I1465" s="4" t="s">
        <v>27</v>
      </c>
      <c r="J1465" s="4" t="s">
        <v>27</v>
      </c>
    </row>
    <row r="1466" spans="1:13">
      <c r="A1466" t="n">
        <v>13057</v>
      </c>
      <c r="B1466" s="71" t="n">
        <v>76</v>
      </c>
      <c r="C1466" s="7" t="n">
        <v>0</v>
      </c>
      <c r="D1466" s="7" t="n">
        <v>9</v>
      </c>
      <c r="E1466" s="7" t="n">
        <v>2</v>
      </c>
      <c r="F1466" s="7" t="n">
        <v>0</v>
      </c>
      <c r="G1466" s="7" t="n">
        <v>0</v>
      </c>
      <c r="H1466" s="7" t="n">
        <v>0</v>
      </c>
      <c r="I1466" s="7" t="n">
        <v>0</v>
      </c>
      <c r="J1466" s="7" t="n">
        <v>0</v>
      </c>
    </row>
    <row r="1467" spans="1:13">
      <c r="A1467" t="s">
        <v>4</v>
      </c>
      <c r="B1467" s="4" t="s">
        <v>5</v>
      </c>
      <c r="C1467" s="4" t="s">
        <v>13</v>
      </c>
      <c r="D1467" s="4" t="s">
        <v>13</v>
      </c>
      <c r="E1467" s="4" t="s">
        <v>13</v>
      </c>
      <c r="F1467" s="4" t="s">
        <v>27</v>
      </c>
      <c r="G1467" s="4" t="s">
        <v>27</v>
      </c>
      <c r="H1467" s="4" t="s">
        <v>27</v>
      </c>
      <c r="I1467" s="4" t="s">
        <v>27</v>
      </c>
      <c r="J1467" s="4" t="s">
        <v>27</v>
      </c>
    </row>
    <row r="1468" spans="1:13">
      <c r="A1468" t="n">
        <v>13081</v>
      </c>
      <c r="B1468" s="71" t="n">
        <v>76</v>
      </c>
      <c r="C1468" s="7" t="n">
        <v>1</v>
      </c>
      <c r="D1468" s="7" t="n">
        <v>9</v>
      </c>
      <c r="E1468" s="7" t="n">
        <v>2</v>
      </c>
      <c r="F1468" s="7" t="n">
        <v>0</v>
      </c>
      <c r="G1468" s="7" t="n">
        <v>0</v>
      </c>
      <c r="H1468" s="7" t="n">
        <v>0</v>
      </c>
      <c r="I1468" s="7" t="n">
        <v>0</v>
      </c>
      <c r="J1468" s="7" t="n">
        <v>0</v>
      </c>
    </row>
    <row r="1469" spans="1:13">
      <c r="A1469" t="s">
        <v>4</v>
      </c>
      <c r="B1469" s="4" t="s">
        <v>5</v>
      </c>
      <c r="C1469" s="4" t="s">
        <v>13</v>
      </c>
      <c r="D1469" s="4" t="s">
        <v>13</v>
      </c>
      <c r="E1469" s="4" t="s">
        <v>13</v>
      </c>
      <c r="F1469" s="4" t="s">
        <v>27</v>
      </c>
      <c r="G1469" s="4" t="s">
        <v>27</v>
      </c>
      <c r="H1469" s="4" t="s">
        <v>27</v>
      </c>
      <c r="I1469" s="4" t="s">
        <v>27</v>
      </c>
      <c r="J1469" s="4" t="s">
        <v>27</v>
      </c>
    </row>
    <row r="1470" spans="1:13">
      <c r="A1470" t="n">
        <v>13105</v>
      </c>
      <c r="B1470" s="71" t="n">
        <v>76</v>
      </c>
      <c r="C1470" s="7" t="n">
        <v>2</v>
      </c>
      <c r="D1470" s="7" t="n">
        <v>9</v>
      </c>
      <c r="E1470" s="7" t="n">
        <v>2</v>
      </c>
      <c r="F1470" s="7" t="n">
        <v>0</v>
      </c>
      <c r="G1470" s="7" t="n">
        <v>0</v>
      </c>
      <c r="H1470" s="7" t="n">
        <v>0</v>
      </c>
      <c r="I1470" s="7" t="n">
        <v>0</v>
      </c>
      <c r="J1470" s="7" t="n">
        <v>0</v>
      </c>
    </row>
    <row r="1471" spans="1:13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13</v>
      </c>
      <c r="F1471" s="4" t="s">
        <v>6</v>
      </c>
    </row>
    <row r="1472" spans="1:13">
      <c r="A1472" t="n">
        <v>13129</v>
      </c>
      <c r="B1472" s="13" t="n">
        <v>39</v>
      </c>
      <c r="C1472" s="7" t="n">
        <v>10</v>
      </c>
      <c r="D1472" s="7" t="n">
        <v>65533</v>
      </c>
      <c r="E1472" s="7" t="n">
        <v>200</v>
      </c>
      <c r="F1472" s="7" t="s">
        <v>25</v>
      </c>
    </row>
    <row r="1473" spans="1:19">
      <c r="A1473" t="s">
        <v>4</v>
      </c>
      <c r="B1473" s="4" t="s">
        <v>5</v>
      </c>
      <c r="C1473" s="4" t="s">
        <v>13</v>
      </c>
      <c r="D1473" s="4" t="s">
        <v>10</v>
      </c>
      <c r="E1473" s="4" t="s">
        <v>13</v>
      </c>
      <c r="F1473" s="4" t="s">
        <v>6</v>
      </c>
    </row>
    <row r="1474" spans="1:19">
      <c r="A1474" t="n">
        <v>13152</v>
      </c>
      <c r="B1474" s="13" t="n">
        <v>39</v>
      </c>
      <c r="C1474" s="7" t="n">
        <v>10</v>
      </c>
      <c r="D1474" s="7" t="n">
        <v>65533</v>
      </c>
      <c r="E1474" s="7" t="n">
        <v>204</v>
      </c>
      <c r="F1474" s="7" t="s">
        <v>162</v>
      </c>
    </row>
    <row r="1475" spans="1:19">
      <c r="A1475" t="s">
        <v>4</v>
      </c>
      <c r="B1475" s="4" t="s">
        <v>5</v>
      </c>
      <c r="C1475" s="4" t="s">
        <v>13</v>
      </c>
      <c r="D1475" s="4" t="s">
        <v>10</v>
      </c>
      <c r="E1475" s="4" t="s">
        <v>13</v>
      </c>
      <c r="F1475" s="4" t="s">
        <v>6</v>
      </c>
    </row>
    <row r="1476" spans="1:19">
      <c r="A1476" t="n">
        <v>13176</v>
      </c>
      <c r="B1476" s="13" t="n">
        <v>39</v>
      </c>
      <c r="C1476" s="7" t="n">
        <v>10</v>
      </c>
      <c r="D1476" s="7" t="n">
        <v>65533</v>
      </c>
      <c r="E1476" s="7" t="n">
        <v>205</v>
      </c>
      <c r="F1476" s="7" t="s">
        <v>163</v>
      </c>
    </row>
    <row r="1477" spans="1:19">
      <c r="A1477" t="s">
        <v>4</v>
      </c>
      <c r="B1477" s="4" t="s">
        <v>5</v>
      </c>
      <c r="C1477" s="4" t="s">
        <v>10</v>
      </c>
      <c r="D1477" s="4" t="s">
        <v>9</v>
      </c>
    </row>
    <row r="1478" spans="1:19">
      <c r="A1478" t="n">
        <v>13200</v>
      </c>
      <c r="B1478" s="55" t="n">
        <v>43</v>
      </c>
      <c r="C1478" s="7" t="n">
        <v>61456</v>
      </c>
      <c r="D1478" s="7" t="n">
        <v>1</v>
      </c>
    </row>
    <row r="1479" spans="1:19">
      <c r="A1479" t="s">
        <v>4</v>
      </c>
      <c r="B1479" s="4" t="s">
        <v>5</v>
      </c>
      <c r="C1479" s="4" t="s">
        <v>10</v>
      </c>
      <c r="D1479" s="4" t="s">
        <v>6</v>
      </c>
      <c r="E1479" s="4" t="s">
        <v>6</v>
      </c>
      <c r="F1479" s="4" t="s">
        <v>6</v>
      </c>
      <c r="G1479" s="4" t="s">
        <v>13</v>
      </c>
      <c r="H1479" s="4" t="s">
        <v>9</v>
      </c>
      <c r="I1479" s="4" t="s">
        <v>27</v>
      </c>
      <c r="J1479" s="4" t="s">
        <v>27</v>
      </c>
      <c r="K1479" s="4" t="s">
        <v>27</v>
      </c>
      <c r="L1479" s="4" t="s">
        <v>27</v>
      </c>
      <c r="M1479" s="4" t="s">
        <v>27</v>
      </c>
      <c r="N1479" s="4" t="s">
        <v>27</v>
      </c>
      <c r="O1479" s="4" t="s">
        <v>27</v>
      </c>
      <c r="P1479" s="4" t="s">
        <v>6</v>
      </c>
      <c r="Q1479" s="4" t="s">
        <v>6</v>
      </c>
      <c r="R1479" s="4" t="s">
        <v>9</v>
      </c>
      <c r="S1479" s="4" t="s">
        <v>13</v>
      </c>
      <c r="T1479" s="4" t="s">
        <v>9</v>
      </c>
      <c r="U1479" s="4" t="s">
        <v>9</v>
      </c>
      <c r="V1479" s="4" t="s">
        <v>10</v>
      </c>
    </row>
    <row r="1480" spans="1:19">
      <c r="A1480" t="n">
        <v>13207</v>
      </c>
      <c r="B1480" s="19" t="n">
        <v>19</v>
      </c>
      <c r="C1480" s="7" t="n">
        <v>14</v>
      </c>
      <c r="D1480" s="7" t="s">
        <v>164</v>
      </c>
      <c r="E1480" s="7" t="s">
        <v>165</v>
      </c>
      <c r="F1480" s="7" t="s">
        <v>20</v>
      </c>
      <c r="G1480" s="7" t="n">
        <v>0</v>
      </c>
      <c r="H1480" s="7" t="n">
        <v>1</v>
      </c>
      <c r="I1480" s="7" t="n">
        <v>0</v>
      </c>
      <c r="J1480" s="7" t="n">
        <v>0</v>
      </c>
      <c r="K1480" s="7" t="n">
        <v>0</v>
      </c>
      <c r="L1480" s="7" t="n">
        <v>0</v>
      </c>
      <c r="M1480" s="7" t="n">
        <v>1</v>
      </c>
      <c r="N1480" s="7" t="n">
        <v>1.60000002384186</v>
      </c>
      <c r="O1480" s="7" t="n">
        <v>0.0900000035762787</v>
      </c>
      <c r="P1480" s="7" t="s">
        <v>20</v>
      </c>
      <c r="Q1480" s="7" t="s">
        <v>20</v>
      </c>
      <c r="R1480" s="7" t="n">
        <v>-1</v>
      </c>
      <c r="S1480" s="7" t="n">
        <v>0</v>
      </c>
      <c r="T1480" s="7" t="n">
        <v>0</v>
      </c>
      <c r="U1480" s="7" t="n">
        <v>0</v>
      </c>
      <c r="V1480" s="7" t="n">
        <v>0</v>
      </c>
    </row>
    <row r="1481" spans="1:19">
      <c r="A1481" t="s">
        <v>4</v>
      </c>
      <c r="B1481" s="4" t="s">
        <v>5</v>
      </c>
      <c r="C1481" s="4" t="s">
        <v>10</v>
      </c>
      <c r="D1481" s="4" t="s">
        <v>6</v>
      </c>
      <c r="E1481" s="4" t="s">
        <v>6</v>
      </c>
      <c r="F1481" s="4" t="s">
        <v>6</v>
      </c>
      <c r="G1481" s="4" t="s">
        <v>13</v>
      </c>
      <c r="H1481" s="4" t="s">
        <v>9</v>
      </c>
      <c r="I1481" s="4" t="s">
        <v>27</v>
      </c>
      <c r="J1481" s="4" t="s">
        <v>27</v>
      </c>
      <c r="K1481" s="4" t="s">
        <v>27</v>
      </c>
      <c r="L1481" s="4" t="s">
        <v>27</v>
      </c>
      <c r="M1481" s="4" t="s">
        <v>27</v>
      </c>
      <c r="N1481" s="4" t="s">
        <v>27</v>
      </c>
      <c r="O1481" s="4" t="s">
        <v>27</v>
      </c>
      <c r="P1481" s="4" t="s">
        <v>6</v>
      </c>
      <c r="Q1481" s="4" t="s">
        <v>6</v>
      </c>
      <c r="R1481" s="4" t="s">
        <v>9</v>
      </c>
      <c r="S1481" s="4" t="s">
        <v>13</v>
      </c>
      <c r="T1481" s="4" t="s">
        <v>9</v>
      </c>
      <c r="U1481" s="4" t="s">
        <v>9</v>
      </c>
      <c r="V1481" s="4" t="s">
        <v>10</v>
      </c>
    </row>
    <row r="1482" spans="1:19">
      <c r="A1482" t="n">
        <v>13277</v>
      </c>
      <c r="B1482" s="19" t="n">
        <v>19</v>
      </c>
      <c r="C1482" s="7" t="n">
        <v>15</v>
      </c>
      <c r="D1482" s="7" t="s">
        <v>166</v>
      </c>
      <c r="E1482" s="7" t="s">
        <v>167</v>
      </c>
      <c r="F1482" s="7" t="s">
        <v>20</v>
      </c>
      <c r="G1482" s="7" t="n">
        <v>0</v>
      </c>
      <c r="H1482" s="7" t="n">
        <v>1</v>
      </c>
      <c r="I1482" s="7" t="n">
        <v>0</v>
      </c>
      <c r="J1482" s="7" t="n">
        <v>0</v>
      </c>
      <c r="K1482" s="7" t="n">
        <v>0</v>
      </c>
      <c r="L1482" s="7" t="n">
        <v>0</v>
      </c>
      <c r="M1482" s="7" t="n">
        <v>1</v>
      </c>
      <c r="N1482" s="7" t="n">
        <v>1.60000002384186</v>
      </c>
      <c r="O1482" s="7" t="n">
        <v>0.0900000035762787</v>
      </c>
      <c r="P1482" s="7" t="s">
        <v>20</v>
      </c>
      <c r="Q1482" s="7" t="s">
        <v>20</v>
      </c>
      <c r="R1482" s="7" t="n">
        <v>-1</v>
      </c>
      <c r="S1482" s="7" t="n">
        <v>0</v>
      </c>
      <c r="T1482" s="7" t="n">
        <v>0</v>
      </c>
      <c r="U1482" s="7" t="n">
        <v>0</v>
      </c>
      <c r="V1482" s="7" t="n">
        <v>0</v>
      </c>
    </row>
    <row r="1483" spans="1:19">
      <c r="A1483" t="s">
        <v>4</v>
      </c>
      <c r="B1483" s="4" t="s">
        <v>5</v>
      </c>
      <c r="C1483" s="4" t="s">
        <v>10</v>
      </c>
      <c r="D1483" s="4" t="s">
        <v>6</v>
      </c>
      <c r="E1483" s="4" t="s">
        <v>6</v>
      </c>
      <c r="F1483" s="4" t="s">
        <v>6</v>
      </c>
      <c r="G1483" s="4" t="s">
        <v>13</v>
      </c>
      <c r="H1483" s="4" t="s">
        <v>9</v>
      </c>
      <c r="I1483" s="4" t="s">
        <v>27</v>
      </c>
      <c r="J1483" s="4" t="s">
        <v>27</v>
      </c>
      <c r="K1483" s="4" t="s">
        <v>27</v>
      </c>
      <c r="L1483" s="4" t="s">
        <v>27</v>
      </c>
      <c r="M1483" s="4" t="s">
        <v>27</v>
      </c>
      <c r="N1483" s="4" t="s">
        <v>27</v>
      </c>
      <c r="O1483" s="4" t="s">
        <v>27</v>
      </c>
      <c r="P1483" s="4" t="s">
        <v>6</v>
      </c>
      <c r="Q1483" s="4" t="s">
        <v>6</v>
      </c>
      <c r="R1483" s="4" t="s">
        <v>9</v>
      </c>
      <c r="S1483" s="4" t="s">
        <v>13</v>
      </c>
      <c r="T1483" s="4" t="s">
        <v>9</v>
      </c>
      <c r="U1483" s="4" t="s">
        <v>9</v>
      </c>
      <c r="V1483" s="4" t="s">
        <v>10</v>
      </c>
    </row>
    <row r="1484" spans="1:19">
      <c r="A1484" t="n">
        <v>13359</v>
      </c>
      <c r="B1484" s="19" t="n">
        <v>19</v>
      </c>
      <c r="C1484" s="7" t="n">
        <v>31</v>
      </c>
      <c r="D1484" s="7" t="s">
        <v>168</v>
      </c>
      <c r="E1484" s="7" t="s">
        <v>169</v>
      </c>
      <c r="F1484" s="7" t="s">
        <v>20</v>
      </c>
      <c r="G1484" s="7" t="n">
        <v>0</v>
      </c>
      <c r="H1484" s="7" t="n">
        <v>1</v>
      </c>
      <c r="I1484" s="7" t="n">
        <v>0</v>
      </c>
      <c r="J1484" s="7" t="n">
        <v>0</v>
      </c>
      <c r="K1484" s="7" t="n">
        <v>0</v>
      </c>
      <c r="L1484" s="7" t="n">
        <v>0</v>
      </c>
      <c r="M1484" s="7" t="n">
        <v>1</v>
      </c>
      <c r="N1484" s="7" t="n">
        <v>1.60000002384186</v>
      </c>
      <c r="O1484" s="7" t="n">
        <v>0.0900000035762787</v>
      </c>
      <c r="P1484" s="7" t="s">
        <v>20</v>
      </c>
      <c r="Q1484" s="7" t="s">
        <v>20</v>
      </c>
      <c r="R1484" s="7" t="n">
        <v>-1</v>
      </c>
      <c r="S1484" s="7" t="n">
        <v>0</v>
      </c>
      <c r="T1484" s="7" t="n">
        <v>0</v>
      </c>
      <c r="U1484" s="7" t="n">
        <v>0</v>
      </c>
      <c r="V1484" s="7" t="n">
        <v>0</v>
      </c>
    </row>
    <row r="1485" spans="1:19">
      <c r="A1485" t="s">
        <v>4</v>
      </c>
      <c r="B1485" s="4" t="s">
        <v>5</v>
      </c>
      <c r="C1485" s="4" t="s">
        <v>10</v>
      </c>
      <c r="D1485" s="4" t="s">
        <v>6</v>
      </c>
      <c r="E1485" s="4" t="s">
        <v>6</v>
      </c>
      <c r="F1485" s="4" t="s">
        <v>6</v>
      </c>
      <c r="G1485" s="4" t="s">
        <v>13</v>
      </c>
      <c r="H1485" s="4" t="s">
        <v>9</v>
      </c>
      <c r="I1485" s="4" t="s">
        <v>27</v>
      </c>
      <c r="J1485" s="4" t="s">
        <v>27</v>
      </c>
      <c r="K1485" s="4" t="s">
        <v>27</v>
      </c>
      <c r="L1485" s="4" t="s">
        <v>27</v>
      </c>
      <c r="M1485" s="4" t="s">
        <v>27</v>
      </c>
      <c r="N1485" s="4" t="s">
        <v>27</v>
      </c>
      <c r="O1485" s="4" t="s">
        <v>27</v>
      </c>
      <c r="P1485" s="4" t="s">
        <v>6</v>
      </c>
      <c r="Q1485" s="4" t="s">
        <v>6</v>
      </c>
      <c r="R1485" s="4" t="s">
        <v>9</v>
      </c>
      <c r="S1485" s="4" t="s">
        <v>13</v>
      </c>
      <c r="T1485" s="4" t="s">
        <v>9</v>
      </c>
      <c r="U1485" s="4" t="s">
        <v>9</v>
      </c>
      <c r="V1485" s="4" t="s">
        <v>10</v>
      </c>
    </row>
    <row r="1486" spans="1:19">
      <c r="A1486" t="n">
        <v>13438</v>
      </c>
      <c r="B1486" s="19" t="n">
        <v>19</v>
      </c>
      <c r="C1486" s="7" t="n">
        <v>33</v>
      </c>
      <c r="D1486" s="7" t="s">
        <v>170</v>
      </c>
      <c r="E1486" s="7" t="s">
        <v>171</v>
      </c>
      <c r="F1486" s="7" t="s">
        <v>20</v>
      </c>
      <c r="G1486" s="7" t="n">
        <v>0</v>
      </c>
      <c r="H1486" s="7" t="n">
        <v>1</v>
      </c>
      <c r="I1486" s="7" t="n">
        <v>0</v>
      </c>
      <c r="J1486" s="7" t="n">
        <v>0</v>
      </c>
      <c r="K1486" s="7" t="n">
        <v>0</v>
      </c>
      <c r="L1486" s="7" t="n">
        <v>0</v>
      </c>
      <c r="M1486" s="7" t="n">
        <v>1</v>
      </c>
      <c r="N1486" s="7" t="n">
        <v>1.60000002384186</v>
      </c>
      <c r="O1486" s="7" t="n">
        <v>0.0900000035762787</v>
      </c>
      <c r="P1486" s="7" t="s">
        <v>20</v>
      </c>
      <c r="Q1486" s="7" t="s">
        <v>20</v>
      </c>
      <c r="R1486" s="7" t="n">
        <v>-1</v>
      </c>
      <c r="S1486" s="7" t="n">
        <v>0</v>
      </c>
      <c r="T1486" s="7" t="n">
        <v>0</v>
      </c>
      <c r="U1486" s="7" t="n">
        <v>0</v>
      </c>
      <c r="V1486" s="7" t="n">
        <v>0</v>
      </c>
    </row>
    <row r="1487" spans="1:19">
      <c r="A1487" t="s">
        <v>4</v>
      </c>
      <c r="B1487" s="4" t="s">
        <v>5</v>
      </c>
      <c r="C1487" s="4" t="s">
        <v>10</v>
      </c>
      <c r="D1487" s="4" t="s">
        <v>6</v>
      </c>
      <c r="E1487" s="4" t="s">
        <v>6</v>
      </c>
      <c r="F1487" s="4" t="s">
        <v>6</v>
      </c>
      <c r="G1487" s="4" t="s">
        <v>13</v>
      </c>
      <c r="H1487" s="4" t="s">
        <v>9</v>
      </c>
      <c r="I1487" s="4" t="s">
        <v>27</v>
      </c>
      <c r="J1487" s="4" t="s">
        <v>27</v>
      </c>
      <c r="K1487" s="4" t="s">
        <v>27</v>
      </c>
      <c r="L1487" s="4" t="s">
        <v>27</v>
      </c>
      <c r="M1487" s="4" t="s">
        <v>27</v>
      </c>
      <c r="N1487" s="4" t="s">
        <v>27</v>
      </c>
      <c r="O1487" s="4" t="s">
        <v>27</v>
      </c>
      <c r="P1487" s="4" t="s">
        <v>6</v>
      </c>
      <c r="Q1487" s="4" t="s">
        <v>6</v>
      </c>
      <c r="R1487" s="4" t="s">
        <v>9</v>
      </c>
      <c r="S1487" s="4" t="s">
        <v>13</v>
      </c>
      <c r="T1487" s="4" t="s">
        <v>9</v>
      </c>
      <c r="U1487" s="4" t="s">
        <v>9</v>
      </c>
      <c r="V1487" s="4" t="s">
        <v>10</v>
      </c>
    </row>
    <row r="1488" spans="1:19">
      <c r="A1488" t="n">
        <v>13516</v>
      </c>
      <c r="B1488" s="19" t="n">
        <v>19</v>
      </c>
      <c r="C1488" s="7" t="n">
        <v>16</v>
      </c>
      <c r="D1488" s="7" t="s">
        <v>172</v>
      </c>
      <c r="E1488" s="7" t="s">
        <v>173</v>
      </c>
      <c r="F1488" s="7" t="s">
        <v>20</v>
      </c>
      <c r="G1488" s="7" t="n">
        <v>0</v>
      </c>
      <c r="H1488" s="7" t="n">
        <v>1</v>
      </c>
      <c r="I1488" s="7" t="n">
        <v>0</v>
      </c>
      <c r="J1488" s="7" t="n">
        <v>0</v>
      </c>
      <c r="K1488" s="7" t="n">
        <v>0</v>
      </c>
      <c r="L1488" s="7" t="n">
        <v>0</v>
      </c>
      <c r="M1488" s="7" t="n">
        <v>1</v>
      </c>
      <c r="N1488" s="7" t="n">
        <v>1.60000002384186</v>
      </c>
      <c r="O1488" s="7" t="n">
        <v>0.0900000035762787</v>
      </c>
      <c r="P1488" s="7" t="s">
        <v>20</v>
      </c>
      <c r="Q1488" s="7" t="s">
        <v>20</v>
      </c>
      <c r="R1488" s="7" t="n">
        <v>-1</v>
      </c>
      <c r="S1488" s="7" t="n">
        <v>0</v>
      </c>
      <c r="T1488" s="7" t="n">
        <v>0</v>
      </c>
      <c r="U1488" s="7" t="n">
        <v>0</v>
      </c>
      <c r="V1488" s="7" t="n">
        <v>0</v>
      </c>
    </row>
    <row r="1489" spans="1:22">
      <c r="A1489" t="s">
        <v>4</v>
      </c>
      <c r="B1489" s="4" t="s">
        <v>5</v>
      </c>
      <c r="C1489" s="4" t="s">
        <v>10</v>
      </c>
      <c r="D1489" s="4" t="s">
        <v>6</v>
      </c>
      <c r="E1489" s="4" t="s">
        <v>6</v>
      </c>
      <c r="F1489" s="4" t="s">
        <v>6</v>
      </c>
      <c r="G1489" s="4" t="s">
        <v>13</v>
      </c>
      <c r="H1489" s="4" t="s">
        <v>9</v>
      </c>
      <c r="I1489" s="4" t="s">
        <v>27</v>
      </c>
      <c r="J1489" s="4" t="s">
        <v>27</v>
      </c>
      <c r="K1489" s="4" t="s">
        <v>27</v>
      </c>
      <c r="L1489" s="4" t="s">
        <v>27</v>
      </c>
      <c r="M1489" s="4" t="s">
        <v>27</v>
      </c>
      <c r="N1489" s="4" t="s">
        <v>27</v>
      </c>
      <c r="O1489" s="4" t="s">
        <v>27</v>
      </c>
      <c r="P1489" s="4" t="s">
        <v>6</v>
      </c>
      <c r="Q1489" s="4" t="s">
        <v>6</v>
      </c>
      <c r="R1489" s="4" t="s">
        <v>9</v>
      </c>
      <c r="S1489" s="4" t="s">
        <v>13</v>
      </c>
      <c r="T1489" s="4" t="s">
        <v>9</v>
      </c>
      <c r="U1489" s="4" t="s">
        <v>9</v>
      </c>
      <c r="V1489" s="4" t="s">
        <v>10</v>
      </c>
    </row>
    <row r="1490" spans="1:22">
      <c r="A1490" t="n">
        <v>13585</v>
      </c>
      <c r="B1490" s="19" t="n">
        <v>19</v>
      </c>
      <c r="C1490" s="7" t="n">
        <v>7036</v>
      </c>
      <c r="D1490" s="7" t="s">
        <v>155</v>
      </c>
      <c r="E1490" s="7" t="s">
        <v>156</v>
      </c>
      <c r="F1490" s="7" t="s">
        <v>20</v>
      </c>
      <c r="G1490" s="7" t="n">
        <v>0</v>
      </c>
      <c r="H1490" s="7" t="n">
        <v>1</v>
      </c>
      <c r="I1490" s="7" t="n">
        <v>0</v>
      </c>
      <c r="J1490" s="7" t="n">
        <v>0</v>
      </c>
      <c r="K1490" s="7" t="n">
        <v>0</v>
      </c>
      <c r="L1490" s="7" t="n">
        <v>0</v>
      </c>
      <c r="M1490" s="7" t="n">
        <v>1</v>
      </c>
      <c r="N1490" s="7" t="n">
        <v>1.60000002384186</v>
      </c>
      <c r="O1490" s="7" t="n">
        <v>0.0900000035762787</v>
      </c>
      <c r="P1490" s="7" t="s">
        <v>20</v>
      </c>
      <c r="Q1490" s="7" t="s">
        <v>20</v>
      </c>
      <c r="R1490" s="7" t="n">
        <v>-1</v>
      </c>
      <c r="S1490" s="7" t="n">
        <v>0</v>
      </c>
      <c r="T1490" s="7" t="n">
        <v>0</v>
      </c>
      <c r="U1490" s="7" t="n">
        <v>0</v>
      </c>
      <c r="V1490" s="7" t="n">
        <v>0</v>
      </c>
    </row>
    <row r="1491" spans="1:22">
      <c r="A1491" t="s">
        <v>4</v>
      </c>
      <c r="B1491" s="4" t="s">
        <v>5</v>
      </c>
      <c r="C1491" s="4" t="s">
        <v>10</v>
      </c>
      <c r="D1491" s="4" t="s">
        <v>13</v>
      </c>
      <c r="E1491" s="4" t="s">
        <v>13</v>
      </c>
      <c r="F1491" s="4" t="s">
        <v>6</v>
      </c>
    </row>
    <row r="1492" spans="1:22">
      <c r="A1492" t="n">
        <v>13658</v>
      </c>
      <c r="B1492" s="53" t="n">
        <v>20</v>
      </c>
      <c r="C1492" s="7" t="n">
        <v>14</v>
      </c>
      <c r="D1492" s="7" t="n">
        <v>3</v>
      </c>
      <c r="E1492" s="7" t="n">
        <v>10</v>
      </c>
      <c r="F1492" s="7" t="s">
        <v>100</v>
      </c>
    </row>
    <row r="1493" spans="1:22">
      <c r="A1493" t="s">
        <v>4</v>
      </c>
      <c r="B1493" s="4" t="s">
        <v>5</v>
      </c>
      <c r="C1493" s="4" t="s">
        <v>10</v>
      </c>
    </row>
    <row r="1494" spans="1:22">
      <c r="A1494" t="n">
        <v>13676</v>
      </c>
      <c r="B1494" s="38" t="n">
        <v>16</v>
      </c>
      <c r="C1494" s="7" t="n">
        <v>0</v>
      </c>
    </row>
    <row r="1495" spans="1:22">
      <c r="A1495" t="s">
        <v>4</v>
      </c>
      <c r="B1495" s="4" t="s">
        <v>5</v>
      </c>
      <c r="C1495" s="4" t="s">
        <v>10</v>
      </c>
      <c r="D1495" s="4" t="s">
        <v>13</v>
      </c>
      <c r="E1495" s="4" t="s">
        <v>13</v>
      </c>
      <c r="F1495" s="4" t="s">
        <v>6</v>
      </c>
    </row>
    <row r="1496" spans="1:22">
      <c r="A1496" t="n">
        <v>13679</v>
      </c>
      <c r="B1496" s="53" t="n">
        <v>20</v>
      </c>
      <c r="C1496" s="7" t="n">
        <v>15</v>
      </c>
      <c r="D1496" s="7" t="n">
        <v>3</v>
      </c>
      <c r="E1496" s="7" t="n">
        <v>10</v>
      </c>
      <c r="F1496" s="7" t="s">
        <v>100</v>
      </c>
    </row>
    <row r="1497" spans="1:22">
      <c r="A1497" t="s">
        <v>4</v>
      </c>
      <c r="B1497" s="4" t="s">
        <v>5</v>
      </c>
      <c r="C1497" s="4" t="s">
        <v>10</v>
      </c>
    </row>
    <row r="1498" spans="1:22">
      <c r="A1498" t="n">
        <v>13697</v>
      </c>
      <c r="B1498" s="38" t="n">
        <v>16</v>
      </c>
      <c r="C1498" s="7" t="n">
        <v>0</v>
      </c>
    </row>
    <row r="1499" spans="1:22">
      <c r="A1499" t="s">
        <v>4</v>
      </c>
      <c r="B1499" s="4" t="s">
        <v>5</v>
      </c>
      <c r="C1499" s="4" t="s">
        <v>10</v>
      </c>
      <c r="D1499" s="4" t="s">
        <v>13</v>
      </c>
      <c r="E1499" s="4" t="s">
        <v>13</v>
      </c>
      <c r="F1499" s="4" t="s">
        <v>6</v>
      </c>
    </row>
    <row r="1500" spans="1:22">
      <c r="A1500" t="n">
        <v>13700</v>
      </c>
      <c r="B1500" s="53" t="n">
        <v>20</v>
      </c>
      <c r="C1500" s="7" t="n">
        <v>31</v>
      </c>
      <c r="D1500" s="7" t="n">
        <v>3</v>
      </c>
      <c r="E1500" s="7" t="n">
        <v>10</v>
      </c>
      <c r="F1500" s="7" t="s">
        <v>100</v>
      </c>
    </row>
    <row r="1501" spans="1:22">
      <c r="A1501" t="s">
        <v>4</v>
      </c>
      <c r="B1501" s="4" t="s">
        <v>5</v>
      </c>
      <c r="C1501" s="4" t="s">
        <v>10</v>
      </c>
    </row>
    <row r="1502" spans="1:22">
      <c r="A1502" t="n">
        <v>13718</v>
      </c>
      <c r="B1502" s="38" t="n">
        <v>16</v>
      </c>
      <c r="C1502" s="7" t="n">
        <v>0</v>
      </c>
    </row>
    <row r="1503" spans="1:22">
      <c r="A1503" t="s">
        <v>4</v>
      </c>
      <c r="B1503" s="4" t="s">
        <v>5</v>
      </c>
      <c r="C1503" s="4" t="s">
        <v>10</v>
      </c>
      <c r="D1503" s="4" t="s">
        <v>13</v>
      </c>
      <c r="E1503" s="4" t="s">
        <v>13</v>
      </c>
      <c r="F1503" s="4" t="s">
        <v>6</v>
      </c>
    </row>
    <row r="1504" spans="1:22">
      <c r="A1504" t="n">
        <v>13721</v>
      </c>
      <c r="B1504" s="53" t="n">
        <v>20</v>
      </c>
      <c r="C1504" s="7" t="n">
        <v>33</v>
      </c>
      <c r="D1504" s="7" t="n">
        <v>3</v>
      </c>
      <c r="E1504" s="7" t="n">
        <v>10</v>
      </c>
      <c r="F1504" s="7" t="s">
        <v>100</v>
      </c>
    </row>
    <row r="1505" spans="1:22">
      <c r="A1505" t="s">
        <v>4</v>
      </c>
      <c r="B1505" s="4" t="s">
        <v>5</v>
      </c>
      <c r="C1505" s="4" t="s">
        <v>10</v>
      </c>
    </row>
    <row r="1506" spans="1:22">
      <c r="A1506" t="n">
        <v>13739</v>
      </c>
      <c r="B1506" s="38" t="n">
        <v>16</v>
      </c>
      <c r="C1506" s="7" t="n">
        <v>0</v>
      </c>
    </row>
    <row r="1507" spans="1:22">
      <c r="A1507" t="s">
        <v>4</v>
      </c>
      <c r="B1507" s="4" t="s">
        <v>5</v>
      </c>
      <c r="C1507" s="4" t="s">
        <v>10</v>
      </c>
      <c r="D1507" s="4" t="s">
        <v>13</v>
      </c>
      <c r="E1507" s="4" t="s">
        <v>13</v>
      </c>
      <c r="F1507" s="4" t="s">
        <v>6</v>
      </c>
    </row>
    <row r="1508" spans="1:22">
      <c r="A1508" t="n">
        <v>13742</v>
      </c>
      <c r="B1508" s="53" t="n">
        <v>20</v>
      </c>
      <c r="C1508" s="7" t="n">
        <v>16</v>
      </c>
      <c r="D1508" s="7" t="n">
        <v>3</v>
      </c>
      <c r="E1508" s="7" t="n">
        <v>10</v>
      </c>
      <c r="F1508" s="7" t="s">
        <v>100</v>
      </c>
    </row>
    <row r="1509" spans="1:22">
      <c r="A1509" t="s">
        <v>4</v>
      </c>
      <c r="B1509" s="4" t="s">
        <v>5</v>
      </c>
      <c r="C1509" s="4" t="s">
        <v>10</v>
      </c>
    </row>
    <row r="1510" spans="1:22">
      <c r="A1510" t="n">
        <v>13760</v>
      </c>
      <c r="B1510" s="38" t="n">
        <v>16</v>
      </c>
      <c r="C1510" s="7" t="n">
        <v>0</v>
      </c>
    </row>
    <row r="1511" spans="1:22">
      <c r="A1511" t="s">
        <v>4</v>
      </c>
      <c r="B1511" s="4" t="s">
        <v>5</v>
      </c>
      <c r="C1511" s="4" t="s">
        <v>10</v>
      </c>
      <c r="D1511" s="4" t="s">
        <v>13</v>
      </c>
      <c r="E1511" s="4" t="s">
        <v>13</v>
      </c>
      <c r="F1511" s="4" t="s">
        <v>6</v>
      </c>
    </row>
    <row r="1512" spans="1:22">
      <c r="A1512" t="n">
        <v>13763</v>
      </c>
      <c r="B1512" s="53" t="n">
        <v>20</v>
      </c>
      <c r="C1512" s="7" t="n">
        <v>7036</v>
      </c>
      <c r="D1512" s="7" t="n">
        <v>3</v>
      </c>
      <c r="E1512" s="7" t="n">
        <v>10</v>
      </c>
      <c r="F1512" s="7" t="s">
        <v>100</v>
      </c>
    </row>
    <row r="1513" spans="1:22">
      <c r="A1513" t="s">
        <v>4</v>
      </c>
      <c r="B1513" s="4" t="s">
        <v>5</v>
      </c>
      <c r="C1513" s="4" t="s">
        <v>10</v>
      </c>
    </row>
    <row r="1514" spans="1:22">
      <c r="A1514" t="n">
        <v>13781</v>
      </c>
      <c r="B1514" s="38" t="n">
        <v>16</v>
      </c>
      <c r="C1514" s="7" t="n">
        <v>0</v>
      </c>
    </row>
    <row r="1515" spans="1:22">
      <c r="A1515" t="s">
        <v>4</v>
      </c>
      <c r="B1515" s="4" t="s">
        <v>5</v>
      </c>
      <c r="C1515" s="4" t="s">
        <v>13</v>
      </c>
      <c r="D1515" s="4" t="s">
        <v>13</v>
      </c>
      <c r="E1515" s="4" t="s">
        <v>9</v>
      </c>
    </row>
    <row r="1516" spans="1:22">
      <c r="A1516" t="n">
        <v>13784</v>
      </c>
      <c r="B1516" s="14" t="n">
        <v>74</v>
      </c>
      <c r="C1516" s="7" t="n">
        <v>23</v>
      </c>
      <c r="D1516" s="7" t="n">
        <v>1</v>
      </c>
      <c r="E1516" s="7" t="n">
        <v>200</v>
      </c>
    </row>
    <row r="1517" spans="1:22">
      <c r="A1517" t="s">
        <v>4</v>
      </c>
      <c r="B1517" s="4" t="s">
        <v>5</v>
      </c>
      <c r="C1517" s="4" t="s">
        <v>13</v>
      </c>
      <c r="D1517" s="4" t="s">
        <v>10</v>
      </c>
      <c r="E1517" s="4" t="s">
        <v>10</v>
      </c>
      <c r="F1517" s="4" t="s">
        <v>10</v>
      </c>
      <c r="G1517" s="4" t="s">
        <v>10</v>
      </c>
      <c r="H1517" s="4" t="s">
        <v>10</v>
      </c>
      <c r="I1517" s="4" t="s">
        <v>6</v>
      </c>
      <c r="J1517" s="4" t="s">
        <v>27</v>
      </c>
      <c r="K1517" s="4" t="s">
        <v>27</v>
      </c>
      <c r="L1517" s="4" t="s">
        <v>27</v>
      </c>
      <c r="M1517" s="4" t="s">
        <v>9</v>
      </c>
      <c r="N1517" s="4" t="s">
        <v>9</v>
      </c>
      <c r="O1517" s="4" t="s">
        <v>27</v>
      </c>
      <c r="P1517" s="4" t="s">
        <v>27</v>
      </c>
      <c r="Q1517" s="4" t="s">
        <v>27</v>
      </c>
      <c r="R1517" s="4" t="s">
        <v>27</v>
      </c>
      <c r="S1517" s="4" t="s">
        <v>13</v>
      </c>
    </row>
    <row r="1518" spans="1:22">
      <c r="A1518" t="n">
        <v>13791</v>
      </c>
      <c r="B1518" s="13" t="n">
        <v>39</v>
      </c>
      <c r="C1518" s="7" t="n">
        <v>12</v>
      </c>
      <c r="D1518" s="7" t="n">
        <v>65533</v>
      </c>
      <c r="E1518" s="7" t="n">
        <v>200</v>
      </c>
      <c r="F1518" s="7" t="n">
        <v>0</v>
      </c>
      <c r="G1518" s="7" t="n">
        <v>33</v>
      </c>
      <c r="H1518" s="7" t="n">
        <v>3</v>
      </c>
      <c r="I1518" s="7" t="s">
        <v>174</v>
      </c>
      <c r="J1518" s="7" t="n">
        <v>0</v>
      </c>
      <c r="K1518" s="7" t="n">
        <v>0</v>
      </c>
      <c r="L1518" s="7" t="n">
        <v>0</v>
      </c>
      <c r="M1518" s="7" t="n">
        <v>0</v>
      </c>
      <c r="N1518" s="7" t="n">
        <v>0</v>
      </c>
      <c r="O1518" s="7" t="n">
        <v>0</v>
      </c>
      <c r="P1518" s="7" t="n">
        <v>1</v>
      </c>
      <c r="Q1518" s="7" t="n">
        <v>1</v>
      </c>
      <c r="R1518" s="7" t="n">
        <v>1</v>
      </c>
      <c r="S1518" s="7" t="n">
        <v>255</v>
      </c>
    </row>
    <row r="1519" spans="1:22">
      <c r="A1519" t="s">
        <v>4</v>
      </c>
      <c r="B1519" s="4" t="s">
        <v>5</v>
      </c>
      <c r="C1519" s="4" t="s">
        <v>13</v>
      </c>
      <c r="D1519" s="4" t="s">
        <v>13</v>
      </c>
      <c r="E1519" s="4" t="s">
        <v>13</v>
      </c>
      <c r="F1519" s="4" t="s">
        <v>13</v>
      </c>
    </row>
    <row r="1520" spans="1:22">
      <c r="A1520" t="n">
        <v>13852</v>
      </c>
      <c r="B1520" s="8" t="n">
        <v>14</v>
      </c>
      <c r="C1520" s="7" t="n">
        <v>0</v>
      </c>
      <c r="D1520" s="7" t="n">
        <v>0</v>
      </c>
      <c r="E1520" s="7" t="n">
        <v>32</v>
      </c>
      <c r="F1520" s="7" t="n">
        <v>0</v>
      </c>
    </row>
    <row r="1521" spans="1:19">
      <c r="A1521" t="s">
        <v>4</v>
      </c>
      <c r="B1521" s="4" t="s">
        <v>5</v>
      </c>
      <c r="C1521" s="4" t="s">
        <v>13</v>
      </c>
      <c r="D1521" s="4" t="s">
        <v>10</v>
      </c>
      <c r="E1521" s="4" t="s">
        <v>13</v>
      </c>
      <c r="F1521" s="4" t="s">
        <v>6</v>
      </c>
      <c r="G1521" s="4" t="s">
        <v>6</v>
      </c>
      <c r="H1521" s="4" t="s">
        <v>6</v>
      </c>
      <c r="I1521" s="4" t="s">
        <v>6</v>
      </c>
      <c r="J1521" s="4" t="s">
        <v>6</v>
      </c>
      <c r="K1521" s="4" t="s">
        <v>6</v>
      </c>
      <c r="L1521" s="4" t="s">
        <v>6</v>
      </c>
      <c r="M1521" s="4" t="s">
        <v>6</v>
      </c>
      <c r="N1521" s="4" t="s">
        <v>6</v>
      </c>
      <c r="O1521" s="4" t="s">
        <v>6</v>
      </c>
      <c r="P1521" s="4" t="s">
        <v>6</v>
      </c>
      <c r="Q1521" s="4" t="s">
        <v>6</v>
      </c>
      <c r="R1521" s="4" t="s">
        <v>6</v>
      </c>
      <c r="S1521" s="4" t="s">
        <v>6</v>
      </c>
      <c r="T1521" s="4" t="s">
        <v>6</v>
      </c>
      <c r="U1521" s="4" t="s">
        <v>6</v>
      </c>
    </row>
    <row r="1522" spans="1:19">
      <c r="A1522" t="n">
        <v>13857</v>
      </c>
      <c r="B1522" s="49" t="n">
        <v>36</v>
      </c>
      <c r="C1522" s="7" t="n">
        <v>8</v>
      </c>
      <c r="D1522" s="7" t="n">
        <v>15</v>
      </c>
      <c r="E1522" s="7" t="n">
        <v>0</v>
      </c>
      <c r="F1522" s="7" t="s">
        <v>175</v>
      </c>
      <c r="G1522" s="7" t="s">
        <v>176</v>
      </c>
      <c r="H1522" s="7" t="s">
        <v>20</v>
      </c>
      <c r="I1522" s="7" t="s">
        <v>20</v>
      </c>
      <c r="J1522" s="7" t="s">
        <v>20</v>
      </c>
      <c r="K1522" s="7" t="s">
        <v>20</v>
      </c>
      <c r="L1522" s="7" t="s">
        <v>20</v>
      </c>
      <c r="M1522" s="7" t="s">
        <v>20</v>
      </c>
      <c r="N1522" s="7" t="s">
        <v>20</v>
      </c>
      <c r="O1522" s="7" t="s">
        <v>20</v>
      </c>
      <c r="P1522" s="7" t="s">
        <v>20</v>
      </c>
      <c r="Q1522" s="7" t="s">
        <v>20</v>
      </c>
      <c r="R1522" s="7" t="s">
        <v>20</v>
      </c>
      <c r="S1522" s="7" t="s">
        <v>20</v>
      </c>
      <c r="T1522" s="7" t="s">
        <v>20</v>
      </c>
      <c r="U1522" s="7" t="s">
        <v>20</v>
      </c>
    </row>
    <row r="1523" spans="1:19">
      <c r="A1523" t="s">
        <v>4</v>
      </c>
      <c r="B1523" s="4" t="s">
        <v>5</v>
      </c>
      <c r="C1523" s="4" t="s">
        <v>13</v>
      </c>
      <c r="D1523" s="4" t="s">
        <v>10</v>
      </c>
      <c r="E1523" s="4" t="s">
        <v>13</v>
      </c>
      <c r="F1523" s="4" t="s">
        <v>6</v>
      </c>
      <c r="G1523" s="4" t="s">
        <v>6</v>
      </c>
      <c r="H1523" s="4" t="s">
        <v>6</v>
      </c>
      <c r="I1523" s="4" t="s">
        <v>6</v>
      </c>
      <c r="J1523" s="4" t="s">
        <v>6</v>
      </c>
      <c r="K1523" s="4" t="s">
        <v>6</v>
      </c>
      <c r="L1523" s="4" t="s">
        <v>6</v>
      </c>
      <c r="M1523" s="4" t="s">
        <v>6</v>
      </c>
      <c r="N1523" s="4" t="s">
        <v>6</v>
      </c>
      <c r="O1523" s="4" t="s">
        <v>6</v>
      </c>
      <c r="P1523" s="4" t="s">
        <v>6</v>
      </c>
      <c r="Q1523" s="4" t="s">
        <v>6</v>
      </c>
      <c r="R1523" s="4" t="s">
        <v>6</v>
      </c>
      <c r="S1523" s="4" t="s">
        <v>6</v>
      </c>
      <c r="T1523" s="4" t="s">
        <v>6</v>
      </c>
      <c r="U1523" s="4" t="s">
        <v>6</v>
      </c>
    </row>
    <row r="1524" spans="1:19">
      <c r="A1524" t="n">
        <v>13904</v>
      </c>
      <c r="B1524" s="49" t="n">
        <v>36</v>
      </c>
      <c r="C1524" s="7" t="n">
        <v>8</v>
      </c>
      <c r="D1524" s="7" t="n">
        <v>33</v>
      </c>
      <c r="E1524" s="7" t="n">
        <v>0</v>
      </c>
      <c r="F1524" s="7" t="s">
        <v>177</v>
      </c>
      <c r="G1524" s="7" t="s">
        <v>20</v>
      </c>
      <c r="H1524" s="7" t="s">
        <v>20</v>
      </c>
      <c r="I1524" s="7" t="s">
        <v>20</v>
      </c>
      <c r="J1524" s="7" t="s">
        <v>20</v>
      </c>
      <c r="K1524" s="7" t="s">
        <v>20</v>
      </c>
      <c r="L1524" s="7" t="s">
        <v>20</v>
      </c>
      <c r="M1524" s="7" t="s">
        <v>20</v>
      </c>
      <c r="N1524" s="7" t="s">
        <v>20</v>
      </c>
      <c r="O1524" s="7" t="s">
        <v>20</v>
      </c>
      <c r="P1524" s="7" t="s">
        <v>20</v>
      </c>
      <c r="Q1524" s="7" t="s">
        <v>20</v>
      </c>
      <c r="R1524" s="7" t="s">
        <v>20</v>
      </c>
      <c r="S1524" s="7" t="s">
        <v>20</v>
      </c>
      <c r="T1524" s="7" t="s">
        <v>20</v>
      </c>
      <c r="U1524" s="7" t="s">
        <v>20</v>
      </c>
    </row>
    <row r="1525" spans="1:19">
      <c r="A1525" t="s">
        <v>4</v>
      </c>
      <c r="B1525" s="4" t="s">
        <v>5</v>
      </c>
      <c r="C1525" s="4" t="s">
        <v>13</v>
      </c>
      <c r="D1525" s="4" t="s">
        <v>10</v>
      </c>
      <c r="E1525" s="4" t="s">
        <v>13</v>
      </c>
      <c r="F1525" s="4" t="s">
        <v>6</v>
      </c>
      <c r="G1525" s="4" t="s">
        <v>6</v>
      </c>
      <c r="H1525" s="4" t="s">
        <v>6</v>
      </c>
      <c r="I1525" s="4" t="s">
        <v>6</v>
      </c>
      <c r="J1525" s="4" t="s">
        <v>6</v>
      </c>
      <c r="K1525" s="4" t="s">
        <v>6</v>
      </c>
      <c r="L1525" s="4" t="s">
        <v>6</v>
      </c>
      <c r="M1525" s="4" t="s">
        <v>6</v>
      </c>
      <c r="N1525" s="4" t="s">
        <v>6</v>
      </c>
      <c r="O1525" s="4" t="s">
        <v>6</v>
      </c>
      <c r="P1525" s="4" t="s">
        <v>6</v>
      </c>
      <c r="Q1525" s="4" t="s">
        <v>6</v>
      </c>
      <c r="R1525" s="4" t="s">
        <v>6</v>
      </c>
      <c r="S1525" s="4" t="s">
        <v>6</v>
      </c>
      <c r="T1525" s="4" t="s">
        <v>6</v>
      </c>
      <c r="U1525" s="4" t="s">
        <v>6</v>
      </c>
    </row>
    <row r="1526" spans="1:19">
      <c r="A1526" t="n">
        <v>13938</v>
      </c>
      <c r="B1526" s="49" t="n">
        <v>36</v>
      </c>
      <c r="C1526" s="7" t="n">
        <v>8</v>
      </c>
      <c r="D1526" s="7" t="n">
        <v>16</v>
      </c>
      <c r="E1526" s="7" t="n">
        <v>0</v>
      </c>
      <c r="F1526" s="7" t="s">
        <v>178</v>
      </c>
      <c r="G1526" s="7" t="s">
        <v>20</v>
      </c>
      <c r="H1526" s="7" t="s">
        <v>20</v>
      </c>
      <c r="I1526" s="7" t="s">
        <v>20</v>
      </c>
      <c r="J1526" s="7" t="s">
        <v>20</v>
      </c>
      <c r="K1526" s="7" t="s">
        <v>20</v>
      </c>
      <c r="L1526" s="7" t="s">
        <v>20</v>
      </c>
      <c r="M1526" s="7" t="s">
        <v>20</v>
      </c>
      <c r="N1526" s="7" t="s">
        <v>20</v>
      </c>
      <c r="O1526" s="7" t="s">
        <v>20</v>
      </c>
      <c r="P1526" s="7" t="s">
        <v>20</v>
      </c>
      <c r="Q1526" s="7" t="s">
        <v>20</v>
      </c>
      <c r="R1526" s="7" t="s">
        <v>20</v>
      </c>
      <c r="S1526" s="7" t="s">
        <v>20</v>
      </c>
      <c r="T1526" s="7" t="s">
        <v>20</v>
      </c>
      <c r="U1526" s="7" t="s">
        <v>20</v>
      </c>
    </row>
    <row r="1527" spans="1:19">
      <c r="A1527" t="s">
        <v>4</v>
      </c>
      <c r="B1527" s="4" t="s">
        <v>5</v>
      </c>
      <c r="C1527" s="4" t="s">
        <v>13</v>
      </c>
      <c r="D1527" s="4" t="s">
        <v>10</v>
      </c>
      <c r="E1527" s="4" t="s">
        <v>13</v>
      </c>
      <c r="F1527" s="4" t="s">
        <v>6</v>
      </c>
      <c r="G1527" s="4" t="s">
        <v>6</v>
      </c>
      <c r="H1527" s="4" t="s">
        <v>6</v>
      </c>
      <c r="I1527" s="4" t="s">
        <v>6</v>
      </c>
      <c r="J1527" s="4" t="s">
        <v>6</v>
      </c>
      <c r="K1527" s="4" t="s">
        <v>6</v>
      </c>
      <c r="L1527" s="4" t="s">
        <v>6</v>
      </c>
      <c r="M1527" s="4" t="s">
        <v>6</v>
      </c>
      <c r="N1527" s="4" t="s">
        <v>6</v>
      </c>
      <c r="O1527" s="4" t="s">
        <v>6</v>
      </c>
      <c r="P1527" s="4" t="s">
        <v>6</v>
      </c>
      <c r="Q1527" s="4" t="s">
        <v>6</v>
      </c>
      <c r="R1527" s="4" t="s">
        <v>6</v>
      </c>
      <c r="S1527" s="4" t="s">
        <v>6</v>
      </c>
      <c r="T1527" s="4" t="s">
        <v>6</v>
      </c>
      <c r="U1527" s="4" t="s">
        <v>6</v>
      </c>
    </row>
    <row r="1528" spans="1:19">
      <c r="A1528" t="n">
        <v>13973</v>
      </c>
      <c r="B1528" s="49" t="n">
        <v>36</v>
      </c>
      <c r="C1528" s="7" t="n">
        <v>8</v>
      </c>
      <c r="D1528" s="7" t="n">
        <v>31</v>
      </c>
      <c r="E1528" s="7" t="n">
        <v>0</v>
      </c>
      <c r="F1528" s="7" t="s">
        <v>179</v>
      </c>
      <c r="G1528" s="7" t="s">
        <v>20</v>
      </c>
      <c r="H1528" s="7" t="s">
        <v>20</v>
      </c>
      <c r="I1528" s="7" t="s">
        <v>20</v>
      </c>
      <c r="J1528" s="7" t="s">
        <v>20</v>
      </c>
      <c r="K1528" s="7" t="s">
        <v>20</v>
      </c>
      <c r="L1528" s="7" t="s">
        <v>20</v>
      </c>
      <c r="M1528" s="7" t="s">
        <v>20</v>
      </c>
      <c r="N1528" s="7" t="s">
        <v>20</v>
      </c>
      <c r="O1528" s="7" t="s">
        <v>20</v>
      </c>
      <c r="P1528" s="7" t="s">
        <v>20</v>
      </c>
      <c r="Q1528" s="7" t="s">
        <v>20</v>
      </c>
      <c r="R1528" s="7" t="s">
        <v>20</v>
      </c>
      <c r="S1528" s="7" t="s">
        <v>20</v>
      </c>
      <c r="T1528" s="7" t="s">
        <v>20</v>
      </c>
      <c r="U1528" s="7" t="s">
        <v>20</v>
      </c>
    </row>
    <row r="1529" spans="1:19">
      <c r="A1529" t="s">
        <v>4</v>
      </c>
      <c r="B1529" s="4" t="s">
        <v>5</v>
      </c>
      <c r="C1529" s="4" t="s">
        <v>10</v>
      </c>
      <c r="D1529" s="4" t="s">
        <v>27</v>
      </c>
      <c r="E1529" s="4" t="s">
        <v>27</v>
      </c>
      <c r="F1529" s="4" t="s">
        <v>27</v>
      </c>
      <c r="G1529" s="4" t="s">
        <v>27</v>
      </c>
    </row>
    <row r="1530" spans="1:19">
      <c r="A1530" t="n">
        <v>14006</v>
      </c>
      <c r="B1530" s="46" t="n">
        <v>46</v>
      </c>
      <c r="C1530" s="7" t="n">
        <v>14</v>
      </c>
      <c r="D1530" s="7" t="n">
        <v>-57.7999992370605</v>
      </c>
      <c r="E1530" s="7" t="n">
        <v>2.3199999332428</v>
      </c>
      <c r="F1530" s="7" t="n">
        <v>-4.09999990463257</v>
      </c>
      <c r="G1530" s="7" t="n">
        <v>226.5</v>
      </c>
    </row>
    <row r="1531" spans="1:19">
      <c r="A1531" t="s">
        <v>4</v>
      </c>
      <c r="B1531" s="4" t="s">
        <v>5</v>
      </c>
      <c r="C1531" s="4" t="s">
        <v>10</v>
      </c>
      <c r="D1531" s="4" t="s">
        <v>27</v>
      </c>
      <c r="E1531" s="4" t="s">
        <v>27</v>
      </c>
      <c r="F1531" s="4" t="s">
        <v>27</v>
      </c>
      <c r="G1531" s="4" t="s">
        <v>27</v>
      </c>
    </row>
    <row r="1532" spans="1:19">
      <c r="A1532" t="n">
        <v>14025</v>
      </c>
      <c r="B1532" s="46" t="n">
        <v>46</v>
      </c>
      <c r="C1532" s="7" t="n">
        <v>15</v>
      </c>
      <c r="D1532" s="7" t="n">
        <v>-60</v>
      </c>
      <c r="E1532" s="7" t="n">
        <v>2.3199999332428</v>
      </c>
      <c r="F1532" s="7" t="n">
        <v>-4</v>
      </c>
      <c r="G1532" s="7" t="n">
        <v>226.5</v>
      </c>
    </row>
    <row r="1533" spans="1:19">
      <c r="A1533" t="s">
        <v>4</v>
      </c>
      <c r="B1533" s="4" t="s">
        <v>5</v>
      </c>
      <c r="C1533" s="4" t="s">
        <v>10</v>
      </c>
      <c r="D1533" s="4" t="s">
        <v>27</v>
      </c>
      <c r="E1533" s="4" t="s">
        <v>27</v>
      </c>
      <c r="F1533" s="4" t="s">
        <v>27</v>
      </c>
      <c r="G1533" s="4" t="s">
        <v>27</v>
      </c>
    </row>
    <row r="1534" spans="1:19">
      <c r="A1534" t="n">
        <v>14044</v>
      </c>
      <c r="B1534" s="46" t="n">
        <v>46</v>
      </c>
      <c r="C1534" s="7" t="n">
        <v>31</v>
      </c>
      <c r="D1534" s="7" t="n">
        <v>-58.4000015258789</v>
      </c>
      <c r="E1534" s="7" t="n">
        <v>2.3199999332428</v>
      </c>
      <c r="F1534" s="7" t="n">
        <v>-5.44999980926514</v>
      </c>
      <c r="G1534" s="7" t="n">
        <v>226.5</v>
      </c>
    </row>
    <row r="1535" spans="1:19">
      <c r="A1535" t="s">
        <v>4</v>
      </c>
      <c r="B1535" s="4" t="s">
        <v>5</v>
      </c>
      <c r="C1535" s="4" t="s">
        <v>10</v>
      </c>
      <c r="D1535" s="4" t="s">
        <v>27</v>
      </c>
      <c r="E1535" s="4" t="s">
        <v>27</v>
      </c>
      <c r="F1535" s="4" t="s">
        <v>27</v>
      </c>
      <c r="G1535" s="4" t="s">
        <v>27</v>
      </c>
    </row>
    <row r="1536" spans="1:19">
      <c r="A1536" t="n">
        <v>14063</v>
      </c>
      <c r="B1536" s="46" t="n">
        <v>46</v>
      </c>
      <c r="C1536" s="7" t="n">
        <v>33</v>
      </c>
      <c r="D1536" s="7" t="n">
        <v>-59.4500007629395</v>
      </c>
      <c r="E1536" s="7" t="n">
        <v>2.3199999332428</v>
      </c>
      <c r="F1536" s="7" t="n">
        <v>-5.05000019073486</v>
      </c>
      <c r="G1536" s="7" t="n">
        <v>226.5</v>
      </c>
    </row>
    <row r="1537" spans="1:21">
      <c r="A1537" t="s">
        <v>4</v>
      </c>
      <c r="B1537" s="4" t="s">
        <v>5</v>
      </c>
      <c r="C1537" s="4" t="s">
        <v>10</v>
      </c>
      <c r="D1537" s="4" t="s">
        <v>27</v>
      </c>
      <c r="E1537" s="4" t="s">
        <v>27</v>
      </c>
      <c r="F1537" s="4" t="s">
        <v>27</v>
      </c>
      <c r="G1537" s="4" t="s">
        <v>27</v>
      </c>
    </row>
    <row r="1538" spans="1:21">
      <c r="A1538" t="n">
        <v>14082</v>
      </c>
      <c r="B1538" s="46" t="n">
        <v>46</v>
      </c>
      <c r="C1538" s="7" t="n">
        <v>16</v>
      </c>
      <c r="D1538" s="7" t="n">
        <v>-58.4000015258789</v>
      </c>
      <c r="E1538" s="7" t="n">
        <v>2.3199999332428</v>
      </c>
      <c r="F1538" s="7" t="n">
        <v>-3.5</v>
      </c>
      <c r="G1538" s="7" t="n">
        <v>226.5</v>
      </c>
    </row>
    <row r="1539" spans="1:21">
      <c r="A1539" t="s">
        <v>4</v>
      </c>
      <c r="B1539" s="4" t="s">
        <v>5</v>
      </c>
      <c r="C1539" s="4" t="s">
        <v>10</v>
      </c>
      <c r="D1539" s="4" t="s">
        <v>27</v>
      </c>
      <c r="E1539" s="4" t="s">
        <v>27</v>
      </c>
      <c r="F1539" s="4" t="s">
        <v>27</v>
      </c>
      <c r="G1539" s="4" t="s">
        <v>27</v>
      </c>
    </row>
    <row r="1540" spans="1:21">
      <c r="A1540" t="n">
        <v>14101</v>
      </c>
      <c r="B1540" s="46" t="n">
        <v>46</v>
      </c>
      <c r="C1540" s="7" t="n">
        <v>7036</v>
      </c>
      <c r="D1540" s="7" t="n">
        <v>-99.1500015258789</v>
      </c>
      <c r="E1540" s="7" t="n">
        <v>33.4500007629395</v>
      </c>
      <c r="F1540" s="7" t="n">
        <v>-42.4500007629395</v>
      </c>
      <c r="G1540" s="7" t="n">
        <v>226.5</v>
      </c>
    </row>
    <row r="1541" spans="1:21">
      <c r="A1541" t="s">
        <v>4</v>
      </c>
      <c r="B1541" s="4" t="s">
        <v>5</v>
      </c>
      <c r="C1541" s="4" t="s">
        <v>13</v>
      </c>
      <c r="D1541" s="4" t="s">
        <v>13</v>
      </c>
      <c r="E1541" s="4" t="s">
        <v>27</v>
      </c>
      <c r="F1541" s="4" t="s">
        <v>27</v>
      </c>
      <c r="G1541" s="4" t="s">
        <v>27</v>
      </c>
      <c r="H1541" s="4" t="s">
        <v>10</v>
      </c>
    </row>
    <row r="1542" spans="1:21">
      <c r="A1542" t="n">
        <v>14120</v>
      </c>
      <c r="B1542" s="28" t="n">
        <v>45</v>
      </c>
      <c r="C1542" s="7" t="n">
        <v>2</v>
      </c>
      <c r="D1542" s="7" t="n">
        <v>3</v>
      </c>
      <c r="E1542" s="7" t="n">
        <v>-106.75</v>
      </c>
      <c r="F1542" s="7" t="n">
        <v>45.4000015258789</v>
      </c>
      <c r="G1542" s="7" t="n">
        <v>-53.1500015258789</v>
      </c>
      <c r="H1542" s="7" t="n">
        <v>0</v>
      </c>
    </row>
    <row r="1543" spans="1:21">
      <c r="A1543" t="s">
        <v>4</v>
      </c>
      <c r="B1543" s="4" t="s">
        <v>5</v>
      </c>
      <c r="C1543" s="4" t="s">
        <v>13</v>
      </c>
      <c r="D1543" s="4" t="s">
        <v>13</v>
      </c>
      <c r="E1543" s="4" t="s">
        <v>27</v>
      </c>
      <c r="F1543" s="4" t="s">
        <v>27</v>
      </c>
      <c r="G1543" s="4" t="s">
        <v>27</v>
      </c>
      <c r="H1543" s="4" t="s">
        <v>10</v>
      </c>
      <c r="I1543" s="4" t="s">
        <v>13</v>
      </c>
    </row>
    <row r="1544" spans="1:21">
      <c r="A1544" t="n">
        <v>14137</v>
      </c>
      <c r="B1544" s="28" t="n">
        <v>45</v>
      </c>
      <c r="C1544" s="7" t="n">
        <v>4</v>
      </c>
      <c r="D1544" s="7" t="n">
        <v>3</v>
      </c>
      <c r="E1544" s="7" t="n">
        <v>358.149993896484</v>
      </c>
      <c r="F1544" s="7" t="n">
        <v>196.949996948242</v>
      </c>
      <c r="G1544" s="7" t="n">
        <v>0</v>
      </c>
      <c r="H1544" s="7" t="n">
        <v>0</v>
      </c>
      <c r="I1544" s="7" t="n">
        <v>0</v>
      </c>
    </row>
    <row r="1545" spans="1:21">
      <c r="A1545" t="s">
        <v>4</v>
      </c>
      <c r="B1545" s="4" t="s">
        <v>5</v>
      </c>
      <c r="C1545" s="4" t="s">
        <v>13</v>
      </c>
      <c r="D1545" s="4" t="s">
        <v>13</v>
      </c>
      <c r="E1545" s="4" t="s">
        <v>27</v>
      </c>
      <c r="F1545" s="4" t="s">
        <v>10</v>
      </c>
    </row>
    <row r="1546" spans="1:21">
      <c r="A1546" t="n">
        <v>14155</v>
      </c>
      <c r="B1546" s="28" t="n">
        <v>45</v>
      </c>
      <c r="C1546" s="7" t="n">
        <v>5</v>
      </c>
      <c r="D1546" s="7" t="n">
        <v>3</v>
      </c>
      <c r="E1546" s="7" t="n">
        <v>44</v>
      </c>
      <c r="F1546" s="7" t="n">
        <v>0</v>
      </c>
    </row>
    <row r="1547" spans="1:21">
      <c r="A1547" t="s">
        <v>4</v>
      </c>
      <c r="B1547" s="4" t="s">
        <v>5</v>
      </c>
      <c r="C1547" s="4" t="s">
        <v>13</v>
      </c>
      <c r="D1547" s="4" t="s">
        <v>13</v>
      </c>
      <c r="E1547" s="4" t="s">
        <v>27</v>
      </c>
      <c r="F1547" s="4" t="s">
        <v>10</v>
      </c>
    </row>
    <row r="1548" spans="1:21">
      <c r="A1548" t="n">
        <v>14164</v>
      </c>
      <c r="B1548" s="28" t="n">
        <v>45</v>
      </c>
      <c r="C1548" s="7" t="n">
        <v>11</v>
      </c>
      <c r="D1548" s="7" t="n">
        <v>3</v>
      </c>
      <c r="E1548" s="7" t="n">
        <v>40</v>
      </c>
      <c r="F1548" s="7" t="n">
        <v>0</v>
      </c>
    </row>
    <row r="1549" spans="1:21">
      <c r="A1549" t="s">
        <v>4</v>
      </c>
      <c r="B1549" s="4" t="s">
        <v>5</v>
      </c>
      <c r="C1549" s="4" t="s">
        <v>13</v>
      </c>
      <c r="D1549" s="4" t="s">
        <v>13</v>
      </c>
      <c r="E1549" s="4" t="s">
        <v>27</v>
      </c>
      <c r="F1549" s="4" t="s">
        <v>27</v>
      </c>
      <c r="G1549" s="4" t="s">
        <v>27</v>
      </c>
      <c r="H1549" s="4" t="s">
        <v>10</v>
      </c>
      <c r="I1549" s="4" t="s">
        <v>13</v>
      </c>
    </row>
    <row r="1550" spans="1:21">
      <c r="A1550" t="n">
        <v>14173</v>
      </c>
      <c r="B1550" s="28" t="n">
        <v>45</v>
      </c>
      <c r="C1550" s="7" t="n">
        <v>4</v>
      </c>
      <c r="D1550" s="7" t="n">
        <v>3</v>
      </c>
      <c r="E1550" s="7" t="n">
        <v>353.149993896484</v>
      </c>
      <c r="F1550" s="7" t="n">
        <v>191.949996948242</v>
      </c>
      <c r="G1550" s="7" t="n">
        <v>0</v>
      </c>
      <c r="H1550" s="7" t="n">
        <v>5000</v>
      </c>
      <c r="I1550" s="7" t="n">
        <v>0</v>
      </c>
    </row>
    <row r="1551" spans="1:21">
      <c r="A1551" t="s">
        <v>4</v>
      </c>
      <c r="B1551" s="4" t="s">
        <v>5</v>
      </c>
      <c r="C1551" s="4" t="s">
        <v>13</v>
      </c>
      <c r="D1551" s="4" t="s">
        <v>13</v>
      </c>
      <c r="E1551" s="4" t="s">
        <v>27</v>
      </c>
      <c r="F1551" s="4" t="s">
        <v>10</v>
      </c>
    </row>
    <row r="1552" spans="1:21">
      <c r="A1552" t="n">
        <v>14191</v>
      </c>
      <c r="B1552" s="28" t="n">
        <v>45</v>
      </c>
      <c r="C1552" s="7" t="n">
        <v>5</v>
      </c>
      <c r="D1552" s="7" t="n">
        <v>3</v>
      </c>
      <c r="E1552" s="7" t="n">
        <v>42</v>
      </c>
      <c r="F1552" s="7" t="n">
        <v>5000</v>
      </c>
    </row>
    <row r="1553" spans="1:9">
      <c r="A1553" t="s">
        <v>4</v>
      </c>
      <c r="B1553" s="4" t="s">
        <v>5</v>
      </c>
      <c r="C1553" s="4" t="s">
        <v>10</v>
      </c>
    </row>
    <row r="1554" spans="1:9">
      <c r="A1554" t="n">
        <v>14200</v>
      </c>
      <c r="B1554" s="38" t="n">
        <v>16</v>
      </c>
      <c r="C1554" s="7" t="n">
        <v>0</v>
      </c>
    </row>
    <row r="1555" spans="1:9">
      <c r="A1555" t="s">
        <v>4</v>
      </c>
      <c r="B1555" s="4" t="s">
        <v>5</v>
      </c>
      <c r="C1555" s="4" t="s">
        <v>10</v>
      </c>
      <c r="D1555" s="4" t="s">
        <v>10</v>
      </c>
      <c r="E1555" s="4" t="s">
        <v>10</v>
      </c>
    </row>
    <row r="1556" spans="1:9">
      <c r="A1556" t="n">
        <v>14203</v>
      </c>
      <c r="B1556" s="59" t="n">
        <v>61</v>
      </c>
      <c r="C1556" s="7" t="n">
        <v>14</v>
      </c>
      <c r="D1556" s="7" t="n">
        <v>7036</v>
      </c>
      <c r="E1556" s="7" t="n">
        <v>0</v>
      </c>
    </row>
    <row r="1557" spans="1:9">
      <c r="A1557" t="s">
        <v>4</v>
      </c>
      <c r="B1557" s="4" t="s">
        <v>5</v>
      </c>
      <c r="C1557" s="4" t="s">
        <v>10</v>
      </c>
      <c r="D1557" s="4" t="s">
        <v>10</v>
      </c>
      <c r="E1557" s="4" t="s">
        <v>10</v>
      </c>
    </row>
    <row r="1558" spans="1:9">
      <c r="A1558" t="n">
        <v>14210</v>
      </c>
      <c r="B1558" s="59" t="n">
        <v>61</v>
      </c>
      <c r="C1558" s="7" t="n">
        <v>15</v>
      </c>
      <c r="D1558" s="7" t="n">
        <v>7036</v>
      </c>
      <c r="E1558" s="7" t="n">
        <v>0</v>
      </c>
    </row>
    <row r="1559" spans="1:9">
      <c r="A1559" t="s">
        <v>4</v>
      </c>
      <c r="B1559" s="4" t="s">
        <v>5</v>
      </c>
      <c r="C1559" s="4" t="s">
        <v>10</v>
      </c>
      <c r="D1559" s="4" t="s">
        <v>10</v>
      </c>
      <c r="E1559" s="4" t="s">
        <v>10</v>
      </c>
    </row>
    <row r="1560" spans="1:9">
      <c r="A1560" t="n">
        <v>14217</v>
      </c>
      <c r="B1560" s="59" t="n">
        <v>61</v>
      </c>
      <c r="C1560" s="7" t="n">
        <v>31</v>
      </c>
      <c r="D1560" s="7" t="n">
        <v>7036</v>
      </c>
      <c r="E1560" s="7" t="n">
        <v>0</v>
      </c>
    </row>
    <row r="1561" spans="1:9">
      <c r="A1561" t="s">
        <v>4</v>
      </c>
      <c r="B1561" s="4" t="s">
        <v>5</v>
      </c>
      <c r="C1561" s="4" t="s">
        <v>10</v>
      </c>
      <c r="D1561" s="4" t="s">
        <v>10</v>
      </c>
      <c r="E1561" s="4" t="s">
        <v>10</v>
      </c>
    </row>
    <row r="1562" spans="1:9">
      <c r="A1562" t="n">
        <v>14224</v>
      </c>
      <c r="B1562" s="59" t="n">
        <v>61</v>
      </c>
      <c r="C1562" s="7" t="n">
        <v>33</v>
      </c>
      <c r="D1562" s="7" t="n">
        <v>7036</v>
      </c>
      <c r="E1562" s="7" t="n">
        <v>0</v>
      </c>
    </row>
    <row r="1563" spans="1:9">
      <c r="A1563" t="s">
        <v>4</v>
      </c>
      <c r="B1563" s="4" t="s">
        <v>5</v>
      </c>
      <c r="C1563" s="4" t="s">
        <v>10</v>
      </c>
      <c r="D1563" s="4" t="s">
        <v>10</v>
      </c>
      <c r="E1563" s="4" t="s">
        <v>10</v>
      </c>
    </row>
    <row r="1564" spans="1:9">
      <c r="A1564" t="n">
        <v>14231</v>
      </c>
      <c r="B1564" s="59" t="n">
        <v>61</v>
      </c>
      <c r="C1564" s="7" t="n">
        <v>16</v>
      </c>
      <c r="D1564" s="7" t="n">
        <v>7036</v>
      </c>
      <c r="E1564" s="7" t="n">
        <v>0</v>
      </c>
    </row>
    <row r="1565" spans="1:9">
      <c r="A1565" t="s">
        <v>4</v>
      </c>
      <c r="B1565" s="4" t="s">
        <v>5</v>
      </c>
      <c r="C1565" s="4" t="s">
        <v>13</v>
      </c>
      <c r="D1565" s="4" t="s">
        <v>10</v>
      </c>
      <c r="E1565" s="4" t="s">
        <v>27</v>
      </c>
      <c r="F1565" s="4" t="s">
        <v>10</v>
      </c>
      <c r="G1565" s="4" t="s">
        <v>9</v>
      </c>
      <c r="H1565" s="4" t="s">
        <v>9</v>
      </c>
      <c r="I1565" s="4" t="s">
        <v>10</v>
      </c>
      <c r="J1565" s="4" t="s">
        <v>10</v>
      </c>
      <c r="K1565" s="4" t="s">
        <v>9</v>
      </c>
      <c r="L1565" s="4" t="s">
        <v>9</v>
      </c>
      <c r="M1565" s="4" t="s">
        <v>9</v>
      </c>
      <c r="N1565" s="4" t="s">
        <v>9</v>
      </c>
      <c r="O1565" s="4" t="s">
        <v>6</v>
      </c>
    </row>
    <row r="1566" spans="1:9">
      <c r="A1566" t="n">
        <v>14238</v>
      </c>
      <c r="B1566" s="17" t="n">
        <v>50</v>
      </c>
      <c r="C1566" s="7" t="n">
        <v>0</v>
      </c>
      <c r="D1566" s="7" t="n">
        <v>8022</v>
      </c>
      <c r="E1566" s="7" t="n">
        <v>0.400000005960464</v>
      </c>
      <c r="F1566" s="7" t="n">
        <v>1000</v>
      </c>
      <c r="G1566" s="7" t="n">
        <v>0</v>
      </c>
      <c r="H1566" s="7" t="n">
        <v>0</v>
      </c>
      <c r="I1566" s="7" t="n">
        <v>1</v>
      </c>
      <c r="J1566" s="7" t="n">
        <v>65533</v>
      </c>
      <c r="K1566" s="7" t="n">
        <v>0</v>
      </c>
      <c r="L1566" s="7" t="n">
        <v>0</v>
      </c>
      <c r="M1566" s="7" t="n">
        <v>0</v>
      </c>
      <c r="N1566" s="7" t="n">
        <v>0</v>
      </c>
      <c r="O1566" s="7" t="s">
        <v>28</v>
      </c>
    </row>
    <row r="1567" spans="1:9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27</v>
      </c>
      <c r="F1567" s="4" t="s">
        <v>10</v>
      </c>
      <c r="G1567" s="4" t="s">
        <v>9</v>
      </c>
      <c r="H1567" s="4" t="s">
        <v>9</v>
      </c>
      <c r="I1567" s="4" t="s">
        <v>10</v>
      </c>
      <c r="J1567" s="4" t="s">
        <v>10</v>
      </c>
      <c r="K1567" s="4" t="s">
        <v>9</v>
      </c>
      <c r="L1567" s="4" t="s">
        <v>9</v>
      </c>
      <c r="M1567" s="4" t="s">
        <v>9</v>
      </c>
      <c r="N1567" s="4" t="s">
        <v>9</v>
      </c>
      <c r="O1567" s="4" t="s">
        <v>6</v>
      </c>
    </row>
    <row r="1568" spans="1:9">
      <c r="A1568" t="n">
        <v>14282</v>
      </c>
      <c r="B1568" s="17" t="n">
        <v>50</v>
      </c>
      <c r="C1568" s="7" t="n">
        <v>0</v>
      </c>
      <c r="D1568" s="7" t="n">
        <v>8002</v>
      </c>
      <c r="E1568" s="7" t="n">
        <v>0.400000005960464</v>
      </c>
      <c r="F1568" s="7" t="n">
        <v>1000</v>
      </c>
      <c r="G1568" s="7" t="n">
        <v>0</v>
      </c>
      <c r="H1568" s="7" t="n">
        <v>0</v>
      </c>
      <c r="I1568" s="7" t="n">
        <v>1</v>
      </c>
      <c r="J1568" s="7" t="n">
        <v>65533</v>
      </c>
      <c r="K1568" s="7" t="n">
        <v>0</v>
      </c>
      <c r="L1568" s="7" t="n">
        <v>0</v>
      </c>
      <c r="M1568" s="7" t="n">
        <v>0</v>
      </c>
      <c r="N1568" s="7" t="n">
        <v>0</v>
      </c>
      <c r="O1568" s="7" t="s">
        <v>29</v>
      </c>
    </row>
    <row r="1569" spans="1:15">
      <c r="A1569" t="s">
        <v>4</v>
      </c>
      <c r="B1569" s="4" t="s">
        <v>5</v>
      </c>
      <c r="C1569" s="4" t="s">
        <v>13</v>
      </c>
      <c r="D1569" s="4" t="s">
        <v>10</v>
      </c>
      <c r="E1569" s="4" t="s">
        <v>27</v>
      </c>
      <c r="F1569" s="4" t="s">
        <v>10</v>
      </c>
      <c r="G1569" s="4" t="s">
        <v>9</v>
      </c>
      <c r="H1569" s="4" t="s">
        <v>9</v>
      </c>
      <c r="I1569" s="4" t="s">
        <v>10</v>
      </c>
      <c r="J1569" s="4" t="s">
        <v>10</v>
      </c>
      <c r="K1569" s="4" t="s">
        <v>9</v>
      </c>
      <c r="L1569" s="4" t="s">
        <v>9</v>
      </c>
      <c r="M1569" s="4" t="s">
        <v>9</v>
      </c>
      <c r="N1569" s="4" t="s">
        <v>9</v>
      </c>
      <c r="O1569" s="4" t="s">
        <v>6</v>
      </c>
    </row>
    <row r="1570" spans="1:15">
      <c r="A1570" t="n">
        <v>14330</v>
      </c>
      <c r="B1570" s="17" t="n">
        <v>50</v>
      </c>
      <c r="C1570" s="7" t="n">
        <v>0</v>
      </c>
      <c r="D1570" s="7" t="n">
        <v>8060</v>
      </c>
      <c r="E1570" s="7" t="n">
        <v>0.400000005960464</v>
      </c>
      <c r="F1570" s="7" t="n">
        <v>1000</v>
      </c>
      <c r="G1570" s="7" t="n">
        <v>0</v>
      </c>
      <c r="H1570" s="7" t="n">
        <v>0</v>
      </c>
      <c r="I1570" s="7" t="n">
        <v>1</v>
      </c>
      <c r="J1570" s="7" t="n">
        <v>65533</v>
      </c>
      <c r="K1570" s="7" t="n">
        <v>0</v>
      </c>
      <c r="L1570" s="7" t="n">
        <v>0</v>
      </c>
      <c r="M1570" s="7" t="n">
        <v>0</v>
      </c>
      <c r="N1570" s="7" t="n">
        <v>0</v>
      </c>
      <c r="O1570" s="7" t="s">
        <v>30</v>
      </c>
    </row>
    <row r="1571" spans="1:15">
      <c r="A1571" t="s">
        <v>4</v>
      </c>
      <c r="B1571" s="4" t="s">
        <v>5</v>
      </c>
      <c r="C1571" s="4" t="s">
        <v>13</v>
      </c>
      <c r="D1571" s="4" t="s">
        <v>10</v>
      </c>
      <c r="E1571" s="4" t="s">
        <v>27</v>
      </c>
      <c r="F1571" s="4" t="s">
        <v>10</v>
      </c>
      <c r="G1571" s="4" t="s">
        <v>9</v>
      </c>
      <c r="H1571" s="4" t="s">
        <v>9</v>
      </c>
      <c r="I1571" s="4" t="s">
        <v>10</v>
      </c>
      <c r="J1571" s="4" t="s">
        <v>10</v>
      </c>
      <c r="K1571" s="4" t="s">
        <v>9</v>
      </c>
      <c r="L1571" s="4" t="s">
        <v>9</v>
      </c>
      <c r="M1571" s="4" t="s">
        <v>9</v>
      </c>
      <c r="N1571" s="4" t="s">
        <v>9</v>
      </c>
      <c r="O1571" s="4" t="s">
        <v>6</v>
      </c>
    </row>
    <row r="1572" spans="1:15">
      <c r="A1572" t="n">
        <v>14373</v>
      </c>
      <c r="B1572" s="17" t="n">
        <v>50</v>
      </c>
      <c r="C1572" s="7" t="n">
        <v>0</v>
      </c>
      <c r="D1572" s="7" t="n">
        <v>8080</v>
      </c>
      <c r="E1572" s="7" t="n">
        <v>0.400000005960464</v>
      </c>
      <c r="F1572" s="7" t="n">
        <v>1000</v>
      </c>
      <c r="G1572" s="7" t="n">
        <v>0</v>
      </c>
      <c r="H1572" s="7" t="n">
        <v>0</v>
      </c>
      <c r="I1572" s="7" t="n">
        <v>0</v>
      </c>
      <c r="J1572" s="7" t="n">
        <v>65533</v>
      </c>
      <c r="K1572" s="7" t="n">
        <v>0</v>
      </c>
      <c r="L1572" s="7" t="n">
        <v>0</v>
      </c>
      <c r="M1572" s="7" t="n">
        <v>0</v>
      </c>
      <c r="N1572" s="7" t="n">
        <v>0</v>
      </c>
      <c r="O1572" s="7" t="s">
        <v>20</v>
      </c>
    </row>
    <row r="1573" spans="1:15">
      <c r="A1573" t="s">
        <v>4</v>
      </c>
      <c r="B1573" s="4" t="s">
        <v>5</v>
      </c>
      <c r="C1573" s="4" t="s">
        <v>13</v>
      </c>
      <c r="D1573" s="4" t="s">
        <v>10</v>
      </c>
      <c r="E1573" s="4" t="s">
        <v>27</v>
      </c>
      <c r="F1573" s="4" t="s">
        <v>10</v>
      </c>
      <c r="G1573" s="4" t="s">
        <v>9</v>
      </c>
      <c r="H1573" s="4" t="s">
        <v>9</v>
      </c>
      <c r="I1573" s="4" t="s">
        <v>10</v>
      </c>
      <c r="J1573" s="4" t="s">
        <v>10</v>
      </c>
      <c r="K1573" s="4" t="s">
        <v>9</v>
      </c>
      <c r="L1573" s="4" t="s">
        <v>9</v>
      </c>
      <c r="M1573" s="4" t="s">
        <v>9</v>
      </c>
      <c r="N1573" s="4" t="s">
        <v>9</v>
      </c>
      <c r="O1573" s="4" t="s">
        <v>6</v>
      </c>
    </row>
    <row r="1574" spans="1:15">
      <c r="A1574" t="n">
        <v>14412</v>
      </c>
      <c r="B1574" s="17" t="n">
        <v>50</v>
      </c>
      <c r="C1574" s="7" t="n">
        <v>0</v>
      </c>
      <c r="D1574" s="7" t="n">
        <v>4524</v>
      </c>
      <c r="E1574" s="7" t="n">
        <v>0.800000011920929</v>
      </c>
      <c r="F1574" s="7" t="n">
        <v>1000</v>
      </c>
      <c r="G1574" s="7" t="n">
        <v>0</v>
      </c>
      <c r="H1574" s="7" t="n">
        <v>0</v>
      </c>
      <c r="I1574" s="7" t="n">
        <v>1</v>
      </c>
      <c r="J1574" s="7" t="n">
        <v>7036</v>
      </c>
      <c r="K1574" s="7" t="n">
        <v>0</v>
      </c>
      <c r="L1574" s="7" t="n">
        <v>0</v>
      </c>
      <c r="M1574" s="7" t="n">
        <v>0</v>
      </c>
      <c r="N1574" s="7" t="n">
        <v>1133903872</v>
      </c>
      <c r="O1574" s="7" t="s">
        <v>20</v>
      </c>
    </row>
    <row r="1575" spans="1:15">
      <c r="A1575" t="s">
        <v>4</v>
      </c>
      <c r="B1575" s="4" t="s">
        <v>5</v>
      </c>
      <c r="C1575" s="4" t="s">
        <v>10</v>
      </c>
      <c r="D1575" s="4" t="s">
        <v>6</v>
      </c>
      <c r="E1575" s="4" t="s">
        <v>13</v>
      </c>
      <c r="F1575" s="4" t="s">
        <v>13</v>
      </c>
      <c r="G1575" s="4" t="s">
        <v>13</v>
      </c>
      <c r="H1575" s="4" t="s">
        <v>13</v>
      </c>
      <c r="I1575" s="4" t="s">
        <v>13</v>
      </c>
      <c r="J1575" s="4" t="s">
        <v>27</v>
      </c>
      <c r="K1575" s="4" t="s">
        <v>27</v>
      </c>
      <c r="L1575" s="4" t="s">
        <v>27</v>
      </c>
      <c r="M1575" s="4" t="s">
        <v>27</v>
      </c>
      <c r="N1575" s="4" t="s">
        <v>13</v>
      </c>
    </row>
    <row r="1576" spans="1:15">
      <c r="A1576" t="n">
        <v>14451</v>
      </c>
      <c r="B1576" s="47" t="n">
        <v>34</v>
      </c>
      <c r="C1576" s="7" t="n">
        <v>7036</v>
      </c>
      <c r="D1576" s="7" t="s">
        <v>157</v>
      </c>
      <c r="E1576" s="7" t="n">
        <v>1</v>
      </c>
      <c r="F1576" s="7" t="n">
        <v>0</v>
      </c>
      <c r="G1576" s="7" t="n">
        <v>0</v>
      </c>
      <c r="H1576" s="7" t="n">
        <v>0</v>
      </c>
      <c r="I1576" s="7" t="n">
        <v>0</v>
      </c>
      <c r="J1576" s="7" t="n">
        <v>0</v>
      </c>
      <c r="K1576" s="7" t="n">
        <v>-1</v>
      </c>
      <c r="L1576" s="7" t="n">
        <v>-1</v>
      </c>
      <c r="M1576" s="7" t="n">
        <v>-1</v>
      </c>
      <c r="N1576" s="7" t="n">
        <v>0</v>
      </c>
    </row>
    <row r="1577" spans="1:15">
      <c r="A1577" t="s">
        <v>4</v>
      </c>
      <c r="B1577" s="4" t="s">
        <v>5</v>
      </c>
      <c r="C1577" s="4" t="s">
        <v>10</v>
      </c>
      <c r="D1577" s="4" t="s">
        <v>9</v>
      </c>
    </row>
    <row r="1578" spans="1:15">
      <c r="A1578" t="n">
        <v>14483</v>
      </c>
      <c r="B1578" s="55" t="n">
        <v>43</v>
      </c>
      <c r="C1578" s="7" t="n">
        <v>7036</v>
      </c>
      <c r="D1578" s="7" t="n">
        <v>512</v>
      </c>
    </row>
    <row r="1579" spans="1:15">
      <c r="A1579" t="s">
        <v>4</v>
      </c>
      <c r="B1579" s="4" t="s">
        <v>5</v>
      </c>
      <c r="C1579" s="4" t="s">
        <v>10</v>
      </c>
      <c r="D1579" s="4" t="s">
        <v>27</v>
      </c>
      <c r="E1579" s="4" t="s">
        <v>27</v>
      </c>
      <c r="F1579" s="4" t="s">
        <v>27</v>
      </c>
      <c r="G1579" s="4" t="s">
        <v>27</v>
      </c>
    </row>
    <row r="1580" spans="1:15">
      <c r="A1580" t="n">
        <v>14490</v>
      </c>
      <c r="B1580" s="67" t="n">
        <v>131</v>
      </c>
      <c r="C1580" s="7" t="n">
        <v>7036</v>
      </c>
      <c r="D1580" s="7" t="n">
        <v>0</v>
      </c>
      <c r="E1580" s="7" t="n">
        <v>0</v>
      </c>
      <c r="F1580" s="7" t="n">
        <v>3</v>
      </c>
      <c r="G1580" s="7" t="n">
        <v>0.100000001490116</v>
      </c>
    </row>
    <row r="1581" spans="1:15">
      <c r="A1581" t="s">
        <v>4</v>
      </c>
      <c r="B1581" s="4" t="s">
        <v>5</v>
      </c>
      <c r="C1581" s="4" t="s">
        <v>10</v>
      </c>
      <c r="D1581" s="4" t="s">
        <v>10</v>
      </c>
      <c r="E1581" s="4" t="s">
        <v>27</v>
      </c>
      <c r="F1581" s="4" t="s">
        <v>27</v>
      </c>
      <c r="G1581" s="4" t="s">
        <v>27</v>
      </c>
      <c r="H1581" s="4" t="s">
        <v>27</v>
      </c>
      <c r="I1581" s="4" t="s">
        <v>13</v>
      </c>
      <c r="J1581" s="4" t="s">
        <v>10</v>
      </c>
    </row>
    <row r="1582" spans="1:15">
      <c r="A1582" t="n">
        <v>14509</v>
      </c>
      <c r="B1582" s="68" t="n">
        <v>55</v>
      </c>
      <c r="C1582" s="7" t="n">
        <v>7036</v>
      </c>
      <c r="D1582" s="7" t="n">
        <v>65533</v>
      </c>
      <c r="E1582" s="7" t="n">
        <v>-99.1500015258789</v>
      </c>
      <c r="F1582" s="7" t="n">
        <v>36.4500007629395</v>
      </c>
      <c r="G1582" s="7" t="n">
        <v>-42.4500007629395</v>
      </c>
      <c r="H1582" s="7" t="n">
        <v>2</v>
      </c>
      <c r="I1582" s="7" t="n">
        <v>0</v>
      </c>
      <c r="J1582" s="7" t="n">
        <v>129</v>
      </c>
    </row>
    <row r="1583" spans="1:15">
      <c r="A1583" t="s">
        <v>4</v>
      </c>
      <c r="B1583" s="4" t="s">
        <v>5</v>
      </c>
      <c r="C1583" s="4" t="s">
        <v>13</v>
      </c>
      <c r="D1583" s="4" t="s">
        <v>10</v>
      </c>
      <c r="E1583" s="4" t="s">
        <v>10</v>
      </c>
      <c r="F1583" s="4" t="s">
        <v>9</v>
      </c>
    </row>
    <row r="1584" spans="1:15">
      <c r="A1584" t="n">
        <v>14533</v>
      </c>
      <c r="B1584" s="66" t="n">
        <v>84</v>
      </c>
      <c r="C1584" s="7" t="n">
        <v>0</v>
      </c>
      <c r="D1584" s="7" t="n">
        <v>0</v>
      </c>
      <c r="E1584" s="7" t="n">
        <v>0</v>
      </c>
      <c r="F1584" s="7" t="n">
        <v>1045220557</v>
      </c>
    </row>
    <row r="1585" spans="1:15">
      <c r="A1585" t="s">
        <v>4</v>
      </c>
      <c r="B1585" s="4" t="s">
        <v>5</v>
      </c>
      <c r="C1585" s="4" t="s">
        <v>13</v>
      </c>
      <c r="D1585" s="4" t="s">
        <v>10</v>
      </c>
      <c r="E1585" s="4" t="s">
        <v>27</v>
      </c>
    </row>
    <row r="1586" spans="1:15">
      <c r="A1586" t="n">
        <v>14543</v>
      </c>
      <c r="B1586" s="35" t="n">
        <v>58</v>
      </c>
      <c r="C1586" s="7" t="n">
        <v>100</v>
      </c>
      <c r="D1586" s="7" t="n">
        <v>1000</v>
      </c>
      <c r="E1586" s="7" t="n">
        <v>1</v>
      </c>
    </row>
    <row r="1587" spans="1:15">
      <c r="A1587" t="s">
        <v>4</v>
      </c>
      <c r="B1587" s="4" t="s">
        <v>5</v>
      </c>
      <c r="C1587" s="4" t="s">
        <v>13</v>
      </c>
      <c r="D1587" s="4" t="s">
        <v>10</v>
      </c>
    </row>
    <row r="1588" spans="1:15">
      <c r="A1588" t="n">
        <v>14551</v>
      </c>
      <c r="B1588" s="35" t="n">
        <v>58</v>
      </c>
      <c r="C1588" s="7" t="n">
        <v>255</v>
      </c>
      <c r="D1588" s="7" t="n">
        <v>0</v>
      </c>
    </row>
    <row r="1589" spans="1:15">
      <c r="A1589" t="s">
        <v>4</v>
      </c>
      <c r="B1589" s="4" t="s">
        <v>5</v>
      </c>
      <c r="C1589" s="4" t="s">
        <v>10</v>
      </c>
      <c r="D1589" s="4" t="s">
        <v>13</v>
      </c>
    </row>
    <row r="1590" spans="1:15">
      <c r="A1590" t="n">
        <v>14555</v>
      </c>
      <c r="B1590" s="69" t="n">
        <v>56</v>
      </c>
      <c r="C1590" s="7" t="n">
        <v>7036</v>
      </c>
      <c r="D1590" s="7" t="n">
        <v>0</v>
      </c>
    </row>
    <row r="1591" spans="1:15">
      <c r="A1591" t="s">
        <v>4</v>
      </c>
      <c r="B1591" s="4" t="s">
        <v>5</v>
      </c>
      <c r="C1591" s="4" t="s">
        <v>13</v>
      </c>
      <c r="D1591" s="4" t="s">
        <v>10</v>
      </c>
    </row>
    <row r="1592" spans="1:15">
      <c r="A1592" t="n">
        <v>14559</v>
      </c>
      <c r="B1592" s="28" t="n">
        <v>45</v>
      </c>
      <c r="C1592" s="7" t="n">
        <v>7</v>
      </c>
      <c r="D1592" s="7" t="n">
        <v>255</v>
      </c>
    </row>
    <row r="1593" spans="1:15">
      <c r="A1593" t="s">
        <v>4</v>
      </c>
      <c r="B1593" s="4" t="s">
        <v>5</v>
      </c>
      <c r="C1593" s="4" t="s">
        <v>13</v>
      </c>
      <c r="D1593" s="4" t="s">
        <v>10</v>
      </c>
      <c r="E1593" s="4" t="s">
        <v>27</v>
      </c>
    </row>
    <row r="1594" spans="1:15">
      <c r="A1594" t="n">
        <v>14563</v>
      </c>
      <c r="B1594" s="35" t="n">
        <v>58</v>
      </c>
      <c r="C1594" s="7" t="n">
        <v>101</v>
      </c>
      <c r="D1594" s="7" t="n">
        <v>300</v>
      </c>
      <c r="E1594" s="7" t="n">
        <v>1</v>
      </c>
    </row>
    <row r="1595" spans="1:15">
      <c r="A1595" t="s">
        <v>4</v>
      </c>
      <c r="B1595" s="4" t="s">
        <v>5</v>
      </c>
      <c r="C1595" s="4" t="s">
        <v>13</v>
      </c>
      <c r="D1595" s="4" t="s">
        <v>10</v>
      </c>
    </row>
    <row r="1596" spans="1:15">
      <c r="A1596" t="n">
        <v>14571</v>
      </c>
      <c r="B1596" s="35" t="n">
        <v>58</v>
      </c>
      <c r="C1596" s="7" t="n">
        <v>254</v>
      </c>
      <c r="D1596" s="7" t="n">
        <v>0</v>
      </c>
    </row>
    <row r="1597" spans="1:15">
      <c r="A1597" t="s">
        <v>4</v>
      </c>
      <c r="B1597" s="4" t="s">
        <v>5</v>
      </c>
      <c r="C1597" s="4" t="s">
        <v>10</v>
      </c>
      <c r="D1597" s="4" t="s">
        <v>27</v>
      </c>
      <c r="E1597" s="4" t="s">
        <v>27</v>
      </c>
      <c r="F1597" s="4" t="s">
        <v>27</v>
      </c>
      <c r="G1597" s="4" t="s">
        <v>27</v>
      </c>
    </row>
    <row r="1598" spans="1:15">
      <c r="A1598" t="n">
        <v>14575</v>
      </c>
      <c r="B1598" s="46" t="n">
        <v>46</v>
      </c>
      <c r="C1598" s="7" t="n">
        <v>7036</v>
      </c>
      <c r="D1598" s="7" t="n">
        <v>-136.199996948242</v>
      </c>
      <c r="E1598" s="7" t="n">
        <v>75.5999984741211</v>
      </c>
      <c r="F1598" s="7" t="n">
        <v>-101.300003051758</v>
      </c>
      <c r="G1598" s="7" t="n">
        <v>212</v>
      </c>
    </row>
    <row r="1599" spans="1:15">
      <c r="A1599" t="s">
        <v>4</v>
      </c>
      <c r="B1599" s="4" t="s">
        <v>5</v>
      </c>
      <c r="C1599" s="4" t="s">
        <v>13</v>
      </c>
      <c r="D1599" s="4" t="s">
        <v>13</v>
      </c>
      <c r="E1599" s="4" t="s">
        <v>27</v>
      </c>
      <c r="F1599" s="4" t="s">
        <v>27</v>
      </c>
      <c r="G1599" s="4" t="s">
        <v>27</v>
      </c>
      <c r="H1599" s="4" t="s">
        <v>10</v>
      </c>
    </row>
    <row r="1600" spans="1:15">
      <c r="A1600" t="n">
        <v>14594</v>
      </c>
      <c r="B1600" s="28" t="n">
        <v>45</v>
      </c>
      <c r="C1600" s="7" t="n">
        <v>2</v>
      </c>
      <c r="D1600" s="7" t="n">
        <v>3</v>
      </c>
      <c r="E1600" s="7" t="n">
        <v>-59.8499984741211</v>
      </c>
      <c r="F1600" s="7" t="n">
        <v>4.5</v>
      </c>
      <c r="G1600" s="7" t="n">
        <v>-5.84999990463257</v>
      </c>
      <c r="H1600" s="7" t="n">
        <v>0</v>
      </c>
    </row>
    <row r="1601" spans="1:8">
      <c r="A1601" t="s">
        <v>4</v>
      </c>
      <c r="B1601" s="4" t="s">
        <v>5</v>
      </c>
      <c r="C1601" s="4" t="s">
        <v>13</v>
      </c>
      <c r="D1601" s="4" t="s">
        <v>13</v>
      </c>
      <c r="E1601" s="4" t="s">
        <v>27</v>
      </c>
      <c r="F1601" s="4" t="s">
        <v>27</v>
      </c>
      <c r="G1601" s="4" t="s">
        <v>27</v>
      </c>
      <c r="H1601" s="4" t="s">
        <v>10</v>
      </c>
      <c r="I1601" s="4" t="s">
        <v>13</v>
      </c>
    </row>
    <row r="1602" spans="1:8">
      <c r="A1602" t="n">
        <v>14611</v>
      </c>
      <c r="B1602" s="28" t="n">
        <v>45</v>
      </c>
      <c r="C1602" s="7" t="n">
        <v>4</v>
      </c>
      <c r="D1602" s="7" t="n">
        <v>3</v>
      </c>
      <c r="E1602" s="7" t="n">
        <v>339.299987792969</v>
      </c>
      <c r="F1602" s="7" t="n">
        <v>66.6999969482422</v>
      </c>
      <c r="G1602" s="7" t="n">
        <v>0</v>
      </c>
      <c r="H1602" s="7" t="n">
        <v>0</v>
      </c>
      <c r="I1602" s="7" t="n">
        <v>0</v>
      </c>
    </row>
    <row r="1603" spans="1:8">
      <c r="A1603" t="s">
        <v>4</v>
      </c>
      <c r="B1603" s="4" t="s">
        <v>5</v>
      </c>
      <c r="C1603" s="4" t="s">
        <v>13</v>
      </c>
      <c r="D1603" s="4" t="s">
        <v>13</v>
      </c>
      <c r="E1603" s="4" t="s">
        <v>27</v>
      </c>
      <c r="F1603" s="4" t="s">
        <v>10</v>
      </c>
    </row>
    <row r="1604" spans="1:8">
      <c r="A1604" t="n">
        <v>14629</v>
      </c>
      <c r="B1604" s="28" t="n">
        <v>45</v>
      </c>
      <c r="C1604" s="7" t="n">
        <v>5</v>
      </c>
      <c r="D1604" s="7" t="n">
        <v>3</v>
      </c>
      <c r="E1604" s="7" t="n">
        <v>6</v>
      </c>
      <c r="F1604" s="7" t="n">
        <v>0</v>
      </c>
    </row>
    <row r="1605" spans="1:8">
      <c r="A1605" t="s">
        <v>4</v>
      </c>
      <c r="B1605" s="4" t="s">
        <v>5</v>
      </c>
      <c r="C1605" s="4" t="s">
        <v>13</v>
      </c>
      <c r="D1605" s="4" t="s">
        <v>13</v>
      </c>
      <c r="E1605" s="4" t="s">
        <v>27</v>
      </c>
      <c r="F1605" s="4" t="s">
        <v>10</v>
      </c>
    </row>
    <row r="1606" spans="1:8">
      <c r="A1606" t="n">
        <v>14638</v>
      </c>
      <c r="B1606" s="28" t="n">
        <v>45</v>
      </c>
      <c r="C1606" s="7" t="n">
        <v>11</v>
      </c>
      <c r="D1606" s="7" t="n">
        <v>3</v>
      </c>
      <c r="E1606" s="7" t="n">
        <v>40</v>
      </c>
      <c r="F1606" s="7" t="n">
        <v>0</v>
      </c>
    </row>
    <row r="1607" spans="1:8">
      <c r="A1607" t="s">
        <v>4</v>
      </c>
      <c r="B1607" s="4" t="s">
        <v>5</v>
      </c>
      <c r="C1607" s="4" t="s">
        <v>13</v>
      </c>
      <c r="D1607" s="4" t="s">
        <v>13</v>
      </c>
      <c r="E1607" s="4" t="s">
        <v>27</v>
      </c>
      <c r="F1607" s="4" t="s">
        <v>27</v>
      </c>
      <c r="G1607" s="4" t="s">
        <v>27</v>
      </c>
      <c r="H1607" s="4" t="s">
        <v>10</v>
      </c>
    </row>
    <row r="1608" spans="1:8">
      <c r="A1608" t="n">
        <v>14647</v>
      </c>
      <c r="B1608" s="28" t="n">
        <v>45</v>
      </c>
      <c r="C1608" s="7" t="n">
        <v>2</v>
      </c>
      <c r="D1608" s="7" t="n">
        <v>3</v>
      </c>
      <c r="E1608" s="7" t="n">
        <v>-59.8499984741211</v>
      </c>
      <c r="F1608" s="7" t="n">
        <v>4.30000019073486</v>
      </c>
      <c r="G1608" s="7" t="n">
        <v>-5.84999990463257</v>
      </c>
      <c r="H1608" s="7" t="n">
        <v>5000</v>
      </c>
    </row>
    <row r="1609" spans="1:8">
      <c r="A1609" t="s">
        <v>4</v>
      </c>
      <c r="B1609" s="4" t="s">
        <v>5</v>
      </c>
      <c r="C1609" s="4" t="s">
        <v>13</v>
      </c>
      <c r="D1609" s="4" t="s">
        <v>13</v>
      </c>
      <c r="E1609" s="4" t="s">
        <v>27</v>
      </c>
      <c r="F1609" s="4" t="s">
        <v>27</v>
      </c>
      <c r="G1609" s="4" t="s">
        <v>27</v>
      </c>
      <c r="H1609" s="4" t="s">
        <v>10</v>
      </c>
      <c r="I1609" s="4" t="s">
        <v>13</v>
      </c>
    </row>
    <row r="1610" spans="1:8">
      <c r="A1610" t="n">
        <v>14664</v>
      </c>
      <c r="B1610" s="28" t="n">
        <v>45</v>
      </c>
      <c r="C1610" s="7" t="n">
        <v>4</v>
      </c>
      <c r="D1610" s="7" t="n">
        <v>3</v>
      </c>
      <c r="E1610" s="7" t="n">
        <v>342.299987792969</v>
      </c>
      <c r="F1610" s="7" t="n">
        <v>57.310001373291</v>
      </c>
      <c r="G1610" s="7" t="n">
        <v>0</v>
      </c>
      <c r="H1610" s="7" t="n">
        <v>5000</v>
      </c>
      <c r="I1610" s="7" t="n">
        <v>1</v>
      </c>
    </row>
    <row r="1611" spans="1:8">
      <c r="A1611" t="s">
        <v>4</v>
      </c>
      <c r="B1611" s="4" t="s">
        <v>5</v>
      </c>
      <c r="C1611" s="4" t="s">
        <v>13</v>
      </c>
      <c r="D1611" s="4" t="s">
        <v>13</v>
      </c>
      <c r="E1611" s="4" t="s">
        <v>27</v>
      </c>
      <c r="F1611" s="4" t="s">
        <v>10</v>
      </c>
    </row>
    <row r="1612" spans="1:8">
      <c r="A1612" t="n">
        <v>14682</v>
      </c>
      <c r="B1612" s="28" t="n">
        <v>45</v>
      </c>
      <c r="C1612" s="7" t="n">
        <v>5</v>
      </c>
      <c r="D1612" s="7" t="n">
        <v>3</v>
      </c>
      <c r="E1612" s="7" t="n">
        <v>6.19999980926514</v>
      </c>
      <c r="F1612" s="7" t="n">
        <v>5000</v>
      </c>
    </row>
    <row r="1613" spans="1:8">
      <c r="A1613" t="s">
        <v>4</v>
      </c>
      <c r="B1613" s="4" t="s">
        <v>5</v>
      </c>
      <c r="C1613" s="4" t="s">
        <v>13</v>
      </c>
      <c r="D1613" s="4" t="s">
        <v>13</v>
      </c>
      <c r="E1613" s="4" t="s">
        <v>27</v>
      </c>
      <c r="F1613" s="4" t="s">
        <v>10</v>
      </c>
    </row>
    <row r="1614" spans="1:8">
      <c r="A1614" t="n">
        <v>14691</v>
      </c>
      <c r="B1614" s="28" t="n">
        <v>45</v>
      </c>
      <c r="C1614" s="7" t="n">
        <v>11</v>
      </c>
      <c r="D1614" s="7" t="n">
        <v>3</v>
      </c>
      <c r="E1614" s="7" t="n">
        <v>40</v>
      </c>
      <c r="F1614" s="7" t="n">
        <v>5000</v>
      </c>
    </row>
    <row r="1615" spans="1:8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10</v>
      </c>
      <c r="F1615" s="4" t="s">
        <v>10</v>
      </c>
      <c r="G1615" s="4" t="s">
        <v>10</v>
      </c>
      <c r="H1615" s="4" t="s">
        <v>10</v>
      </c>
      <c r="I1615" s="4" t="s">
        <v>6</v>
      </c>
      <c r="J1615" s="4" t="s">
        <v>27</v>
      </c>
      <c r="K1615" s="4" t="s">
        <v>27</v>
      </c>
      <c r="L1615" s="4" t="s">
        <v>27</v>
      </c>
      <c r="M1615" s="4" t="s">
        <v>9</v>
      </c>
      <c r="N1615" s="4" t="s">
        <v>9</v>
      </c>
      <c r="O1615" s="4" t="s">
        <v>27</v>
      </c>
      <c r="P1615" s="4" t="s">
        <v>27</v>
      </c>
      <c r="Q1615" s="4" t="s">
        <v>27</v>
      </c>
      <c r="R1615" s="4" t="s">
        <v>27</v>
      </c>
      <c r="S1615" s="4" t="s">
        <v>13</v>
      </c>
    </row>
    <row r="1616" spans="1:8">
      <c r="A1616" t="n">
        <v>14700</v>
      </c>
      <c r="B1616" s="13" t="n">
        <v>39</v>
      </c>
      <c r="C1616" s="7" t="n">
        <v>12</v>
      </c>
      <c r="D1616" s="7" t="n">
        <v>65533</v>
      </c>
      <c r="E1616" s="7" t="n">
        <v>204</v>
      </c>
      <c r="F1616" s="7" t="n">
        <v>0</v>
      </c>
      <c r="G1616" s="7" t="n">
        <v>7036</v>
      </c>
      <c r="H1616" s="7" t="n">
        <v>3</v>
      </c>
      <c r="I1616" s="7" t="s">
        <v>180</v>
      </c>
      <c r="J1616" s="7" t="n">
        <v>0</v>
      </c>
      <c r="K1616" s="7" t="n">
        <v>0</v>
      </c>
      <c r="L1616" s="7" t="n">
        <v>0</v>
      </c>
      <c r="M1616" s="7" t="n">
        <v>0</v>
      </c>
      <c r="N1616" s="7" t="n">
        <v>0</v>
      </c>
      <c r="O1616" s="7" t="n">
        <v>0</v>
      </c>
      <c r="P1616" s="7" t="n">
        <v>1</v>
      </c>
      <c r="Q1616" s="7" t="n">
        <v>1</v>
      </c>
      <c r="R1616" s="7" t="n">
        <v>1</v>
      </c>
      <c r="S1616" s="7" t="n">
        <v>255</v>
      </c>
    </row>
    <row r="1617" spans="1:19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10</v>
      </c>
      <c r="F1617" s="4" t="s">
        <v>10</v>
      </c>
      <c r="G1617" s="4" t="s">
        <v>10</v>
      </c>
      <c r="H1617" s="4" t="s">
        <v>10</v>
      </c>
      <c r="I1617" s="4" t="s">
        <v>6</v>
      </c>
      <c r="J1617" s="4" t="s">
        <v>27</v>
      </c>
      <c r="K1617" s="4" t="s">
        <v>27</v>
      </c>
      <c r="L1617" s="4" t="s">
        <v>27</v>
      </c>
      <c r="M1617" s="4" t="s">
        <v>9</v>
      </c>
      <c r="N1617" s="4" t="s">
        <v>9</v>
      </c>
      <c r="O1617" s="4" t="s">
        <v>27</v>
      </c>
      <c r="P1617" s="4" t="s">
        <v>27</v>
      </c>
      <c r="Q1617" s="4" t="s">
        <v>27</v>
      </c>
      <c r="R1617" s="4" t="s">
        <v>27</v>
      </c>
      <c r="S1617" s="4" t="s">
        <v>13</v>
      </c>
    </row>
    <row r="1618" spans="1:19">
      <c r="A1618" t="n">
        <v>14763</v>
      </c>
      <c r="B1618" s="13" t="n">
        <v>39</v>
      </c>
      <c r="C1618" s="7" t="n">
        <v>12</v>
      </c>
      <c r="D1618" s="7" t="n">
        <v>65533</v>
      </c>
      <c r="E1618" s="7" t="n">
        <v>204</v>
      </c>
      <c r="F1618" s="7" t="n">
        <v>0</v>
      </c>
      <c r="G1618" s="7" t="n">
        <v>7036</v>
      </c>
      <c r="H1618" s="7" t="n">
        <v>3</v>
      </c>
      <c r="I1618" s="7" t="s">
        <v>181</v>
      </c>
      <c r="J1618" s="7" t="n">
        <v>0</v>
      </c>
      <c r="K1618" s="7" t="n">
        <v>0</v>
      </c>
      <c r="L1618" s="7" t="n">
        <v>0</v>
      </c>
      <c r="M1618" s="7" t="n">
        <v>0</v>
      </c>
      <c r="N1618" s="7" t="n">
        <v>0</v>
      </c>
      <c r="O1618" s="7" t="n">
        <v>0</v>
      </c>
      <c r="P1618" s="7" t="n">
        <v>1</v>
      </c>
      <c r="Q1618" s="7" t="n">
        <v>1</v>
      </c>
      <c r="R1618" s="7" t="n">
        <v>1</v>
      </c>
      <c r="S1618" s="7" t="n">
        <v>255</v>
      </c>
    </row>
    <row r="1619" spans="1:19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10</v>
      </c>
      <c r="F1619" s="4" t="s">
        <v>10</v>
      </c>
      <c r="G1619" s="4" t="s">
        <v>10</v>
      </c>
      <c r="H1619" s="4" t="s">
        <v>10</v>
      </c>
      <c r="I1619" s="4" t="s">
        <v>6</v>
      </c>
      <c r="J1619" s="4" t="s">
        <v>27</v>
      </c>
      <c r="K1619" s="4" t="s">
        <v>27</v>
      </c>
      <c r="L1619" s="4" t="s">
        <v>27</v>
      </c>
      <c r="M1619" s="4" t="s">
        <v>9</v>
      </c>
      <c r="N1619" s="4" t="s">
        <v>9</v>
      </c>
      <c r="O1619" s="4" t="s">
        <v>27</v>
      </c>
      <c r="P1619" s="4" t="s">
        <v>27</v>
      </c>
      <c r="Q1619" s="4" t="s">
        <v>27</v>
      </c>
      <c r="R1619" s="4" t="s">
        <v>27</v>
      </c>
      <c r="S1619" s="4" t="s">
        <v>13</v>
      </c>
    </row>
    <row r="1620" spans="1:19">
      <c r="A1620" t="n">
        <v>14826</v>
      </c>
      <c r="B1620" s="13" t="n">
        <v>39</v>
      </c>
      <c r="C1620" s="7" t="n">
        <v>12</v>
      </c>
      <c r="D1620" s="7" t="n">
        <v>65533</v>
      </c>
      <c r="E1620" s="7" t="n">
        <v>205</v>
      </c>
      <c r="F1620" s="7" t="n">
        <v>0</v>
      </c>
      <c r="G1620" s="7" t="n">
        <v>7036</v>
      </c>
      <c r="H1620" s="7" t="n">
        <v>3</v>
      </c>
      <c r="I1620" s="7" t="s">
        <v>180</v>
      </c>
      <c r="J1620" s="7" t="n">
        <v>0</v>
      </c>
      <c r="K1620" s="7" t="n">
        <v>0</v>
      </c>
      <c r="L1620" s="7" t="n">
        <v>0</v>
      </c>
      <c r="M1620" s="7" t="n">
        <v>0</v>
      </c>
      <c r="N1620" s="7" t="n">
        <v>0</v>
      </c>
      <c r="O1620" s="7" t="n">
        <v>0</v>
      </c>
      <c r="P1620" s="7" t="n">
        <v>1</v>
      </c>
      <c r="Q1620" s="7" t="n">
        <v>1</v>
      </c>
      <c r="R1620" s="7" t="n">
        <v>1</v>
      </c>
      <c r="S1620" s="7" t="n">
        <v>255</v>
      </c>
    </row>
    <row r="1621" spans="1:19">
      <c r="A1621" t="s">
        <v>4</v>
      </c>
      <c r="B1621" s="4" t="s">
        <v>5</v>
      </c>
      <c r="C1621" s="4" t="s">
        <v>13</v>
      </c>
      <c r="D1621" s="4" t="s">
        <v>10</v>
      </c>
      <c r="E1621" s="4" t="s">
        <v>10</v>
      </c>
      <c r="F1621" s="4" t="s">
        <v>10</v>
      </c>
      <c r="G1621" s="4" t="s">
        <v>10</v>
      </c>
      <c r="H1621" s="4" t="s">
        <v>10</v>
      </c>
      <c r="I1621" s="4" t="s">
        <v>6</v>
      </c>
      <c r="J1621" s="4" t="s">
        <v>27</v>
      </c>
      <c r="K1621" s="4" t="s">
        <v>27</v>
      </c>
      <c r="L1621" s="4" t="s">
        <v>27</v>
      </c>
      <c r="M1621" s="4" t="s">
        <v>9</v>
      </c>
      <c r="N1621" s="4" t="s">
        <v>9</v>
      </c>
      <c r="O1621" s="4" t="s">
        <v>27</v>
      </c>
      <c r="P1621" s="4" t="s">
        <v>27</v>
      </c>
      <c r="Q1621" s="4" t="s">
        <v>27</v>
      </c>
      <c r="R1621" s="4" t="s">
        <v>27</v>
      </c>
      <c r="S1621" s="4" t="s">
        <v>13</v>
      </c>
    </row>
    <row r="1622" spans="1:19">
      <c r="A1622" t="n">
        <v>14889</v>
      </c>
      <c r="B1622" s="13" t="n">
        <v>39</v>
      </c>
      <c r="C1622" s="7" t="n">
        <v>12</v>
      </c>
      <c r="D1622" s="7" t="n">
        <v>65533</v>
      </c>
      <c r="E1622" s="7" t="n">
        <v>205</v>
      </c>
      <c r="F1622" s="7" t="n">
        <v>0</v>
      </c>
      <c r="G1622" s="7" t="n">
        <v>7036</v>
      </c>
      <c r="H1622" s="7" t="n">
        <v>3</v>
      </c>
      <c r="I1622" s="7" t="s">
        <v>181</v>
      </c>
      <c r="J1622" s="7" t="n">
        <v>0</v>
      </c>
      <c r="K1622" s="7" t="n">
        <v>0</v>
      </c>
      <c r="L1622" s="7" t="n">
        <v>0</v>
      </c>
      <c r="M1622" s="7" t="n">
        <v>0</v>
      </c>
      <c r="N1622" s="7" t="n">
        <v>0</v>
      </c>
      <c r="O1622" s="7" t="n">
        <v>0</v>
      </c>
      <c r="P1622" s="7" t="n">
        <v>1</v>
      </c>
      <c r="Q1622" s="7" t="n">
        <v>1</v>
      </c>
      <c r="R1622" s="7" t="n">
        <v>1</v>
      </c>
      <c r="S1622" s="7" t="n">
        <v>255</v>
      </c>
    </row>
    <row r="1623" spans="1:19">
      <c r="A1623" t="s">
        <v>4</v>
      </c>
      <c r="B1623" s="4" t="s">
        <v>5</v>
      </c>
      <c r="C1623" s="4" t="s">
        <v>10</v>
      </c>
      <c r="D1623" s="4" t="s">
        <v>27</v>
      </c>
      <c r="E1623" s="4" t="s">
        <v>27</v>
      </c>
      <c r="F1623" s="4" t="s">
        <v>27</v>
      </c>
      <c r="G1623" s="4" t="s">
        <v>27</v>
      </c>
    </row>
    <row r="1624" spans="1:19">
      <c r="A1624" t="n">
        <v>14952</v>
      </c>
      <c r="B1624" s="67" t="n">
        <v>131</v>
      </c>
      <c r="C1624" s="7" t="n">
        <v>7036</v>
      </c>
      <c r="D1624" s="7" t="n">
        <v>5</v>
      </c>
      <c r="E1624" s="7" t="n">
        <v>0</v>
      </c>
      <c r="F1624" s="7" t="n">
        <v>0</v>
      </c>
      <c r="G1624" s="7" t="n">
        <v>0.100000001490116</v>
      </c>
    </row>
    <row r="1625" spans="1:19">
      <c r="A1625" t="s">
        <v>4</v>
      </c>
      <c r="B1625" s="4" t="s">
        <v>5</v>
      </c>
      <c r="C1625" s="4" t="s">
        <v>10</v>
      </c>
      <c r="D1625" s="4" t="s">
        <v>10</v>
      </c>
      <c r="E1625" s="4" t="s">
        <v>27</v>
      </c>
      <c r="F1625" s="4" t="s">
        <v>27</v>
      </c>
      <c r="G1625" s="4" t="s">
        <v>27</v>
      </c>
      <c r="H1625" s="4" t="s">
        <v>27</v>
      </c>
      <c r="I1625" s="4" t="s">
        <v>13</v>
      </c>
      <c r="J1625" s="4" t="s">
        <v>10</v>
      </c>
    </row>
    <row r="1626" spans="1:19">
      <c r="A1626" t="n">
        <v>14971</v>
      </c>
      <c r="B1626" s="68" t="n">
        <v>55</v>
      </c>
      <c r="C1626" s="7" t="n">
        <v>7036</v>
      </c>
      <c r="D1626" s="7" t="n">
        <v>65024</v>
      </c>
      <c r="E1626" s="7" t="n">
        <v>0</v>
      </c>
      <c r="F1626" s="7" t="n">
        <v>0</v>
      </c>
      <c r="G1626" s="7" t="n">
        <v>2000</v>
      </c>
      <c r="H1626" s="7" t="n">
        <v>200</v>
      </c>
      <c r="I1626" s="7" t="n">
        <v>0</v>
      </c>
      <c r="J1626" s="7" t="n">
        <v>0</v>
      </c>
    </row>
    <row r="1627" spans="1:19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27</v>
      </c>
      <c r="F1627" s="4" t="s">
        <v>10</v>
      </c>
      <c r="G1627" s="4" t="s">
        <v>9</v>
      </c>
      <c r="H1627" s="4" t="s">
        <v>9</v>
      </c>
      <c r="I1627" s="4" t="s">
        <v>10</v>
      </c>
      <c r="J1627" s="4" t="s">
        <v>10</v>
      </c>
      <c r="K1627" s="4" t="s">
        <v>9</v>
      </c>
      <c r="L1627" s="4" t="s">
        <v>9</v>
      </c>
      <c r="M1627" s="4" t="s">
        <v>9</v>
      </c>
      <c r="N1627" s="4" t="s">
        <v>9</v>
      </c>
      <c r="O1627" s="4" t="s">
        <v>6</v>
      </c>
    </row>
    <row r="1628" spans="1:19">
      <c r="A1628" t="n">
        <v>14995</v>
      </c>
      <c r="B1628" s="17" t="n">
        <v>50</v>
      </c>
      <c r="C1628" s="7" t="n">
        <v>0</v>
      </c>
      <c r="D1628" s="7" t="n">
        <v>4527</v>
      </c>
      <c r="E1628" s="7" t="n">
        <v>1</v>
      </c>
      <c r="F1628" s="7" t="n">
        <v>100</v>
      </c>
      <c r="G1628" s="7" t="n">
        <v>0</v>
      </c>
      <c r="H1628" s="7" t="n">
        <v>0</v>
      </c>
      <c r="I1628" s="7" t="n">
        <v>1</v>
      </c>
      <c r="J1628" s="7" t="n">
        <v>7036</v>
      </c>
      <c r="K1628" s="7" t="n">
        <v>0</v>
      </c>
      <c r="L1628" s="7" t="n">
        <v>0</v>
      </c>
      <c r="M1628" s="7" t="n">
        <v>0</v>
      </c>
      <c r="N1628" s="7" t="n">
        <v>1137180672</v>
      </c>
      <c r="O1628" s="7" t="s">
        <v>20</v>
      </c>
    </row>
    <row r="1629" spans="1:19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10</v>
      </c>
    </row>
    <row r="1630" spans="1:19">
      <c r="A1630" t="n">
        <v>15034</v>
      </c>
      <c r="B1630" s="17" t="n">
        <v>50</v>
      </c>
      <c r="C1630" s="7" t="n">
        <v>1</v>
      </c>
      <c r="D1630" s="7" t="n">
        <v>4524</v>
      </c>
      <c r="E1630" s="7" t="n">
        <v>2000</v>
      </c>
    </row>
    <row r="1631" spans="1:19">
      <c r="A1631" t="s">
        <v>4</v>
      </c>
      <c r="B1631" s="4" t="s">
        <v>5</v>
      </c>
      <c r="C1631" s="4" t="s">
        <v>13</v>
      </c>
      <c r="D1631" s="4" t="s">
        <v>10</v>
      </c>
    </row>
    <row r="1632" spans="1:19">
      <c r="A1632" t="n">
        <v>15040</v>
      </c>
      <c r="B1632" s="35" t="n">
        <v>58</v>
      </c>
      <c r="C1632" s="7" t="n">
        <v>255</v>
      </c>
      <c r="D1632" s="7" t="n">
        <v>0</v>
      </c>
    </row>
    <row r="1633" spans="1:19">
      <c r="A1633" t="s">
        <v>4</v>
      </c>
      <c r="B1633" s="4" t="s">
        <v>5</v>
      </c>
      <c r="C1633" s="4" t="s">
        <v>13</v>
      </c>
      <c r="D1633" s="4" t="s">
        <v>10</v>
      </c>
    </row>
    <row r="1634" spans="1:19">
      <c r="A1634" t="n">
        <v>15044</v>
      </c>
      <c r="B1634" s="28" t="n">
        <v>45</v>
      </c>
      <c r="C1634" s="7" t="n">
        <v>7</v>
      </c>
      <c r="D1634" s="7" t="n">
        <v>255</v>
      </c>
    </row>
    <row r="1635" spans="1:19">
      <c r="A1635" t="s">
        <v>4</v>
      </c>
      <c r="B1635" s="4" t="s">
        <v>5</v>
      </c>
      <c r="C1635" s="4" t="s">
        <v>10</v>
      </c>
    </row>
    <row r="1636" spans="1:19">
      <c r="A1636" t="n">
        <v>15048</v>
      </c>
      <c r="B1636" s="38" t="n">
        <v>16</v>
      </c>
      <c r="C1636" s="7" t="n">
        <v>500</v>
      </c>
    </row>
    <row r="1637" spans="1:19">
      <c r="A1637" t="s">
        <v>4</v>
      </c>
      <c r="B1637" s="4" t="s">
        <v>5</v>
      </c>
      <c r="C1637" s="4" t="s">
        <v>13</v>
      </c>
      <c r="D1637" s="4" t="s">
        <v>10</v>
      </c>
      <c r="E1637" s="4" t="s">
        <v>27</v>
      </c>
    </row>
    <row r="1638" spans="1:19">
      <c r="A1638" t="n">
        <v>15051</v>
      </c>
      <c r="B1638" s="35" t="n">
        <v>58</v>
      </c>
      <c r="C1638" s="7" t="n">
        <v>101</v>
      </c>
      <c r="D1638" s="7" t="n">
        <v>300</v>
      </c>
      <c r="E1638" s="7" t="n">
        <v>1</v>
      </c>
    </row>
    <row r="1639" spans="1:19">
      <c r="A1639" t="s">
        <v>4</v>
      </c>
      <c r="B1639" s="4" t="s">
        <v>5</v>
      </c>
      <c r="C1639" s="4" t="s">
        <v>13</v>
      </c>
      <c r="D1639" s="4" t="s">
        <v>10</v>
      </c>
    </row>
    <row r="1640" spans="1:19">
      <c r="A1640" t="n">
        <v>15059</v>
      </c>
      <c r="B1640" s="35" t="n">
        <v>58</v>
      </c>
      <c r="C1640" s="7" t="n">
        <v>254</v>
      </c>
      <c r="D1640" s="7" t="n">
        <v>0</v>
      </c>
    </row>
    <row r="1641" spans="1:19">
      <c r="A1641" t="s">
        <v>4</v>
      </c>
      <c r="B1641" s="4" t="s">
        <v>5</v>
      </c>
      <c r="C1641" s="4" t="s">
        <v>13</v>
      </c>
      <c r="D1641" s="4" t="s">
        <v>10</v>
      </c>
      <c r="E1641" s="4" t="s">
        <v>10</v>
      </c>
      <c r="F1641" s="4" t="s">
        <v>9</v>
      </c>
    </row>
    <row r="1642" spans="1:19">
      <c r="A1642" t="n">
        <v>15063</v>
      </c>
      <c r="B1642" s="66" t="n">
        <v>84</v>
      </c>
      <c r="C1642" s="7" t="n">
        <v>1</v>
      </c>
      <c r="D1642" s="7" t="n">
        <v>0</v>
      </c>
      <c r="E1642" s="7" t="n">
        <v>0</v>
      </c>
      <c r="F1642" s="7" t="n">
        <v>0</v>
      </c>
    </row>
    <row r="1643" spans="1:19">
      <c r="A1643" t="s">
        <v>4</v>
      </c>
      <c r="B1643" s="4" t="s">
        <v>5</v>
      </c>
      <c r="C1643" s="4" t="s">
        <v>10</v>
      </c>
      <c r="D1643" s="4" t="s">
        <v>13</v>
      </c>
    </row>
    <row r="1644" spans="1:19">
      <c r="A1644" t="n">
        <v>15073</v>
      </c>
      <c r="B1644" s="69" t="n">
        <v>56</v>
      </c>
      <c r="C1644" s="7" t="n">
        <v>7036</v>
      </c>
      <c r="D1644" s="7" t="n">
        <v>1</v>
      </c>
    </row>
    <row r="1645" spans="1:19">
      <c r="A1645" t="s">
        <v>4</v>
      </c>
      <c r="B1645" s="4" t="s">
        <v>5</v>
      </c>
      <c r="C1645" s="4" t="s">
        <v>13</v>
      </c>
      <c r="D1645" s="4" t="s">
        <v>10</v>
      </c>
      <c r="E1645" s="4" t="s">
        <v>10</v>
      </c>
    </row>
    <row r="1646" spans="1:19">
      <c r="A1646" t="n">
        <v>15077</v>
      </c>
      <c r="B1646" s="13" t="n">
        <v>39</v>
      </c>
      <c r="C1646" s="7" t="n">
        <v>16</v>
      </c>
      <c r="D1646" s="7" t="n">
        <v>65533</v>
      </c>
      <c r="E1646" s="7" t="n">
        <v>204</v>
      </c>
    </row>
    <row r="1647" spans="1:19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10</v>
      </c>
    </row>
    <row r="1648" spans="1:19">
      <c r="A1648" t="n">
        <v>15083</v>
      </c>
      <c r="B1648" s="13" t="n">
        <v>39</v>
      </c>
      <c r="C1648" s="7" t="n">
        <v>16</v>
      </c>
      <c r="D1648" s="7" t="n">
        <v>65533</v>
      </c>
      <c r="E1648" s="7" t="n">
        <v>205</v>
      </c>
    </row>
    <row r="1649" spans="1:6">
      <c r="A1649" t="s">
        <v>4</v>
      </c>
      <c r="B1649" s="4" t="s">
        <v>5</v>
      </c>
      <c r="C1649" s="4" t="s">
        <v>10</v>
      </c>
      <c r="D1649" s="4" t="s">
        <v>9</v>
      </c>
    </row>
    <row r="1650" spans="1:6">
      <c r="A1650" t="n">
        <v>15089</v>
      </c>
      <c r="B1650" s="55" t="n">
        <v>43</v>
      </c>
      <c r="C1650" s="7" t="n">
        <v>7036</v>
      </c>
      <c r="D1650" s="7" t="n">
        <v>1</v>
      </c>
    </row>
    <row r="1651" spans="1:6">
      <c r="A1651" t="s">
        <v>4</v>
      </c>
      <c r="B1651" s="4" t="s">
        <v>5</v>
      </c>
      <c r="C1651" s="4" t="s">
        <v>13</v>
      </c>
    </row>
    <row r="1652" spans="1:6">
      <c r="A1652" t="n">
        <v>15096</v>
      </c>
      <c r="B1652" s="72" t="n">
        <v>116</v>
      </c>
      <c r="C1652" s="7" t="n">
        <v>0</v>
      </c>
    </row>
    <row r="1653" spans="1:6">
      <c r="A1653" t="s">
        <v>4</v>
      </c>
      <c r="B1653" s="4" t="s">
        <v>5</v>
      </c>
      <c r="C1653" s="4" t="s">
        <v>13</v>
      </c>
      <c r="D1653" s="4" t="s">
        <v>10</v>
      </c>
    </row>
    <row r="1654" spans="1:6">
      <c r="A1654" t="n">
        <v>15098</v>
      </c>
      <c r="B1654" s="72" t="n">
        <v>116</v>
      </c>
      <c r="C1654" s="7" t="n">
        <v>2</v>
      </c>
      <c r="D1654" s="7" t="n">
        <v>1</v>
      </c>
    </row>
    <row r="1655" spans="1:6">
      <c r="A1655" t="s">
        <v>4</v>
      </c>
      <c r="B1655" s="4" t="s">
        <v>5</v>
      </c>
      <c r="C1655" s="4" t="s">
        <v>13</v>
      </c>
      <c r="D1655" s="4" t="s">
        <v>9</v>
      </c>
    </row>
    <row r="1656" spans="1:6">
      <c r="A1656" t="n">
        <v>15102</v>
      </c>
      <c r="B1656" s="72" t="n">
        <v>116</v>
      </c>
      <c r="C1656" s="7" t="n">
        <v>5</v>
      </c>
      <c r="D1656" s="7" t="n">
        <v>1125515264</v>
      </c>
    </row>
    <row r="1657" spans="1:6">
      <c r="A1657" t="s">
        <v>4</v>
      </c>
      <c r="B1657" s="4" t="s">
        <v>5</v>
      </c>
      <c r="C1657" s="4" t="s">
        <v>13</v>
      </c>
      <c r="D1657" s="4" t="s">
        <v>10</v>
      </c>
    </row>
    <row r="1658" spans="1:6">
      <c r="A1658" t="n">
        <v>15108</v>
      </c>
      <c r="B1658" s="72" t="n">
        <v>116</v>
      </c>
      <c r="C1658" s="7" t="n">
        <v>6</v>
      </c>
      <c r="D1658" s="7" t="n">
        <v>1</v>
      </c>
    </row>
    <row r="1659" spans="1:6">
      <c r="A1659" t="s">
        <v>4</v>
      </c>
      <c r="B1659" s="4" t="s">
        <v>5</v>
      </c>
      <c r="C1659" s="4" t="s">
        <v>10</v>
      </c>
      <c r="D1659" s="4" t="s">
        <v>27</v>
      </c>
      <c r="E1659" s="4" t="s">
        <v>27</v>
      </c>
      <c r="F1659" s="4" t="s">
        <v>27</v>
      </c>
      <c r="G1659" s="4" t="s">
        <v>27</v>
      </c>
    </row>
    <row r="1660" spans="1:6">
      <c r="A1660" t="n">
        <v>15112</v>
      </c>
      <c r="B1660" s="46" t="n">
        <v>46</v>
      </c>
      <c r="C1660" s="7" t="n">
        <v>14</v>
      </c>
      <c r="D1660" s="7" t="n">
        <v>-58.0499992370605</v>
      </c>
      <c r="E1660" s="7" t="n">
        <v>2.3199999332428</v>
      </c>
      <c r="F1660" s="7" t="n">
        <v>-4.34999990463257</v>
      </c>
      <c r="G1660" s="7" t="n">
        <v>226.5</v>
      </c>
    </row>
    <row r="1661" spans="1:6">
      <c r="A1661" t="s">
        <v>4</v>
      </c>
      <c r="B1661" s="4" t="s">
        <v>5</v>
      </c>
      <c r="C1661" s="4" t="s">
        <v>10</v>
      </c>
      <c r="D1661" s="4" t="s">
        <v>27</v>
      </c>
      <c r="E1661" s="4" t="s">
        <v>27</v>
      </c>
      <c r="F1661" s="4" t="s">
        <v>27</v>
      </c>
      <c r="G1661" s="4" t="s">
        <v>27</v>
      </c>
    </row>
    <row r="1662" spans="1:6">
      <c r="A1662" t="n">
        <v>15131</v>
      </c>
      <c r="B1662" s="46" t="n">
        <v>46</v>
      </c>
      <c r="C1662" s="7" t="n">
        <v>15</v>
      </c>
      <c r="D1662" s="7" t="n">
        <v>-59.75</v>
      </c>
      <c r="E1662" s="7" t="n">
        <v>2.3199999332428</v>
      </c>
      <c r="F1662" s="7" t="n">
        <v>-4.25</v>
      </c>
      <c r="G1662" s="7" t="n">
        <v>226.5</v>
      </c>
    </row>
    <row r="1663" spans="1:6">
      <c r="A1663" t="s">
        <v>4</v>
      </c>
      <c r="B1663" s="4" t="s">
        <v>5</v>
      </c>
      <c r="C1663" s="4" t="s">
        <v>10</v>
      </c>
      <c r="D1663" s="4" t="s">
        <v>27</v>
      </c>
      <c r="E1663" s="4" t="s">
        <v>27</v>
      </c>
      <c r="F1663" s="4" t="s">
        <v>27</v>
      </c>
      <c r="G1663" s="4" t="s">
        <v>27</v>
      </c>
    </row>
    <row r="1664" spans="1:6">
      <c r="A1664" t="n">
        <v>15150</v>
      </c>
      <c r="B1664" s="46" t="n">
        <v>46</v>
      </c>
      <c r="C1664" s="7" t="n">
        <v>31</v>
      </c>
      <c r="D1664" s="7" t="n">
        <v>-58.4500007629395</v>
      </c>
      <c r="E1664" s="7" t="n">
        <v>2.3199999332428</v>
      </c>
      <c r="F1664" s="7" t="n">
        <v>-5.40000009536743</v>
      </c>
      <c r="G1664" s="7" t="n">
        <v>226.5</v>
      </c>
    </row>
    <row r="1665" spans="1:7">
      <c r="A1665" t="s">
        <v>4</v>
      </c>
      <c r="B1665" s="4" t="s">
        <v>5</v>
      </c>
      <c r="C1665" s="4" t="s">
        <v>10</v>
      </c>
      <c r="D1665" s="4" t="s">
        <v>27</v>
      </c>
      <c r="E1665" s="4" t="s">
        <v>27</v>
      </c>
      <c r="F1665" s="4" t="s">
        <v>27</v>
      </c>
      <c r="G1665" s="4" t="s">
        <v>27</v>
      </c>
    </row>
    <row r="1666" spans="1:7">
      <c r="A1666" t="n">
        <v>15169</v>
      </c>
      <c r="B1666" s="46" t="n">
        <v>46</v>
      </c>
      <c r="C1666" s="7" t="n">
        <v>33</v>
      </c>
      <c r="D1666" s="7" t="n">
        <v>-59.4500007629395</v>
      </c>
      <c r="E1666" s="7" t="n">
        <v>2.3199999332428</v>
      </c>
      <c r="F1666" s="7" t="n">
        <v>-5.05000019073486</v>
      </c>
      <c r="G1666" s="7" t="n">
        <v>226.5</v>
      </c>
    </row>
    <row r="1667" spans="1:7">
      <c r="A1667" t="s">
        <v>4</v>
      </c>
      <c r="B1667" s="4" t="s">
        <v>5</v>
      </c>
      <c r="C1667" s="4" t="s">
        <v>10</v>
      </c>
      <c r="D1667" s="4" t="s">
        <v>27</v>
      </c>
      <c r="E1667" s="4" t="s">
        <v>27</v>
      </c>
      <c r="F1667" s="4" t="s">
        <v>27</v>
      </c>
      <c r="G1667" s="4" t="s">
        <v>27</v>
      </c>
    </row>
    <row r="1668" spans="1:7">
      <c r="A1668" t="n">
        <v>15188</v>
      </c>
      <c r="B1668" s="46" t="n">
        <v>46</v>
      </c>
      <c r="C1668" s="7" t="n">
        <v>16</v>
      </c>
      <c r="D1668" s="7" t="n">
        <v>-58.7999992370605</v>
      </c>
      <c r="E1668" s="7" t="n">
        <v>2.3199999332428</v>
      </c>
      <c r="F1668" s="7" t="n">
        <v>-3.59999990463257</v>
      </c>
      <c r="G1668" s="7" t="n">
        <v>226.5</v>
      </c>
    </row>
    <row r="1669" spans="1:7">
      <c r="A1669" t="s">
        <v>4</v>
      </c>
      <c r="B1669" s="4" t="s">
        <v>5</v>
      </c>
      <c r="C1669" s="4" t="s">
        <v>13</v>
      </c>
      <c r="D1669" s="4" t="s">
        <v>13</v>
      </c>
      <c r="E1669" s="4" t="s">
        <v>27</v>
      </c>
      <c r="F1669" s="4" t="s">
        <v>27</v>
      </c>
      <c r="G1669" s="4" t="s">
        <v>27</v>
      </c>
      <c r="H1669" s="4" t="s">
        <v>10</v>
      </c>
    </row>
    <row r="1670" spans="1:7">
      <c r="A1670" t="n">
        <v>15207</v>
      </c>
      <c r="B1670" s="28" t="n">
        <v>45</v>
      </c>
      <c r="C1670" s="7" t="n">
        <v>2</v>
      </c>
      <c r="D1670" s="7" t="n">
        <v>3</v>
      </c>
      <c r="E1670" s="7" t="n">
        <v>-58.9000015258789</v>
      </c>
      <c r="F1670" s="7" t="n">
        <v>4</v>
      </c>
      <c r="G1670" s="7" t="n">
        <v>-4.30000019073486</v>
      </c>
      <c r="H1670" s="7" t="n">
        <v>0</v>
      </c>
    </row>
    <row r="1671" spans="1:7">
      <c r="A1671" t="s">
        <v>4</v>
      </c>
      <c r="B1671" s="4" t="s">
        <v>5</v>
      </c>
      <c r="C1671" s="4" t="s">
        <v>13</v>
      </c>
      <c r="D1671" s="4" t="s">
        <v>13</v>
      </c>
      <c r="E1671" s="4" t="s">
        <v>27</v>
      </c>
      <c r="F1671" s="4" t="s">
        <v>27</v>
      </c>
      <c r="G1671" s="4" t="s">
        <v>27</v>
      </c>
      <c r="H1671" s="4" t="s">
        <v>10</v>
      </c>
      <c r="I1671" s="4" t="s">
        <v>13</v>
      </c>
    </row>
    <row r="1672" spans="1:7">
      <c r="A1672" t="n">
        <v>15224</v>
      </c>
      <c r="B1672" s="28" t="n">
        <v>45</v>
      </c>
      <c r="C1672" s="7" t="n">
        <v>4</v>
      </c>
      <c r="D1672" s="7" t="n">
        <v>3</v>
      </c>
      <c r="E1672" s="7" t="n">
        <v>10</v>
      </c>
      <c r="F1672" s="7" t="n">
        <v>249.050003051758</v>
      </c>
      <c r="G1672" s="7" t="n">
        <v>0</v>
      </c>
      <c r="H1672" s="7" t="n">
        <v>0</v>
      </c>
      <c r="I1672" s="7" t="n">
        <v>0</v>
      </c>
    </row>
    <row r="1673" spans="1:7">
      <c r="A1673" t="s">
        <v>4</v>
      </c>
      <c r="B1673" s="4" t="s">
        <v>5</v>
      </c>
      <c r="C1673" s="4" t="s">
        <v>13</v>
      </c>
      <c r="D1673" s="4" t="s">
        <v>13</v>
      </c>
      <c r="E1673" s="4" t="s">
        <v>27</v>
      </c>
      <c r="F1673" s="4" t="s">
        <v>10</v>
      </c>
    </row>
    <row r="1674" spans="1:7">
      <c r="A1674" t="n">
        <v>15242</v>
      </c>
      <c r="B1674" s="28" t="n">
        <v>45</v>
      </c>
      <c r="C1674" s="7" t="n">
        <v>5</v>
      </c>
      <c r="D1674" s="7" t="n">
        <v>3</v>
      </c>
      <c r="E1674" s="7" t="n">
        <v>5</v>
      </c>
      <c r="F1674" s="7" t="n">
        <v>0</v>
      </c>
    </row>
    <row r="1675" spans="1:7">
      <c r="A1675" t="s">
        <v>4</v>
      </c>
      <c r="B1675" s="4" t="s">
        <v>5</v>
      </c>
      <c r="C1675" s="4" t="s">
        <v>13</v>
      </c>
      <c r="D1675" s="4" t="s">
        <v>13</v>
      </c>
      <c r="E1675" s="4" t="s">
        <v>27</v>
      </c>
      <c r="F1675" s="4" t="s">
        <v>10</v>
      </c>
    </row>
    <row r="1676" spans="1:7">
      <c r="A1676" t="n">
        <v>15251</v>
      </c>
      <c r="B1676" s="28" t="n">
        <v>45</v>
      </c>
      <c r="C1676" s="7" t="n">
        <v>11</v>
      </c>
      <c r="D1676" s="7" t="n">
        <v>3</v>
      </c>
      <c r="E1676" s="7" t="n">
        <v>40</v>
      </c>
      <c r="F1676" s="7" t="n">
        <v>0</v>
      </c>
    </row>
    <row r="1677" spans="1:7">
      <c r="A1677" t="s">
        <v>4</v>
      </c>
      <c r="B1677" s="4" t="s">
        <v>5</v>
      </c>
      <c r="C1677" s="4" t="s">
        <v>13</v>
      </c>
      <c r="D1677" s="4" t="s">
        <v>13</v>
      </c>
      <c r="E1677" s="4" t="s">
        <v>27</v>
      </c>
      <c r="F1677" s="4" t="s">
        <v>27</v>
      </c>
      <c r="G1677" s="4" t="s">
        <v>27</v>
      </c>
      <c r="H1677" s="4" t="s">
        <v>10</v>
      </c>
    </row>
    <row r="1678" spans="1:7">
      <c r="A1678" t="n">
        <v>15260</v>
      </c>
      <c r="B1678" s="28" t="n">
        <v>45</v>
      </c>
      <c r="C1678" s="7" t="n">
        <v>2</v>
      </c>
      <c r="D1678" s="7" t="n">
        <v>3</v>
      </c>
      <c r="E1678" s="7" t="n">
        <v>-58.2000007629395</v>
      </c>
      <c r="F1678" s="7" t="n">
        <v>3.73000001907349</v>
      </c>
      <c r="G1678" s="7" t="n">
        <v>-4.67000007629395</v>
      </c>
      <c r="H1678" s="7" t="n">
        <v>5000</v>
      </c>
    </row>
    <row r="1679" spans="1:7">
      <c r="A1679" t="s">
        <v>4</v>
      </c>
      <c r="B1679" s="4" t="s">
        <v>5</v>
      </c>
      <c r="C1679" s="4" t="s">
        <v>13</v>
      </c>
      <c r="D1679" s="4" t="s">
        <v>13</v>
      </c>
      <c r="E1679" s="4" t="s">
        <v>27</v>
      </c>
      <c r="F1679" s="4" t="s">
        <v>27</v>
      </c>
      <c r="G1679" s="4" t="s">
        <v>27</v>
      </c>
      <c r="H1679" s="4" t="s">
        <v>10</v>
      </c>
      <c r="I1679" s="4" t="s">
        <v>13</v>
      </c>
    </row>
    <row r="1680" spans="1:7">
      <c r="A1680" t="n">
        <v>15277</v>
      </c>
      <c r="B1680" s="28" t="n">
        <v>45</v>
      </c>
      <c r="C1680" s="7" t="n">
        <v>4</v>
      </c>
      <c r="D1680" s="7" t="n">
        <v>3</v>
      </c>
      <c r="E1680" s="7" t="n">
        <v>357.320007324219</v>
      </c>
      <c r="F1680" s="7" t="n">
        <v>268.160003662109</v>
      </c>
      <c r="G1680" s="7" t="n">
        <v>0</v>
      </c>
      <c r="H1680" s="7" t="n">
        <v>5000</v>
      </c>
      <c r="I1680" s="7" t="n">
        <v>1</v>
      </c>
    </row>
    <row r="1681" spans="1:9">
      <c r="A1681" t="s">
        <v>4</v>
      </c>
      <c r="B1681" s="4" t="s">
        <v>5</v>
      </c>
      <c r="C1681" s="4" t="s">
        <v>13</v>
      </c>
      <c r="D1681" s="4" t="s">
        <v>13</v>
      </c>
      <c r="E1681" s="4" t="s">
        <v>27</v>
      </c>
      <c r="F1681" s="4" t="s">
        <v>10</v>
      </c>
    </row>
    <row r="1682" spans="1:9">
      <c r="A1682" t="n">
        <v>15295</v>
      </c>
      <c r="B1682" s="28" t="n">
        <v>45</v>
      </c>
      <c r="C1682" s="7" t="n">
        <v>5</v>
      </c>
      <c r="D1682" s="7" t="n">
        <v>3</v>
      </c>
      <c r="E1682" s="7" t="n">
        <v>3.70000004768372</v>
      </c>
      <c r="F1682" s="7" t="n">
        <v>5000</v>
      </c>
    </row>
    <row r="1683" spans="1:9">
      <c r="A1683" t="s">
        <v>4</v>
      </c>
      <c r="B1683" s="4" t="s">
        <v>5</v>
      </c>
      <c r="C1683" s="4" t="s">
        <v>13</v>
      </c>
      <c r="D1683" s="4" t="s">
        <v>13</v>
      </c>
      <c r="E1683" s="4" t="s">
        <v>27</v>
      </c>
      <c r="F1683" s="4" t="s">
        <v>10</v>
      </c>
    </row>
    <row r="1684" spans="1:9">
      <c r="A1684" t="n">
        <v>15304</v>
      </c>
      <c r="B1684" s="28" t="n">
        <v>45</v>
      </c>
      <c r="C1684" s="7" t="n">
        <v>11</v>
      </c>
      <c r="D1684" s="7" t="n">
        <v>3</v>
      </c>
      <c r="E1684" s="7" t="n">
        <v>40</v>
      </c>
      <c r="F1684" s="7" t="n">
        <v>5000</v>
      </c>
    </row>
    <row r="1685" spans="1:9">
      <c r="A1685" t="s">
        <v>4</v>
      </c>
      <c r="B1685" s="4" t="s">
        <v>5</v>
      </c>
      <c r="C1685" s="4" t="s">
        <v>13</v>
      </c>
      <c r="D1685" s="4" t="s">
        <v>10</v>
      </c>
    </row>
    <row r="1686" spans="1:9">
      <c r="A1686" t="n">
        <v>15313</v>
      </c>
      <c r="B1686" s="35" t="n">
        <v>58</v>
      </c>
      <c r="C1686" s="7" t="n">
        <v>255</v>
      </c>
      <c r="D1686" s="7" t="n">
        <v>0</v>
      </c>
    </row>
    <row r="1687" spans="1:9">
      <c r="A1687" t="s">
        <v>4</v>
      </c>
      <c r="B1687" s="4" t="s">
        <v>5</v>
      </c>
      <c r="C1687" s="4" t="s">
        <v>13</v>
      </c>
      <c r="D1687" s="4" t="s">
        <v>10</v>
      </c>
    </row>
    <row r="1688" spans="1:9">
      <c r="A1688" t="n">
        <v>15317</v>
      </c>
      <c r="B1688" s="28" t="n">
        <v>45</v>
      </c>
      <c r="C1688" s="7" t="n">
        <v>7</v>
      </c>
      <c r="D1688" s="7" t="n">
        <v>255</v>
      </c>
    </row>
    <row r="1689" spans="1:9">
      <c r="A1689" t="s">
        <v>4</v>
      </c>
      <c r="B1689" s="4" t="s">
        <v>5</v>
      </c>
      <c r="C1689" s="4" t="s">
        <v>13</v>
      </c>
      <c r="D1689" s="4" t="s">
        <v>27</v>
      </c>
      <c r="E1689" s="4" t="s">
        <v>10</v>
      </c>
      <c r="F1689" s="4" t="s">
        <v>13</v>
      </c>
    </row>
    <row r="1690" spans="1:9">
      <c r="A1690" t="n">
        <v>15321</v>
      </c>
      <c r="B1690" s="34" t="n">
        <v>49</v>
      </c>
      <c r="C1690" s="7" t="n">
        <v>3</v>
      </c>
      <c r="D1690" s="7" t="n">
        <v>0.699999988079071</v>
      </c>
      <c r="E1690" s="7" t="n">
        <v>500</v>
      </c>
      <c r="F1690" s="7" t="n">
        <v>0</v>
      </c>
    </row>
    <row r="1691" spans="1:9">
      <c r="A1691" t="s">
        <v>4</v>
      </c>
      <c r="B1691" s="4" t="s">
        <v>5</v>
      </c>
      <c r="C1691" s="4" t="s">
        <v>13</v>
      </c>
      <c r="D1691" s="4" t="s">
        <v>10</v>
      </c>
      <c r="E1691" s="4" t="s">
        <v>6</v>
      </c>
    </row>
    <row r="1692" spans="1:9">
      <c r="A1692" t="n">
        <v>15330</v>
      </c>
      <c r="B1692" s="37" t="n">
        <v>51</v>
      </c>
      <c r="C1692" s="7" t="n">
        <v>4</v>
      </c>
      <c r="D1692" s="7" t="n">
        <v>16</v>
      </c>
      <c r="E1692" s="7" t="s">
        <v>182</v>
      </c>
    </row>
    <row r="1693" spans="1:9">
      <c r="A1693" t="s">
        <v>4</v>
      </c>
      <c r="B1693" s="4" t="s">
        <v>5</v>
      </c>
      <c r="C1693" s="4" t="s">
        <v>10</v>
      </c>
    </row>
    <row r="1694" spans="1:9">
      <c r="A1694" t="n">
        <v>15344</v>
      </c>
      <c r="B1694" s="38" t="n">
        <v>16</v>
      </c>
      <c r="C1694" s="7" t="n">
        <v>0</v>
      </c>
    </row>
    <row r="1695" spans="1:9">
      <c r="A1695" t="s">
        <v>4</v>
      </c>
      <c r="B1695" s="4" t="s">
        <v>5</v>
      </c>
      <c r="C1695" s="4" t="s">
        <v>10</v>
      </c>
      <c r="D1695" s="4" t="s">
        <v>13</v>
      </c>
      <c r="E1695" s="4" t="s">
        <v>9</v>
      </c>
      <c r="F1695" s="4" t="s">
        <v>59</v>
      </c>
      <c r="G1695" s="4" t="s">
        <v>13</v>
      </c>
      <c r="H1695" s="4" t="s">
        <v>13</v>
      </c>
      <c r="I1695" s="4" t="s">
        <v>13</v>
      </c>
      <c r="J1695" s="4" t="s">
        <v>9</v>
      </c>
      <c r="K1695" s="4" t="s">
        <v>59</v>
      </c>
      <c r="L1695" s="4" t="s">
        <v>13</v>
      </c>
      <c r="M1695" s="4" t="s">
        <v>13</v>
      </c>
    </row>
    <row r="1696" spans="1:9">
      <c r="A1696" t="n">
        <v>15347</v>
      </c>
      <c r="B1696" s="39" t="n">
        <v>26</v>
      </c>
      <c r="C1696" s="7" t="n">
        <v>16</v>
      </c>
      <c r="D1696" s="7" t="n">
        <v>17</v>
      </c>
      <c r="E1696" s="7" t="n">
        <v>14413</v>
      </c>
      <c r="F1696" s="7" t="s">
        <v>183</v>
      </c>
      <c r="G1696" s="7" t="n">
        <v>2</v>
      </c>
      <c r="H1696" s="7" t="n">
        <v>3</v>
      </c>
      <c r="I1696" s="7" t="n">
        <v>17</v>
      </c>
      <c r="J1696" s="7" t="n">
        <v>14414</v>
      </c>
      <c r="K1696" s="7" t="s">
        <v>184</v>
      </c>
      <c r="L1696" s="7" t="n">
        <v>2</v>
      </c>
      <c r="M1696" s="7" t="n">
        <v>0</v>
      </c>
    </row>
    <row r="1697" spans="1:13">
      <c r="A1697" t="s">
        <v>4</v>
      </c>
      <c r="B1697" s="4" t="s">
        <v>5</v>
      </c>
    </row>
    <row r="1698" spans="1:13">
      <c r="A1698" t="n">
        <v>15434</v>
      </c>
      <c r="B1698" s="32" t="n">
        <v>28</v>
      </c>
    </row>
    <row r="1699" spans="1:13">
      <c r="A1699" t="s">
        <v>4</v>
      </c>
      <c r="B1699" s="4" t="s">
        <v>5</v>
      </c>
      <c r="C1699" s="4" t="s">
        <v>10</v>
      </c>
      <c r="D1699" s="4" t="s">
        <v>13</v>
      </c>
      <c r="E1699" s="4" t="s">
        <v>6</v>
      </c>
      <c r="F1699" s="4" t="s">
        <v>27</v>
      </c>
      <c r="G1699" s="4" t="s">
        <v>27</v>
      </c>
      <c r="H1699" s="4" t="s">
        <v>27</v>
      </c>
    </row>
    <row r="1700" spans="1:13">
      <c r="A1700" t="n">
        <v>15435</v>
      </c>
      <c r="B1700" s="50" t="n">
        <v>48</v>
      </c>
      <c r="C1700" s="7" t="n">
        <v>31</v>
      </c>
      <c r="D1700" s="7" t="n">
        <v>0</v>
      </c>
      <c r="E1700" s="7" t="s">
        <v>179</v>
      </c>
      <c r="F1700" s="7" t="n">
        <v>-1</v>
      </c>
      <c r="G1700" s="7" t="n">
        <v>1</v>
      </c>
      <c r="H1700" s="7" t="n">
        <v>0</v>
      </c>
    </row>
    <row r="1701" spans="1:13">
      <c r="A1701" t="s">
        <v>4</v>
      </c>
      <c r="B1701" s="4" t="s">
        <v>5</v>
      </c>
      <c r="C1701" s="4" t="s">
        <v>10</v>
      </c>
    </row>
    <row r="1702" spans="1:13">
      <c r="A1702" t="n">
        <v>15464</v>
      </c>
      <c r="B1702" s="38" t="n">
        <v>16</v>
      </c>
      <c r="C1702" s="7" t="n">
        <v>500</v>
      </c>
    </row>
    <row r="1703" spans="1:13">
      <c r="A1703" t="s">
        <v>4</v>
      </c>
      <c r="B1703" s="4" t="s">
        <v>5</v>
      </c>
      <c r="C1703" s="4" t="s">
        <v>13</v>
      </c>
      <c r="D1703" s="4" t="s">
        <v>10</v>
      </c>
      <c r="E1703" s="4" t="s">
        <v>6</v>
      </c>
    </row>
    <row r="1704" spans="1:13">
      <c r="A1704" t="n">
        <v>15467</v>
      </c>
      <c r="B1704" s="37" t="n">
        <v>51</v>
      </c>
      <c r="C1704" s="7" t="n">
        <v>4</v>
      </c>
      <c r="D1704" s="7" t="n">
        <v>31</v>
      </c>
      <c r="E1704" s="7" t="s">
        <v>139</v>
      </c>
    </row>
    <row r="1705" spans="1:13">
      <c r="A1705" t="s">
        <v>4</v>
      </c>
      <c r="B1705" s="4" t="s">
        <v>5</v>
      </c>
      <c r="C1705" s="4" t="s">
        <v>10</v>
      </c>
    </row>
    <row r="1706" spans="1:13">
      <c r="A1706" t="n">
        <v>15481</v>
      </c>
      <c r="B1706" s="38" t="n">
        <v>16</v>
      </c>
      <c r="C1706" s="7" t="n">
        <v>0</v>
      </c>
    </row>
    <row r="1707" spans="1:13">
      <c r="A1707" t="s">
        <v>4</v>
      </c>
      <c r="B1707" s="4" t="s">
        <v>5</v>
      </c>
      <c r="C1707" s="4" t="s">
        <v>10</v>
      </c>
      <c r="D1707" s="4" t="s">
        <v>13</v>
      </c>
      <c r="E1707" s="4" t="s">
        <v>9</v>
      </c>
      <c r="F1707" s="4" t="s">
        <v>59</v>
      </c>
      <c r="G1707" s="4" t="s">
        <v>13</v>
      </c>
      <c r="H1707" s="4" t="s">
        <v>13</v>
      </c>
      <c r="I1707" s="4" t="s">
        <v>13</v>
      </c>
      <c r="J1707" s="4" t="s">
        <v>9</v>
      </c>
      <c r="K1707" s="4" t="s">
        <v>59</v>
      </c>
      <c r="L1707" s="4" t="s">
        <v>13</v>
      </c>
      <c r="M1707" s="4" t="s">
        <v>13</v>
      </c>
      <c r="N1707" s="4" t="s">
        <v>13</v>
      </c>
      <c r="O1707" s="4" t="s">
        <v>9</v>
      </c>
      <c r="P1707" s="4" t="s">
        <v>59</v>
      </c>
      <c r="Q1707" s="4" t="s">
        <v>13</v>
      </c>
      <c r="R1707" s="4" t="s">
        <v>13</v>
      </c>
    </row>
    <row r="1708" spans="1:13">
      <c r="A1708" t="n">
        <v>15484</v>
      </c>
      <c r="B1708" s="39" t="n">
        <v>26</v>
      </c>
      <c r="C1708" s="7" t="n">
        <v>31</v>
      </c>
      <c r="D1708" s="7" t="n">
        <v>17</v>
      </c>
      <c r="E1708" s="7" t="n">
        <v>20331</v>
      </c>
      <c r="F1708" s="7" t="s">
        <v>185</v>
      </c>
      <c r="G1708" s="7" t="n">
        <v>2</v>
      </c>
      <c r="H1708" s="7" t="n">
        <v>3</v>
      </c>
      <c r="I1708" s="7" t="n">
        <v>17</v>
      </c>
      <c r="J1708" s="7" t="n">
        <v>20332</v>
      </c>
      <c r="K1708" s="7" t="s">
        <v>186</v>
      </c>
      <c r="L1708" s="7" t="n">
        <v>2</v>
      </c>
      <c r="M1708" s="7" t="n">
        <v>3</v>
      </c>
      <c r="N1708" s="7" t="n">
        <v>17</v>
      </c>
      <c r="O1708" s="7" t="n">
        <v>20333</v>
      </c>
      <c r="P1708" s="7" t="s">
        <v>187</v>
      </c>
      <c r="Q1708" s="7" t="n">
        <v>2</v>
      </c>
      <c r="R1708" s="7" t="n">
        <v>0</v>
      </c>
    </row>
    <row r="1709" spans="1:13">
      <c r="A1709" t="s">
        <v>4</v>
      </c>
      <c r="B1709" s="4" t="s">
        <v>5</v>
      </c>
    </row>
    <row r="1710" spans="1:13">
      <c r="A1710" t="n">
        <v>15701</v>
      </c>
      <c r="B1710" s="32" t="n">
        <v>28</v>
      </c>
    </row>
    <row r="1711" spans="1:13">
      <c r="A1711" t="s">
        <v>4</v>
      </c>
      <c r="B1711" s="4" t="s">
        <v>5</v>
      </c>
      <c r="C1711" s="4" t="s">
        <v>13</v>
      </c>
      <c r="D1711" s="4" t="s">
        <v>10</v>
      </c>
      <c r="E1711" s="4" t="s">
        <v>6</v>
      </c>
    </row>
    <row r="1712" spans="1:13">
      <c r="A1712" t="n">
        <v>15702</v>
      </c>
      <c r="B1712" s="37" t="n">
        <v>51</v>
      </c>
      <c r="C1712" s="7" t="n">
        <v>4</v>
      </c>
      <c r="D1712" s="7" t="n">
        <v>14</v>
      </c>
      <c r="E1712" s="7" t="s">
        <v>139</v>
      </c>
    </row>
    <row r="1713" spans="1:18">
      <c r="A1713" t="s">
        <v>4</v>
      </c>
      <c r="B1713" s="4" t="s">
        <v>5</v>
      </c>
      <c r="C1713" s="4" t="s">
        <v>10</v>
      </c>
    </row>
    <row r="1714" spans="1:18">
      <c r="A1714" t="n">
        <v>15716</v>
      </c>
      <c r="B1714" s="38" t="n">
        <v>16</v>
      </c>
      <c r="C1714" s="7" t="n">
        <v>0</v>
      </c>
    </row>
    <row r="1715" spans="1:18">
      <c r="A1715" t="s">
        <v>4</v>
      </c>
      <c r="B1715" s="4" t="s">
        <v>5</v>
      </c>
      <c r="C1715" s="4" t="s">
        <v>10</v>
      </c>
      <c r="D1715" s="4" t="s">
        <v>13</v>
      </c>
      <c r="E1715" s="4" t="s">
        <v>9</v>
      </c>
      <c r="F1715" s="4" t="s">
        <v>59</v>
      </c>
      <c r="G1715" s="4" t="s">
        <v>13</v>
      </c>
      <c r="H1715" s="4" t="s">
        <v>13</v>
      </c>
      <c r="I1715" s="4" t="s">
        <v>13</v>
      </c>
      <c r="J1715" s="4" t="s">
        <v>9</v>
      </c>
      <c r="K1715" s="4" t="s">
        <v>59</v>
      </c>
      <c r="L1715" s="4" t="s">
        <v>13</v>
      </c>
      <c r="M1715" s="4" t="s">
        <v>13</v>
      </c>
    </row>
    <row r="1716" spans="1:18">
      <c r="A1716" t="n">
        <v>15719</v>
      </c>
      <c r="B1716" s="39" t="n">
        <v>26</v>
      </c>
      <c r="C1716" s="7" t="n">
        <v>14</v>
      </c>
      <c r="D1716" s="7" t="n">
        <v>17</v>
      </c>
      <c r="E1716" s="7" t="n">
        <v>13356</v>
      </c>
      <c r="F1716" s="7" t="s">
        <v>188</v>
      </c>
      <c r="G1716" s="7" t="n">
        <v>2</v>
      </c>
      <c r="H1716" s="7" t="n">
        <v>3</v>
      </c>
      <c r="I1716" s="7" t="n">
        <v>17</v>
      </c>
      <c r="J1716" s="7" t="n">
        <v>13357</v>
      </c>
      <c r="K1716" s="7" t="s">
        <v>189</v>
      </c>
      <c r="L1716" s="7" t="n">
        <v>2</v>
      </c>
      <c r="M1716" s="7" t="n">
        <v>0</v>
      </c>
    </row>
    <row r="1717" spans="1:18">
      <c r="A1717" t="s">
        <v>4</v>
      </c>
      <c r="B1717" s="4" t="s">
        <v>5</v>
      </c>
    </row>
    <row r="1718" spans="1:18">
      <c r="A1718" t="n">
        <v>15848</v>
      </c>
      <c r="B1718" s="32" t="n">
        <v>28</v>
      </c>
    </row>
    <row r="1719" spans="1:18">
      <c r="A1719" t="s">
        <v>4</v>
      </c>
      <c r="B1719" s="4" t="s">
        <v>5</v>
      </c>
      <c r="C1719" s="4" t="s">
        <v>13</v>
      </c>
      <c r="D1719" s="4" t="s">
        <v>10</v>
      </c>
      <c r="E1719" s="4" t="s">
        <v>6</v>
      </c>
    </row>
    <row r="1720" spans="1:18">
      <c r="A1720" t="n">
        <v>15849</v>
      </c>
      <c r="B1720" s="37" t="n">
        <v>51</v>
      </c>
      <c r="C1720" s="7" t="n">
        <v>4</v>
      </c>
      <c r="D1720" s="7" t="n">
        <v>15</v>
      </c>
      <c r="E1720" s="7" t="s">
        <v>63</v>
      </c>
    </row>
    <row r="1721" spans="1:18">
      <c r="A1721" t="s">
        <v>4</v>
      </c>
      <c r="B1721" s="4" t="s">
        <v>5</v>
      </c>
      <c r="C1721" s="4" t="s">
        <v>10</v>
      </c>
    </row>
    <row r="1722" spans="1:18">
      <c r="A1722" t="n">
        <v>15862</v>
      </c>
      <c r="B1722" s="38" t="n">
        <v>16</v>
      </c>
      <c r="C1722" s="7" t="n">
        <v>0</v>
      </c>
    </row>
    <row r="1723" spans="1:18">
      <c r="A1723" t="s">
        <v>4</v>
      </c>
      <c r="B1723" s="4" t="s">
        <v>5</v>
      </c>
      <c r="C1723" s="4" t="s">
        <v>10</v>
      </c>
      <c r="D1723" s="4" t="s">
        <v>13</v>
      </c>
      <c r="E1723" s="4" t="s">
        <v>9</v>
      </c>
      <c r="F1723" s="4" t="s">
        <v>59</v>
      </c>
      <c r="G1723" s="4" t="s">
        <v>13</v>
      </c>
      <c r="H1723" s="4" t="s">
        <v>13</v>
      </c>
      <c r="I1723" s="4" t="s">
        <v>13</v>
      </c>
      <c r="J1723" s="4" t="s">
        <v>9</v>
      </c>
      <c r="K1723" s="4" t="s">
        <v>59</v>
      </c>
      <c r="L1723" s="4" t="s">
        <v>13</v>
      </c>
      <c r="M1723" s="4" t="s">
        <v>13</v>
      </c>
    </row>
    <row r="1724" spans="1:18">
      <c r="A1724" t="n">
        <v>15865</v>
      </c>
      <c r="B1724" s="39" t="n">
        <v>26</v>
      </c>
      <c r="C1724" s="7" t="n">
        <v>15</v>
      </c>
      <c r="D1724" s="7" t="n">
        <v>17</v>
      </c>
      <c r="E1724" s="7" t="n">
        <v>15374</v>
      </c>
      <c r="F1724" s="7" t="s">
        <v>190</v>
      </c>
      <c r="G1724" s="7" t="n">
        <v>2</v>
      </c>
      <c r="H1724" s="7" t="n">
        <v>3</v>
      </c>
      <c r="I1724" s="7" t="n">
        <v>17</v>
      </c>
      <c r="J1724" s="7" t="n">
        <v>15375</v>
      </c>
      <c r="K1724" s="7" t="s">
        <v>191</v>
      </c>
      <c r="L1724" s="7" t="n">
        <v>2</v>
      </c>
      <c r="M1724" s="7" t="n">
        <v>0</v>
      </c>
    </row>
    <row r="1725" spans="1:18">
      <c r="A1725" t="s">
        <v>4</v>
      </c>
      <c r="B1725" s="4" t="s">
        <v>5</v>
      </c>
    </row>
    <row r="1726" spans="1:18">
      <c r="A1726" t="n">
        <v>16022</v>
      </c>
      <c r="B1726" s="32" t="n">
        <v>28</v>
      </c>
    </row>
    <row r="1727" spans="1:18">
      <c r="A1727" t="s">
        <v>4</v>
      </c>
      <c r="B1727" s="4" t="s">
        <v>5</v>
      </c>
      <c r="C1727" s="4" t="s">
        <v>10</v>
      </c>
      <c r="D1727" s="4" t="s">
        <v>10</v>
      </c>
      <c r="E1727" s="4" t="s">
        <v>10</v>
      </c>
    </row>
    <row r="1728" spans="1:18">
      <c r="A1728" t="n">
        <v>16023</v>
      </c>
      <c r="B1728" s="59" t="n">
        <v>61</v>
      </c>
      <c r="C1728" s="7" t="n">
        <v>33</v>
      </c>
      <c r="D1728" s="7" t="n">
        <v>15</v>
      </c>
      <c r="E1728" s="7" t="n">
        <v>1000</v>
      </c>
    </row>
    <row r="1729" spans="1:13">
      <c r="A1729" t="s">
        <v>4</v>
      </c>
      <c r="B1729" s="4" t="s">
        <v>5</v>
      </c>
      <c r="C1729" s="4" t="s">
        <v>10</v>
      </c>
    </row>
    <row r="1730" spans="1:13">
      <c r="A1730" t="n">
        <v>16030</v>
      </c>
      <c r="B1730" s="38" t="n">
        <v>16</v>
      </c>
      <c r="C1730" s="7" t="n">
        <v>300</v>
      </c>
    </row>
    <row r="1731" spans="1:13">
      <c r="A1731" t="s">
        <v>4</v>
      </c>
      <c r="B1731" s="4" t="s">
        <v>5</v>
      </c>
      <c r="C1731" s="4" t="s">
        <v>13</v>
      </c>
      <c r="D1731" s="4" t="s">
        <v>10</v>
      </c>
      <c r="E1731" s="4" t="s">
        <v>6</v>
      </c>
    </row>
    <row r="1732" spans="1:13">
      <c r="A1732" t="n">
        <v>16033</v>
      </c>
      <c r="B1732" s="37" t="n">
        <v>51</v>
      </c>
      <c r="C1732" s="7" t="n">
        <v>4</v>
      </c>
      <c r="D1732" s="7" t="n">
        <v>33</v>
      </c>
      <c r="E1732" s="7" t="s">
        <v>192</v>
      </c>
    </row>
    <row r="1733" spans="1:13">
      <c r="A1733" t="s">
        <v>4</v>
      </c>
      <c r="B1733" s="4" t="s">
        <v>5</v>
      </c>
      <c r="C1733" s="4" t="s">
        <v>10</v>
      </c>
    </row>
    <row r="1734" spans="1:13">
      <c r="A1734" t="n">
        <v>16046</v>
      </c>
      <c r="B1734" s="38" t="n">
        <v>16</v>
      </c>
      <c r="C1734" s="7" t="n">
        <v>0</v>
      </c>
    </row>
    <row r="1735" spans="1:13">
      <c r="A1735" t="s">
        <v>4</v>
      </c>
      <c r="B1735" s="4" t="s">
        <v>5</v>
      </c>
      <c r="C1735" s="4" t="s">
        <v>10</v>
      </c>
      <c r="D1735" s="4" t="s">
        <v>13</v>
      </c>
      <c r="E1735" s="4" t="s">
        <v>9</v>
      </c>
      <c r="F1735" s="4" t="s">
        <v>59</v>
      </c>
      <c r="G1735" s="4" t="s">
        <v>13</v>
      </c>
      <c r="H1735" s="4" t="s">
        <v>13</v>
      </c>
      <c r="I1735" s="4" t="s">
        <v>13</v>
      </c>
      <c r="J1735" s="4" t="s">
        <v>9</v>
      </c>
      <c r="K1735" s="4" t="s">
        <v>59</v>
      </c>
      <c r="L1735" s="4" t="s">
        <v>13</v>
      </c>
      <c r="M1735" s="4" t="s">
        <v>13</v>
      </c>
    </row>
    <row r="1736" spans="1:13">
      <c r="A1736" t="n">
        <v>16049</v>
      </c>
      <c r="B1736" s="39" t="n">
        <v>26</v>
      </c>
      <c r="C1736" s="7" t="n">
        <v>33</v>
      </c>
      <c r="D1736" s="7" t="n">
        <v>17</v>
      </c>
      <c r="E1736" s="7" t="n">
        <v>22339</v>
      </c>
      <c r="F1736" s="7" t="s">
        <v>193</v>
      </c>
      <c r="G1736" s="7" t="n">
        <v>2</v>
      </c>
      <c r="H1736" s="7" t="n">
        <v>3</v>
      </c>
      <c r="I1736" s="7" t="n">
        <v>17</v>
      </c>
      <c r="J1736" s="7" t="n">
        <v>22340</v>
      </c>
      <c r="K1736" s="7" t="s">
        <v>194</v>
      </c>
      <c r="L1736" s="7" t="n">
        <v>2</v>
      </c>
      <c r="M1736" s="7" t="n">
        <v>0</v>
      </c>
    </row>
    <row r="1737" spans="1:13">
      <c r="A1737" t="s">
        <v>4</v>
      </c>
      <c r="B1737" s="4" t="s">
        <v>5</v>
      </c>
    </row>
    <row r="1738" spans="1:13">
      <c r="A1738" t="n">
        <v>16303</v>
      </c>
      <c r="B1738" s="32" t="n">
        <v>28</v>
      </c>
    </row>
    <row r="1739" spans="1:13">
      <c r="A1739" t="s">
        <v>4</v>
      </c>
      <c r="B1739" s="4" t="s">
        <v>5</v>
      </c>
      <c r="C1739" s="4" t="s">
        <v>10</v>
      </c>
      <c r="D1739" s="4" t="s">
        <v>13</v>
      </c>
      <c r="E1739" s="4" t="s">
        <v>27</v>
      </c>
      <c r="F1739" s="4" t="s">
        <v>10</v>
      </c>
    </row>
    <row r="1740" spans="1:13">
      <c r="A1740" t="n">
        <v>16304</v>
      </c>
      <c r="B1740" s="58" t="n">
        <v>59</v>
      </c>
      <c r="C1740" s="7" t="n">
        <v>33</v>
      </c>
      <c r="D1740" s="7" t="n">
        <v>13</v>
      </c>
      <c r="E1740" s="7" t="n">
        <v>0.150000005960464</v>
      </c>
      <c r="F1740" s="7" t="n">
        <v>0</v>
      </c>
    </row>
    <row r="1741" spans="1:13">
      <c r="A1741" t="s">
        <v>4</v>
      </c>
      <c r="B1741" s="4" t="s">
        <v>5</v>
      </c>
      <c r="C1741" s="4" t="s">
        <v>13</v>
      </c>
      <c r="D1741" s="4" t="s">
        <v>10</v>
      </c>
      <c r="E1741" s="4" t="s">
        <v>6</v>
      </c>
      <c r="F1741" s="4" t="s">
        <v>6</v>
      </c>
      <c r="G1741" s="4" t="s">
        <v>6</v>
      </c>
      <c r="H1741" s="4" t="s">
        <v>6</v>
      </c>
    </row>
    <row r="1742" spans="1:13">
      <c r="A1742" t="n">
        <v>16314</v>
      </c>
      <c r="B1742" s="37" t="n">
        <v>51</v>
      </c>
      <c r="C1742" s="7" t="n">
        <v>3</v>
      </c>
      <c r="D1742" s="7" t="n">
        <v>33</v>
      </c>
      <c r="E1742" s="7" t="s">
        <v>195</v>
      </c>
      <c r="F1742" s="7" t="s">
        <v>196</v>
      </c>
      <c r="G1742" s="7" t="s">
        <v>71</v>
      </c>
      <c r="H1742" s="7" t="s">
        <v>72</v>
      </c>
    </row>
    <row r="1743" spans="1:13">
      <c r="A1743" t="s">
        <v>4</v>
      </c>
      <c r="B1743" s="4" t="s">
        <v>5</v>
      </c>
      <c r="C1743" s="4" t="s">
        <v>10</v>
      </c>
    </row>
    <row r="1744" spans="1:13">
      <c r="A1744" t="n">
        <v>16327</v>
      </c>
      <c r="B1744" s="38" t="n">
        <v>16</v>
      </c>
      <c r="C1744" s="7" t="n">
        <v>1000</v>
      </c>
    </row>
    <row r="1745" spans="1:13">
      <c r="A1745" t="s">
        <v>4</v>
      </c>
      <c r="B1745" s="4" t="s">
        <v>5</v>
      </c>
      <c r="C1745" s="4" t="s">
        <v>13</v>
      </c>
      <c r="D1745" s="4" t="s">
        <v>10</v>
      </c>
      <c r="E1745" s="4" t="s">
        <v>27</v>
      </c>
    </row>
    <row r="1746" spans="1:13">
      <c r="A1746" t="n">
        <v>16330</v>
      </c>
      <c r="B1746" s="35" t="n">
        <v>58</v>
      </c>
      <c r="C1746" s="7" t="n">
        <v>101</v>
      </c>
      <c r="D1746" s="7" t="n">
        <v>300</v>
      </c>
      <c r="E1746" s="7" t="n">
        <v>1</v>
      </c>
    </row>
    <row r="1747" spans="1:13">
      <c r="A1747" t="s">
        <v>4</v>
      </c>
      <c r="B1747" s="4" t="s">
        <v>5</v>
      </c>
      <c r="C1747" s="4" t="s">
        <v>13</v>
      </c>
      <c r="D1747" s="4" t="s">
        <v>10</v>
      </c>
    </row>
    <row r="1748" spans="1:13">
      <c r="A1748" t="n">
        <v>16338</v>
      </c>
      <c r="B1748" s="35" t="n">
        <v>58</v>
      </c>
      <c r="C1748" s="7" t="n">
        <v>254</v>
      </c>
      <c r="D1748" s="7" t="n">
        <v>0</v>
      </c>
    </row>
    <row r="1749" spans="1:13">
      <c r="A1749" t="s">
        <v>4</v>
      </c>
      <c r="B1749" s="4" t="s">
        <v>5</v>
      </c>
      <c r="C1749" s="4" t="s">
        <v>13</v>
      </c>
      <c r="D1749" s="4" t="s">
        <v>10</v>
      </c>
      <c r="E1749" s="4" t="s">
        <v>6</v>
      </c>
      <c r="F1749" s="4" t="s">
        <v>6</v>
      </c>
      <c r="G1749" s="4" t="s">
        <v>6</v>
      </c>
      <c r="H1749" s="4" t="s">
        <v>6</v>
      </c>
    </row>
    <row r="1750" spans="1:13">
      <c r="A1750" t="n">
        <v>16342</v>
      </c>
      <c r="B1750" s="37" t="n">
        <v>51</v>
      </c>
      <c r="C1750" s="7" t="n">
        <v>3</v>
      </c>
      <c r="D1750" s="7" t="n">
        <v>14</v>
      </c>
      <c r="E1750" s="7" t="s">
        <v>69</v>
      </c>
      <c r="F1750" s="7" t="s">
        <v>72</v>
      </c>
      <c r="G1750" s="7" t="s">
        <v>71</v>
      </c>
      <c r="H1750" s="7" t="s">
        <v>72</v>
      </c>
    </row>
    <row r="1751" spans="1:13">
      <c r="A1751" t="s">
        <v>4</v>
      </c>
      <c r="B1751" s="4" t="s">
        <v>5</v>
      </c>
      <c r="C1751" s="4" t="s">
        <v>13</v>
      </c>
      <c r="D1751" s="4" t="s">
        <v>10</v>
      </c>
      <c r="E1751" s="4" t="s">
        <v>6</v>
      </c>
      <c r="F1751" s="4" t="s">
        <v>6</v>
      </c>
      <c r="G1751" s="4" t="s">
        <v>6</v>
      </c>
      <c r="H1751" s="4" t="s">
        <v>6</v>
      </c>
    </row>
    <row r="1752" spans="1:13">
      <c r="A1752" t="n">
        <v>16363</v>
      </c>
      <c r="B1752" s="37" t="n">
        <v>51</v>
      </c>
      <c r="C1752" s="7" t="n">
        <v>3</v>
      </c>
      <c r="D1752" s="7" t="n">
        <v>15</v>
      </c>
      <c r="E1752" s="7" t="s">
        <v>69</v>
      </c>
      <c r="F1752" s="7" t="s">
        <v>72</v>
      </c>
      <c r="G1752" s="7" t="s">
        <v>71</v>
      </c>
      <c r="H1752" s="7" t="s">
        <v>72</v>
      </c>
    </row>
    <row r="1753" spans="1:13">
      <c r="A1753" t="s">
        <v>4</v>
      </c>
      <c r="B1753" s="4" t="s">
        <v>5</v>
      </c>
      <c r="C1753" s="4" t="s">
        <v>13</v>
      </c>
      <c r="D1753" s="4" t="s">
        <v>10</v>
      </c>
      <c r="E1753" s="4" t="s">
        <v>6</v>
      </c>
      <c r="F1753" s="4" t="s">
        <v>6</v>
      </c>
      <c r="G1753" s="4" t="s">
        <v>6</v>
      </c>
      <c r="H1753" s="4" t="s">
        <v>6</v>
      </c>
    </row>
    <row r="1754" spans="1:13">
      <c r="A1754" t="n">
        <v>16384</v>
      </c>
      <c r="B1754" s="37" t="n">
        <v>51</v>
      </c>
      <c r="C1754" s="7" t="n">
        <v>3</v>
      </c>
      <c r="D1754" s="7" t="n">
        <v>31</v>
      </c>
      <c r="E1754" s="7" t="s">
        <v>69</v>
      </c>
      <c r="F1754" s="7" t="s">
        <v>72</v>
      </c>
      <c r="G1754" s="7" t="s">
        <v>71</v>
      </c>
      <c r="H1754" s="7" t="s">
        <v>72</v>
      </c>
    </row>
    <row r="1755" spans="1:13">
      <c r="A1755" t="s">
        <v>4</v>
      </c>
      <c r="B1755" s="4" t="s">
        <v>5</v>
      </c>
      <c r="C1755" s="4" t="s">
        <v>13</v>
      </c>
      <c r="D1755" s="4" t="s">
        <v>10</v>
      </c>
      <c r="E1755" s="4" t="s">
        <v>6</v>
      </c>
      <c r="F1755" s="4" t="s">
        <v>6</v>
      </c>
      <c r="G1755" s="4" t="s">
        <v>6</v>
      </c>
      <c r="H1755" s="4" t="s">
        <v>6</v>
      </c>
    </row>
    <row r="1756" spans="1:13">
      <c r="A1756" t="n">
        <v>16405</v>
      </c>
      <c r="B1756" s="37" t="n">
        <v>51</v>
      </c>
      <c r="C1756" s="7" t="n">
        <v>3</v>
      </c>
      <c r="D1756" s="7" t="n">
        <v>33</v>
      </c>
      <c r="E1756" s="7" t="s">
        <v>197</v>
      </c>
      <c r="F1756" s="7" t="s">
        <v>198</v>
      </c>
      <c r="G1756" s="7" t="s">
        <v>71</v>
      </c>
      <c r="H1756" s="7" t="s">
        <v>72</v>
      </c>
    </row>
    <row r="1757" spans="1:13">
      <c r="A1757" t="s">
        <v>4</v>
      </c>
      <c r="B1757" s="4" t="s">
        <v>5</v>
      </c>
      <c r="C1757" s="4" t="s">
        <v>13</v>
      </c>
      <c r="D1757" s="4" t="s">
        <v>10</v>
      </c>
      <c r="E1757" s="4" t="s">
        <v>6</v>
      </c>
      <c r="F1757" s="4" t="s">
        <v>6</v>
      </c>
      <c r="G1757" s="4" t="s">
        <v>6</v>
      </c>
      <c r="H1757" s="4" t="s">
        <v>6</v>
      </c>
    </row>
    <row r="1758" spans="1:13">
      <c r="A1758" t="n">
        <v>16418</v>
      </c>
      <c r="B1758" s="37" t="n">
        <v>51</v>
      </c>
      <c r="C1758" s="7" t="n">
        <v>3</v>
      </c>
      <c r="D1758" s="7" t="n">
        <v>16</v>
      </c>
      <c r="E1758" s="7" t="s">
        <v>69</v>
      </c>
      <c r="F1758" s="7" t="s">
        <v>72</v>
      </c>
      <c r="G1758" s="7" t="s">
        <v>71</v>
      </c>
      <c r="H1758" s="7" t="s">
        <v>72</v>
      </c>
    </row>
    <row r="1759" spans="1:13">
      <c r="A1759" t="s">
        <v>4</v>
      </c>
      <c r="B1759" s="4" t="s">
        <v>5</v>
      </c>
      <c r="C1759" s="4" t="s">
        <v>10</v>
      </c>
      <c r="D1759" s="4" t="s">
        <v>27</v>
      </c>
      <c r="E1759" s="4" t="s">
        <v>27</v>
      </c>
      <c r="F1759" s="4" t="s">
        <v>27</v>
      </c>
      <c r="G1759" s="4" t="s">
        <v>27</v>
      </c>
    </row>
    <row r="1760" spans="1:13">
      <c r="A1760" t="n">
        <v>16439</v>
      </c>
      <c r="B1760" s="46" t="n">
        <v>46</v>
      </c>
      <c r="C1760" s="7" t="n">
        <v>14</v>
      </c>
      <c r="D1760" s="7" t="n">
        <v>-57.9500007629395</v>
      </c>
      <c r="E1760" s="7" t="n">
        <v>2.3199999332428</v>
      </c>
      <c r="F1760" s="7" t="n">
        <v>-4.34999990463257</v>
      </c>
      <c r="G1760" s="7" t="n">
        <v>226.5</v>
      </c>
    </row>
    <row r="1761" spans="1:8">
      <c r="A1761" t="s">
        <v>4</v>
      </c>
      <c r="B1761" s="4" t="s">
        <v>5</v>
      </c>
      <c r="C1761" s="4" t="s">
        <v>10</v>
      </c>
      <c r="D1761" s="4" t="s">
        <v>27</v>
      </c>
      <c r="E1761" s="4" t="s">
        <v>27</v>
      </c>
      <c r="F1761" s="4" t="s">
        <v>27</v>
      </c>
      <c r="G1761" s="4" t="s">
        <v>27</v>
      </c>
    </row>
    <row r="1762" spans="1:8">
      <c r="A1762" t="n">
        <v>16458</v>
      </c>
      <c r="B1762" s="46" t="n">
        <v>46</v>
      </c>
      <c r="C1762" s="7" t="n">
        <v>15</v>
      </c>
      <c r="D1762" s="7" t="n">
        <v>-59.9000015258789</v>
      </c>
      <c r="E1762" s="7" t="n">
        <v>2.3199999332428</v>
      </c>
      <c r="F1762" s="7" t="n">
        <v>-3.90000009536743</v>
      </c>
      <c r="G1762" s="7" t="n">
        <v>226.5</v>
      </c>
    </row>
    <row r="1763" spans="1:8">
      <c r="A1763" t="s">
        <v>4</v>
      </c>
      <c r="B1763" s="4" t="s">
        <v>5</v>
      </c>
      <c r="C1763" s="4" t="s">
        <v>10</v>
      </c>
      <c r="D1763" s="4" t="s">
        <v>27</v>
      </c>
      <c r="E1763" s="4" t="s">
        <v>27</v>
      </c>
      <c r="F1763" s="4" t="s">
        <v>27</v>
      </c>
      <c r="G1763" s="4" t="s">
        <v>27</v>
      </c>
    </row>
    <row r="1764" spans="1:8">
      <c r="A1764" t="n">
        <v>16477</v>
      </c>
      <c r="B1764" s="46" t="n">
        <v>46</v>
      </c>
      <c r="C1764" s="7" t="n">
        <v>31</v>
      </c>
      <c r="D1764" s="7" t="n">
        <v>-58.4500007629395</v>
      </c>
      <c r="E1764" s="7" t="n">
        <v>2.3199999332428</v>
      </c>
      <c r="F1764" s="7" t="n">
        <v>-5.30000019073486</v>
      </c>
      <c r="G1764" s="7" t="n">
        <v>226.5</v>
      </c>
    </row>
    <row r="1765" spans="1:8">
      <c r="A1765" t="s">
        <v>4</v>
      </c>
      <c r="B1765" s="4" t="s">
        <v>5</v>
      </c>
      <c r="C1765" s="4" t="s">
        <v>10</v>
      </c>
      <c r="D1765" s="4" t="s">
        <v>27</v>
      </c>
      <c r="E1765" s="4" t="s">
        <v>27</v>
      </c>
      <c r="F1765" s="4" t="s">
        <v>27</v>
      </c>
      <c r="G1765" s="4" t="s">
        <v>27</v>
      </c>
    </row>
    <row r="1766" spans="1:8">
      <c r="A1766" t="n">
        <v>16496</v>
      </c>
      <c r="B1766" s="46" t="n">
        <v>46</v>
      </c>
      <c r="C1766" s="7" t="n">
        <v>33</v>
      </c>
      <c r="D1766" s="7" t="n">
        <v>-59.5499992370605</v>
      </c>
      <c r="E1766" s="7" t="n">
        <v>2.3199999332428</v>
      </c>
      <c r="F1766" s="7" t="n">
        <v>-5.09999990463257</v>
      </c>
      <c r="G1766" s="7" t="n">
        <v>226.5</v>
      </c>
    </row>
    <row r="1767" spans="1:8">
      <c r="A1767" t="s">
        <v>4</v>
      </c>
      <c r="B1767" s="4" t="s">
        <v>5</v>
      </c>
      <c r="C1767" s="4" t="s">
        <v>10</v>
      </c>
      <c r="D1767" s="4" t="s">
        <v>27</v>
      </c>
      <c r="E1767" s="4" t="s">
        <v>27</v>
      </c>
      <c r="F1767" s="4" t="s">
        <v>27</v>
      </c>
      <c r="G1767" s="4" t="s">
        <v>27</v>
      </c>
    </row>
    <row r="1768" spans="1:8">
      <c r="A1768" t="n">
        <v>16515</v>
      </c>
      <c r="B1768" s="46" t="n">
        <v>46</v>
      </c>
      <c r="C1768" s="7" t="n">
        <v>16</v>
      </c>
      <c r="D1768" s="7" t="n">
        <v>-58.7000007629395</v>
      </c>
      <c r="E1768" s="7" t="n">
        <v>2.3199999332428</v>
      </c>
      <c r="F1768" s="7" t="n">
        <v>-3.5</v>
      </c>
      <c r="G1768" s="7" t="n">
        <v>226.5</v>
      </c>
    </row>
    <row r="1769" spans="1:8">
      <c r="A1769" t="s">
        <v>4</v>
      </c>
      <c r="B1769" s="4" t="s">
        <v>5</v>
      </c>
      <c r="C1769" s="4" t="s">
        <v>13</v>
      </c>
      <c r="D1769" s="4" t="s">
        <v>13</v>
      </c>
      <c r="E1769" s="4" t="s">
        <v>27</v>
      </c>
      <c r="F1769" s="4" t="s">
        <v>27</v>
      </c>
      <c r="G1769" s="4" t="s">
        <v>27</v>
      </c>
      <c r="H1769" s="4" t="s">
        <v>10</v>
      </c>
    </row>
    <row r="1770" spans="1:8">
      <c r="A1770" t="n">
        <v>16534</v>
      </c>
      <c r="B1770" s="28" t="n">
        <v>45</v>
      </c>
      <c r="C1770" s="7" t="n">
        <v>2</v>
      </c>
      <c r="D1770" s="7" t="n">
        <v>3</v>
      </c>
      <c r="E1770" s="7" t="n">
        <v>-59.439998626709</v>
      </c>
      <c r="F1770" s="7" t="n">
        <v>3.65000009536743</v>
      </c>
      <c r="G1770" s="7" t="n">
        <v>-4.55999994277954</v>
      </c>
      <c r="H1770" s="7" t="n">
        <v>0</v>
      </c>
    </row>
    <row r="1771" spans="1:8">
      <c r="A1771" t="s">
        <v>4</v>
      </c>
      <c r="B1771" s="4" t="s">
        <v>5</v>
      </c>
      <c r="C1771" s="4" t="s">
        <v>13</v>
      </c>
      <c r="D1771" s="4" t="s">
        <v>13</v>
      </c>
      <c r="E1771" s="4" t="s">
        <v>27</v>
      </c>
      <c r="F1771" s="4" t="s">
        <v>27</v>
      </c>
      <c r="G1771" s="4" t="s">
        <v>27</v>
      </c>
      <c r="H1771" s="4" t="s">
        <v>10</v>
      </c>
      <c r="I1771" s="4" t="s">
        <v>13</v>
      </c>
    </row>
    <row r="1772" spans="1:8">
      <c r="A1772" t="n">
        <v>16551</v>
      </c>
      <c r="B1772" s="28" t="n">
        <v>45</v>
      </c>
      <c r="C1772" s="7" t="n">
        <v>4</v>
      </c>
      <c r="D1772" s="7" t="n">
        <v>3</v>
      </c>
      <c r="E1772" s="7" t="n">
        <v>4.23000001907349</v>
      </c>
      <c r="F1772" s="7" t="n">
        <v>286.239990234375</v>
      </c>
      <c r="G1772" s="7" t="n">
        <v>0</v>
      </c>
      <c r="H1772" s="7" t="n">
        <v>0</v>
      </c>
      <c r="I1772" s="7" t="n">
        <v>0</v>
      </c>
    </row>
    <row r="1773" spans="1:8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27</v>
      </c>
      <c r="F1773" s="4" t="s">
        <v>10</v>
      </c>
    </row>
    <row r="1774" spans="1:8">
      <c r="A1774" t="n">
        <v>16569</v>
      </c>
      <c r="B1774" s="28" t="n">
        <v>45</v>
      </c>
      <c r="C1774" s="7" t="n">
        <v>5</v>
      </c>
      <c r="D1774" s="7" t="n">
        <v>3</v>
      </c>
      <c r="E1774" s="7" t="n">
        <v>2.59999990463257</v>
      </c>
      <c r="F1774" s="7" t="n">
        <v>0</v>
      </c>
    </row>
    <row r="1775" spans="1:8">
      <c r="A1775" t="s">
        <v>4</v>
      </c>
      <c r="B1775" s="4" t="s">
        <v>5</v>
      </c>
      <c r="C1775" s="4" t="s">
        <v>13</v>
      </c>
      <c r="D1775" s="4" t="s">
        <v>13</v>
      </c>
      <c r="E1775" s="4" t="s">
        <v>27</v>
      </c>
      <c r="F1775" s="4" t="s">
        <v>10</v>
      </c>
    </row>
    <row r="1776" spans="1:8">
      <c r="A1776" t="n">
        <v>16578</v>
      </c>
      <c r="B1776" s="28" t="n">
        <v>45</v>
      </c>
      <c r="C1776" s="7" t="n">
        <v>11</v>
      </c>
      <c r="D1776" s="7" t="n">
        <v>3</v>
      </c>
      <c r="E1776" s="7" t="n">
        <v>40</v>
      </c>
      <c r="F1776" s="7" t="n">
        <v>0</v>
      </c>
    </row>
    <row r="1777" spans="1:9">
      <c r="A1777" t="s">
        <v>4</v>
      </c>
      <c r="B1777" s="4" t="s">
        <v>5</v>
      </c>
      <c r="C1777" s="4" t="s">
        <v>13</v>
      </c>
      <c r="D1777" s="4" t="s">
        <v>13</v>
      </c>
      <c r="E1777" s="4" t="s">
        <v>27</v>
      </c>
      <c r="F1777" s="4" t="s">
        <v>10</v>
      </c>
    </row>
    <row r="1778" spans="1:9">
      <c r="A1778" t="n">
        <v>16587</v>
      </c>
      <c r="B1778" s="28" t="n">
        <v>45</v>
      </c>
      <c r="C1778" s="7" t="n">
        <v>5</v>
      </c>
      <c r="D1778" s="7" t="n">
        <v>3</v>
      </c>
      <c r="E1778" s="7" t="n">
        <v>2.29999995231628</v>
      </c>
      <c r="F1778" s="7" t="n">
        <v>3000</v>
      </c>
    </row>
    <row r="1779" spans="1:9">
      <c r="A1779" t="s">
        <v>4</v>
      </c>
      <c r="B1779" s="4" t="s">
        <v>5</v>
      </c>
      <c r="C1779" s="4" t="s">
        <v>13</v>
      </c>
      <c r="D1779" s="4" t="s">
        <v>10</v>
      </c>
    </row>
    <row r="1780" spans="1:9">
      <c r="A1780" t="n">
        <v>16596</v>
      </c>
      <c r="B1780" s="35" t="n">
        <v>58</v>
      </c>
      <c r="C1780" s="7" t="n">
        <v>255</v>
      </c>
      <c r="D1780" s="7" t="n">
        <v>0</v>
      </c>
    </row>
    <row r="1781" spans="1:9">
      <c r="A1781" t="s">
        <v>4</v>
      </c>
      <c r="B1781" s="4" t="s">
        <v>5</v>
      </c>
      <c r="C1781" s="4" t="s">
        <v>13</v>
      </c>
      <c r="D1781" s="4" t="s">
        <v>10</v>
      </c>
      <c r="E1781" s="4" t="s">
        <v>6</v>
      </c>
      <c r="F1781" s="4" t="s">
        <v>6</v>
      </c>
      <c r="G1781" s="4" t="s">
        <v>6</v>
      </c>
      <c r="H1781" s="4" t="s">
        <v>6</v>
      </c>
    </row>
    <row r="1782" spans="1:9">
      <c r="A1782" t="n">
        <v>16600</v>
      </c>
      <c r="B1782" s="37" t="n">
        <v>51</v>
      </c>
      <c r="C1782" s="7" t="n">
        <v>3</v>
      </c>
      <c r="D1782" s="7" t="n">
        <v>33</v>
      </c>
      <c r="E1782" s="7" t="s">
        <v>199</v>
      </c>
      <c r="F1782" s="7" t="s">
        <v>198</v>
      </c>
      <c r="G1782" s="7" t="s">
        <v>71</v>
      </c>
      <c r="H1782" s="7" t="s">
        <v>72</v>
      </c>
    </row>
    <row r="1783" spans="1:9">
      <c r="A1783" t="s">
        <v>4</v>
      </c>
      <c r="B1783" s="4" t="s">
        <v>5</v>
      </c>
      <c r="C1783" s="4" t="s">
        <v>10</v>
      </c>
      <c r="D1783" s="4" t="s">
        <v>10</v>
      </c>
      <c r="E1783" s="4" t="s">
        <v>10</v>
      </c>
    </row>
    <row r="1784" spans="1:9">
      <c r="A1784" t="n">
        <v>16613</v>
      </c>
      <c r="B1784" s="59" t="n">
        <v>61</v>
      </c>
      <c r="C1784" s="7" t="n">
        <v>33</v>
      </c>
      <c r="D1784" s="7" t="n">
        <v>15</v>
      </c>
      <c r="E1784" s="7" t="n">
        <v>1000</v>
      </c>
    </row>
    <row r="1785" spans="1:9">
      <c r="A1785" t="s">
        <v>4</v>
      </c>
      <c r="B1785" s="4" t="s">
        <v>5</v>
      </c>
      <c r="C1785" s="4" t="s">
        <v>10</v>
      </c>
    </row>
    <row r="1786" spans="1:9">
      <c r="A1786" t="n">
        <v>16620</v>
      </c>
      <c r="B1786" s="38" t="n">
        <v>16</v>
      </c>
      <c r="C1786" s="7" t="n">
        <v>300</v>
      </c>
    </row>
    <row r="1787" spans="1:9">
      <c r="A1787" t="s">
        <v>4</v>
      </c>
      <c r="B1787" s="4" t="s">
        <v>5</v>
      </c>
      <c r="C1787" s="4" t="s">
        <v>10</v>
      </c>
      <c r="D1787" s="4" t="s">
        <v>10</v>
      </c>
      <c r="E1787" s="4" t="s">
        <v>27</v>
      </c>
      <c r="F1787" s="4" t="s">
        <v>13</v>
      </c>
    </row>
    <row r="1788" spans="1:9">
      <c r="A1788" t="n">
        <v>16623</v>
      </c>
      <c r="B1788" s="60" t="n">
        <v>53</v>
      </c>
      <c r="C1788" s="7" t="n">
        <v>33</v>
      </c>
      <c r="D1788" s="7" t="n">
        <v>15</v>
      </c>
      <c r="E1788" s="7" t="n">
        <v>10</v>
      </c>
      <c r="F1788" s="7" t="n">
        <v>0</v>
      </c>
    </row>
    <row r="1789" spans="1:9">
      <c r="A1789" t="s">
        <v>4</v>
      </c>
      <c r="B1789" s="4" t="s">
        <v>5</v>
      </c>
      <c r="C1789" s="4" t="s">
        <v>10</v>
      </c>
    </row>
    <row r="1790" spans="1:9">
      <c r="A1790" t="n">
        <v>16633</v>
      </c>
      <c r="B1790" s="61" t="n">
        <v>54</v>
      </c>
      <c r="C1790" s="7" t="n">
        <v>33</v>
      </c>
    </row>
    <row r="1791" spans="1:9">
      <c r="A1791" t="s">
        <v>4</v>
      </c>
      <c r="B1791" s="4" t="s">
        <v>5</v>
      </c>
      <c r="C1791" s="4" t="s">
        <v>13</v>
      </c>
      <c r="D1791" s="4" t="s">
        <v>10</v>
      </c>
      <c r="E1791" s="4" t="s">
        <v>6</v>
      </c>
    </row>
    <row r="1792" spans="1:9">
      <c r="A1792" t="n">
        <v>16636</v>
      </c>
      <c r="B1792" s="37" t="n">
        <v>51</v>
      </c>
      <c r="C1792" s="7" t="n">
        <v>4</v>
      </c>
      <c r="D1792" s="7" t="n">
        <v>33</v>
      </c>
      <c r="E1792" s="7" t="s">
        <v>200</v>
      </c>
    </row>
    <row r="1793" spans="1:8">
      <c r="A1793" t="s">
        <v>4</v>
      </c>
      <c r="B1793" s="4" t="s">
        <v>5</v>
      </c>
      <c r="C1793" s="4" t="s">
        <v>10</v>
      </c>
    </row>
    <row r="1794" spans="1:8">
      <c r="A1794" t="n">
        <v>16650</v>
      </c>
      <c r="B1794" s="38" t="n">
        <v>16</v>
      </c>
      <c r="C1794" s="7" t="n">
        <v>0</v>
      </c>
    </row>
    <row r="1795" spans="1:8">
      <c r="A1795" t="s">
        <v>4</v>
      </c>
      <c r="B1795" s="4" t="s">
        <v>5</v>
      </c>
      <c r="C1795" s="4" t="s">
        <v>10</v>
      </c>
      <c r="D1795" s="4" t="s">
        <v>13</v>
      </c>
      <c r="E1795" s="4" t="s">
        <v>9</v>
      </c>
      <c r="F1795" s="4" t="s">
        <v>59</v>
      </c>
      <c r="G1795" s="4" t="s">
        <v>13</v>
      </c>
      <c r="H1795" s="4" t="s">
        <v>13</v>
      </c>
    </row>
    <row r="1796" spans="1:8">
      <c r="A1796" t="n">
        <v>16653</v>
      </c>
      <c r="B1796" s="39" t="n">
        <v>26</v>
      </c>
      <c r="C1796" s="7" t="n">
        <v>33</v>
      </c>
      <c r="D1796" s="7" t="n">
        <v>17</v>
      </c>
      <c r="E1796" s="7" t="n">
        <v>22341</v>
      </c>
      <c r="F1796" s="7" t="s">
        <v>201</v>
      </c>
      <c r="G1796" s="7" t="n">
        <v>2</v>
      </c>
      <c r="H1796" s="7" t="n">
        <v>0</v>
      </c>
    </row>
    <row r="1797" spans="1:8">
      <c r="A1797" t="s">
        <v>4</v>
      </c>
      <c r="B1797" s="4" t="s">
        <v>5</v>
      </c>
    </row>
    <row r="1798" spans="1:8">
      <c r="A1798" t="n">
        <v>16750</v>
      </c>
      <c r="B1798" s="32" t="n">
        <v>28</v>
      </c>
    </row>
    <row r="1799" spans="1:8">
      <c r="A1799" t="s">
        <v>4</v>
      </c>
      <c r="B1799" s="4" t="s">
        <v>5</v>
      </c>
      <c r="C1799" s="4" t="s">
        <v>10</v>
      </c>
      <c r="D1799" s="4" t="s">
        <v>10</v>
      </c>
      <c r="E1799" s="4" t="s">
        <v>10</v>
      </c>
    </row>
    <row r="1800" spans="1:8">
      <c r="A1800" t="n">
        <v>16751</v>
      </c>
      <c r="B1800" s="59" t="n">
        <v>61</v>
      </c>
      <c r="C1800" s="7" t="n">
        <v>15</v>
      </c>
      <c r="D1800" s="7" t="n">
        <v>33</v>
      </c>
      <c r="E1800" s="7" t="n">
        <v>1000</v>
      </c>
    </row>
    <row r="1801" spans="1:8">
      <c r="A1801" t="s">
        <v>4</v>
      </c>
      <c r="B1801" s="4" t="s">
        <v>5</v>
      </c>
      <c r="C1801" s="4" t="s">
        <v>10</v>
      </c>
    </row>
    <row r="1802" spans="1:8">
      <c r="A1802" t="n">
        <v>16758</v>
      </c>
      <c r="B1802" s="38" t="n">
        <v>16</v>
      </c>
      <c r="C1802" s="7" t="n">
        <v>300</v>
      </c>
    </row>
    <row r="1803" spans="1:8">
      <c r="A1803" t="s">
        <v>4</v>
      </c>
      <c r="B1803" s="4" t="s">
        <v>5</v>
      </c>
      <c r="C1803" s="4" t="s">
        <v>10</v>
      </c>
      <c r="D1803" s="4" t="s">
        <v>10</v>
      </c>
      <c r="E1803" s="4" t="s">
        <v>27</v>
      </c>
      <c r="F1803" s="4" t="s">
        <v>13</v>
      </c>
    </row>
    <row r="1804" spans="1:8">
      <c r="A1804" t="n">
        <v>16761</v>
      </c>
      <c r="B1804" s="60" t="n">
        <v>53</v>
      </c>
      <c r="C1804" s="7" t="n">
        <v>15</v>
      </c>
      <c r="D1804" s="7" t="n">
        <v>33</v>
      </c>
      <c r="E1804" s="7" t="n">
        <v>10</v>
      </c>
      <c r="F1804" s="7" t="n">
        <v>0</v>
      </c>
    </row>
    <row r="1805" spans="1:8">
      <c r="A1805" t="s">
        <v>4</v>
      </c>
      <c r="B1805" s="4" t="s">
        <v>5</v>
      </c>
      <c r="C1805" s="4" t="s">
        <v>10</v>
      </c>
    </row>
    <row r="1806" spans="1:8">
      <c r="A1806" t="n">
        <v>16771</v>
      </c>
      <c r="B1806" s="38" t="n">
        <v>16</v>
      </c>
      <c r="C1806" s="7" t="n">
        <v>100</v>
      </c>
    </row>
    <row r="1807" spans="1:8">
      <c r="A1807" t="s">
        <v>4</v>
      </c>
      <c r="B1807" s="4" t="s">
        <v>5</v>
      </c>
      <c r="C1807" s="4" t="s">
        <v>10</v>
      </c>
      <c r="D1807" s="4" t="s">
        <v>13</v>
      </c>
      <c r="E1807" s="4" t="s">
        <v>13</v>
      </c>
      <c r="F1807" s="4" t="s">
        <v>6</v>
      </c>
    </row>
    <row r="1808" spans="1:8">
      <c r="A1808" t="n">
        <v>16774</v>
      </c>
      <c r="B1808" s="53" t="n">
        <v>20</v>
      </c>
      <c r="C1808" s="7" t="n">
        <v>16</v>
      </c>
      <c r="D1808" s="7" t="n">
        <v>3</v>
      </c>
      <c r="E1808" s="7" t="n">
        <v>11</v>
      </c>
      <c r="F1808" s="7" t="s">
        <v>202</v>
      </c>
    </row>
    <row r="1809" spans="1:8">
      <c r="A1809" t="s">
        <v>4</v>
      </c>
      <c r="B1809" s="4" t="s">
        <v>5</v>
      </c>
      <c r="C1809" s="4" t="s">
        <v>10</v>
      </c>
    </row>
    <row r="1810" spans="1:8">
      <c r="A1810" t="n">
        <v>16804</v>
      </c>
      <c r="B1810" s="38" t="n">
        <v>16</v>
      </c>
      <c r="C1810" s="7" t="n">
        <v>100</v>
      </c>
    </row>
    <row r="1811" spans="1:8">
      <c r="A1811" t="s">
        <v>4</v>
      </c>
      <c r="B1811" s="4" t="s">
        <v>5</v>
      </c>
      <c r="C1811" s="4" t="s">
        <v>10</v>
      </c>
      <c r="D1811" s="4" t="s">
        <v>13</v>
      </c>
      <c r="E1811" s="4" t="s">
        <v>13</v>
      </c>
      <c r="F1811" s="4" t="s">
        <v>6</v>
      </c>
    </row>
    <row r="1812" spans="1:8">
      <c r="A1812" t="n">
        <v>16807</v>
      </c>
      <c r="B1812" s="53" t="n">
        <v>20</v>
      </c>
      <c r="C1812" s="7" t="n">
        <v>31</v>
      </c>
      <c r="D1812" s="7" t="n">
        <v>3</v>
      </c>
      <c r="E1812" s="7" t="n">
        <v>11</v>
      </c>
      <c r="F1812" s="7" t="s">
        <v>202</v>
      </c>
    </row>
    <row r="1813" spans="1:8">
      <c r="A1813" t="s">
        <v>4</v>
      </c>
      <c r="B1813" s="4" t="s">
        <v>5</v>
      </c>
      <c r="C1813" s="4" t="s">
        <v>10</v>
      </c>
    </row>
    <row r="1814" spans="1:8">
      <c r="A1814" t="n">
        <v>16837</v>
      </c>
      <c r="B1814" s="38" t="n">
        <v>16</v>
      </c>
      <c r="C1814" s="7" t="n">
        <v>100</v>
      </c>
    </row>
    <row r="1815" spans="1:8">
      <c r="A1815" t="s">
        <v>4</v>
      </c>
      <c r="B1815" s="4" t="s">
        <v>5</v>
      </c>
      <c r="C1815" s="4" t="s">
        <v>10</v>
      </c>
      <c r="D1815" s="4" t="s">
        <v>13</v>
      </c>
      <c r="E1815" s="4" t="s">
        <v>13</v>
      </c>
      <c r="F1815" s="4" t="s">
        <v>6</v>
      </c>
    </row>
    <row r="1816" spans="1:8">
      <c r="A1816" t="n">
        <v>16840</v>
      </c>
      <c r="B1816" s="53" t="n">
        <v>20</v>
      </c>
      <c r="C1816" s="7" t="n">
        <v>14</v>
      </c>
      <c r="D1816" s="7" t="n">
        <v>3</v>
      </c>
      <c r="E1816" s="7" t="n">
        <v>11</v>
      </c>
      <c r="F1816" s="7" t="s">
        <v>202</v>
      </c>
    </row>
    <row r="1817" spans="1:8">
      <c r="A1817" t="s">
        <v>4</v>
      </c>
      <c r="B1817" s="4" t="s">
        <v>5</v>
      </c>
      <c r="C1817" s="4" t="s">
        <v>10</v>
      </c>
    </row>
    <row r="1818" spans="1:8">
      <c r="A1818" t="n">
        <v>16870</v>
      </c>
      <c r="B1818" s="61" t="n">
        <v>54</v>
      </c>
      <c r="C1818" s="7" t="n">
        <v>15</v>
      </c>
    </row>
    <row r="1819" spans="1:8">
      <c r="A1819" t="s">
        <v>4</v>
      </c>
      <c r="B1819" s="4" t="s">
        <v>5</v>
      </c>
      <c r="C1819" s="4" t="s">
        <v>13</v>
      </c>
      <c r="D1819" s="4" t="s">
        <v>10</v>
      </c>
      <c r="E1819" s="4" t="s">
        <v>6</v>
      </c>
    </row>
    <row r="1820" spans="1:8">
      <c r="A1820" t="n">
        <v>16873</v>
      </c>
      <c r="B1820" s="37" t="n">
        <v>51</v>
      </c>
      <c r="C1820" s="7" t="n">
        <v>4</v>
      </c>
      <c r="D1820" s="7" t="n">
        <v>15</v>
      </c>
      <c r="E1820" s="7" t="s">
        <v>203</v>
      </c>
    </row>
    <row r="1821" spans="1:8">
      <c r="A1821" t="s">
        <v>4</v>
      </c>
      <c r="B1821" s="4" t="s">
        <v>5</v>
      </c>
      <c r="C1821" s="4" t="s">
        <v>10</v>
      </c>
    </row>
    <row r="1822" spans="1:8">
      <c r="A1822" t="n">
        <v>16886</v>
      </c>
      <c r="B1822" s="38" t="n">
        <v>16</v>
      </c>
      <c r="C1822" s="7" t="n">
        <v>0</v>
      </c>
    </row>
    <row r="1823" spans="1:8">
      <c r="A1823" t="s">
        <v>4</v>
      </c>
      <c r="B1823" s="4" t="s">
        <v>5</v>
      </c>
      <c r="C1823" s="4" t="s">
        <v>10</v>
      </c>
      <c r="D1823" s="4" t="s">
        <v>13</v>
      </c>
      <c r="E1823" s="4" t="s">
        <v>9</v>
      </c>
      <c r="F1823" s="4" t="s">
        <v>59</v>
      </c>
      <c r="G1823" s="4" t="s">
        <v>13</v>
      </c>
      <c r="H1823" s="4" t="s">
        <v>13</v>
      </c>
    </row>
    <row r="1824" spans="1:8">
      <c r="A1824" t="n">
        <v>16889</v>
      </c>
      <c r="B1824" s="39" t="n">
        <v>26</v>
      </c>
      <c r="C1824" s="7" t="n">
        <v>15</v>
      </c>
      <c r="D1824" s="7" t="n">
        <v>17</v>
      </c>
      <c r="E1824" s="7" t="n">
        <v>15376</v>
      </c>
      <c r="F1824" s="7" t="s">
        <v>204</v>
      </c>
      <c r="G1824" s="7" t="n">
        <v>2</v>
      </c>
      <c r="H1824" s="7" t="n">
        <v>0</v>
      </c>
    </row>
    <row r="1825" spans="1:8">
      <c r="A1825" t="s">
        <v>4</v>
      </c>
      <c r="B1825" s="4" t="s">
        <v>5</v>
      </c>
    </row>
    <row r="1826" spans="1:8">
      <c r="A1826" t="n">
        <v>16917</v>
      </c>
      <c r="B1826" s="32" t="n">
        <v>28</v>
      </c>
    </row>
    <row r="1827" spans="1:8">
      <c r="A1827" t="s">
        <v>4</v>
      </c>
      <c r="B1827" s="4" t="s">
        <v>5</v>
      </c>
      <c r="C1827" s="4" t="s">
        <v>10</v>
      </c>
      <c r="D1827" s="4" t="s">
        <v>13</v>
      </c>
      <c r="E1827" s="4" t="s">
        <v>6</v>
      </c>
      <c r="F1827" s="4" t="s">
        <v>27</v>
      </c>
      <c r="G1827" s="4" t="s">
        <v>27</v>
      </c>
      <c r="H1827" s="4" t="s">
        <v>27</v>
      </c>
    </row>
    <row r="1828" spans="1:8">
      <c r="A1828" t="n">
        <v>16918</v>
      </c>
      <c r="B1828" s="50" t="n">
        <v>48</v>
      </c>
      <c r="C1828" s="7" t="n">
        <v>16</v>
      </c>
      <c r="D1828" s="7" t="n">
        <v>0</v>
      </c>
      <c r="E1828" s="7" t="s">
        <v>178</v>
      </c>
      <c r="F1828" s="7" t="n">
        <v>-1</v>
      </c>
      <c r="G1828" s="7" t="n">
        <v>1</v>
      </c>
      <c r="H1828" s="7" t="n">
        <v>5.60519385729927e-45</v>
      </c>
    </row>
    <row r="1829" spans="1:8">
      <c r="A1829" t="s">
        <v>4</v>
      </c>
      <c r="B1829" s="4" t="s">
        <v>5</v>
      </c>
      <c r="C1829" s="4" t="s">
        <v>13</v>
      </c>
      <c r="D1829" s="4" t="s">
        <v>10</v>
      </c>
      <c r="E1829" s="4" t="s">
        <v>6</v>
      </c>
    </row>
    <row r="1830" spans="1:8">
      <c r="A1830" t="n">
        <v>16949</v>
      </c>
      <c r="B1830" s="37" t="n">
        <v>51</v>
      </c>
      <c r="C1830" s="7" t="n">
        <v>4</v>
      </c>
      <c r="D1830" s="7" t="n">
        <v>16</v>
      </c>
      <c r="E1830" s="7" t="s">
        <v>205</v>
      </c>
    </row>
    <row r="1831" spans="1:8">
      <c r="A1831" t="s">
        <v>4</v>
      </c>
      <c r="B1831" s="4" t="s">
        <v>5</v>
      </c>
      <c r="C1831" s="4" t="s">
        <v>10</v>
      </c>
    </row>
    <row r="1832" spans="1:8">
      <c r="A1832" t="n">
        <v>16962</v>
      </c>
      <c r="B1832" s="38" t="n">
        <v>16</v>
      </c>
      <c r="C1832" s="7" t="n">
        <v>0</v>
      </c>
    </row>
    <row r="1833" spans="1:8">
      <c r="A1833" t="s">
        <v>4</v>
      </c>
      <c r="B1833" s="4" t="s">
        <v>5</v>
      </c>
      <c r="C1833" s="4" t="s">
        <v>10</v>
      </c>
      <c r="D1833" s="4" t="s">
        <v>13</v>
      </c>
      <c r="E1833" s="4" t="s">
        <v>9</v>
      </c>
      <c r="F1833" s="4" t="s">
        <v>59</v>
      </c>
      <c r="G1833" s="4" t="s">
        <v>13</v>
      </c>
      <c r="H1833" s="4" t="s">
        <v>13</v>
      </c>
    </row>
    <row r="1834" spans="1:8">
      <c r="A1834" t="n">
        <v>16965</v>
      </c>
      <c r="B1834" s="39" t="n">
        <v>26</v>
      </c>
      <c r="C1834" s="7" t="n">
        <v>16</v>
      </c>
      <c r="D1834" s="7" t="n">
        <v>17</v>
      </c>
      <c r="E1834" s="7" t="n">
        <v>14415</v>
      </c>
      <c r="F1834" s="7" t="s">
        <v>206</v>
      </c>
      <c r="G1834" s="7" t="n">
        <v>2</v>
      </c>
      <c r="H1834" s="7" t="n">
        <v>0</v>
      </c>
    </row>
    <row r="1835" spans="1:8">
      <c r="A1835" t="s">
        <v>4</v>
      </c>
      <c r="B1835" s="4" t="s">
        <v>5</v>
      </c>
    </row>
    <row r="1836" spans="1:8">
      <c r="A1836" t="n">
        <v>17017</v>
      </c>
      <c r="B1836" s="32" t="n">
        <v>28</v>
      </c>
    </row>
    <row r="1837" spans="1:8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6</v>
      </c>
    </row>
    <row r="1838" spans="1:8">
      <c r="A1838" t="n">
        <v>17018</v>
      </c>
      <c r="B1838" s="37" t="n">
        <v>51</v>
      </c>
      <c r="C1838" s="7" t="n">
        <v>4</v>
      </c>
      <c r="D1838" s="7" t="n">
        <v>14</v>
      </c>
      <c r="E1838" s="7" t="s">
        <v>207</v>
      </c>
    </row>
    <row r="1839" spans="1:8">
      <c r="A1839" t="s">
        <v>4</v>
      </c>
      <c r="B1839" s="4" t="s">
        <v>5</v>
      </c>
      <c r="C1839" s="4" t="s">
        <v>10</v>
      </c>
    </row>
    <row r="1840" spans="1:8">
      <c r="A1840" t="n">
        <v>17032</v>
      </c>
      <c r="B1840" s="38" t="n">
        <v>16</v>
      </c>
      <c r="C1840" s="7" t="n">
        <v>0</v>
      </c>
    </row>
    <row r="1841" spans="1:8">
      <c r="A1841" t="s">
        <v>4</v>
      </c>
      <c r="B1841" s="4" t="s">
        <v>5</v>
      </c>
      <c r="C1841" s="4" t="s">
        <v>10</v>
      </c>
      <c r="D1841" s="4" t="s">
        <v>13</v>
      </c>
      <c r="E1841" s="4" t="s">
        <v>9</v>
      </c>
      <c r="F1841" s="4" t="s">
        <v>59</v>
      </c>
      <c r="G1841" s="4" t="s">
        <v>13</v>
      </c>
      <c r="H1841" s="4" t="s">
        <v>13</v>
      </c>
    </row>
    <row r="1842" spans="1:8">
      <c r="A1842" t="n">
        <v>17035</v>
      </c>
      <c r="B1842" s="39" t="n">
        <v>26</v>
      </c>
      <c r="C1842" s="7" t="n">
        <v>14</v>
      </c>
      <c r="D1842" s="7" t="n">
        <v>17</v>
      </c>
      <c r="E1842" s="7" t="n">
        <v>13358</v>
      </c>
      <c r="F1842" s="7" t="s">
        <v>208</v>
      </c>
      <c r="G1842" s="7" t="n">
        <v>2</v>
      </c>
      <c r="H1842" s="7" t="n">
        <v>0</v>
      </c>
    </row>
    <row r="1843" spans="1:8">
      <c r="A1843" t="s">
        <v>4</v>
      </c>
      <c r="B1843" s="4" t="s">
        <v>5</v>
      </c>
    </row>
    <row r="1844" spans="1:8">
      <c r="A1844" t="n">
        <v>17065</v>
      </c>
      <c r="B1844" s="32" t="n">
        <v>28</v>
      </c>
    </row>
    <row r="1845" spans="1:8">
      <c r="A1845" t="s">
        <v>4</v>
      </c>
      <c r="B1845" s="4" t="s">
        <v>5</v>
      </c>
      <c r="C1845" s="4" t="s">
        <v>13</v>
      </c>
      <c r="D1845" s="4" t="s">
        <v>27</v>
      </c>
      <c r="E1845" s="4" t="s">
        <v>10</v>
      </c>
      <c r="F1845" s="4" t="s">
        <v>13</v>
      </c>
    </row>
    <row r="1846" spans="1:8">
      <c r="A1846" t="n">
        <v>17066</v>
      </c>
      <c r="B1846" s="34" t="n">
        <v>49</v>
      </c>
      <c r="C1846" s="7" t="n">
        <v>3</v>
      </c>
      <c r="D1846" s="7" t="n">
        <v>0.400000005960464</v>
      </c>
      <c r="E1846" s="7" t="n">
        <v>500</v>
      </c>
      <c r="F1846" s="7" t="n">
        <v>0</v>
      </c>
    </row>
    <row r="1847" spans="1:8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9</v>
      </c>
      <c r="F1847" s="4" t="s">
        <v>10</v>
      </c>
    </row>
    <row r="1848" spans="1:8">
      <c r="A1848" t="n">
        <v>17075</v>
      </c>
      <c r="B1848" s="17" t="n">
        <v>50</v>
      </c>
      <c r="C1848" s="7" t="n">
        <v>3</v>
      </c>
      <c r="D1848" s="7" t="n">
        <v>8022</v>
      </c>
      <c r="E1848" s="7" t="n">
        <v>1036831949</v>
      </c>
      <c r="F1848" s="7" t="n">
        <v>750</v>
      </c>
    </row>
    <row r="1849" spans="1:8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9</v>
      </c>
      <c r="F1849" s="4" t="s">
        <v>10</v>
      </c>
    </row>
    <row r="1850" spans="1:8">
      <c r="A1850" t="n">
        <v>17085</v>
      </c>
      <c r="B1850" s="17" t="n">
        <v>50</v>
      </c>
      <c r="C1850" s="7" t="n">
        <v>3</v>
      </c>
      <c r="D1850" s="7" t="n">
        <v>8002</v>
      </c>
      <c r="E1850" s="7" t="n">
        <v>1036831949</v>
      </c>
      <c r="F1850" s="7" t="n">
        <v>750</v>
      </c>
    </row>
    <row r="1851" spans="1:8">
      <c r="A1851" t="s">
        <v>4</v>
      </c>
      <c r="B1851" s="4" t="s">
        <v>5</v>
      </c>
      <c r="C1851" s="4" t="s">
        <v>13</v>
      </c>
      <c r="D1851" s="4" t="s">
        <v>10</v>
      </c>
      <c r="E1851" s="4" t="s">
        <v>9</v>
      </c>
      <c r="F1851" s="4" t="s">
        <v>10</v>
      </c>
    </row>
    <row r="1852" spans="1:8">
      <c r="A1852" t="n">
        <v>17095</v>
      </c>
      <c r="B1852" s="17" t="n">
        <v>50</v>
      </c>
      <c r="C1852" s="7" t="n">
        <v>3</v>
      </c>
      <c r="D1852" s="7" t="n">
        <v>8060</v>
      </c>
      <c r="E1852" s="7" t="n">
        <v>1036831949</v>
      </c>
      <c r="F1852" s="7" t="n">
        <v>750</v>
      </c>
    </row>
    <row r="1853" spans="1:8">
      <c r="A1853" t="s">
        <v>4</v>
      </c>
      <c r="B1853" s="4" t="s">
        <v>5</v>
      </c>
      <c r="C1853" s="4" t="s">
        <v>13</v>
      </c>
      <c r="D1853" s="4" t="s">
        <v>10</v>
      </c>
      <c r="E1853" s="4" t="s">
        <v>9</v>
      </c>
      <c r="F1853" s="4" t="s">
        <v>10</v>
      </c>
    </row>
    <row r="1854" spans="1:8">
      <c r="A1854" t="n">
        <v>17105</v>
      </c>
      <c r="B1854" s="17" t="n">
        <v>50</v>
      </c>
      <c r="C1854" s="7" t="n">
        <v>3</v>
      </c>
      <c r="D1854" s="7" t="n">
        <v>8080</v>
      </c>
      <c r="E1854" s="7" t="n">
        <v>1036831949</v>
      </c>
      <c r="F1854" s="7" t="n">
        <v>750</v>
      </c>
    </row>
    <row r="1855" spans="1:8">
      <c r="A1855" t="s">
        <v>4</v>
      </c>
      <c r="B1855" s="4" t="s">
        <v>5</v>
      </c>
      <c r="C1855" s="4" t="s">
        <v>13</v>
      </c>
      <c r="D1855" s="4" t="s">
        <v>13</v>
      </c>
      <c r="E1855" s="4" t="s">
        <v>13</v>
      </c>
      <c r="F1855" s="4" t="s">
        <v>27</v>
      </c>
      <c r="G1855" s="4" t="s">
        <v>27</v>
      </c>
      <c r="H1855" s="4" t="s">
        <v>27</v>
      </c>
      <c r="I1855" s="4" t="s">
        <v>27</v>
      </c>
      <c r="J1855" s="4" t="s">
        <v>27</v>
      </c>
    </row>
    <row r="1856" spans="1:8">
      <c r="A1856" t="n">
        <v>17115</v>
      </c>
      <c r="B1856" s="71" t="n">
        <v>76</v>
      </c>
      <c r="C1856" s="7" t="n">
        <v>0</v>
      </c>
      <c r="D1856" s="7" t="n">
        <v>3</v>
      </c>
      <c r="E1856" s="7" t="n">
        <v>0</v>
      </c>
      <c r="F1856" s="7" t="n">
        <v>1</v>
      </c>
      <c r="G1856" s="7" t="n">
        <v>1</v>
      </c>
      <c r="H1856" s="7" t="n">
        <v>1</v>
      </c>
      <c r="I1856" s="7" t="n">
        <v>1</v>
      </c>
      <c r="J1856" s="7" t="n">
        <v>1000</v>
      </c>
    </row>
    <row r="1857" spans="1:10">
      <c r="A1857" t="s">
        <v>4</v>
      </c>
      <c r="B1857" s="4" t="s">
        <v>5</v>
      </c>
      <c r="C1857" s="4" t="s">
        <v>13</v>
      </c>
      <c r="D1857" s="4" t="s">
        <v>13</v>
      </c>
    </row>
    <row r="1858" spans="1:10">
      <c r="A1858" t="n">
        <v>17139</v>
      </c>
      <c r="B1858" s="73" t="n">
        <v>77</v>
      </c>
      <c r="C1858" s="7" t="n">
        <v>0</v>
      </c>
      <c r="D1858" s="7" t="n">
        <v>3</v>
      </c>
    </row>
    <row r="1859" spans="1:10">
      <c r="A1859" t="s">
        <v>4</v>
      </c>
      <c r="B1859" s="4" t="s">
        <v>5</v>
      </c>
      <c r="C1859" s="4" t="s">
        <v>10</v>
      </c>
    </row>
    <row r="1860" spans="1:10">
      <c r="A1860" t="n">
        <v>17142</v>
      </c>
      <c r="B1860" s="38" t="n">
        <v>16</v>
      </c>
      <c r="C1860" s="7" t="n">
        <v>2000</v>
      </c>
    </row>
    <row r="1861" spans="1:10">
      <c r="A1861" t="s">
        <v>4</v>
      </c>
      <c r="B1861" s="4" t="s">
        <v>5</v>
      </c>
      <c r="C1861" s="4" t="s">
        <v>13</v>
      </c>
      <c r="D1861" s="4" t="s">
        <v>13</v>
      </c>
      <c r="E1861" s="4" t="s">
        <v>13</v>
      </c>
      <c r="F1861" s="4" t="s">
        <v>27</v>
      </c>
      <c r="G1861" s="4" t="s">
        <v>27</v>
      </c>
      <c r="H1861" s="4" t="s">
        <v>27</v>
      </c>
      <c r="I1861" s="4" t="s">
        <v>27</v>
      </c>
      <c r="J1861" s="4" t="s">
        <v>27</v>
      </c>
    </row>
    <row r="1862" spans="1:10">
      <c r="A1862" t="n">
        <v>17145</v>
      </c>
      <c r="B1862" s="71" t="n">
        <v>76</v>
      </c>
      <c r="C1862" s="7" t="n">
        <v>1</v>
      </c>
      <c r="D1862" s="7" t="n">
        <v>3</v>
      </c>
      <c r="E1862" s="7" t="n">
        <v>0</v>
      </c>
      <c r="F1862" s="7" t="n">
        <v>1</v>
      </c>
      <c r="G1862" s="7" t="n">
        <v>1</v>
      </c>
      <c r="H1862" s="7" t="n">
        <v>1</v>
      </c>
      <c r="I1862" s="7" t="n">
        <v>1</v>
      </c>
      <c r="J1862" s="7" t="n">
        <v>1000</v>
      </c>
    </row>
    <row r="1863" spans="1:10">
      <c r="A1863" t="s">
        <v>4</v>
      </c>
      <c r="B1863" s="4" t="s">
        <v>5</v>
      </c>
      <c r="C1863" s="4" t="s">
        <v>13</v>
      </c>
      <c r="D1863" s="4" t="s">
        <v>13</v>
      </c>
    </row>
    <row r="1864" spans="1:10">
      <c r="A1864" t="n">
        <v>17169</v>
      </c>
      <c r="B1864" s="73" t="n">
        <v>77</v>
      </c>
      <c r="C1864" s="7" t="n">
        <v>1</v>
      </c>
      <c r="D1864" s="7" t="n">
        <v>3</v>
      </c>
    </row>
    <row r="1865" spans="1:10">
      <c r="A1865" t="s">
        <v>4</v>
      </c>
      <c r="B1865" s="4" t="s">
        <v>5</v>
      </c>
      <c r="C1865" s="4" t="s">
        <v>13</v>
      </c>
      <c r="D1865" s="4" t="s">
        <v>13</v>
      </c>
      <c r="E1865" s="4" t="s">
        <v>13</v>
      </c>
      <c r="F1865" s="4" t="s">
        <v>27</v>
      </c>
      <c r="G1865" s="4" t="s">
        <v>27</v>
      </c>
      <c r="H1865" s="4" t="s">
        <v>27</v>
      </c>
      <c r="I1865" s="4" t="s">
        <v>27</v>
      </c>
      <c r="J1865" s="4" t="s">
        <v>27</v>
      </c>
    </row>
    <row r="1866" spans="1:10">
      <c r="A1866" t="n">
        <v>17172</v>
      </c>
      <c r="B1866" s="71" t="n">
        <v>76</v>
      </c>
      <c r="C1866" s="7" t="n">
        <v>0</v>
      </c>
      <c r="D1866" s="7" t="n">
        <v>3</v>
      </c>
      <c r="E1866" s="7" t="n">
        <v>0</v>
      </c>
      <c r="F1866" s="7" t="n">
        <v>1</v>
      </c>
      <c r="G1866" s="7" t="n">
        <v>1</v>
      </c>
      <c r="H1866" s="7" t="n">
        <v>1</v>
      </c>
      <c r="I1866" s="7" t="n">
        <v>0</v>
      </c>
      <c r="J1866" s="7" t="n">
        <v>0</v>
      </c>
    </row>
    <row r="1867" spans="1:10">
      <c r="A1867" t="s">
        <v>4</v>
      </c>
      <c r="B1867" s="4" t="s">
        <v>5</v>
      </c>
      <c r="C1867" s="4" t="s">
        <v>13</v>
      </c>
      <c r="D1867" s="4" t="s">
        <v>13</v>
      </c>
    </row>
    <row r="1868" spans="1:10">
      <c r="A1868" t="n">
        <v>17196</v>
      </c>
      <c r="B1868" s="73" t="n">
        <v>77</v>
      </c>
      <c r="C1868" s="7" t="n">
        <v>0</v>
      </c>
      <c r="D1868" s="7" t="n">
        <v>3</v>
      </c>
    </row>
    <row r="1869" spans="1:10">
      <c r="A1869" t="s">
        <v>4</v>
      </c>
      <c r="B1869" s="4" t="s">
        <v>5</v>
      </c>
      <c r="C1869" s="4" t="s">
        <v>10</v>
      </c>
    </row>
    <row r="1870" spans="1:10">
      <c r="A1870" t="n">
        <v>17199</v>
      </c>
      <c r="B1870" s="38" t="n">
        <v>16</v>
      </c>
      <c r="C1870" s="7" t="n">
        <v>2000</v>
      </c>
    </row>
    <row r="1871" spans="1:10">
      <c r="A1871" t="s">
        <v>4</v>
      </c>
      <c r="B1871" s="4" t="s">
        <v>5</v>
      </c>
      <c r="C1871" s="4" t="s">
        <v>13</v>
      </c>
      <c r="D1871" s="4" t="s">
        <v>10</v>
      </c>
      <c r="E1871" s="4" t="s">
        <v>6</v>
      </c>
      <c r="F1871" s="4" t="s">
        <v>6</v>
      </c>
      <c r="G1871" s="4" t="s">
        <v>6</v>
      </c>
      <c r="H1871" s="4" t="s">
        <v>6</v>
      </c>
    </row>
    <row r="1872" spans="1:10">
      <c r="A1872" t="n">
        <v>17202</v>
      </c>
      <c r="B1872" s="37" t="n">
        <v>51</v>
      </c>
      <c r="C1872" s="7" t="n">
        <v>3</v>
      </c>
      <c r="D1872" s="7" t="n">
        <v>15</v>
      </c>
      <c r="E1872" s="7" t="s">
        <v>209</v>
      </c>
      <c r="F1872" s="7" t="s">
        <v>72</v>
      </c>
      <c r="G1872" s="7" t="s">
        <v>71</v>
      </c>
      <c r="H1872" s="7" t="s">
        <v>72</v>
      </c>
    </row>
    <row r="1873" spans="1:10">
      <c r="A1873" t="s">
        <v>4</v>
      </c>
      <c r="B1873" s="4" t="s">
        <v>5</v>
      </c>
      <c r="C1873" s="4" t="s">
        <v>10</v>
      </c>
      <c r="D1873" s="4" t="s">
        <v>27</v>
      </c>
      <c r="E1873" s="4" t="s">
        <v>27</v>
      </c>
      <c r="F1873" s="4" t="s">
        <v>27</v>
      </c>
      <c r="G1873" s="4" t="s">
        <v>27</v>
      </c>
    </row>
    <row r="1874" spans="1:10">
      <c r="A1874" t="n">
        <v>17215</v>
      </c>
      <c r="B1874" s="46" t="n">
        <v>46</v>
      </c>
      <c r="C1874" s="7" t="n">
        <v>14</v>
      </c>
      <c r="D1874" s="7" t="n">
        <v>-57.9500007629395</v>
      </c>
      <c r="E1874" s="7" t="n">
        <v>2.3199999332428</v>
      </c>
      <c r="F1874" s="7" t="n">
        <v>-4.40000009536743</v>
      </c>
      <c r="G1874" s="7" t="n">
        <v>0</v>
      </c>
    </row>
    <row r="1875" spans="1:10">
      <c r="A1875" t="s">
        <v>4</v>
      </c>
      <c r="B1875" s="4" t="s">
        <v>5</v>
      </c>
      <c r="C1875" s="4" t="s">
        <v>10</v>
      </c>
      <c r="D1875" s="4" t="s">
        <v>27</v>
      </c>
      <c r="E1875" s="4" t="s">
        <v>27</v>
      </c>
      <c r="F1875" s="4" t="s">
        <v>27</v>
      </c>
      <c r="G1875" s="4" t="s">
        <v>27</v>
      </c>
    </row>
    <row r="1876" spans="1:10">
      <c r="A1876" t="n">
        <v>17234</v>
      </c>
      <c r="B1876" s="46" t="n">
        <v>46</v>
      </c>
      <c r="C1876" s="7" t="n">
        <v>15</v>
      </c>
      <c r="D1876" s="7" t="n">
        <v>-59.9000015258789</v>
      </c>
      <c r="E1876" s="7" t="n">
        <v>2.3199999332428</v>
      </c>
      <c r="F1876" s="7" t="n">
        <v>-3.95000004768372</v>
      </c>
      <c r="G1876" s="7" t="n">
        <v>0</v>
      </c>
    </row>
    <row r="1877" spans="1:10">
      <c r="A1877" t="s">
        <v>4</v>
      </c>
      <c r="B1877" s="4" t="s">
        <v>5</v>
      </c>
      <c r="C1877" s="4" t="s">
        <v>10</v>
      </c>
      <c r="D1877" s="4" t="s">
        <v>27</v>
      </c>
      <c r="E1877" s="4" t="s">
        <v>27</v>
      </c>
      <c r="F1877" s="4" t="s">
        <v>27</v>
      </c>
      <c r="G1877" s="4" t="s">
        <v>27</v>
      </c>
    </row>
    <row r="1878" spans="1:10">
      <c r="A1878" t="n">
        <v>17253</v>
      </c>
      <c r="B1878" s="46" t="n">
        <v>46</v>
      </c>
      <c r="C1878" s="7" t="n">
        <v>31</v>
      </c>
      <c r="D1878" s="7" t="n">
        <v>-58.5</v>
      </c>
      <c r="E1878" s="7" t="n">
        <v>2.3199999332428</v>
      </c>
      <c r="F1878" s="7" t="n">
        <v>-5.40000009536743</v>
      </c>
      <c r="G1878" s="7" t="n">
        <v>0</v>
      </c>
    </row>
    <row r="1879" spans="1:10">
      <c r="A1879" t="s">
        <v>4</v>
      </c>
      <c r="B1879" s="4" t="s">
        <v>5</v>
      </c>
      <c r="C1879" s="4" t="s">
        <v>10</v>
      </c>
      <c r="D1879" s="4" t="s">
        <v>27</v>
      </c>
      <c r="E1879" s="4" t="s">
        <v>27</v>
      </c>
      <c r="F1879" s="4" t="s">
        <v>27</v>
      </c>
      <c r="G1879" s="4" t="s">
        <v>27</v>
      </c>
    </row>
    <row r="1880" spans="1:10">
      <c r="A1880" t="n">
        <v>17272</v>
      </c>
      <c r="B1880" s="46" t="n">
        <v>46</v>
      </c>
      <c r="C1880" s="7" t="n">
        <v>33</v>
      </c>
      <c r="D1880" s="7" t="n">
        <v>-59.6500015258789</v>
      </c>
      <c r="E1880" s="7" t="n">
        <v>2.3199999332428</v>
      </c>
      <c r="F1880" s="7" t="n">
        <v>-5.09999990463257</v>
      </c>
      <c r="G1880" s="7" t="n">
        <v>0</v>
      </c>
    </row>
    <row r="1881" spans="1:10">
      <c r="A1881" t="s">
        <v>4</v>
      </c>
      <c r="B1881" s="4" t="s">
        <v>5</v>
      </c>
      <c r="C1881" s="4" t="s">
        <v>10</v>
      </c>
      <c r="D1881" s="4" t="s">
        <v>27</v>
      </c>
      <c r="E1881" s="4" t="s">
        <v>27</v>
      </c>
      <c r="F1881" s="4" t="s">
        <v>27</v>
      </c>
      <c r="G1881" s="4" t="s">
        <v>27</v>
      </c>
    </row>
    <row r="1882" spans="1:10">
      <c r="A1882" t="n">
        <v>17291</v>
      </c>
      <c r="B1882" s="46" t="n">
        <v>46</v>
      </c>
      <c r="C1882" s="7" t="n">
        <v>16</v>
      </c>
      <c r="D1882" s="7" t="n">
        <v>-58.6500015258789</v>
      </c>
      <c r="E1882" s="7" t="n">
        <v>2.3199999332428</v>
      </c>
      <c r="F1882" s="7" t="n">
        <v>-3.45000004768372</v>
      </c>
      <c r="G1882" s="7" t="n">
        <v>0</v>
      </c>
    </row>
    <row r="1883" spans="1:10">
      <c r="A1883" t="s">
        <v>4</v>
      </c>
      <c r="B1883" s="4" t="s">
        <v>5</v>
      </c>
      <c r="C1883" s="4" t="s">
        <v>10</v>
      </c>
      <c r="D1883" s="4" t="s">
        <v>10</v>
      </c>
      <c r="E1883" s="4" t="s">
        <v>27</v>
      </c>
      <c r="F1883" s="4" t="s">
        <v>13</v>
      </c>
    </row>
    <row r="1884" spans="1:10">
      <c r="A1884" t="n">
        <v>17310</v>
      </c>
      <c r="B1884" s="60" t="n">
        <v>53</v>
      </c>
      <c r="C1884" s="7" t="n">
        <v>14</v>
      </c>
      <c r="D1884" s="7" t="n">
        <v>15</v>
      </c>
      <c r="E1884" s="7" t="n">
        <v>0</v>
      </c>
      <c r="F1884" s="7" t="n">
        <v>0</v>
      </c>
    </row>
    <row r="1885" spans="1:10">
      <c r="A1885" t="s">
        <v>4</v>
      </c>
      <c r="B1885" s="4" t="s">
        <v>5</v>
      </c>
      <c r="C1885" s="4" t="s">
        <v>10</v>
      </c>
      <c r="D1885" s="4" t="s">
        <v>10</v>
      </c>
      <c r="E1885" s="4" t="s">
        <v>27</v>
      </c>
      <c r="F1885" s="4" t="s">
        <v>13</v>
      </c>
    </row>
    <row r="1886" spans="1:10">
      <c r="A1886" t="n">
        <v>17320</v>
      </c>
      <c r="B1886" s="60" t="n">
        <v>53</v>
      </c>
      <c r="C1886" s="7" t="n">
        <v>15</v>
      </c>
      <c r="D1886" s="7" t="n">
        <v>33</v>
      </c>
      <c r="E1886" s="7" t="n">
        <v>0</v>
      </c>
      <c r="F1886" s="7" t="n">
        <v>0</v>
      </c>
    </row>
    <row r="1887" spans="1:10">
      <c r="A1887" t="s">
        <v>4</v>
      </c>
      <c r="B1887" s="4" t="s">
        <v>5</v>
      </c>
      <c r="C1887" s="4" t="s">
        <v>10</v>
      </c>
      <c r="D1887" s="4" t="s">
        <v>10</v>
      </c>
      <c r="E1887" s="4" t="s">
        <v>27</v>
      </c>
      <c r="F1887" s="4" t="s">
        <v>13</v>
      </c>
    </row>
    <row r="1888" spans="1:10">
      <c r="A1888" t="n">
        <v>17330</v>
      </c>
      <c r="B1888" s="60" t="n">
        <v>53</v>
      </c>
      <c r="C1888" s="7" t="n">
        <v>31</v>
      </c>
      <c r="D1888" s="7" t="n">
        <v>15</v>
      </c>
      <c r="E1888" s="7" t="n">
        <v>0</v>
      </c>
      <c r="F1888" s="7" t="n">
        <v>0</v>
      </c>
    </row>
    <row r="1889" spans="1:7">
      <c r="A1889" t="s">
        <v>4</v>
      </c>
      <c r="B1889" s="4" t="s">
        <v>5</v>
      </c>
      <c r="C1889" s="4" t="s">
        <v>10</v>
      </c>
      <c r="D1889" s="4" t="s">
        <v>10</v>
      </c>
      <c r="E1889" s="4" t="s">
        <v>27</v>
      </c>
      <c r="F1889" s="4" t="s">
        <v>13</v>
      </c>
    </row>
    <row r="1890" spans="1:7">
      <c r="A1890" t="n">
        <v>17340</v>
      </c>
      <c r="B1890" s="60" t="n">
        <v>53</v>
      </c>
      <c r="C1890" s="7" t="n">
        <v>33</v>
      </c>
      <c r="D1890" s="7" t="n">
        <v>15</v>
      </c>
      <c r="E1890" s="7" t="n">
        <v>0</v>
      </c>
      <c r="F1890" s="7" t="n">
        <v>0</v>
      </c>
    </row>
    <row r="1891" spans="1:7">
      <c r="A1891" t="s">
        <v>4</v>
      </c>
      <c r="B1891" s="4" t="s">
        <v>5</v>
      </c>
      <c r="C1891" s="4" t="s">
        <v>10</v>
      </c>
      <c r="D1891" s="4" t="s">
        <v>10</v>
      </c>
      <c r="E1891" s="4" t="s">
        <v>27</v>
      </c>
      <c r="F1891" s="4" t="s">
        <v>13</v>
      </c>
    </row>
    <row r="1892" spans="1:7">
      <c r="A1892" t="n">
        <v>17350</v>
      </c>
      <c r="B1892" s="60" t="n">
        <v>53</v>
      </c>
      <c r="C1892" s="7" t="n">
        <v>16</v>
      </c>
      <c r="D1892" s="7" t="n">
        <v>15</v>
      </c>
      <c r="E1892" s="7" t="n">
        <v>0</v>
      </c>
      <c r="F1892" s="7" t="n">
        <v>0</v>
      </c>
    </row>
    <row r="1893" spans="1:7">
      <c r="A1893" t="s">
        <v>4</v>
      </c>
      <c r="B1893" s="4" t="s">
        <v>5</v>
      </c>
      <c r="C1893" s="4" t="s">
        <v>13</v>
      </c>
      <c r="D1893" s="4" t="s">
        <v>13</v>
      </c>
      <c r="E1893" s="4" t="s">
        <v>27</v>
      </c>
      <c r="F1893" s="4" t="s">
        <v>27</v>
      </c>
      <c r="G1893" s="4" t="s">
        <v>27</v>
      </c>
      <c r="H1893" s="4" t="s">
        <v>10</v>
      </c>
    </row>
    <row r="1894" spans="1:7">
      <c r="A1894" t="n">
        <v>17360</v>
      </c>
      <c r="B1894" s="28" t="n">
        <v>45</v>
      </c>
      <c r="C1894" s="7" t="n">
        <v>2</v>
      </c>
      <c r="D1894" s="7" t="n">
        <v>3</v>
      </c>
      <c r="E1894" s="7" t="n">
        <v>-58.9000015258789</v>
      </c>
      <c r="F1894" s="7" t="n">
        <v>3.73000001907349</v>
      </c>
      <c r="G1894" s="7" t="n">
        <v>-4.57999992370605</v>
      </c>
      <c r="H1894" s="7" t="n">
        <v>0</v>
      </c>
    </row>
    <row r="1895" spans="1:7">
      <c r="A1895" t="s">
        <v>4</v>
      </c>
      <c r="B1895" s="4" t="s">
        <v>5</v>
      </c>
      <c r="C1895" s="4" t="s">
        <v>13</v>
      </c>
      <c r="D1895" s="4" t="s">
        <v>13</v>
      </c>
      <c r="E1895" s="4" t="s">
        <v>27</v>
      </c>
      <c r="F1895" s="4" t="s">
        <v>10</v>
      </c>
    </row>
    <row r="1896" spans="1:7">
      <c r="A1896" t="n">
        <v>17377</v>
      </c>
      <c r="B1896" s="28" t="n">
        <v>45</v>
      </c>
      <c r="C1896" s="7" t="n">
        <v>5</v>
      </c>
      <c r="D1896" s="7" t="n">
        <v>3</v>
      </c>
      <c r="E1896" s="7" t="n">
        <v>2</v>
      </c>
      <c r="F1896" s="7" t="n">
        <v>0</v>
      </c>
    </row>
    <row r="1897" spans="1:7">
      <c r="A1897" t="s">
        <v>4</v>
      </c>
      <c r="B1897" s="4" t="s">
        <v>5</v>
      </c>
      <c r="C1897" s="4" t="s">
        <v>13</v>
      </c>
      <c r="D1897" s="4" t="s">
        <v>13</v>
      </c>
      <c r="E1897" s="4" t="s">
        <v>27</v>
      </c>
      <c r="F1897" s="4" t="s">
        <v>10</v>
      </c>
    </row>
    <row r="1898" spans="1:7">
      <c r="A1898" t="n">
        <v>17386</v>
      </c>
      <c r="B1898" s="28" t="n">
        <v>45</v>
      </c>
      <c r="C1898" s="7" t="n">
        <v>11</v>
      </c>
      <c r="D1898" s="7" t="n">
        <v>3</v>
      </c>
      <c r="E1898" s="7" t="n">
        <v>40</v>
      </c>
      <c r="F1898" s="7" t="n">
        <v>0</v>
      </c>
    </row>
    <row r="1899" spans="1:7">
      <c r="A1899" t="s">
        <v>4</v>
      </c>
      <c r="B1899" s="4" t="s">
        <v>5</v>
      </c>
      <c r="C1899" s="4" t="s">
        <v>13</v>
      </c>
      <c r="D1899" s="4" t="s">
        <v>13</v>
      </c>
      <c r="E1899" s="4" t="s">
        <v>27</v>
      </c>
      <c r="F1899" s="4" t="s">
        <v>27</v>
      </c>
      <c r="G1899" s="4" t="s">
        <v>27</v>
      </c>
      <c r="H1899" s="4" t="s">
        <v>10</v>
      </c>
      <c r="I1899" s="4" t="s">
        <v>13</v>
      </c>
    </row>
    <row r="1900" spans="1:7">
      <c r="A1900" t="n">
        <v>17395</v>
      </c>
      <c r="B1900" s="28" t="n">
        <v>45</v>
      </c>
      <c r="C1900" s="7" t="n">
        <v>4</v>
      </c>
      <c r="D1900" s="7" t="n">
        <v>3</v>
      </c>
      <c r="E1900" s="7" t="n">
        <v>14.2799997329712</v>
      </c>
      <c r="F1900" s="7" t="n">
        <v>108.76000213623</v>
      </c>
      <c r="G1900" s="7" t="n">
        <v>0</v>
      </c>
      <c r="H1900" s="7" t="n">
        <v>0</v>
      </c>
      <c r="I1900" s="7" t="n">
        <v>0</v>
      </c>
    </row>
    <row r="1901" spans="1:7">
      <c r="A1901" t="s">
        <v>4</v>
      </c>
      <c r="B1901" s="4" t="s">
        <v>5</v>
      </c>
      <c r="C1901" s="4" t="s">
        <v>13</v>
      </c>
      <c r="D1901" s="4" t="s">
        <v>13</v>
      </c>
      <c r="E1901" s="4" t="s">
        <v>27</v>
      </c>
      <c r="F1901" s="4" t="s">
        <v>27</v>
      </c>
      <c r="G1901" s="4" t="s">
        <v>27</v>
      </c>
      <c r="H1901" s="4" t="s">
        <v>10</v>
      </c>
      <c r="I1901" s="4" t="s">
        <v>13</v>
      </c>
    </row>
    <row r="1902" spans="1:7">
      <c r="A1902" t="n">
        <v>17413</v>
      </c>
      <c r="B1902" s="28" t="n">
        <v>45</v>
      </c>
      <c r="C1902" s="7" t="n">
        <v>4</v>
      </c>
      <c r="D1902" s="7" t="n">
        <v>3</v>
      </c>
      <c r="E1902" s="7" t="n">
        <v>10.5100002288818</v>
      </c>
      <c r="F1902" s="7" t="n">
        <v>108.76000213623</v>
      </c>
      <c r="G1902" s="7" t="n">
        <v>0</v>
      </c>
      <c r="H1902" s="7" t="n">
        <v>30000</v>
      </c>
      <c r="I1902" s="7" t="n">
        <v>0</v>
      </c>
    </row>
    <row r="1903" spans="1:7">
      <c r="A1903" t="s">
        <v>4</v>
      </c>
      <c r="B1903" s="4" t="s">
        <v>5</v>
      </c>
      <c r="C1903" s="4" t="s">
        <v>13</v>
      </c>
      <c r="D1903" s="4" t="s">
        <v>27</v>
      </c>
      <c r="E1903" s="4" t="s">
        <v>10</v>
      </c>
      <c r="F1903" s="4" t="s">
        <v>13</v>
      </c>
    </row>
    <row r="1904" spans="1:7">
      <c r="A1904" t="n">
        <v>17431</v>
      </c>
      <c r="B1904" s="34" t="n">
        <v>49</v>
      </c>
      <c r="C1904" s="7" t="n">
        <v>3</v>
      </c>
      <c r="D1904" s="7" t="n">
        <v>0.699999988079071</v>
      </c>
      <c r="E1904" s="7" t="n">
        <v>1000</v>
      </c>
      <c r="F1904" s="7" t="n">
        <v>0</v>
      </c>
    </row>
    <row r="1905" spans="1:9">
      <c r="A1905" t="s">
        <v>4</v>
      </c>
      <c r="B1905" s="4" t="s">
        <v>5</v>
      </c>
      <c r="C1905" s="4" t="s">
        <v>13</v>
      </c>
      <c r="D1905" s="4" t="s">
        <v>10</v>
      </c>
      <c r="E1905" s="4" t="s">
        <v>9</v>
      </c>
      <c r="F1905" s="4" t="s">
        <v>10</v>
      </c>
    </row>
    <row r="1906" spans="1:9">
      <c r="A1906" t="n">
        <v>17440</v>
      </c>
      <c r="B1906" s="17" t="n">
        <v>50</v>
      </c>
      <c r="C1906" s="7" t="n">
        <v>3</v>
      </c>
      <c r="D1906" s="7" t="n">
        <v>8022</v>
      </c>
      <c r="E1906" s="7" t="n">
        <v>1053609165</v>
      </c>
      <c r="F1906" s="7" t="n">
        <v>1000</v>
      </c>
    </row>
    <row r="1907" spans="1:9">
      <c r="A1907" t="s">
        <v>4</v>
      </c>
      <c r="B1907" s="4" t="s">
        <v>5</v>
      </c>
      <c r="C1907" s="4" t="s">
        <v>13</v>
      </c>
      <c r="D1907" s="4" t="s">
        <v>10</v>
      </c>
      <c r="E1907" s="4" t="s">
        <v>9</v>
      </c>
      <c r="F1907" s="4" t="s">
        <v>10</v>
      </c>
    </row>
    <row r="1908" spans="1:9">
      <c r="A1908" t="n">
        <v>17450</v>
      </c>
      <c r="B1908" s="17" t="n">
        <v>50</v>
      </c>
      <c r="C1908" s="7" t="n">
        <v>3</v>
      </c>
      <c r="D1908" s="7" t="n">
        <v>8002</v>
      </c>
      <c r="E1908" s="7" t="n">
        <v>1053609165</v>
      </c>
      <c r="F1908" s="7" t="n">
        <v>1000</v>
      </c>
    </row>
    <row r="1909" spans="1:9">
      <c r="A1909" t="s">
        <v>4</v>
      </c>
      <c r="B1909" s="4" t="s">
        <v>5</v>
      </c>
      <c r="C1909" s="4" t="s">
        <v>13</v>
      </c>
      <c r="D1909" s="4" t="s">
        <v>10</v>
      </c>
      <c r="E1909" s="4" t="s">
        <v>9</v>
      </c>
      <c r="F1909" s="4" t="s">
        <v>10</v>
      </c>
    </row>
    <row r="1910" spans="1:9">
      <c r="A1910" t="n">
        <v>17460</v>
      </c>
      <c r="B1910" s="17" t="n">
        <v>50</v>
      </c>
      <c r="C1910" s="7" t="n">
        <v>3</v>
      </c>
      <c r="D1910" s="7" t="n">
        <v>8060</v>
      </c>
      <c r="E1910" s="7" t="n">
        <v>1053609165</v>
      </c>
      <c r="F1910" s="7" t="n">
        <v>1000</v>
      </c>
    </row>
    <row r="1911" spans="1:9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9</v>
      </c>
      <c r="F1911" s="4" t="s">
        <v>10</v>
      </c>
    </row>
    <row r="1912" spans="1:9">
      <c r="A1912" t="n">
        <v>17470</v>
      </c>
      <c r="B1912" s="17" t="n">
        <v>50</v>
      </c>
      <c r="C1912" s="7" t="n">
        <v>3</v>
      </c>
      <c r="D1912" s="7" t="n">
        <v>8080</v>
      </c>
      <c r="E1912" s="7" t="n">
        <v>1053609165</v>
      </c>
      <c r="F1912" s="7" t="n">
        <v>1000</v>
      </c>
    </row>
    <row r="1913" spans="1:9">
      <c r="A1913" t="s">
        <v>4</v>
      </c>
      <c r="B1913" s="4" t="s">
        <v>5</v>
      </c>
      <c r="C1913" s="4" t="s">
        <v>13</v>
      </c>
      <c r="D1913" s="4" t="s">
        <v>13</v>
      </c>
      <c r="E1913" s="4" t="s">
        <v>13</v>
      </c>
      <c r="F1913" s="4" t="s">
        <v>27</v>
      </c>
      <c r="G1913" s="4" t="s">
        <v>27</v>
      </c>
      <c r="H1913" s="4" t="s">
        <v>27</v>
      </c>
      <c r="I1913" s="4" t="s">
        <v>27</v>
      </c>
      <c r="J1913" s="4" t="s">
        <v>27</v>
      </c>
    </row>
    <row r="1914" spans="1:9">
      <c r="A1914" t="n">
        <v>17480</v>
      </c>
      <c r="B1914" s="71" t="n">
        <v>76</v>
      </c>
      <c r="C1914" s="7" t="n">
        <v>1</v>
      </c>
      <c r="D1914" s="7" t="n">
        <v>3</v>
      </c>
      <c r="E1914" s="7" t="n">
        <v>0</v>
      </c>
      <c r="F1914" s="7" t="n">
        <v>1</v>
      </c>
      <c r="G1914" s="7" t="n">
        <v>1</v>
      </c>
      <c r="H1914" s="7" t="n">
        <v>1</v>
      </c>
      <c r="I1914" s="7" t="n">
        <v>0</v>
      </c>
      <c r="J1914" s="7" t="n">
        <v>1000</v>
      </c>
    </row>
    <row r="1915" spans="1:9">
      <c r="A1915" t="s">
        <v>4</v>
      </c>
      <c r="B1915" s="4" t="s">
        <v>5</v>
      </c>
      <c r="C1915" s="4" t="s">
        <v>13</v>
      </c>
      <c r="D1915" s="4" t="s">
        <v>13</v>
      </c>
    </row>
    <row r="1916" spans="1:9">
      <c r="A1916" t="n">
        <v>17504</v>
      </c>
      <c r="B1916" s="73" t="n">
        <v>77</v>
      </c>
      <c r="C1916" s="7" t="n">
        <v>1</v>
      </c>
      <c r="D1916" s="7" t="n">
        <v>3</v>
      </c>
    </row>
    <row r="1917" spans="1:9">
      <c r="A1917" t="s">
        <v>4</v>
      </c>
      <c r="B1917" s="4" t="s">
        <v>5</v>
      </c>
      <c r="C1917" s="4" t="s">
        <v>13</v>
      </c>
      <c r="D1917" s="4" t="s">
        <v>10</v>
      </c>
      <c r="E1917" s="4" t="s">
        <v>6</v>
      </c>
    </row>
    <row r="1918" spans="1:9">
      <c r="A1918" t="n">
        <v>17507</v>
      </c>
      <c r="B1918" s="37" t="n">
        <v>51</v>
      </c>
      <c r="C1918" s="7" t="n">
        <v>4</v>
      </c>
      <c r="D1918" s="7" t="n">
        <v>33</v>
      </c>
      <c r="E1918" s="7" t="s">
        <v>124</v>
      </c>
    </row>
    <row r="1919" spans="1:9">
      <c r="A1919" t="s">
        <v>4</v>
      </c>
      <c r="B1919" s="4" t="s">
        <v>5</v>
      </c>
      <c r="C1919" s="4" t="s">
        <v>10</v>
      </c>
    </row>
    <row r="1920" spans="1:9">
      <c r="A1920" t="n">
        <v>17521</v>
      </c>
      <c r="B1920" s="38" t="n">
        <v>16</v>
      </c>
      <c r="C1920" s="7" t="n"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13</v>
      </c>
      <c r="E1921" s="4" t="s">
        <v>9</v>
      </c>
      <c r="F1921" s="4" t="s">
        <v>59</v>
      </c>
      <c r="G1921" s="4" t="s">
        <v>13</v>
      </c>
      <c r="H1921" s="4" t="s">
        <v>13</v>
      </c>
      <c r="I1921" s="4" t="s">
        <v>13</v>
      </c>
      <c r="J1921" s="4" t="s">
        <v>9</v>
      </c>
      <c r="K1921" s="4" t="s">
        <v>59</v>
      </c>
      <c r="L1921" s="4" t="s">
        <v>13</v>
      </c>
      <c r="M1921" s="4" t="s">
        <v>13</v>
      </c>
    </row>
    <row r="1922" spans="1:10">
      <c r="A1922" t="n">
        <v>17524</v>
      </c>
      <c r="B1922" s="39" t="n">
        <v>26</v>
      </c>
      <c r="C1922" s="7" t="n">
        <v>33</v>
      </c>
      <c r="D1922" s="7" t="n">
        <v>17</v>
      </c>
      <c r="E1922" s="7" t="n">
        <v>22342</v>
      </c>
      <c r="F1922" s="7" t="s">
        <v>210</v>
      </c>
      <c r="G1922" s="7" t="n">
        <v>2</v>
      </c>
      <c r="H1922" s="7" t="n">
        <v>3</v>
      </c>
      <c r="I1922" s="7" t="n">
        <v>17</v>
      </c>
      <c r="J1922" s="7" t="n">
        <v>22343</v>
      </c>
      <c r="K1922" s="7" t="s">
        <v>211</v>
      </c>
      <c r="L1922" s="7" t="n">
        <v>2</v>
      </c>
      <c r="M1922" s="7" t="n">
        <v>0</v>
      </c>
    </row>
    <row r="1923" spans="1:10">
      <c r="A1923" t="s">
        <v>4</v>
      </c>
      <c r="B1923" s="4" t="s">
        <v>5</v>
      </c>
    </row>
    <row r="1924" spans="1:10">
      <c r="A1924" t="n">
        <v>17706</v>
      </c>
      <c r="B1924" s="32" t="n">
        <v>28</v>
      </c>
    </row>
    <row r="1925" spans="1:10">
      <c r="A1925" t="s">
        <v>4</v>
      </c>
      <c r="B1925" s="4" t="s">
        <v>5</v>
      </c>
      <c r="C1925" s="4" t="s">
        <v>13</v>
      </c>
      <c r="D1925" s="4" t="s">
        <v>10</v>
      </c>
      <c r="E1925" s="4" t="s">
        <v>6</v>
      </c>
    </row>
    <row r="1926" spans="1:10">
      <c r="A1926" t="n">
        <v>17707</v>
      </c>
      <c r="B1926" s="37" t="n">
        <v>51</v>
      </c>
      <c r="C1926" s="7" t="n">
        <v>4</v>
      </c>
      <c r="D1926" s="7" t="n">
        <v>31</v>
      </c>
      <c r="E1926" s="7" t="s">
        <v>124</v>
      </c>
    </row>
    <row r="1927" spans="1:10">
      <c r="A1927" t="s">
        <v>4</v>
      </c>
      <c r="B1927" s="4" t="s">
        <v>5</v>
      </c>
      <c r="C1927" s="4" t="s">
        <v>10</v>
      </c>
    </row>
    <row r="1928" spans="1:10">
      <c r="A1928" t="n">
        <v>17721</v>
      </c>
      <c r="B1928" s="38" t="n">
        <v>16</v>
      </c>
      <c r="C1928" s="7" t="n">
        <v>0</v>
      </c>
    </row>
    <row r="1929" spans="1:10">
      <c r="A1929" t="s">
        <v>4</v>
      </c>
      <c r="B1929" s="4" t="s">
        <v>5</v>
      </c>
      <c r="C1929" s="4" t="s">
        <v>10</v>
      </c>
      <c r="D1929" s="4" t="s">
        <v>13</v>
      </c>
      <c r="E1929" s="4" t="s">
        <v>9</v>
      </c>
      <c r="F1929" s="4" t="s">
        <v>59</v>
      </c>
      <c r="G1929" s="4" t="s">
        <v>13</v>
      </c>
      <c r="H1929" s="4" t="s">
        <v>13</v>
      </c>
      <c r="I1929" s="4" t="s">
        <v>13</v>
      </c>
      <c r="J1929" s="4" t="s">
        <v>9</v>
      </c>
      <c r="K1929" s="4" t="s">
        <v>59</v>
      </c>
      <c r="L1929" s="4" t="s">
        <v>13</v>
      </c>
      <c r="M1929" s="4" t="s">
        <v>13</v>
      </c>
    </row>
    <row r="1930" spans="1:10">
      <c r="A1930" t="n">
        <v>17724</v>
      </c>
      <c r="B1930" s="39" t="n">
        <v>26</v>
      </c>
      <c r="C1930" s="7" t="n">
        <v>31</v>
      </c>
      <c r="D1930" s="7" t="n">
        <v>17</v>
      </c>
      <c r="E1930" s="7" t="n">
        <v>20334</v>
      </c>
      <c r="F1930" s="7" t="s">
        <v>212</v>
      </c>
      <c r="G1930" s="7" t="n">
        <v>2</v>
      </c>
      <c r="H1930" s="7" t="n">
        <v>3</v>
      </c>
      <c r="I1930" s="7" t="n">
        <v>17</v>
      </c>
      <c r="J1930" s="7" t="n">
        <v>20335</v>
      </c>
      <c r="K1930" s="7" t="s">
        <v>213</v>
      </c>
      <c r="L1930" s="7" t="n">
        <v>2</v>
      </c>
      <c r="M1930" s="7" t="n">
        <v>0</v>
      </c>
    </row>
    <row r="1931" spans="1:10">
      <c r="A1931" t="s">
        <v>4</v>
      </c>
      <c r="B1931" s="4" t="s">
        <v>5</v>
      </c>
    </row>
    <row r="1932" spans="1:10">
      <c r="A1932" t="n">
        <v>17896</v>
      </c>
      <c r="B1932" s="32" t="n">
        <v>28</v>
      </c>
    </row>
    <row r="1933" spans="1:10">
      <c r="A1933" t="s">
        <v>4</v>
      </c>
      <c r="B1933" s="4" t="s">
        <v>5</v>
      </c>
      <c r="C1933" s="4" t="s">
        <v>10</v>
      </c>
      <c r="D1933" s="4" t="s">
        <v>10</v>
      </c>
      <c r="E1933" s="4" t="s">
        <v>10</v>
      </c>
    </row>
    <row r="1934" spans="1:10">
      <c r="A1934" t="n">
        <v>17897</v>
      </c>
      <c r="B1934" s="59" t="n">
        <v>61</v>
      </c>
      <c r="C1934" s="7" t="n">
        <v>15</v>
      </c>
      <c r="D1934" s="7" t="n">
        <v>65533</v>
      </c>
      <c r="E1934" s="7" t="n">
        <v>1000</v>
      </c>
    </row>
    <row r="1935" spans="1:10">
      <c r="A1935" t="s">
        <v>4</v>
      </c>
      <c r="B1935" s="4" t="s">
        <v>5</v>
      </c>
      <c r="C1935" s="4" t="s">
        <v>10</v>
      </c>
      <c r="D1935" s="4" t="s">
        <v>10</v>
      </c>
      <c r="E1935" s="4" t="s">
        <v>27</v>
      </c>
      <c r="F1935" s="4" t="s">
        <v>13</v>
      </c>
    </row>
    <row r="1936" spans="1:10">
      <c r="A1936" t="n">
        <v>17904</v>
      </c>
      <c r="B1936" s="60" t="n">
        <v>53</v>
      </c>
      <c r="C1936" s="7" t="n">
        <v>15</v>
      </c>
      <c r="D1936" s="7" t="n">
        <v>31</v>
      </c>
      <c r="E1936" s="7" t="n">
        <v>10</v>
      </c>
      <c r="F1936" s="7" t="n">
        <v>0</v>
      </c>
    </row>
    <row r="1937" spans="1:13">
      <c r="A1937" t="s">
        <v>4</v>
      </c>
      <c r="B1937" s="4" t="s">
        <v>5</v>
      </c>
      <c r="C1937" s="4" t="s">
        <v>10</v>
      </c>
    </row>
    <row r="1938" spans="1:13">
      <c r="A1938" t="n">
        <v>17914</v>
      </c>
      <c r="B1938" s="61" t="n">
        <v>54</v>
      </c>
      <c r="C1938" s="7" t="n">
        <v>15</v>
      </c>
    </row>
    <row r="1939" spans="1:13">
      <c r="A1939" t="s">
        <v>4</v>
      </c>
      <c r="B1939" s="4" t="s">
        <v>5</v>
      </c>
      <c r="C1939" s="4" t="s">
        <v>10</v>
      </c>
      <c r="D1939" s="4" t="s">
        <v>13</v>
      </c>
      <c r="E1939" s="4" t="s">
        <v>6</v>
      </c>
      <c r="F1939" s="4" t="s">
        <v>27</v>
      </c>
      <c r="G1939" s="4" t="s">
        <v>27</v>
      </c>
      <c r="H1939" s="4" t="s">
        <v>27</v>
      </c>
    </row>
    <row r="1940" spans="1:13">
      <c r="A1940" t="n">
        <v>17917</v>
      </c>
      <c r="B1940" s="50" t="n">
        <v>48</v>
      </c>
      <c r="C1940" s="7" t="n">
        <v>15</v>
      </c>
      <c r="D1940" s="7" t="n">
        <v>0</v>
      </c>
      <c r="E1940" s="7" t="s">
        <v>176</v>
      </c>
      <c r="F1940" s="7" t="n">
        <v>-1</v>
      </c>
      <c r="G1940" s="7" t="n">
        <v>1</v>
      </c>
      <c r="H1940" s="7" t="n">
        <v>0</v>
      </c>
    </row>
    <row r="1941" spans="1:13">
      <c r="A1941" t="s">
        <v>4</v>
      </c>
      <c r="B1941" s="4" t="s">
        <v>5</v>
      </c>
      <c r="C1941" s="4" t="s">
        <v>10</v>
      </c>
    </row>
    <row r="1942" spans="1:13">
      <c r="A1942" t="n">
        <v>17947</v>
      </c>
      <c r="B1942" s="38" t="n">
        <v>16</v>
      </c>
      <c r="C1942" s="7" t="n">
        <v>500</v>
      </c>
    </row>
    <row r="1943" spans="1:13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6</v>
      </c>
    </row>
    <row r="1944" spans="1:13">
      <c r="A1944" t="n">
        <v>17950</v>
      </c>
      <c r="B1944" s="37" t="n">
        <v>51</v>
      </c>
      <c r="C1944" s="7" t="n">
        <v>4</v>
      </c>
      <c r="D1944" s="7" t="n">
        <v>15</v>
      </c>
      <c r="E1944" s="7" t="s">
        <v>207</v>
      </c>
    </row>
    <row r="1945" spans="1:13">
      <c r="A1945" t="s">
        <v>4</v>
      </c>
      <c r="B1945" s="4" t="s">
        <v>5</v>
      </c>
      <c r="C1945" s="4" t="s">
        <v>10</v>
      </c>
    </row>
    <row r="1946" spans="1:13">
      <c r="A1946" t="n">
        <v>17964</v>
      </c>
      <c r="B1946" s="38" t="n">
        <v>16</v>
      </c>
      <c r="C1946" s="7" t="n">
        <v>0</v>
      </c>
    </row>
    <row r="1947" spans="1:13">
      <c r="A1947" t="s">
        <v>4</v>
      </c>
      <c r="B1947" s="4" t="s">
        <v>5</v>
      </c>
      <c r="C1947" s="4" t="s">
        <v>10</v>
      </c>
      <c r="D1947" s="4" t="s">
        <v>13</v>
      </c>
      <c r="E1947" s="4" t="s">
        <v>9</v>
      </c>
      <c r="F1947" s="4" t="s">
        <v>59</v>
      </c>
      <c r="G1947" s="4" t="s">
        <v>13</v>
      </c>
      <c r="H1947" s="4" t="s">
        <v>13</v>
      </c>
    </row>
    <row r="1948" spans="1:13">
      <c r="A1948" t="n">
        <v>17967</v>
      </c>
      <c r="B1948" s="39" t="n">
        <v>26</v>
      </c>
      <c r="C1948" s="7" t="n">
        <v>15</v>
      </c>
      <c r="D1948" s="7" t="n">
        <v>17</v>
      </c>
      <c r="E1948" s="7" t="n">
        <v>15377</v>
      </c>
      <c r="F1948" s="7" t="s">
        <v>214</v>
      </c>
      <c r="G1948" s="7" t="n">
        <v>2</v>
      </c>
      <c r="H1948" s="7" t="n">
        <v>0</v>
      </c>
    </row>
    <row r="1949" spans="1:13">
      <c r="A1949" t="s">
        <v>4</v>
      </c>
      <c r="B1949" s="4" t="s">
        <v>5</v>
      </c>
    </row>
    <row r="1950" spans="1:13">
      <c r="A1950" t="n">
        <v>17994</v>
      </c>
      <c r="B1950" s="32" t="n">
        <v>28</v>
      </c>
    </row>
    <row r="1951" spans="1:13">
      <c r="A1951" t="s">
        <v>4</v>
      </c>
      <c r="B1951" s="4" t="s">
        <v>5</v>
      </c>
      <c r="C1951" s="4" t="s">
        <v>13</v>
      </c>
      <c r="D1951" s="4" t="s">
        <v>10</v>
      </c>
      <c r="E1951" s="4" t="s">
        <v>6</v>
      </c>
    </row>
    <row r="1952" spans="1:13">
      <c r="A1952" t="n">
        <v>17995</v>
      </c>
      <c r="B1952" s="37" t="n">
        <v>51</v>
      </c>
      <c r="C1952" s="7" t="n">
        <v>4</v>
      </c>
      <c r="D1952" s="7" t="n">
        <v>16</v>
      </c>
      <c r="E1952" s="7" t="s">
        <v>144</v>
      </c>
    </row>
    <row r="1953" spans="1:8">
      <c r="A1953" t="s">
        <v>4</v>
      </c>
      <c r="B1953" s="4" t="s">
        <v>5</v>
      </c>
      <c r="C1953" s="4" t="s">
        <v>10</v>
      </c>
    </row>
    <row r="1954" spans="1:8">
      <c r="A1954" t="n">
        <v>18009</v>
      </c>
      <c r="B1954" s="38" t="n">
        <v>16</v>
      </c>
      <c r="C1954" s="7" t="n">
        <v>0</v>
      </c>
    </row>
    <row r="1955" spans="1:8">
      <c r="A1955" t="s">
        <v>4</v>
      </c>
      <c r="B1955" s="4" t="s">
        <v>5</v>
      </c>
      <c r="C1955" s="4" t="s">
        <v>10</v>
      </c>
      <c r="D1955" s="4" t="s">
        <v>13</v>
      </c>
      <c r="E1955" s="4" t="s">
        <v>9</v>
      </c>
      <c r="F1955" s="4" t="s">
        <v>59</v>
      </c>
      <c r="G1955" s="4" t="s">
        <v>13</v>
      </c>
      <c r="H1955" s="4" t="s">
        <v>13</v>
      </c>
      <c r="I1955" s="4" t="s">
        <v>13</v>
      </c>
      <c r="J1955" s="4" t="s">
        <v>9</v>
      </c>
      <c r="K1955" s="4" t="s">
        <v>59</v>
      </c>
      <c r="L1955" s="4" t="s">
        <v>13</v>
      </c>
      <c r="M1955" s="4" t="s">
        <v>13</v>
      </c>
    </row>
    <row r="1956" spans="1:8">
      <c r="A1956" t="n">
        <v>18012</v>
      </c>
      <c r="B1956" s="39" t="n">
        <v>26</v>
      </c>
      <c r="C1956" s="7" t="n">
        <v>16</v>
      </c>
      <c r="D1956" s="7" t="n">
        <v>17</v>
      </c>
      <c r="E1956" s="7" t="n">
        <v>14416</v>
      </c>
      <c r="F1956" s="7" t="s">
        <v>215</v>
      </c>
      <c r="G1956" s="7" t="n">
        <v>2</v>
      </c>
      <c r="H1956" s="7" t="n">
        <v>3</v>
      </c>
      <c r="I1956" s="7" t="n">
        <v>17</v>
      </c>
      <c r="J1956" s="7" t="n">
        <v>14417</v>
      </c>
      <c r="K1956" s="7" t="s">
        <v>216</v>
      </c>
      <c r="L1956" s="7" t="n">
        <v>2</v>
      </c>
      <c r="M1956" s="7" t="n">
        <v>0</v>
      </c>
    </row>
    <row r="1957" spans="1:8">
      <c r="A1957" t="s">
        <v>4</v>
      </c>
      <c r="B1957" s="4" t="s">
        <v>5</v>
      </c>
    </row>
    <row r="1958" spans="1:8">
      <c r="A1958" t="n">
        <v>18168</v>
      </c>
      <c r="B1958" s="32" t="n">
        <v>28</v>
      </c>
    </row>
    <row r="1959" spans="1:8">
      <c r="A1959" t="s">
        <v>4</v>
      </c>
      <c r="B1959" s="4" t="s">
        <v>5</v>
      </c>
      <c r="C1959" s="4" t="s">
        <v>13</v>
      </c>
      <c r="D1959" s="4" t="s">
        <v>10</v>
      </c>
      <c r="E1959" s="4" t="s">
        <v>13</v>
      </c>
    </row>
    <row r="1960" spans="1:8">
      <c r="A1960" t="n">
        <v>18169</v>
      </c>
      <c r="B1960" s="34" t="n">
        <v>49</v>
      </c>
      <c r="C1960" s="7" t="n">
        <v>1</v>
      </c>
      <c r="D1960" s="7" t="n">
        <v>5000</v>
      </c>
      <c r="E1960" s="7" t="n">
        <v>0</v>
      </c>
    </row>
    <row r="1961" spans="1:8">
      <c r="A1961" t="s">
        <v>4</v>
      </c>
      <c r="B1961" s="4" t="s">
        <v>5</v>
      </c>
      <c r="C1961" s="4" t="s">
        <v>10</v>
      </c>
      <c r="D1961" s="4" t="s">
        <v>10</v>
      </c>
      <c r="E1961" s="4" t="s">
        <v>10</v>
      </c>
    </row>
    <row r="1962" spans="1:8">
      <c r="A1962" t="n">
        <v>18174</v>
      </c>
      <c r="B1962" s="59" t="n">
        <v>61</v>
      </c>
      <c r="C1962" s="7" t="n">
        <v>15</v>
      </c>
      <c r="D1962" s="7" t="n">
        <v>16</v>
      </c>
      <c r="E1962" s="7" t="n">
        <v>1000</v>
      </c>
    </row>
    <row r="1963" spans="1:8">
      <c r="A1963" t="s">
        <v>4</v>
      </c>
      <c r="B1963" s="4" t="s">
        <v>5</v>
      </c>
      <c r="C1963" s="4" t="s">
        <v>10</v>
      </c>
    </row>
    <row r="1964" spans="1:8">
      <c r="A1964" t="n">
        <v>18181</v>
      </c>
      <c r="B1964" s="38" t="n">
        <v>16</v>
      </c>
      <c r="C1964" s="7" t="n">
        <v>300</v>
      </c>
    </row>
    <row r="1965" spans="1:8">
      <c r="A1965" t="s">
        <v>4</v>
      </c>
      <c r="B1965" s="4" t="s">
        <v>5</v>
      </c>
      <c r="C1965" s="4" t="s">
        <v>13</v>
      </c>
      <c r="D1965" s="4" t="s">
        <v>10</v>
      </c>
      <c r="E1965" s="4" t="s">
        <v>6</v>
      </c>
    </row>
    <row r="1966" spans="1:8">
      <c r="A1966" t="n">
        <v>18184</v>
      </c>
      <c r="B1966" s="37" t="n">
        <v>51</v>
      </c>
      <c r="C1966" s="7" t="n">
        <v>4</v>
      </c>
      <c r="D1966" s="7" t="n">
        <v>15</v>
      </c>
      <c r="E1966" s="7" t="s">
        <v>217</v>
      </c>
    </row>
    <row r="1967" spans="1:8">
      <c r="A1967" t="s">
        <v>4</v>
      </c>
      <c r="B1967" s="4" t="s">
        <v>5</v>
      </c>
      <c r="C1967" s="4" t="s">
        <v>10</v>
      </c>
    </row>
    <row r="1968" spans="1:8">
      <c r="A1968" t="n">
        <v>18197</v>
      </c>
      <c r="B1968" s="38" t="n">
        <v>16</v>
      </c>
      <c r="C1968" s="7" t="n">
        <v>0</v>
      </c>
    </row>
    <row r="1969" spans="1:13">
      <c r="A1969" t="s">
        <v>4</v>
      </c>
      <c r="B1969" s="4" t="s">
        <v>5</v>
      </c>
      <c r="C1969" s="4" t="s">
        <v>10</v>
      </c>
      <c r="D1969" s="4" t="s">
        <v>13</v>
      </c>
      <c r="E1969" s="4" t="s">
        <v>9</v>
      </c>
      <c r="F1969" s="4" t="s">
        <v>59</v>
      </c>
      <c r="G1969" s="4" t="s">
        <v>13</v>
      </c>
      <c r="H1969" s="4" t="s">
        <v>13</v>
      </c>
    </row>
    <row r="1970" spans="1:13">
      <c r="A1970" t="n">
        <v>18200</v>
      </c>
      <c r="B1970" s="39" t="n">
        <v>26</v>
      </c>
      <c r="C1970" s="7" t="n">
        <v>15</v>
      </c>
      <c r="D1970" s="7" t="n">
        <v>17</v>
      </c>
      <c r="E1970" s="7" t="n">
        <v>15378</v>
      </c>
      <c r="F1970" s="7" t="s">
        <v>218</v>
      </c>
      <c r="G1970" s="7" t="n">
        <v>2</v>
      </c>
      <c r="H1970" s="7" t="n">
        <v>0</v>
      </c>
    </row>
    <row r="1971" spans="1:13">
      <c r="A1971" t="s">
        <v>4</v>
      </c>
      <c r="B1971" s="4" t="s">
        <v>5</v>
      </c>
    </row>
    <row r="1972" spans="1:13">
      <c r="A1972" t="n">
        <v>18229</v>
      </c>
      <c r="B1972" s="32" t="n">
        <v>28</v>
      </c>
    </row>
    <row r="1973" spans="1:13">
      <c r="A1973" t="s">
        <v>4</v>
      </c>
      <c r="B1973" s="4" t="s">
        <v>5</v>
      </c>
      <c r="C1973" s="4" t="s">
        <v>10</v>
      </c>
      <c r="D1973" s="4" t="s">
        <v>13</v>
      </c>
    </row>
    <row r="1974" spans="1:13">
      <c r="A1974" t="n">
        <v>18230</v>
      </c>
      <c r="B1974" s="41" t="n">
        <v>89</v>
      </c>
      <c r="C1974" s="7" t="n">
        <v>65533</v>
      </c>
      <c r="D1974" s="7" t="n">
        <v>1</v>
      </c>
    </row>
    <row r="1975" spans="1:13">
      <c r="A1975" t="s">
        <v>4</v>
      </c>
      <c r="B1975" s="4" t="s">
        <v>5</v>
      </c>
      <c r="C1975" s="4" t="s">
        <v>13</v>
      </c>
      <c r="D1975" s="4" t="s">
        <v>10</v>
      </c>
      <c r="E1975" s="4" t="s">
        <v>6</v>
      </c>
      <c r="F1975" s="4" t="s">
        <v>6</v>
      </c>
      <c r="G1975" s="4" t="s">
        <v>6</v>
      </c>
      <c r="H1975" s="4" t="s">
        <v>6</v>
      </c>
    </row>
    <row r="1976" spans="1:13">
      <c r="A1976" t="n">
        <v>18234</v>
      </c>
      <c r="B1976" s="37" t="n">
        <v>51</v>
      </c>
      <c r="C1976" s="7" t="n">
        <v>3</v>
      </c>
      <c r="D1976" s="7" t="n">
        <v>15</v>
      </c>
      <c r="E1976" s="7" t="s">
        <v>219</v>
      </c>
      <c r="F1976" s="7" t="s">
        <v>198</v>
      </c>
      <c r="G1976" s="7" t="s">
        <v>71</v>
      </c>
      <c r="H1976" s="7" t="s">
        <v>72</v>
      </c>
    </row>
    <row r="1977" spans="1:13">
      <c r="A1977" t="s">
        <v>4</v>
      </c>
      <c r="B1977" s="4" t="s">
        <v>5</v>
      </c>
      <c r="C1977" s="4" t="s">
        <v>10</v>
      </c>
      <c r="D1977" s="4" t="s">
        <v>10</v>
      </c>
      <c r="E1977" s="4" t="s">
        <v>10</v>
      </c>
    </row>
    <row r="1978" spans="1:13">
      <c r="A1978" t="n">
        <v>18247</v>
      </c>
      <c r="B1978" s="59" t="n">
        <v>61</v>
      </c>
      <c r="C1978" s="7" t="n">
        <v>15</v>
      </c>
      <c r="D1978" s="7" t="n">
        <v>65533</v>
      </c>
      <c r="E1978" s="7" t="n">
        <v>1000</v>
      </c>
    </row>
    <row r="1979" spans="1:13">
      <c r="A1979" t="s">
        <v>4</v>
      </c>
      <c r="B1979" s="4" t="s">
        <v>5</v>
      </c>
      <c r="C1979" s="4" t="s">
        <v>10</v>
      </c>
      <c r="D1979" s="4" t="s">
        <v>27</v>
      </c>
      <c r="E1979" s="4" t="s">
        <v>27</v>
      </c>
      <c r="F1979" s="4" t="s">
        <v>27</v>
      </c>
      <c r="G1979" s="4" t="s">
        <v>10</v>
      </c>
      <c r="H1979" s="4" t="s">
        <v>10</v>
      </c>
    </row>
    <row r="1980" spans="1:13">
      <c r="A1980" t="n">
        <v>18254</v>
      </c>
      <c r="B1980" s="65" t="n">
        <v>60</v>
      </c>
      <c r="C1980" s="7" t="n">
        <v>15</v>
      </c>
      <c r="D1980" s="7" t="n">
        <v>0</v>
      </c>
      <c r="E1980" s="7" t="n">
        <v>-5</v>
      </c>
      <c r="F1980" s="7" t="n">
        <v>0</v>
      </c>
      <c r="G1980" s="7" t="n">
        <v>500</v>
      </c>
      <c r="H1980" s="7" t="n">
        <v>0</v>
      </c>
    </row>
    <row r="1981" spans="1:13">
      <c r="A1981" t="s">
        <v>4</v>
      </c>
      <c r="B1981" s="4" t="s">
        <v>5</v>
      </c>
      <c r="C1981" s="4" t="s">
        <v>10</v>
      </c>
    </row>
    <row r="1982" spans="1:13">
      <c r="A1982" t="n">
        <v>18273</v>
      </c>
      <c r="B1982" s="38" t="n">
        <v>16</v>
      </c>
      <c r="C1982" s="7" t="n">
        <v>500</v>
      </c>
    </row>
    <row r="1983" spans="1:13">
      <c r="A1983" t="s">
        <v>4</v>
      </c>
      <c r="B1983" s="4" t="s">
        <v>5</v>
      </c>
      <c r="C1983" s="4" t="s">
        <v>13</v>
      </c>
      <c r="D1983" s="4" t="s">
        <v>10</v>
      </c>
      <c r="E1983" s="4" t="s">
        <v>6</v>
      </c>
    </row>
    <row r="1984" spans="1:13">
      <c r="A1984" t="n">
        <v>18276</v>
      </c>
      <c r="B1984" s="37" t="n">
        <v>51</v>
      </c>
      <c r="C1984" s="7" t="n">
        <v>4</v>
      </c>
      <c r="D1984" s="7" t="n">
        <v>15</v>
      </c>
      <c r="E1984" s="7" t="s">
        <v>220</v>
      </c>
    </row>
    <row r="1985" spans="1:8">
      <c r="A1985" t="s">
        <v>4</v>
      </c>
      <c r="B1985" s="4" t="s">
        <v>5</v>
      </c>
      <c r="C1985" s="4" t="s">
        <v>10</v>
      </c>
    </row>
    <row r="1986" spans="1:8">
      <c r="A1986" t="n">
        <v>18291</v>
      </c>
      <c r="B1986" s="38" t="n">
        <v>16</v>
      </c>
      <c r="C1986" s="7" t="n">
        <v>0</v>
      </c>
    </row>
    <row r="1987" spans="1:8">
      <c r="A1987" t="s">
        <v>4</v>
      </c>
      <c r="B1987" s="4" t="s">
        <v>5</v>
      </c>
      <c r="C1987" s="4" t="s">
        <v>10</v>
      </c>
      <c r="D1987" s="4" t="s">
        <v>13</v>
      </c>
      <c r="E1987" s="4" t="s">
        <v>9</v>
      </c>
      <c r="F1987" s="4" t="s">
        <v>59</v>
      </c>
      <c r="G1987" s="4" t="s">
        <v>13</v>
      </c>
      <c r="H1987" s="4" t="s">
        <v>13</v>
      </c>
    </row>
    <row r="1988" spans="1:8">
      <c r="A1988" t="n">
        <v>18294</v>
      </c>
      <c r="B1988" s="39" t="n">
        <v>26</v>
      </c>
      <c r="C1988" s="7" t="n">
        <v>15</v>
      </c>
      <c r="D1988" s="7" t="n">
        <v>17</v>
      </c>
      <c r="E1988" s="7" t="n">
        <v>15951</v>
      </c>
      <c r="F1988" s="7" t="s">
        <v>221</v>
      </c>
      <c r="G1988" s="7" t="n">
        <v>2</v>
      </c>
      <c r="H1988" s="7" t="n">
        <v>0</v>
      </c>
    </row>
    <row r="1989" spans="1:8">
      <c r="A1989" t="s">
        <v>4</v>
      </c>
      <c r="B1989" s="4" t="s">
        <v>5</v>
      </c>
    </row>
    <row r="1990" spans="1:8">
      <c r="A1990" t="n">
        <v>18316</v>
      </c>
      <c r="B1990" s="32" t="n">
        <v>28</v>
      </c>
    </row>
    <row r="1991" spans="1:8">
      <c r="A1991" t="s">
        <v>4</v>
      </c>
      <c r="B1991" s="4" t="s">
        <v>5</v>
      </c>
      <c r="C1991" s="4" t="s">
        <v>10</v>
      </c>
      <c r="D1991" s="4" t="s">
        <v>13</v>
      </c>
      <c r="E1991" s="4" t="s">
        <v>27</v>
      </c>
      <c r="F1991" s="4" t="s">
        <v>10</v>
      </c>
    </row>
    <row r="1992" spans="1:8">
      <c r="A1992" t="n">
        <v>18317</v>
      </c>
      <c r="B1992" s="58" t="n">
        <v>59</v>
      </c>
      <c r="C1992" s="7" t="n">
        <v>33</v>
      </c>
      <c r="D1992" s="7" t="n">
        <v>13</v>
      </c>
      <c r="E1992" s="7" t="n">
        <v>0.150000005960464</v>
      </c>
      <c r="F1992" s="7" t="n">
        <v>0</v>
      </c>
    </row>
    <row r="1993" spans="1:8">
      <c r="A1993" t="s">
        <v>4</v>
      </c>
      <c r="B1993" s="4" t="s">
        <v>5</v>
      </c>
      <c r="C1993" s="4" t="s">
        <v>10</v>
      </c>
    </row>
    <row r="1994" spans="1:8">
      <c r="A1994" t="n">
        <v>18327</v>
      </c>
      <c r="B1994" s="38" t="n">
        <v>16</v>
      </c>
      <c r="C1994" s="7" t="n">
        <v>100</v>
      </c>
    </row>
    <row r="1995" spans="1:8">
      <c r="A1995" t="s">
        <v>4</v>
      </c>
      <c r="B1995" s="4" t="s">
        <v>5</v>
      </c>
      <c r="C1995" s="4" t="s">
        <v>10</v>
      </c>
      <c r="D1995" s="4" t="s">
        <v>13</v>
      </c>
      <c r="E1995" s="4" t="s">
        <v>27</v>
      </c>
      <c r="F1995" s="4" t="s">
        <v>10</v>
      </c>
    </row>
    <row r="1996" spans="1:8">
      <c r="A1996" t="n">
        <v>18330</v>
      </c>
      <c r="B1996" s="58" t="n">
        <v>59</v>
      </c>
      <c r="C1996" s="7" t="n">
        <v>16</v>
      </c>
      <c r="D1996" s="7" t="n">
        <v>13</v>
      </c>
      <c r="E1996" s="7" t="n">
        <v>0.150000005960464</v>
      </c>
      <c r="F1996" s="7" t="n">
        <v>0</v>
      </c>
    </row>
    <row r="1997" spans="1:8">
      <c r="A1997" t="s">
        <v>4</v>
      </c>
      <c r="B1997" s="4" t="s">
        <v>5</v>
      </c>
      <c r="C1997" s="4" t="s">
        <v>10</v>
      </c>
    </row>
    <row r="1998" spans="1:8">
      <c r="A1998" t="n">
        <v>18340</v>
      </c>
      <c r="B1998" s="38" t="n">
        <v>16</v>
      </c>
      <c r="C1998" s="7" t="n">
        <v>100</v>
      </c>
    </row>
    <row r="1999" spans="1:8">
      <c r="A1999" t="s">
        <v>4</v>
      </c>
      <c r="B1999" s="4" t="s">
        <v>5</v>
      </c>
      <c r="C1999" s="4" t="s">
        <v>10</v>
      </c>
      <c r="D1999" s="4" t="s">
        <v>13</v>
      </c>
      <c r="E1999" s="4" t="s">
        <v>27</v>
      </c>
      <c r="F1999" s="4" t="s">
        <v>10</v>
      </c>
    </row>
    <row r="2000" spans="1:8">
      <c r="A2000" t="n">
        <v>18343</v>
      </c>
      <c r="B2000" s="58" t="n">
        <v>59</v>
      </c>
      <c r="C2000" s="7" t="n">
        <v>14</v>
      </c>
      <c r="D2000" s="7" t="n">
        <v>13</v>
      </c>
      <c r="E2000" s="7" t="n">
        <v>0.150000005960464</v>
      </c>
      <c r="F2000" s="7" t="n">
        <v>0</v>
      </c>
    </row>
    <row r="2001" spans="1:8">
      <c r="A2001" t="s">
        <v>4</v>
      </c>
      <c r="B2001" s="4" t="s">
        <v>5</v>
      </c>
      <c r="C2001" s="4" t="s">
        <v>10</v>
      </c>
      <c r="D2001" s="4" t="s">
        <v>13</v>
      </c>
      <c r="E2001" s="4" t="s">
        <v>27</v>
      </c>
      <c r="F2001" s="4" t="s">
        <v>10</v>
      </c>
    </row>
    <row r="2002" spans="1:8">
      <c r="A2002" t="n">
        <v>18353</v>
      </c>
      <c r="B2002" s="58" t="n">
        <v>59</v>
      </c>
      <c r="C2002" s="7" t="n">
        <v>31</v>
      </c>
      <c r="D2002" s="7" t="n">
        <v>13</v>
      </c>
      <c r="E2002" s="7" t="n">
        <v>0.150000005960464</v>
      </c>
      <c r="F2002" s="7" t="n">
        <v>0</v>
      </c>
    </row>
    <row r="2003" spans="1:8">
      <c r="A2003" t="s">
        <v>4</v>
      </c>
      <c r="B2003" s="4" t="s">
        <v>5</v>
      </c>
      <c r="C2003" s="4" t="s">
        <v>10</v>
      </c>
    </row>
    <row r="2004" spans="1:8">
      <c r="A2004" t="n">
        <v>18363</v>
      </c>
      <c r="B2004" s="38" t="n">
        <v>16</v>
      </c>
      <c r="C2004" s="7" t="n">
        <v>1500</v>
      </c>
    </row>
    <row r="2005" spans="1:8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6</v>
      </c>
    </row>
    <row r="2006" spans="1:8">
      <c r="A2006" t="n">
        <v>18366</v>
      </c>
      <c r="B2006" s="37" t="n">
        <v>51</v>
      </c>
      <c r="C2006" s="7" t="n">
        <v>4</v>
      </c>
      <c r="D2006" s="7" t="n">
        <v>33</v>
      </c>
      <c r="E2006" s="7" t="s">
        <v>117</v>
      </c>
    </row>
    <row r="2007" spans="1:8">
      <c r="A2007" t="s">
        <v>4</v>
      </c>
      <c r="B2007" s="4" t="s">
        <v>5</v>
      </c>
      <c r="C2007" s="4" t="s">
        <v>10</v>
      </c>
    </row>
    <row r="2008" spans="1:8">
      <c r="A2008" t="n">
        <v>18380</v>
      </c>
      <c r="B2008" s="38" t="n">
        <v>16</v>
      </c>
      <c r="C2008" s="7" t="n">
        <v>0</v>
      </c>
    </row>
    <row r="2009" spans="1:8">
      <c r="A2009" t="s">
        <v>4</v>
      </c>
      <c r="B2009" s="4" t="s">
        <v>5</v>
      </c>
      <c r="C2009" s="4" t="s">
        <v>10</v>
      </c>
      <c r="D2009" s="4" t="s">
        <v>13</v>
      </c>
      <c r="E2009" s="4" t="s">
        <v>9</v>
      </c>
      <c r="F2009" s="4" t="s">
        <v>59</v>
      </c>
      <c r="G2009" s="4" t="s">
        <v>13</v>
      </c>
      <c r="H2009" s="4" t="s">
        <v>13</v>
      </c>
    </row>
    <row r="2010" spans="1:8">
      <c r="A2010" t="n">
        <v>18383</v>
      </c>
      <c r="B2010" s="39" t="n">
        <v>26</v>
      </c>
      <c r="C2010" s="7" t="n">
        <v>33</v>
      </c>
      <c r="D2010" s="7" t="n">
        <v>17</v>
      </c>
      <c r="E2010" s="7" t="n">
        <v>22344</v>
      </c>
      <c r="F2010" s="7" t="s">
        <v>222</v>
      </c>
      <c r="G2010" s="7" t="n">
        <v>2</v>
      </c>
      <c r="H2010" s="7" t="n">
        <v>0</v>
      </c>
    </row>
    <row r="2011" spans="1:8">
      <c r="A2011" t="s">
        <v>4</v>
      </c>
      <c r="B2011" s="4" t="s">
        <v>5</v>
      </c>
    </row>
    <row r="2012" spans="1:8">
      <c r="A2012" t="n">
        <v>18407</v>
      </c>
      <c r="B2012" s="32" t="n">
        <v>28</v>
      </c>
    </row>
    <row r="2013" spans="1:8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6</v>
      </c>
    </row>
    <row r="2014" spans="1:8">
      <c r="A2014" t="n">
        <v>18408</v>
      </c>
      <c r="B2014" s="37" t="n">
        <v>51</v>
      </c>
      <c r="C2014" s="7" t="n">
        <v>4</v>
      </c>
      <c r="D2014" s="7" t="n">
        <v>31</v>
      </c>
      <c r="E2014" s="7" t="s">
        <v>127</v>
      </c>
    </row>
    <row r="2015" spans="1:8">
      <c r="A2015" t="s">
        <v>4</v>
      </c>
      <c r="B2015" s="4" t="s">
        <v>5</v>
      </c>
      <c r="C2015" s="4" t="s">
        <v>10</v>
      </c>
    </row>
    <row r="2016" spans="1:8">
      <c r="A2016" t="n">
        <v>18421</v>
      </c>
      <c r="B2016" s="38" t="n">
        <v>16</v>
      </c>
      <c r="C2016" s="7" t="n">
        <v>0</v>
      </c>
    </row>
    <row r="2017" spans="1:8">
      <c r="A2017" t="s">
        <v>4</v>
      </c>
      <c r="B2017" s="4" t="s">
        <v>5</v>
      </c>
      <c r="C2017" s="4" t="s">
        <v>10</v>
      </c>
      <c r="D2017" s="4" t="s">
        <v>13</v>
      </c>
      <c r="E2017" s="4" t="s">
        <v>9</v>
      </c>
      <c r="F2017" s="4" t="s">
        <v>59</v>
      </c>
      <c r="G2017" s="4" t="s">
        <v>13</v>
      </c>
      <c r="H2017" s="4" t="s">
        <v>13</v>
      </c>
    </row>
    <row r="2018" spans="1:8">
      <c r="A2018" t="n">
        <v>18424</v>
      </c>
      <c r="B2018" s="39" t="n">
        <v>26</v>
      </c>
      <c r="C2018" s="7" t="n">
        <v>31</v>
      </c>
      <c r="D2018" s="7" t="n">
        <v>17</v>
      </c>
      <c r="E2018" s="7" t="n">
        <v>20336</v>
      </c>
      <c r="F2018" s="7" t="s">
        <v>223</v>
      </c>
      <c r="G2018" s="7" t="n">
        <v>2</v>
      </c>
      <c r="H2018" s="7" t="n">
        <v>0</v>
      </c>
    </row>
    <row r="2019" spans="1:8">
      <c r="A2019" t="s">
        <v>4</v>
      </c>
      <c r="B2019" s="4" t="s">
        <v>5</v>
      </c>
    </row>
    <row r="2020" spans="1:8">
      <c r="A2020" t="n">
        <v>18456</v>
      </c>
      <c r="B2020" s="32" t="n">
        <v>28</v>
      </c>
    </row>
    <row r="2021" spans="1:8">
      <c r="A2021" t="s">
        <v>4</v>
      </c>
      <c r="B2021" s="4" t="s">
        <v>5</v>
      </c>
      <c r="C2021" s="4" t="s">
        <v>10</v>
      </c>
      <c r="D2021" s="4" t="s">
        <v>13</v>
      </c>
    </row>
    <row r="2022" spans="1:8">
      <c r="A2022" t="n">
        <v>18457</v>
      </c>
      <c r="B2022" s="41" t="n">
        <v>89</v>
      </c>
      <c r="C2022" s="7" t="n">
        <v>65533</v>
      </c>
      <c r="D2022" s="7" t="n">
        <v>1</v>
      </c>
    </row>
    <row r="2023" spans="1:8">
      <c r="A2023" t="s">
        <v>4</v>
      </c>
      <c r="B2023" s="4" t="s">
        <v>5</v>
      </c>
      <c r="C2023" s="4" t="s">
        <v>13</v>
      </c>
      <c r="D2023" s="4" t="s">
        <v>13</v>
      </c>
    </row>
    <row r="2024" spans="1:8">
      <c r="A2024" t="n">
        <v>18461</v>
      </c>
      <c r="B2024" s="34" t="n">
        <v>49</v>
      </c>
      <c r="C2024" s="7" t="n">
        <v>2</v>
      </c>
      <c r="D2024" s="7" t="n">
        <v>0</v>
      </c>
    </row>
    <row r="2025" spans="1:8">
      <c r="A2025" t="s">
        <v>4</v>
      </c>
      <c r="B2025" s="4" t="s">
        <v>5</v>
      </c>
      <c r="C2025" s="4" t="s">
        <v>13</v>
      </c>
      <c r="D2025" s="4" t="s">
        <v>10</v>
      </c>
      <c r="E2025" s="4" t="s">
        <v>9</v>
      </c>
      <c r="F2025" s="4" t="s">
        <v>10</v>
      </c>
      <c r="G2025" s="4" t="s">
        <v>9</v>
      </c>
      <c r="H2025" s="4" t="s">
        <v>13</v>
      </c>
    </row>
    <row r="2026" spans="1:8">
      <c r="A2026" t="n">
        <v>18464</v>
      </c>
      <c r="B2026" s="34" t="n">
        <v>49</v>
      </c>
      <c r="C2026" s="7" t="n">
        <v>0</v>
      </c>
      <c r="D2026" s="7" t="n">
        <v>566</v>
      </c>
      <c r="E2026" s="7" t="n">
        <v>1061997773</v>
      </c>
      <c r="F2026" s="7" t="n">
        <v>0</v>
      </c>
      <c r="G2026" s="7" t="n">
        <v>0</v>
      </c>
      <c r="H2026" s="7" t="n">
        <v>0</v>
      </c>
    </row>
    <row r="2027" spans="1:8">
      <c r="A2027" t="s">
        <v>4</v>
      </c>
      <c r="B2027" s="4" t="s">
        <v>5</v>
      </c>
      <c r="C2027" s="4" t="s">
        <v>13</v>
      </c>
      <c r="D2027" s="4" t="s">
        <v>10</v>
      </c>
      <c r="E2027" s="4" t="s">
        <v>27</v>
      </c>
    </row>
    <row r="2028" spans="1:8">
      <c r="A2028" t="n">
        <v>18479</v>
      </c>
      <c r="B2028" s="35" t="n">
        <v>58</v>
      </c>
      <c r="C2028" s="7" t="n">
        <v>101</v>
      </c>
      <c r="D2028" s="7" t="n">
        <v>300</v>
      </c>
      <c r="E2028" s="7" t="n">
        <v>1</v>
      </c>
    </row>
    <row r="2029" spans="1:8">
      <c r="A2029" t="s">
        <v>4</v>
      </c>
      <c r="B2029" s="4" t="s">
        <v>5</v>
      </c>
      <c r="C2029" s="4" t="s">
        <v>13</v>
      </c>
      <c r="D2029" s="4" t="s">
        <v>10</v>
      </c>
    </row>
    <row r="2030" spans="1:8">
      <c r="A2030" t="n">
        <v>18487</v>
      </c>
      <c r="B2030" s="35" t="n">
        <v>58</v>
      </c>
      <c r="C2030" s="7" t="n">
        <v>254</v>
      </c>
      <c r="D2030" s="7" t="n">
        <v>0</v>
      </c>
    </row>
    <row r="2031" spans="1:8">
      <c r="A2031" t="s">
        <v>4</v>
      </c>
      <c r="B2031" s="4" t="s">
        <v>5</v>
      </c>
      <c r="C2031" s="4" t="s">
        <v>13</v>
      </c>
      <c r="D2031" s="4" t="s">
        <v>13</v>
      </c>
      <c r="E2031" s="4" t="s">
        <v>27</v>
      </c>
      <c r="F2031" s="4" t="s">
        <v>27</v>
      </c>
      <c r="G2031" s="4" t="s">
        <v>27</v>
      </c>
      <c r="H2031" s="4" t="s">
        <v>10</v>
      </c>
    </row>
    <row r="2032" spans="1:8">
      <c r="A2032" t="n">
        <v>18491</v>
      </c>
      <c r="B2032" s="28" t="n">
        <v>45</v>
      </c>
      <c r="C2032" s="7" t="n">
        <v>2</v>
      </c>
      <c r="D2032" s="7" t="n">
        <v>3</v>
      </c>
      <c r="E2032" s="7" t="n">
        <v>-59.9500007629395</v>
      </c>
      <c r="F2032" s="7" t="n">
        <v>3.74000000953674</v>
      </c>
      <c r="G2032" s="7" t="n">
        <v>-3.90000009536743</v>
      </c>
      <c r="H2032" s="7" t="n">
        <v>0</v>
      </c>
    </row>
    <row r="2033" spans="1:8">
      <c r="A2033" t="s">
        <v>4</v>
      </c>
      <c r="B2033" s="4" t="s">
        <v>5</v>
      </c>
      <c r="C2033" s="4" t="s">
        <v>13</v>
      </c>
      <c r="D2033" s="4" t="s">
        <v>13</v>
      </c>
      <c r="E2033" s="4" t="s">
        <v>27</v>
      </c>
      <c r="F2033" s="4" t="s">
        <v>27</v>
      </c>
      <c r="G2033" s="4" t="s">
        <v>27</v>
      </c>
      <c r="H2033" s="4" t="s">
        <v>10</v>
      </c>
      <c r="I2033" s="4" t="s">
        <v>13</v>
      </c>
    </row>
    <row r="2034" spans="1:8">
      <c r="A2034" t="n">
        <v>18508</v>
      </c>
      <c r="B2034" s="28" t="n">
        <v>45</v>
      </c>
      <c r="C2034" s="7" t="n">
        <v>4</v>
      </c>
      <c r="D2034" s="7" t="n">
        <v>3</v>
      </c>
      <c r="E2034" s="7" t="n">
        <v>2.77999997138977</v>
      </c>
      <c r="F2034" s="7" t="n">
        <v>111.639999389648</v>
      </c>
      <c r="G2034" s="7" t="n">
        <v>0</v>
      </c>
      <c r="H2034" s="7" t="n">
        <v>0</v>
      </c>
      <c r="I2034" s="7" t="n">
        <v>0</v>
      </c>
    </row>
    <row r="2035" spans="1:8">
      <c r="A2035" t="s">
        <v>4</v>
      </c>
      <c r="B2035" s="4" t="s">
        <v>5</v>
      </c>
      <c r="C2035" s="4" t="s">
        <v>13</v>
      </c>
      <c r="D2035" s="4" t="s">
        <v>13</v>
      </c>
      <c r="E2035" s="4" t="s">
        <v>27</v>
      </c>
      <c r="F2035" s="4" t="s">
        <v>10</v>
      </c>
    </row>
    <row r="2036" spans="1:8">
      <c r="A2036" t="n">
        <v>18526</v>
      </c>
      <c r="B2036" s="28" t="n">
        <v>45</v>
      </c>
      <c r="C2036" s="7" t="n">
        <v>5</v>
      </c>
      <c r="D2036" s="7" t="n">
        <v>3</v>
      </c>
      <c r="E2036" s="7" t="n">
        <v>1.10000002384186</v>
      </c>
      <c r="F2036" s="7" t="n">
        <v>0</v>
      </c>
    </row>
    <row r="2037" spans="1:8">
      <c r="A2037" t="s">
        <v>4</v>
      </c>
      <c r="B2037" s="4" t="s">
        <v>5</v>
      </c>
      <c r="C2037" s="4" t="s">
        <v>13</v>
      </c>
      <c r="D2037" s="4" t="s">
        <v>13</v>
      </c>
      <c r="E2037" s="4" t="s">
        <v>27</v>
      </c>
      <c r="F2037" s="4" t="s">
        <v>10</v>
      </c>
    </row>
    <row r="2038" spans="1:8">
      <c r="A2038" t="n">
        <v>18535</v>
      </c>
      <c r="B2038" s="28" t="n">
        <v>45</v>
      </c>
      <c r="C2038" s="7" t="n">
        <v>11</v>
      </c>
      <c r="D2038" s="7" t="n">
        <v>3</v>
      </c>
      <c r="E2038" s="7" t="n">
        <v>40</v>
      </c>
      <c r="F2038" s="7" t="n">
        <v>0</v>
      </c>
    </row>
    <row r="2039" spans="1:8">
      <c r="A2039" t="s">
        <v>4</v>
      </c>
      <c r="B2039" s="4" t="s">
        <v>5</v>
      </c>
      <c r="C2039" s="4" t="s">
        <v>13</v>
      </c>
      <c r="D2039" s="4" t="s">
        <v>13</v>
      </c>
      <c r="E2039" s="4" t="s">
        <v>27</v>
      </c>
      <c r="F2039" s="4" t="s">
        <v>27</v>
      </c>
      <c r="G2039" s="4" t="s">
        <v>27</v>
      </c>
      <c r="H2039" s="4" t="s">
        <v>10</v>
      </c>
      <c r="I2039" s="4" t="s">
        <v>13</v>
      </c>
    </row>
    <row r="2040" spans="1:8">
      <c r="A2040" t="n">
        <v>18544</v>
      </c>
      <c r="B2040" s="28" t="n">
        <v>45</v>
      </c>
      <c r="C2040" s="7" t="n">
        <v>4</v>
      </c>
      <c r="D2040" s="7" t="n">
        <v>3</v>
      </c>
      <c r="E2040" s="7" t="n">
        <v>355.149993896484</v>
      </c>
      <c r="F2040" s="7" t="n">
        <v>105.680000305176</v>
      </c>
      <c r="G2040" s="7" t="n">
        <v>0</v>
      </c>
      <c r="H2040" s="7" t="n">
        <v>30000</v>
      </c>
      <c r="I2040" s="7" t="n">
        <v>1</v>
      </c>
    </row>
    <row r="2041" spans="1:8">
      <c r="A2041" t="s">
        <v>4</v>
      </c>
      <c r="B2041" s="4" t="s">
        <v>5</v>
      </c>
      <c r="C2041" s="4" t="s">
        <v>13</v>
      </c>
      <c r="D2041" s="4" t="s">
        <v>10</v>
      </c>
    </row>
    <row r="2042" spans="1:8">
      <c r="A2042" t="n">
        <v>18562</v>
      </c>
      <c r="B2042" s="35" t="n">
        <v>58</v>
      </c>
      <c r="C2042" s="7" t="n">
        <v>255</v>
      </c>
      <c r="D2042" s="7" t="n">
        <v>0</v>
      </c>
    </row>
    <row r="2043" spans="1:8">
      <c r="A2043" t="s">
        <v>4</v>
      </c>
      <c r="B2043" s="4" t="s">
        <v>5</v>
      </c>
      <c r="C2043" s="4" t="s">
        <v>10</v>
      </c>
      <c r="D2043" s="4" t="s">
        <v>27</v>
      </c>
      <c r="E2043" s="4" t="s">
        <v>27</v>
      </c>
      <c r="F2043" s="4" t="s">
        <v>27</v>
      </c>
      <c r="G2043" s="4" t="s">
        <v>10</v>
      </c>
      <c r="H2043" s="4" t="s">
        <v>10</v>
      </c>
    </row>
    <row r="2044" spans="1:8">
      <c r="A2044" t="n">
        <v>18566</v>
      </c>
      <c r="B2044" s="65" t="n">
        <v>60</v>
      </c>
      <c r="C2044" s="7" t="n">
        <v>15</v>
      </c>
      <c r="D2044" s="7" t="n">
        <v>0</v>
      </c>
      <c r="E2044" s="7" t="n">
        <v>0</v>
      </c>
      <c r="F2044" s="7" t="n">
        <v>0</v>
      </c>
      <c r="G2044" s="7" t="n">
        <v>500</v>
      </c>
      <c r="H2044" s="7" t="n">
        <v>0</v>
      </c>
    </row>
    <row r="2045" spans="1:8">
      <c r="A2045" t="s">
        <v>4</v>
      </c>
      <c r="B2045" s="4" t="s">
        <v>5</v>
      </c>
      <c r="C2045" s="4" t="s">
        <v>10</v>
      </c>
    </row>
    <row r="2046" spans="1:8">
      <c r="A2046" t="n">
        <v>18585</v>
      </c>
      <c r="B2046" s="38" t="n">
        <v>16</v>
      </c>
      <c r="C2046" s="7" t="n">
        <v>500</v>
      </c>
    </row>
    <row r="2047" spans="1:8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6</v>
      </c>
    </row>
    <row r="2048" spans="1:8">
      <c r="A2048" t="n">
        <v>18588</v>
      </c>
      <c r="B2048" s="37" t="n">
        <v>51</v>
      </c>
      <c r="C2048" s="7" t="n">
        <v>4</v>
      </c>
      <c r="D2048" s="7" t="n">
        <v>15</v>
      </c>
      <c r="E2048" s="7" t="s">
        <v>205</v>
      </c>
    </row>
    <row r="2049" spans="1:9">
      <c r="A2049" t="s">
        <v>4</v>
      </c>
      <c r="B2049" s="4" t="s">
        <v>5</v>
      </c>
      <c r="C2049" s="4" t="s">
        <v>10</v>
      </c>
    </row>
    <row r="2050" spans="1:9">
      <c r="A2050" t="n">
        <v>18601</v>
      </c>
      <c r="B2050" s="38" t="n">
        <v>16</v>
      </c>
      <c r="C2050" s="7" t="n">
        <v>0</v>
      </c>
    </row>
    <row r="2051" spans="1:9">
      <c r="A2051" t="s">
        <v>4</v>
      </c>
      <c r="B2051" s="4" t="s">
        <v>5</v>
      </c>
      <c r="C2051" s="4" t="s">
        <v>10</v>
      </c>
      <c r="D2051" s="4" t="s">
        <v>13</v>
      </c>
      <c r="E2051" s="4" t="s">
        <v>9</v>
      </c>
      <c r="F2051" s="4" t="s">
        <v>59</v>
      </c>
      <c r="G2051" s="4" t="s">
        <v>13</v>
      </c>
      <c r="H2051" s="4" t="s">
        <v>13</v>
      </c>
      <c r="I2051" s="4" t="s">
        <v>13</v>
      </c>
      <c r="J2051" s="4" t="s">
        <v>9</v>
      </c>
      <c r="K2051" s="4" t="s">
        <v>59</v>
      </c>
      <c r="L2051" s="4" t="s">
        <v>13</v>
      </c>
      <c r="M2051" s="4" t="s">
        <v>13</v>
      </c>
      <c r="N2051" s="4" t="s">
        <v>13</v>
      </c>
      <c r="O2051" s="4" t="s">
        <v>9</v>
      </c>
      <c r="P2051" s="4" t="s">
        <v>59</v>
      </c>
      <c r="Q2051" s="4" t="s">
        <v>13</v>
      </c>
      <c r="R2051" s="4" t="s">
        <v>13</v>
      </c>
    </row>
    <row r="2052" spans="1:9">
      <c r="A2052" t="n">
        <v>18604</v>
      </c>
      <c r="B2052" s="39" t="n">
        <v>26</v>
      </c>
      <c r="C2052" s="7" t="n">
        <v>15</v>
      </c>
      <c r="D2052" s="7" t="n">
        <v>17</v>
      </c>
      <c r="E2052" s="7" t="n">
        <v>15379</v>
      </c>
      <c r="F2052" s="7" t="s">
        <v>224</v>
      </c>
      <c r="G2052" s="7" t="n">
        <v>2</v>
      </c>
      <c r="H2052" s="7" t="n">
        <v>3</v>
      </c>
      <c r="I2052" s="7" t="n">
        <v>17</v>
      </c>
      <c r="J2052" s="7" t="n">
        <v>15380</v>
      </c>
      <c r="K2052" s="7" t="s">
        <v>225</v>
      </c>
      <c r="L2052" s="7" t="n">
        <v>2</v>
      </c>
      <c r="M2052" s="7" t="n">
        <v>3</v>
      </c>
      <c r="N2052" s="7" t="n">
        <v>17</v>
      </c>
      <c r="O2052" s="7" t="n">
        <v>15381</v>
      </c>
      <c r="P2052" s="7" t="s">
        <v>226</v>
      </c>
      <c r="Q2052" s="7" t="n">
        <v>2</v>
      </c>
      <c r="R2052" s="7" t="n">
        <v>0</v>
      </c>
    </row>
    <row r="2053" spans="1:9">
      <c r="A2053" t="s">
        <v>4</v>
      </c>
      <c r="B2053" s="4" t="s">
        <v>5</v>
      </c>
    </row>
    <row r="2054" spans="1:9">
      <c r="A2054" t="n">
        <v>18834</v>
      </c>
      <c r="B2054" s="32" t="n">
        <v>28</v>
      </c>
    </row>
    <row r="2055" spans="1:9">
      <c r="A2055" t="s">
        <v>4</v>
      </c>
      <c r="B2055" s="4" t="s">
        <v>5</v>
      </c>
      <c r="C2055" s="4" t="s">
        <v>10</v>
      </c>
      <c r="D2055" s="4" t="s">
        <v>27</v>
      </c>
      <c r="E2055" s="4" t="s">
        <v>27</v>
      </c>
      <c r="F2055" s="4" t="s">
        <v>27</v>
      </c>
      <c r="G2055" s="4" t="s">
        <v>10</v>
      </c>
      <c r="H2055" s="4" t="s">
        <v>10</v>
      </c>
    </row>
    <row r="2056" spans="1:9">
      <c r="A2056" t="n">
        <v>18835</v>
      </c>
      <c r="B2056" s="65" t="n">
        <v>60</v>
      </c>
      <c r="C2056" s="7" t="n">
        <v>15</v>
      </c>
      <c r="D2056" s="7" t="n">
        <v>0</v>
      </c>
      <c r="E2056" s="7" t="n">
        <v>-10</v>
      </c>
      <c r="F2056" s="7" t="n">
        <v>0</v>
      </c>
      <c r="G2056" s="7" t="n">
        <v>1000</v>
      </c>
      <c r="H2056" s="7" t="n">
        <v>0</v>
      </c>
    </row>
    <row r="2057" spans="1:9">
      <c r="A2057" t="s">
        <v>4</v>
      </c>
      <c r="B2057" s="4" t="s">
        <v>5</v>
      </c>
      <c r="C2057" s="4" t="s">
        <v>13</v>
      </c>
      <c r="D2057" s="4" t="s">
        <v>10</v>
      </c>
      <c r="E2057" s="4" t="s">
        <v>6</v>
      </c>
      <c r="F2057" s="4" t="s">
        <v>6</v>
      </c>
      <c r="G2057" s="4" t="s">
        <v>6</v>
      </c>
      <c r="H2057" s="4" t="s">
        <v>6</v>
      </c>
    </row>
    <row r="2058" spans="1:9">
      <c r="A2058" t="n">
        <v>18854</v>
      </c>
      <c r="B2058" s="37" t="n">
        <v>51</v>
      </c>
      <c r="C2058" s="7" t="n">
        <v>3</v>
      </c>
      <c r="D2058" s="7" t="n">
        <v>15</v>
      </c>
      <c r="E2058" s="7" t="s">
        <v>227</v>
      </c>
      <c r="F2058" s="7" t="s">
        <v>198</v>
      </c>
      <c r="G2058" s="7" t="s">
        <v>71</v>
      </c>
      <c r="H2058" s="7" t="s">
        <v>72</v>
      </c>
    </row>
    <row r="2059" spans="1:9">
      <c r="A2059" t="s">
        <v>4</v>
      </c>
      <c r="B2059" s="4" t="s">
        <v>5</v>
      </c>
      <c r="C2059" s="4" t="s">
        <v>10</v>
      </c>
      <c r="D2059" s="4" t="s">
        <v>13</v>
      </c>
      <c r="E2059" s="4" t="s">
        <v>6</v>
      </c>
      <c r="F2059" s="4" t="s">
        <v>27</v>
      </c>
      <c r="G2059" s="4" t="s">
        <v>27</v>
      </c>
      <c r="H2059" s="4" t="s">
        <v>27</v>
      </c>
    </row>
    <row r="2060" spans="1:9">
      <c r="A2060" t="n">
        <v>18867</v>
      </c>
      <c r="B2060" s="50" t="n">
        <v>48</v>
      </c>
      <c r="C2060" s="7" t="n">
        <v>15</v>
      </c>
      <c r="D2060" s="7" t="n">
        <v>0</v>
      </c>
      <c r="E2060" s="7" t="s">
        <v>175</v>
      </c>
      <c r="F2060" s="7" t="n">
        <v>-1</v>
      </c>
      <c r="G2060" s="7" t="n">
        <v>1</v>
      </c>
      <c r="H2060" s="7" t="n">
        <v>0</v>
      </c>
    </row>
    <row r="2061" spans="1:9">
      <c r="A2061" t="s">
        <v>4</v>
      </c>
      <c r="B2061" s="4" t="s">
        <v>5</v>
      </c>
      <c r="C2061" s="4" t="s">
        <v>10</v>
      </c>
    </row>
    <row r="2062" spans="1:9">
      <c r="A2062" t="n">
        <v>18897</v>
      </c>
      <c r="B2062" s="38" t="n">
        <v>16</v>
      </c>
      <c r="C2062" s="7" t="n">
        <v>1000</v>
      </c>
    </row>
    <row r="2063" spans="1:9">
      <c r="A2063" t="s">
        <v>4</v>
      </c>
      <c r="B2063" s="4" t="s">
        <v>5</v>
      </c>
      <c r="C2063" s="4" t="s">
        <v>13</v>
      </c>
      <c r="D2063" s="4" t="s">
        <v>10</v>
      </c>
      <c r="E2063" s="4" t="s">
        <v>6</v>
      </c>
    </row>
    <row r="2064" spans="1:9">
      <c r="A2064" t="n">
        <v>18900</v>
      </c>
      <c r="B2064" s="37" t="n">
        <v>51</v>
      </c>
      <c r="C2064" s="7" t="n">
        <v>4</v>
      </c>
      <c r="D2064" s="7" t="n">
        <v>15</v>
      </c>
      <c r="E2064" s="7" t="s">
        <v>182</v>
      </c>
    </row>
    <row r="2065" spans="1:18">
      <c r="A2065" t="s">
        <v>4</v>
      </c>
      <c r="B2065" s="4" t="s">
        <v>5</v>
      </c>
      <c r="C2065" s="4" t="s">
        <v>10</v>
      </c>
    </row>
    <row r="2066" spans="1:18">
      <c r="A2066" t="n">
        <v>18914</v>
      </c>
      <c r="B2066" s="38" t="n">
        <v>16</v>
      </c>
      <c r="C2066" s="7" t="n">
        <v>0</v>
      </c>
    </row>
    <row r="2067" spans="1:18">
      <c r="A2067" t="s">
        <v>4</v>
      </c>
      <c r="B2067" s="4" t="s">
        <v>5</v>
      </c>
      <c r="C2067" s="4" t="s">
        <v>10</v>
      </c>
      <c r="D2067" s="4" t="s">
        <v>13</v>
      </c>
      <c r="E2067" s="4" t="s">
        <v>9</v>
      </c>
      <c r="F2067" s="4" t="s">
        <v>59</v>
      </c>
      <c r="G2067" s="4" t="s">
        <v>13</v>
      </c>
      <c r="H2067" s="4" t="s">
        <v>13</v>
      </c>
    </row>
    <row r="2068" spans="1:18">
      <c r="A2068" t="n">
        <v>18917</v>
      </c>
      <c r="B2068" s="39" t="n">
        <v>26</v>
      </c>
      <c r="C2068" s="7" t="n">
        <v>15</v>
      </c>
      <c r="D2068" s="7" t="n">
        <v>17</v>
      </c>
      <c r="E2068" s="7" t="n">
        <v>15382</v>
      </c>
      <c r="F2068" s="7" t="s">
        <v>228</v>
      </c>
      <c r="G2068" s="7" t="n">
        <v>2</v>
      </c>
      <c r="H2068" s="7" t="n">
        <v>0</v>
      </c>
    </row>
    <row r="2069" spans="1:18">
      <c r="A2069" t="s">
        <v>4</v>
      </c>
      <c r="B2069" s="4" t="s">
        <v>5</v>
      </c>
    </row>
    <row r="2070" spans="1:18">
      <c r="A2070" t="n">
        <v>18971</v>
      </c>
      <c r="B2070" s="32" t="n">
        <v>28</v>
      </c>
    </row>
    <row r="2071" spans="1:18">
      <c r="A2071" t="s">
        <v>4</v>
      </c>
      <c r="B2071" s="4" t="s">
        <v>5</v>
      </c>
      <c r="C2071" s="4" t="s">
        <v>13</v>
      </c>
      <c r="D2071" s="4" t="s">
        <v>10</v>
      </c>
      <c r="E2071" s="4" t="s">
        <v>10</v>
      </c>
      <c r="F2071" s="4" t="s">
        <v>13</v>
      </c>
    </row>
    <row r="2072" spans="1:18">
      <c r="A2072" t="n">
        <v>18972</v>
      </c>
      <c r="B2072" s="30" t="n">
        <v>25</v>
      </c>
      <c r="C2072" s="7" t="n">
        <v>1</v>
      </c>
      <c r="D2072" s="7" t="n">
        <v>60</v>
      </c>
      <c r="E2072" s="7" t="n">
        <v>640</v>
      </c>
      <c r="F2072" s="7" t="n">
        <v>1</v>
      </c>
    </row>
    <row r="2073" spans="1:18">
      <c r="A2073" t="s">
        <v>4</v>
      </c>
      <c r="B2073" s="4" t="s">
        <v>5</v>
      </c>
      <c r="C2073" s="4" t="s">
        <v>13</v>
      </c>
      <c r="D2073" s="4" t="s">
        <v>10</v>
      </c>
      <c r="E2073" s="4" t="s">
        <v>6</v>
      </c>
    </row>
    <row r="2074" spans="1:18">
      <c r="A2074" t="n">
        <v>18979</v>
      </c>
      <c r="B2074" s="37" t="n">
        <v>51</v>
      </c>
      <c r="C2074" s="7" t="n">
        <v>4</v>
      </c>
      <c r="D2074" s="7" t="n">
        <v>16</v>
      </c>
      <c r="E2074" s="7" t="s">
        <v>127</v>
      </c>
    </row>
    <row r="2075" spans="1:18">
      <c r="A2075" t="s">
        <v>4</v>
      </c>
      <c r="B2075" s="4" t="s">
        <v>5</v>
      </c>
      <c r="C2075" s="4" t="s">
        <v>10</v>
      </c>
    </row>
    <row r="2076" spans="1:18">
      <c r="A2076" t="n">
        <v>18992</v>
      </c>
      <c r="B2076" s="38" t="n">
        <v>16</v>
      </c>
      <c r="C2076" s="7" t="n">
        <v>0</v>
      </c>
    </row>
    <row r="2077" spans="1:18">
      <c r="A2077" t="s">
        <v>4</v>
      </c>
      <c r="B2077" s="4" t="s">
        <v>5</v>
      </c>
      <c r="C2077" s="4" t="s">
        <v>10</v>
      </c>
      <c r="D2077" s="4" t="s">
        <v>13</v>
      </c>
      <c r="E2077" s="4" t="s">
        <v>9</v>
      </c>
      <c r="F2077" s="4" t="s">
        <v>59</v>
      </c>
      <c r="G2077" s="4" t="s">
        <v>13</v>
      </c>
      <c r="H2077" s="4" t="s">
        <v>13</v>
      </c>
    </row>
    <row r="2078" spans="1:18">
      <c r="A2078" t="n">
        <v>18995</v>
      </c>
      <c r="B2078" s="39" t="n">
        <v>26</v>
      </c>
      <c r="C2078" s="7" t="n">
        <v>16</v>
      </c>
      <c r="D2078" s="7" t="n">
        <v>17</v>
      </c>
      <c r="E2078" s="7" t="n">
        <v>14418</v>
      </c>
      <c r="F2078" s="7" t="s">
        <v>229</v>
      </c>
      <c r="G2078" s="7" t="n">
        <v>2</v>
      </c>
      <c r="H2078" s="7" t="n">
        <v>0</v>
      </c>
    </row>
    <row r="2079" spans="1:18">
      <c r="A2079" t="s">
        <v>4</v>
      </c>
      <c r="B2079" s="4" t="s">
        <v>5</v>
      </c>
    </row>
    <row r="2080" spans="1:18">
      <c r="A2080" t="n">
        <v>19031</v>
      </c>
      <c r="B2080" s="32" t="n">
        <v>28</v>
      </c>
    </row>
    <row r="2081" spans="1:8">
      <c r="A2081" t="s">
        <v>4</v>
      </c>
      <c r="B2081" s="4" t="s">
        <v>5</v>
      </c>
      <c r="C2081" s="4" t="s">
        <v>13</v>
      </c>
      <c r="D2081" s="4" t="s">
        <v>10</v>
      </c>
      <c r="E2081" s="4" t="s">
        <v>10</v>
      </c>
      <c r="F2081" s="4" t="s">
        <v>13</v>
      </c>
    </row>
    <row r="2082" spans="1:8">
      <c r="A2082" t="n">
        <v>19032</v>
      </c>
      <c r="B2082" s="30" t="n">
        <v>25</v>
      </c>
      <c r="C2082" s="7" t="n">
        <v>1</v>
      </c>
      <c r="D2082" s="7" t="n">
        <v>65535</v>
      </c>
      <c r="E2082" s="7" t="n">
        <v>65535</v>
      </c>
      <c r="F2082" s="7" t="n">
        <v>0</v>
      </c>
    </row>
    <row r="2083" spans="1:8">
      <c r="A2083" t="s">
        <v>4</v>
      </c>
      <c r="B2083" s="4" t="s">
        <v>5</v>
      </c>
      <c r="C2083" s="4" t="s">
        <v>13</v>
      </c>
      <c r="D2083" s="4" t="s">
        <v>10</v>
      </c>
      <c r="E2083" s="4" t="s">
        <v>10</v>
      </c>
      <c r="F2083" s="4" t="s">
        <v>13</v>
      </c>
    </row>
    <row r="2084" spans="1:8">
      <c r="A2084" t="n">
        <v>19039</v>
      </c>
      <c r="B2084" s="30" t="n">
        <v>25</v>
      </c>
      <c r="C2084" s="7" t="n">
        <v>1</v>
      </c>
      <c r="D2084" s="7" t="n">
        <v>260</v>
      </c>
      <c r="E2084" s="7" t="n">
        <v>640</v>
      </c>
      <c r="F2084" s="7" t="n">
        <v>1</v>
      </c>
    </row>
    <row r="2085" spans="1:8">
      <c r="A2085" t="s">
        <v>4</v>
      </c>
      <c r="B2085" s="4" t="s">
        <v>5</v>
      </c>
      <c r="C2085" s="4" t="s">
        <v>13</v>
      </c>
      <c r="D2085" s="4" t="s">
        <v>10</v>
      </c>
      <c r="E2085" s="4" t="s">
        <v>6</v>
      </c>
    </row>
    <row r="2086" spans="1:8">
      <c r="A2086" t="n">
        <v>19046</v>
      </c>
      <c r="B2086" s="37" t="n">
        <v>51</v>
      </c>
      <c r="C2086" s="7" t="n">
        <v>4</v>
      </c>
      <c r="D2086" s="7" t="n">
        <v>14</v>
      </c>
      <c r="E2086" s="7" t="s">
        <v>127</v>
      </c>
    </row>
    <row r="2087" spans="1:8">
      <c r="A2087" t="s">
        <v>4</v>
      </c>
      <c r="B2087" s="4" t="s">
        <v>5</v>
      </c>
      <c r="C2087" s="4" t="s">
        <v>10</v>
      </c>
    </row>
    <row r="2088" spans="1:8">
      <c r="A2088" t="n">
        <v>19059</v>
      </c>
      <c r="B2088" s="38" t="n">
        <v>16</v>
      </c>
      <c r="C2088" s="7" t="n">
        <v>0</v>
      </c>
    </row>
    <row r="2089" spans="1:8">
      <c r="A2089" t="s">
        <v>4</v>
      </c>
      <c r="B2089" s="4" t="s">
        <v>5</v>
      </c>
      <c r="C2089" s="4" t="s">
        <v>10</v>
      </c>
      <c r="D2089" s="4" t="s">
        <v>13</v>
      </c>
      <c r="E2089" s="4" t="s">
        <v>9</v>
      </c>
      <c r="F2089" s="4" t="s">
        <v>59</v>
      </c>
      <c r="G2089" s="4" t="s">
        <v>13</v>
      </c>
      <c r="H2089" s="4" t="s">
        <v>13</v>
      </c>
    </row>
    <row r="2090" spans="1:8">
      <c r="A2090" t="n">
        <v>19062</v>
      </c>
      <c r="B2090" s="39" t="n">
        <v>26</v>
      </c>
      <c r="C2090" s="7" t="n">
        <v>14</v>
      </c>
      <c r="D2090" s="7" t="n">
        <v>17</v>
      </c>
      <c r="E2090" s="7" t="n">
        <v>13359</v>
      </c>
      <c r="F2090" s="7" t="s">
        <v>230</v>
      </c>
      <c r="G2090" s="7" t="n">
        <v>2</v>
      </c>
      <c r="H2090" s="7" t="n">
        <v>0</v>
      </c>
    </row>
    <row r="2091" spans="1:8">
      <c r="A2091" t="s">
        <v>4</v>
      </c>
      <c r="B2091" s="4" t="s">
        <v>5</v>
      </c>
    </row>
    <row r="2092" spans="1:8">
      <c r="A2092" t="n">
        <v>19146</v>
      </c>
      <c r="B2092" s="32" t="n">
        <v>28</v>
      </c>
    </row>
    <row r="2093" spans="1:8">
      <c r="A2093" t="s">
        <v>4</v>
      </c>
      <c r="B2093" s="4" t="s">
        <v>5</v>
      </c>
      <c r="C2093" s="4" t="s">
        <v>13</v>
      </c>
      <c r="D2093" s="4" t="s">
        <v>10</v>
      </c>
      <c r="E2093" s="4" t="s">
        <v>10</v>
      </c>
      <c r="F2093" s="4" t="s">
        <v>13</v>
      </c>
    </row>
    <row r="2094" spans="1:8">
      <c r="A2094" t="n">
        <v>19147</v>
      </c>
      <c r="B2094" s="30" t="n">
        <v>25</v>
      </c>
      <c r="C2094" s="7" t="n">
        <v>1</v>
      </c>
      <c r="D2094" s="7" t="n">
        <v>65535</v>
      </c>
      <c r="E2094" s="7" t="n">
        <v>65535</v>
      </c>
      <c r="F2094" s="7" t="n">
        <v>0</v>
      </c>
    </row>
    <row r="2095" spans="1:8">
      <c r="A2095" t="s">
        <v>4</v>
      </c>
      <c r="B2095" s="4" t="s">
        <v>5</v>
      </c>
      <c r="C2095" s="4" t="s">
        <v>10</v>
      </c>
      <c r="D2095" s="4" t="s">
        <v>13</v>
      </c>
      <c r="E2095" s="4" t="s">
        <v>13</v>
      </c>
      <c r="F2095" s="4" t="s">
        <v>6</v>
      </c>
    </row>
    <row r="2096" spans="1:8">
      <c r="A2096" t="n">
        <v>19154</v>
      </c>
      <c r="B2096" s="53" t="n">
        <v>20</v>
      </c>
      <c r="C2096" s="7" t="n">
        <v>15</v>
      </c>
      <c r="D2096" s="7" t="n">
        <v>2</v>
      </c>
      <c r="E2096" s="7" t="n">
        <v>10</v>
      </c>
      <c r="F2096" s="7" t="s">
        <v>231</v>
      </c>
    </row>
    <row r="2097" spans="1:8">
      <c r="A2097" t="s">
        <v>4</v>
      </c>
      <c r="B2097" s="4" t="s">
        <v>5</v>
      </c>
      <c r="C2097" s="4" t="s">
        <v>10</v>
      </c>
    </row>
    <row r="2098" spans="1:8">
      <c r="A2098" t="n">
        <v>19174</v>
      </c>
      <c r="B2098" s="38" t="n">
        <v>16</v>
      </c>
      <c r="C2098" s="7" t="n">
        <v>500</v>
      </c>
    </row>
    <row r="2099" spans="1:8">
      <c r="A2099" t="s">
        <v>4</v>
      </c>
      <c r="B2099" s="4" t="s">
        <v>5</v>
      </c>
      <c r="C2099" s="4" t="s">
        <v>13</v>
      </c>
      <c r="D2099" s="4" t="s">
        <v>10</v>
      </c>
      <c r="E2099" s="4" t="s">
        <v>6</v>
      </c>
    </row>
    <row r="2100" spans="1:8">
      <c r="A2100" t="n">
        <v>19177</v>
      </c>
      <c r="B2100" s="37" t="n">
        <v>51</v>
      </c>
      <c r="C2100" s="7" t="n">
        <v>4</v>
      </c>
      <c r="D2100" s="7" t="n">
        <v>15</v>
      </c>
      <c r="E2100" s="7" t="s">
        <v>182</v>
      </c>
    </row>
    <row r="2101" spans="1:8">
      <c r="A2101" t="s">
        <v>4</v>
      </c>
      <c r="B2101" s="4" t="s">
        <v>5</v>
      </c>
      <c r="C2101" s="4" t="s">
        <v>10</v>
      </c>
    </row>
    <row r="2102" spans="1:8">
      <c r="A2102" t="n">
        <v>19191</v>
      </c>
      <c r="B2102" s="38" t="n">
        <v>16</v>
      </c>
      <c r="C2102" s="7" t="n">
        <v>0</v>
      </c>
    </row>
    <row r="2103" spans="1:8">
      <c r="A2103" t="s">
        <v>4</v>
      </c>
      <c r="B2103" s="4" t="s">
        <v>5</v>
      </c>
      <c r="C2103" s="4" t="s">
        <v>10</v>
      </c>
      <c r="D2103" s="4" t="s">
        <v>13</v>
      </c>
      <c r="E2103" s="4" t="s">
        <v>9</v>
      </c>
      <c r="F2103" s="4" t="s">
        <v>59</v>
      </c>
      <c r="G2103" s="4" t="s">
        <v>13</v>
      </c>
      <c r="H2103" s="4" t="s">
        <v>13</v>
      </c>
      <c r="I2103" s="4" t="s">
        <v>13</v>
      </c>
      <c r="J2103" s="4" t="s">
        <v>9</v>
      </c>
      <c r="K2103" s="4" t="s">
        <v>59</v>
      </c>
      <c r="L2103" s="4" t="s">
        <v>13</v>
      </c>
      <c r="M2103" s="4" t="s">
        <v>13</v>
      </c>
    </row>
    <row r="2104" spans="1:8">
      <c r="A2104" t="n">
        <v>19194</v>
      </c>
      <c r="B2104" s="39" t="n">
        <v>26</v>
      </c>
      <c r="C2104" s="7" t="n">
        <v>15</v>
      </c>
      <c r="D2104" s="7" t="n">
        <v>17</v>
      </c>
      <c r="E2104" s="7" t="n">
        <v>15383</v>
      </c>
      <c r="F2104" s="7" t="s">
        <v>232</v>
      </c>
      <c r="G2104" s="7" t="n">
        <v>2</v>
      </c>
      <c r="H2104" s="7" t="n">
        <v>3</v>
      </c>
      <c r="I2104" s="7" t="n">
        <v>17</v>
      </c>
      <c r="J2104" s="7" t="n">
        <v>15384</v>
      </c>
      <c r="K2104" s="7" t="s">
        <v>233</v>
      </c>
      <c r="L2104" s="7" t="n">
        <v>2</v>
      </c>
      <c r="M2104" s="7" t="n">
        <v>0</v>
      </c>
    </row>
    <row r="2105" spans="1:8">
      <c r="A2105" t="s">
        <v>4</v>
      </c>
      <c r="B2105" s="4" t="s">
        <v>5</v>
      </c>
    </row>
    <row r="2106" spans="1:8">
      <c r="A2106" t="n">
        <v>19323</v>
      </c>
      <c r="B2106" s="32" t="n">
        <v>28</v>
      </c>
    </row>
    <row r="2107" spans="1:8">
      <c r="A2107" t="s">
        <v>4</v>
      </c>
      <c r="B2107" s="4" t="s">
        <v>5</v>
      </c>
      <c r="C2107" s="4" t="s">
        <v>10</v>
      </c>
      <c r="D2107" s="4" t="s">
        <v>13</v>
      </c>
    </row>
    <row r="2108" spans="1:8">
      <c r="A2108" t="n">
        <v>19324</v>
      </c>
      <c r="B2108" s="41" t="n">
        <v>89</v>
      </c>
      <c r="C2108" s="7" t="n">
        <v>65533</v>
      </c>
      <c r="D2108" s="7" t="n">
        <v>1</v>
      </c>
    </row>
    <row r="2109" spans="1:8">
      <c r="A2109" t="s">
        <v>4</v>
      </c>
      <c r="B2109" s="4" t="s">
        <v>5</v>
      </c>
      <c r="C2109" s="4" t="s">
        <v>13</v>
      </c>
      <c r="D2109" s="4" t="s">
        <v>10</v>
      </c>
      <c r="E2109" s="4" t="s">
        <v>27</v>
      </c>
    </row>
    <row r="2110" spans="1:8">
      <c r="A2110" t="n">
        <v>19328</v>
      </c>
      <c r="B2110" s="35" t="n">
        <v>58</v>
      </c>
      <c r="C2110" s="7" t="n">
        <v>101</v>
      </c>
      <c r="D2110" s="7" t="n">
        <v>300</v>
      </c>
      <c r="E2110" s="7" t="n">
        <v>1</v>
      </c>
    </row>
    <row r="2111" spans="1:8">
      <c r="A2111" t="s">
        <v>4</v>
      </c>
      <c r="B2111" s="4" t="s">
        <v>5</v>
      </c>
      <c r="C2111" s="4" t="s">
        <v>13</v>
      </c>
      <c r="D2111" s="4" t="s">
        <v>10</v>
      </c>
    </row>
    <row r="2112" spans="1:8">
      <c r="A2112" t="n">
        <v>19336</v>
      </c>
      <c r="B2112" s="35" t="n">
        <v>58</v>
      </c>
      <c r="C2112" s="7" t="n">
        <v>254</v>
      </c>
      <c r="D2112" s="7" t="n">
        <v>0</v>
      </c>
    </row>
    <row r="2113" spans="1:13">
      <c r="A2113" t="s">
        <v>4</v>
      </c>
      <c r="B2113" s="4" t="s">
        <v>5</v>
      </c>
      <c r="C2113" s="4" t="s">
        <v>10</v>
      </c>
      <c r="D2113" s="4" t="s">
        <v>27</v>
      </c>
      <c r="E2113" s="4" t="s">
        <v>27</v>
      </c>
      <c r="F2113" s="4" t="s">
        <v>27</v>
      </c>
      <c r="G2113" s="4" t="s">
        <v>27</v>
      </c>
    </row>
    <row r="2114" spans="1:13">
      <c r="A2114" t="n">
        <v>19340</v>
      </c>
      <c r="B2114" s="46" t="n">
        <v>46</v>
      </c>
      <c r="C2114" s="7" t="n">
        <v>14</v>
      </c>
      <c r="D2114" s="7" t="n">
        <v>-58</v>
      </c>
      <c r="E2114" s="7" t="n">
        <v>2.3199999332428</v>
      </c>
      <c r="F2114" s="7" t="n">
        <v>-4.55000019073486</v>
      </c>
      <c r="G2114" s="7" t="n">
        <v>0</v>
      </c>
    </row>
    <row r="2115" spans="1:13">
      <c r="A2115" t="s">
        <v>4</v>
      </c>
      <c r="B2115" s="4" t="s">
        <v>5</v>
      </c>
      <c r="C2115" s="4" t="s">
        <v>10</v>
      </c>
      <c r="D2115" s="4" t="s">
        <v>27</v>
      </c>
      <c r="E2115" s="4" t="s">
        <v>27</v>
      </c>
      <c r="F2115" s="4" t="s">
        <v>27</v>
      </c>
      <c r="G2115" s="4" t="s">
        <v>27</v>
      </c>
    </row>
    <row r="2116" spans="1:13">
      <c r="A2116" t="n">
        <v>19359</v>
      </c>
      <c r="B2116" s="46" t="n">
        <v>46</v>
      </c>
      <c r="C2116" s="7" t="n">
        <v>15</v>
      </c>
      <c r="D2116" s="7" t="n">
        <v>-59.8499984741211</v>
      </c>
      <c r="E2116" s="7" t="n">
        <v>2.3199999332428</v>
      </c>
      <c r="F2116" s="7" t="n">
        <v>-3.90000009536743</v>
      </c>
      <c r="G2116" s="7" t="n">
        <v>115</v>
      </c>
    </row>
    <row r="2117" spans="1:13">
      <c r="A2117" t="s">
        <v>4</v>
      </c>
      <c r="B2117" s="4" t="s">
        <v>5</v>
      </c>
      <c r="C2117" s="4" t="s">
        <v>10</v>
      </c>
      <c r="D2117" s="4" t="s">
        <v>27</v>
      </c>
      <c r="E2117" s="4" t="s">
        <v>27</v>
      </c>
      <c r="F2117" s="4" t="s">
        <v>27</v>
      </c>
      <c r="G2117" s="4" t="s">
        <v>27</v>
      </c>
    </row>
    <row r="2118" spans="1:13">
      <c r="A2118" t="n">
        <v>19378</v>
      </c>
      <c r="B2118" s="46" t="n">
        <v>46</v>
      </c>
      <c r="C2118" s="7" t="n">
        <v>31</v>
      </c>
      <c r="D2118" s="7" t="n">
        <v>-58.4500007629395</v>
      </c>
      <c r="E2118" s="7" t="n">
        <v>2.3199999332428</v>
      </c>
      <c r="F2118" s="7" t="n">
        <v>-5.34999990463257</v>
      </c>
      <c r="G2118" s="7" t="n">
        <v>0</v>
      </c>
    </row>
    <row r="2119" spans="1:13">
      <c r="A2119" t="s">
        <v>4</v>
      </c>
      <c r="B2119" s="4" t="s">
        <v>5</v>
      </c>
      <c r="C2119" s="4" t="s">
        <v>10</v>
      </c>
      <c r="D2119" s="4" t="s">
        <v>27</v>
      </c>
      <c r="E2119" s="4" t="s">
        <v>27</v>
      </c>
      <c r="F2119" s="4" t="s">
        <v>27</v>
      </c>
      <c r="G2119" s="4" t="s">
        <v>27</v>
      </c>
    </row>
    <row r="2120" spans="1:13">
      <c r="A2120" t="n">
        <v>19397</v>
      </c>
      <c r="B2120" s="46" t="n">
        <v>46</v>
      </c>
      <c r="C2120" s="7" t="n">
        <v>33</v>
      </c>
      <c r="D2120" s="7" t="n">
        <v>-59.6500015258789</v>
      </c>
      <c r="E2120" s="7" t="n">
        <v>2.3199999332428</v>
      </c>
      <c r="F2120" s="7" t="n">
        <v>-5.09999990463257</v>
      </c>
      <c r="G2120" s="7" t="n">
        <v>0</v>
      </c>
    </row>
    <row r="2121" spans="1:13">
      <c r="A2121" t="s">
        <v>4</v>
      </c>
      <c r="B2121" s="4" t="s">
        <v>5</v>
      </c>
      <c r="C2121" s="4" t="s">
        <v>10</v>
      </c>
      <c r="D2121" s="4" t="s">
        <v>27</v>
      </c>
      <c r="E2121" s="4" t="s">
        <v>27</v>
      </c>
      <c r="F2121" s="4" t="s">
        <v>27</v>
      </c>
      <c r="G2121" s="4" t="s">
        <v>27</v>
      </c>
    </row>
    <row r="2122" spans="1:13">
      <c r="A2122" t="n">
        <v>19416</v>
      </c>
      <c r="B2122" s="46" t="n">
        <v>46</v>
      </c>
      <c r="C2122" s="7" t="n">
        <v>16</v>
      </c>
      <c r="D2122" s="7" t="n">
        <v>-58.6500015258789</v>
      </c>
      <c r="E2122" s="7" t="n">
        <v>2.3199999332428</v>
      </c>
      <c r="F2122" s="7" t="n">
        <v>-3.45000004768372</v>
      </c>
      <c r="G2122" s="7" t="n">
        <v>0</v>
      </c>
    </row>
    <row r="2123" spans="1:13">
      <c r="A2123" t="s">
        <v>4</v>
      </c>
      <c r="B2123" s="4" t="s">
        <v>5</v>
      </c>
      <c r="C2123" s="4" t="s">
        <v>10</v>
      </c>
      <c r="D2123" s="4" t="s">
        <v>10</v>
      </c>
      <c r="E2123" s="4" t="s">
        <v>27</v>
      </c>
      <c r="F2123" s="4" t="s">
        <v>13</v>
      </c>
    </row>
    <row r="2124" spans="1:13">
      <c r="A2124" t="n">
        <v>19435</v>
      </c>
      <c r="B2124" s="60" t="n">
        <v>53</v>
      </c>
      <c r="C2124" s="7" t="n">
        <v>14</v>
      </c>
      <c r="D2124" s="7" t="n">
        <v>15</v>
      </c>
      <c r="E2124" s="7" t="n">
        <v>0</v>
      </c>
      <c r="F2124" s="7" t="n">
        <v>0</v>
      </c>
    </row>
    <row r="2125" spans="1:13">
      <c r="A2125" t="s">
        <v>4</v>
      </c>
      <c r="B2125" s="4" t="s">
        <v>5</v>
      </c>
      <c r="C2125" s="4" t="s">
        <v>10</v>
      </c>
      <c r="D2125" s="4" t="s">
        <v>10</v>
      </c>
      <c r="E2125" s="4" t="s">
        <v>27</v>
      </c>
      <c r="F2125" s="4" t="s">
        <v>13</v>
      </c>
    </row>
    <row r="2126" spans="1:13">
      <c r="A2126" t="n">
        <v>19445</v>
      </c>
      <c r="B2126" s="60" t="n">
        <v>53</v>
      </c>
      <c r="C2126" s="7" t="n">
        <v>31</v>
      </c>
      <c r="D2126" s="7" t="n">
        <v>15</v>
      </c>
      <c r="E2126" s="7" t="n">
        <v>0</v>
      </c>
      <c r="F2126" s="7" t="n">
        <v>0</v>
      </c>
    </row>
    <row r="2127" spans="1:13">
      <c r="A2127" t="s">
        <v>4</v>
      </c>
      <c r="B2127" s="4" t="s">
        <v>5</v>
      </c>
      <c r="C2127" s="4" t="s">
        <v>10</v>
      </c>
      <c r="D2127" s="4" t="s">
        <v>10</v>
      </c>
      <c r="E2127" s="4" t="s">
        <v>27</v>
      </c>
      <c r="F2127" s="4" t="s">
        <v>13</v>
      </c>
    </row>
    <row r="2128" spans="1:13">
      <c r="A2128" t="n">
        <v>19455</v>
      </c>
      <c r="B2128" s="60" t="n">
        <v>53</v>
      </c>
      <c r="C2128" s="7" t="n">
        <v>33</v>
      </c>
      <c r="D2128" s="7" t="n">
        <v>15</v>
      </c>
      <c r="E2128" s="7" t="n">
        <v>0</v>
      </c>
      <c r="F2128" s="7" t="n">
        <v>0</v>
      </c>
    </row>
    <row r="2129" spans="1:7">
      <c r="A2129" t="s">
        <v>4</v>
      </c>
      <c r="B2129" s="4" t="s">
        <v>5</v>
      </c>
      <c r="C2129" s="4" t="s">
        <v>10</v>
      </c>
      <c r="D2129" s="4" t="s">
        <v>10</v>
      </c>
      <c r="E2129" s="4" t="s">
        <v>27</v>
      </c>
      <c r="F2129" s="4" t="s">
        <v>13</v>
      </c>
    </row>
    <row r="2130" spans="1:7">
      <c r="A2130" t="n">
        <v>19465</v>
      </c>
      <c r="B2130" s="60" t="n">
        <v>53</v>
      </c>
      <c r="C2130" s="7" t="n">
        <v>16</v>
      </c>
      <c r="D2130" s="7" t="n">
        <v>15</v>
      </c>
      <c r="E2130" s="7" t="n">
        <v>0</v>
      </c>
      <c r="F2130" s="7" t="n">
        <v>0</v>
      </c>
    </row>
    <row r="2131" spans="1:7">
      <c r="A2131" t="s">
        <v>4</v>
      </c>
      <c r="B2131" s="4" t="s">
        <v>5</v>
      </c>
      <c r="C2131" s="4" t="s">
        <v>13</v>
      </c>
      <c r="D2131" s="4" t="s">
        <v>13</v>
      </c>
      <c r="E2131" s="4" t="s">
        <v>27</v>
      </c>
      <c r="F2131" s="4" t="s">
        <v>27</v>
      </c>
      <c r="G2131" s="4" t="s">
        <v>27</v>
      </c>
      <c r="H2131" s="4" t="s">
        <v>10</v>
      </c>
    </row>
    <row r="2132" spans="1:7">
      <c r="A2132" t="n">
        <v>19475</v>
      </c>
      <c r="B2132" s="28" t="n">
        <v>45</v>
      </c>
      <c r="C2132" s="7" t="n">
        <v>2</v>
      </c>
      <c r="D2132" s="7" t="n">
        <v>3</v>
      </c>
      <c r="E2132" s="7" t="n">
        <v>-59.2799987792969</v>
      </c>
      <c r="F2132" s="7" t="n">
        <v>3.66000008583069</v>
      </c>
      <c r="G2132" s="7" t="n">
        <v>-4.53999996185303</v>
      </c>
      <c r="H2132" s="7" t="n">
        <v>0</v>
      </c>
    </row>
    <row r="2133" spans="1:7">
      <c r="A2133" t="s">
        <v>4</v>
      </c>
      <c r="B2133" s="4" t="s">
        <v>5</v>
      </c>
      <c r="C2133" s="4" t="s">
        <v>13</v>
      </c>
      <c r="D2133" s="4" t="s">
        <v>13</v>
      </c>
      <c r="E2133" s="4" t="s">
        <v>27</v>
      </c>
      <c r="F2133" s="4" t="s">
        <v>27</v>
      </c>
      <c r="G2133" s="4" t="s">
        <v>27</v>
      </c>
      <c r="H2133" s="4" t="s">
        <v>10</v>
      </c>
      <c r="I2133" s="4" t="s">
        <v>13</v>
      </c>
    </row>
    <row r="2134" spans="1:7">
      <c r="A2134" t="n">
        <v>19492</v>
      </c>
      <c r="B2134" s="28" t="n">
        <v>45</v>
      </c>
      <c r="C2134" s="7" t="n">
        <v>4</v>
      </c>
      <c r="D2134" s="7" t="n">
        <v>3</v>
      </c>
      <c r="E2134" s="7" t="n">
        <v>0.939999997615814</v>
      </c>
      <c r="F2134" s="7" t="n">
        <v>289.359985351563</v>
      </c>
      <c r="G2134" s="7" t="n">
        <v>0</v>
      </c>
      <c r="H2134" s="7" t="n">
        <v>0</v>
      </c>
      <c r="I2134" s="7" t="n">
        <v>0</v>
      </c>
    </row>
    <row r="2135" spans="1:7">
      <c r="A2135" t="s">
        <v>4</v>
      </c>
      <c r="B2135" s="4" t="s">
        <v>5</v>
      </c>
      <c r="C2135" s="4" t="s">
        <v>13</v>
      </c>
      <c r="D2135" s="4" t="s">
        <v>13</v>
      </c>
      <c r="E2135" s="4" t="s">
        <v>27</v>
      </c>
      <c r="F2135" s="4" t="s">
        <v>10</v>
      </c>
    </row>
    <row r="2136" spans="1:7">
      <c r="A2136" t="n">
        <v>19510</v>
      </c>
      <c r="B2136" s="28" t="n">
        <v>45</v>
      </c>
      <c r="C2136" s="7" t="n">
        <v>5</v>
      </c>
      <c r="D2136" s="7" t="n">
        <v>3</v>
      </c>
      <c r="E2136" s="7" t="n">
        <v>2.20000004768372</v>
      </c>
      <c r="F2136" s="7" t="n">
        <v>0</v>
      </c>
    </row>
    <row r="2137" spans="1:7">
      <c r="A2137" t="s">
        <v>4</v>
      </c>
      <c r="B2137" s="4" t="s">
        <v>5</v>
      </c>
      <c r="C2137" s="4" t="s">
        <v>13</v>
      </c>
      <c r="D2137" s="4" t="s">
        <v>13</v>
      </c>
      <c r="E2137" s="4" t="s">
        <v>27</v>
      </c>
      <c r="F2137" s="4" t="s">
        <v>10</v>
      </c>
    </row>
    <row r="2138" spans="1:7">
      <c r="A2138" t="n">
        <v>19519</v>
      </c>
      <c r="B2138" s="28" t="n">
        <v>45</v>
      </c>
      <c r="C2138" s="7" t="n">
        <v>11</v>
      </c>
      <c r="D2138" s="7" t="n">
        <v>3</v>
      </c>
      <c r="E2138" s="7" t="n">
        <v>40</v>
      </c>
      <c r="F2138" s="7" t="n">
        <v>0</v>
      </c>
    </row>
    <row r="2139" spans="1:7">
      <c r="A2139" t="s">
        <v>4</v>
      </c>
      <c r="B2139" s="4" t="s">
        <v>5</v>
      </c>
      <c r="C2139" s="4" t="s">
        <v>13</v>
      </c>
      <c r="D2139" s="4" t="s">
        <v>13</v>
      </c>
      <c r="E2139" s="4" t="s">
        <v>27</v>
      </c>
      <c r="F2139" s="4" t="s">
        <v>10</v>
      </c>
    </row>
    <row r="2140" spans="1:7">
      <c r="A2140" t="n">
        <v>19528</v>
      </c>
      <c r="B2140" s="28" t="n">
        <v>45</v>
      </c>
      <c r="C2140" s="7" t="n">
        <v>5</v>
      </c>
      <c r="D2140" s="7" t="n">
        <v>3</v>
      </c>
      <c r="E2140" s="7" t="n">
        <v>2.59999990463257</v>
      </c>
      <c r="F2140" s="7" t="n">
        <v>20000</v>
      </c>
    </row>
    <row r="2141" spans="1:7">
      <c r="A2141" t="s">
        <v>4</v>
      </c>
      <c r="B2141" s="4" t="s">
        <v>5</v>
      </c>
      <c r="C2141" s="4" t="s">
        <v>13</v>
      </c>
      <c r="D2141" s="4" t="s">
        <v>10</v>
      </c>
    </row>
    <row r="2142" spans="1:7">
      <c r="A2142" t="n">
        <v>19537</v>
      </c>
      <c r="B2142" s="35" t="n">
        <v>58</v>
      </c>
      <c r="C2142" s="7" t="n">
        <v>255</v>
      </c>
      <c r="D2142" s="7" t="n">
        <v>0</v>
      </c>
    </row>
    <row r="2143" spans="1:7">
      <c r="A2143" t="s">
        <v>4</v>
      </c>
      <c r="B2143" s="4" t="s">
        <v>5</v>
      </c>
      <c r="C2143" s="4" t="s">
        <v>10</v>
      </c>
      <c r="D2143" s="4" t="s">
        <v>13</v>
      </c>
      <c r="E2143" s="4" t="s">
        <v>6</v>
      </c>
      <c r="F2143" s="4" t="s">
        <v>27</v>
      </c>
      <c r="G2143" s="4" t="s">
        <v>27</v>
      </c>
      <c r="H2143" s="4" t="s">
        <v>27</v>
      </c>
    </row>
    <row r="2144" spans="1:7">
      <c r="A2144" t="n">
        <v>19541</v>
      </c>
      <c r="B2144" s="50" t="n">
        <v>48</v>
      </c>
      <c r="C2144" s="7" t="n">
        <v>31</v>
      </c>
      <c r="D2144" s="7" t="n">
        <v>0</v>
      </c>
      <c r="E2144" s="7" t="s">
        <v>179</v>
      </c>
      <c r="F2144" s="7" t="n">
        <v>-1</v>
      </c>
      <c r="G2144" s="7" t="n">
        <v>1</v>
      </c>
      <c r="H2144" s="7" t="n">
        <v>0</v>
      </c>
    </row>
    <row r="2145" spans="1:9">
      <c r="A2145" t="s">
        <v>4</v>
      </c>
      <c r="B2145" s="4" t="s">
        <v>5</v>
      </c>
      <c r="C2145" s="4" t="s">
        <v>10</v>
      </c>
    </row>
    <row r="2146" spans="1:9">
      <c r="A2146" t="n">
        <v>19570</v>
      </c>
      <c r="B2146" s="38" t="n">
        <v>16</v>
      </c>
      <c r="C2146" s="7" t="n">
        <v>500</v>
      </c>
    </row>
    <row r="2147" spans="1:9">
      <c r="A2147" t="s">
        <v>4</v>
      </c>
      <c r="B2147" s="4" t="s">
        <v>5</v>
      </c>
      <c r="C2147" s="4" t="s">
        <v>13</v>
      </c>
      <c r="D2147" s="4" t="s">
        <v>10</v>
      </c>
      <c r="E2147" s="4" t="s">
        <v>6</v>
      </c>
    </row>
    <row r="2148" spans="1:9">
      <c r="A2148" t="n">
        <v>19573</v>
      </c>
      <c r="B2148" s="37" t="n">
        <v>51</v>
      </c>
      <c r="C2148" s="7" t="n">
        <v>4</v>
      </c>
      <c r="D2148" s="7" t="n">
        <v>31</v>
      </c>
      <c r="E2148" s="7" t="s">
        <v>127</v>
      </c>
    </row>
    <row r="2149" spans="1:9">
      <c r="A2149" t="s">
        <v>4</v>
      </c>
      <c r="B2149" s="4" t="s">
        <v>5</v>
      </c>
      <c r="C2149" s="4" t="s">
        <v>10</v>
      </c>
    </row>
    <row r="2150" spans="1:9">
      <c r="A2150" t="n">
        <v>19586</v>
      </c>
      <c r="B2150" s="38" t="n">
        <v>16</v>
      </c>
      <c r="C2150" s="7" t="n">
        <v>0</v>
      </c>
    </row>
    <row r="2151" spans="1:9">
      <c r="A2151" t="s">
        <v>4</v>
      </c>
      <c r="B2151" s="4" t="s">
        <v>5</v>
      </c>
      <c r="C2151" s="4" t="s">
        <v>10</v>
      </c>
      <c r="D2151" s="4" t="s">
        <v>13</v>
      </c>
      <c r="E2151" s="4" t="s">
        <v>9</v>
      </c>
      <c r="F2151" s="4" t="s">
        <v>59</v>
      </c>
      <c r="G2151" s="4" t="s">
        <v>13</v>
      </c>
      <c r="H2151" s="4" t="s">
        <v>13</v>
      </c>
      <c r="I2151" s="4" t="s">
        <v>13</v>
      </c>
      <c r="J2151" s="4" t="s">
        <v>9</v>
      </c>
      <c r="K2151" s="4" t="s">
        <v>59</v>
      </c>
      <c r="L2151" s="4" t="s">
        <v>13</v>
      </c>
      <c r="M2151" s="4" t="s">
        <v>13</v>
      </c>
    </row>
    <row r="2152" spans="1:9">
      <c r="A2152" t="n">
        <v>19589</v>
      </c>
      <c r="B2152" s="39" t="n">
        <v>26</v>
      </c>
      <c r="C2152" s="7" t="n">
        <v>31</v>
      </c>
      <c r="D2152" s="7" t="n">
        <v>17</v>
      </c>
      <c r="E2152" s="7" t="n">
        <v>20337</v>
      </c>
      <c r="F2152" s="7" t="s">
        <v>234</v>
      </c>
      <c r="G2152" s="7" t="n">
        <v>2</v>
      </c>
      <c r="H2152" s="7" t="n">
        <v>3</v>
      </c>
      <c r="I2152" s="7" t="n">
        <v>17</v>
      </c>
      <c r="J2152" s="7" t="n">
        <v>20338</v>
      </c>
      <c r="K2152" s="7" t="s">
        <v>235</v>
      </c>
      <c r="L2152" s="7" t="n">
        <v>2</v>
      </c>
      <c r="M2152" s="7" t="n">
        <v>0</v>
      </c>
    </row>
    <row r="2153" spans="1:9">
      <c r="A2153" t="s">
        <v>4</v>
      </c>
      <c r="B2153" s="4" t="s">
        <v>5</v>
      </c>
    </row>
    <row r="2154" spans="1:9">
      <c r="A2154" t="n">
        <v>19787</v>
      </c>
      <c r="B2154" s="32" t="n">
        <v>28</v>
      </c>
    </row>
    <row r="2155" spans="1:9">
      <c r="A2155" t="s">
        <v>4</v>
      </c>
      <c r="B2155" s="4" t="s">
        <v>5</v>
      </c>
      <c r="C2155" s="4" t="s">
        <v>10</v>
      </c>
      <c r="D2155" s="4" t="s">
        <v>13</v>
      </c>
      <c r="E2155" s="4" t="s">
        <v>6</v>
      </c>
      <c r="F2155" s="4" t="s">
        <v>27</v>
      </c>
      <c r="G2155" s="4" t="s">
        <v>27</v>
      </c>
      <c r="H2155" s="4" t="s">
        <v>27</v>
      </c>
    </row>
    <row r="2156" spans="1:9">
      <c r="A2156" t="n">
        <v>19788</v>
      </c>
      <c r="B2156" s="50" t="n">
        <v>48</v>
      </c>
      <c r="C2156" s="7" t="n">
        <v>33</v>
      </c>
      <c r="D2156" s="7" t="n">
        <v>0</v>
      </c>
      <c r="E2156" s="7" t="s">
        <v>177</v>
      </c>
      <c r="F2156" s="7" t="n">
        <v>-1</v>
      </c>
      <c r="G2156" s="7" t="n">
        <v>1</v>
      </c>
      <c r="H2156" s="7" t="n">
        <v>0</v>
      </c>
    </row>
    <row r="2157" spans="1:9">
      <c r="A2157" t="s">
        <v>4</v>
      </c>
      <c r="B2157" s="4" t="s">
        <v>5</v>
      </c>
      <c r="C2157" s="4" t="s">
        <v>13</v>
      </c>
      <c r="D2157" s="4" t="s">
        <v>10</v>
      </c>
      <c r="E2157" s="4" t="s">
        <v>6</v>
      </c>
    </row>
    <row r="2158" spans="1:9">
      <c r="A2158" t="n">
        <v>19818</v>
      </c>
      <c r="B2158" s="37" t="n">
        <v>51</v>
      </c>
      <c r="C2158" s="7" t="n">
        <v>4</v>
      </c>
      <c r="D2158" s="7" t="n">
        <v>33</v>
      </c>
      <c r="E2158" s="7" t="s">
        <v>144</v>
      </c>
    </row>
    <row r="2159" spans="1:9">
      <c r="A2159" t="s">
        <v>4</v>
      </c>
      <c r="B2159" s="4" t="s">
        <v>5</v>
      </c>
      <c r="C2159" s="4" t="s">
        <v>10</v>
      </c>
    </row>
    <row r="2160" spans="1:9">
      <c r="A2160" t="n">
        <v>19832</v>
      </c>
      <c r="B2160" s="38" t="n">
        <v>16</v>
      </c>
      <c r="C2160" s="7" t="n">
        <v>0</v>
      </c>
    </row>
    <row r="2161" spans="1:13">
      <c r="A2161" t="s">
        <v>4</v>
      </c>
      <c r="B2161" s="4" t="s">
        <v>5</v>
      </c>
      <c r="C2161" s="4" t="s">
        <v>10</v>
      </c>
      <c r="D2161" s="4" t="s">
        <v>13</v>
      </c>
      <c r="E2161" s="4" t="s">
        <v>9</v>
      </c>
      <c r="F2161" s="4" t="s">
        <v>59</v>
      </c>
      <c r="G2161" s="4" t="s">
        <v>13</v>
      </c>
      <c r="H2161" s="4" t="s">
        <v>13</v>
      </c>
      <c r="I2161" s="4" t="s">
        <v>13</v>
      </c>
      <c r="J2161" s="4" t="s">
        <v>9</v>
      </c>
      <c r="K2161" s="4" t="s">
        <v>59</v>
      </c>
      <c r="L2161" s="4" t="s">
        <v>13</v>
      </c>
      <c r="M2161" s="4" t="s">
        <v>13</v>
      </c>
    </row>
    <row r="2162" spans="1:13">
      <c r="A2162" t="n">
        <v>19835</v>
      </c>
      <c r="B2162" s="39" t="n">
        <v>26</v>
      </c>
      <c r="C2162" s="7" t="n">
        <v>33</v>
      </c>
      <c r="D2162" s="7" t="n">
        <v>17</v>
      </c>
      <c r="E2162" s="7" t="n">
        <v>22345</v>
      </c>
      <c r="F2162" s="7" t="s">
        <v>236</v>
      </c>
      <c r="G2162" s="7" t="n">
        <v>2</v>
      </c>
      <c r="H2162" s="7" t="n">
        <v>3</v>
      </c>
      <c r="I2162" s="7" t="n">
        <v>17</v>
      </c>
      <c r="J2162" s="7" t="n">
        <v>22346</v>
      </c>
      <c r="K2162" s="7" t="s">
        <v>237</v>
      </c>
      <c r="L2162" s="7" t="n">
        <v>2</v>
      </c>
      <c r="M2162" s="7" t="n">
        <v>0</v>
      </c>
    </row>
    <row r="2163" spans="1:13">
      <c r="A2163" t="s">
        <v>4</v>
      </c>
      <c r="B2163" s="4" t="s">
        <v>5</v>
      </c>
    </row>
    <row r="2164" spans="1:13">
      <c r="A2164" t="n">
        <v>19969</v>
      </c>
      <c r="B2164" s="32" t="n">
        <v>28</v>
      </c>
    </row>
    <row r="2165" spans="1:13">
      <c r="A2165" t="s">
        <v>4</v>
      </c>
      <c r="B2165" s="4" t="s">
        <v>5</v>
      </c>
      <c r="C2165" s="4" t="s">
        <v>13</v>
      </c>
      <c r="D2165" s="4" t="s">
        <v>10</v>
      </c>
      <c r="E2165" s="4" t="s">
        <v>13</v>
      </c>
    </row>
    <row r="2166" spans="1:13">
      <c r="A2166" t="n">
        <v>19970</v>
      </c>
      <c r="B2166" s="34" t="n">
        <v>49</v>
      </c>
      <c r="C2166" s="7" t="n">
        <v>1</v>
      </c>
      <c r="D2166" s="7" t="n">
        <v>2000</v>
      </c>
      <c r="E2166" s="7" t="n">
        <v>0</v>
      </c>
    </row>
    <row r="2167" spans="1:13">
      <c r="A2167" t="s">
        <v>4</v>
      </c>
      <c r="B2167" s="4" t="s">
        <v>5</v>
      </c>
      <c r="C2167" s="4" t="s">
        <v>13</v>
      </c>
      <c r="D2167" s="4" t="s">
        <v>10</v>
      </c>
      <c r="E2167" s="4" t="s">
        <v>10</v>
      </c>
    </row>
    <row r="2168" spans="1:13">
      <c r="A2168" t="n">
        <v>19975</v>
      </c>
      <c r="B2168" s="17" t="n">
        <v>50</v>
      </c>
      <c r="C2168" s="7" t="n">
        <v>1</v>
      </c>
      <c r="D2168" s="7" t="n">
        <v>8022</v>
      </c>
      <c r="E2168" s="7" t="n">
        <v>1000</v>
      </c>
    </row>
    <row r="2169" spans="1:13">
      <c r="A2169" t="s">
        <v>4</v>
      </c>
      <c r="B2169" s="4" t="s">
        <v>5</v>
      </c>
      <c r="C2169" s="4" t="s">
        <v>13</v>
      </c>
      <c r="D2169" s="4" t="s">
        <v>10</v>
      </c>
      <c r="E2169" s="4" t="s">
        <v>10</v>
      </c>
    </row>
    <row r="2170" spans="1:13">
      <c r="A2170" t="n">
        <v>19981</v>
      </c>
      <c r="B2170" s="17" t="n">
        <v>50</v>
      </c>
      <c r="C2170" s="7" t="n">
        <v>1</v>
      </c>
      <c r="D2170" s="7" t="n">
        <v>8002</v>
      </c>
      <c r="E2170" s="7" t="n">
        <v>1000</v>
      </c>
    </row>
    <row r="2171" spans="1:13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10</v>
      </c>
    </row>
    <row r="2172" spans="1:13">
      <c r="A2172" t="n">
        <v>19987</v>
      </c>
      <c r="B2172" s="17" t="n">
        <v>50</v>
      </c>
      <c r="C2172" s="7" t="n">
        <v>1</v>
      </c>
      <c r="D2172" s="7" t="n">
        <v>8060</v>
      </c>
      <c r="E2172" s="7" t="n">
        <v>1000</v>
      </c>
    </row>
    <row r="2173" spans="1:13">
      <c r="A2173" t="s">
        <v>4</v>
      </c>
      <c r="B2173" s="4" t="s">
        <v>5</v>
      </c>
      <c r="C2173" s="4" t="s">
        <v>13</v>
      </c>
      <c r="D2173" s="4" t="s">
        <v>10</v>
      </c>
      <c r="E2173" s="4" t="s">
        <v>10</v>
      </c>
    </row>
    <row r="2174" spans="1:13">
      <c r="A2174" t="n">
        <v>19993</v>
      </c>
      <c r="B2174" s="17" t="n">
        <v>50</v>
      </c>
      <c r="C2174" s="7" t="n">
        <v>1</v>
      </c>
      <c r="D2174" s="7" t="n">
        <v>8080</v>
      </c>
      <c r="E2174" s="7" t="n">
        <v>1000</v>
      </c>
    </row>
    <row r="2175" spans="1:13">
      <c r="A2175" t="s">
        <v>4</v>
      </c>
      <c r="B2175" s="4" t="s">
        <v>5</v>
      </c>
      <c r="C2175" s="4" t="s">
        <v>13</v>
      </c>
      <c r="D2175" s="4" t="s">
        <v>10</v>
      </c>
      <c r="E2175" s="4" t="s">
        <v>27</v>
      </c>
    </row>
    <row r="2176" spans="1:13">
      <c r="A2176" t="n">
        <v>19999</v>
      </c>
      <c r="B2176" s="35" t="n">
        <v>58</v>
      </c>
      <c r="C2176" s="7" t="n">
        <v>0</v>
      </c>
      <c r="D2176" s="7" t="n">
        <v>1000</v>
      </c>
      <c r="E2176" s="7" t="n">
        <v>1</v>
      </c>
    </row>
    <row r="2177" spans="1:13">
      <c r="A2177" t="s">
        <v>4</v>
      </c>
      <c r="B2177" s="4" t="s">
        <v>5</v>
      </c>
      <c r="C2177" s="4" t="s">
        <v>13</v>
      </c>
      <c r="D2177" s="4" t="s">
        <v>10</v>
      </c>
    </row>
    <row r="2178" spans="1:13">
      <c r="A2178" t="n">
        <v>20007</v>
      </c>
      <c r="B2178" s="35" t="n">
        <v>58</v>
      </c>
      <c r="C2178" s="7" t="n">
        <v>255</v>
      </c>
      <c r="D2178" s="7" t="n">
        <v>0</v>
      </c>
    </row>
    <row r="2179" spans="1:13">
      <c r="A2179" t="s">
        <v>4</v>
      </c>
      <c r="B2179" s="4" t="s">
        <v>5</v>
      </c>
      <c r="C2179" s="4" t="s">
        <v>13</v>
      </c>
      <c r="D2179" s="4" t="s">
        <v>13</v>
      </c>
    </row>
    <row r="2180" spans="1:13">
      <c r="A2180" t="n">
        <v>20011</v>
      </c>
      <c r="B2180" s="34" t="n">
        <v>49</v>
      </c>
      <c r="C2180" s="7" t="n">
        <v>2</v>
      </c>
      <c r="D2180" s="7" t="n">
        <v>0</v>
      </c>
    </row>
    <row r="2181" spans="1:13">
      <c r="A2181" t="s">
        <v>4</v>
      </c>
      <c r="B2181" s="4" t="s">
        <v>5</v>
      </c>
      <c r="C2181" s="4" t="s">
        <v>13</v>
      </c>
      <c r="D2181" s="4" t="s">
        <v>10</v>
      </c>
      <c r="E2181" s="4" t="s">
        <v>10</v>
      </c>
      <c r="F2181" s="4" t="s">
        <v>13</v>
      </c>
    </row>
    <row r="2182" spans="1:13">
      <c r="A2182" t="n">
        <v>20014</v>
      </c>
      <c r="B2182" s="30" t="n">
        <v>25</v>
      </c>
      <c r="C2182" s="7" t="n">
        <v>1</v>
      </c>
      <c r="D2182" s="7" t="n">
        <v>65535</v>
      </c>
      <c r="E2182" s="7" t="n">
        <v>65535</v>
      </c>
      <c r="F2182" s="7" t="n">
        <v>5</v>
      </c>
    </row>
    <row r="2183" spans="1:13">
      <c r="A2183" t="s">
        <v>4</v>
      </c>
      <c r="B2183" s="4" t="s">
        <v>5</v>
      </c>
      <c r="C2183" s="4" t="s">
        <v>13</v>
      </c>
      <c r="D2183" s="4" t="s">
        <v>10</v>
      </c>
      <c r="E2183" s="4" t="s">
        <v>6</v>
      </c>
    </row>
    <row r="2184" spans="1:13">
      <c r="A2184" t="n">
        <v>20021</v>
      </c>
      <c r="B2184" s="37" t="n">
        <v>51</v>
      </c>
      <c r="C2184" s="7" t="n">
        <v>4</v>
      </c>
      <c r="D2184" s="7" t="n">
        <v>33</v>
      </c>
      <c r="E2184" s="7" t="s">
        <v>124</v>
      </c>
    </row>
    <row r="2185" spans="1:13">
      <c r="A2185" t="s">
        <v>4</v>
      </c>
      <c r="B2185" s="4" t="s">
        <v>5</v>
      </c>
      <c r="C2185" s="4" t="s">
        <v>10</v>
      </c>
    </row>
    <row r="2186" spans="1:13">
      <c r="A2186" t="n">
        <v>20035</v>
      </c>
      <c r="B2186" s="38" t="n">
        <v>16</v>
      </c>
      <c r="C2186" s="7" t="n">
        <v>0</v>
      </c>
    </row>
    <row r="2187" spans="1:13">
      <c r="A2187" t="s">
        <v>4</v>
      </c>
      <c r="B2187" s="4" t="s">
        <v>5</v>
      </c>
      <c r="C2187" s="4" t="s">
        <v>10</v>
      </c>
      <c r="D2187" s="4" t="s">
        <v>13</v>
      </c>
      <c r="E2187" s="4" t="s">
        <v>9</v>
      </c>
      <c r="F2187" s="4" t="s">
        <v>59</v>
      </c>
      <c r="G2187" s="4" t="s">
        <v>13</v>
      </c>
      <c r="H2187" s="4" t="s">
        <v>13</v>
      </c>
    </row>
    <row r="2188" spans="1:13">
      <c r="A2188" t="n">
        <v>20038</v>
      </c>
      <c r="B2188" s="39" t="n">
        <v>26</v>
      </c>
      <c r="C2188" s="7" t="n">
        <v>33</v>
      </c>
      <c r="D2188" s="7" t="n">
        <v>17</v>
      </c>
      <c r="E2188" s="7" t="n">
        <v>22347</v>
      </c>
      <c r="F2188" s="7" t="s">
        <v>238</v>
      </c>
      <c r="G2188" s="7" t="n">
        <v>2</v>
      </c>
      <c r="H2188" s="7" t="n">
        <v>0</v>
      </c>
    </row>
    <row r="2189" spans="1:13">
      <c r="A2189" t="s">
        <v>4</v>
      </c>
      <c r="B2189" s="4" t="s">
        <v>5</v>
      </c>
    </row>
    <row r="2190" spans="1:13">
      <c r="A2190" t="n">
        <v>20129</v>
      </c>
      <c r="B2190" s="32" t="n">
        <v>28</v>
      </c>
    </row>
    <row r="2191" spans="1:13">
      <c r="A2191" t="s">
        <v>4</v>
      </c>
      <c r="B2191" s="4" t="s">
        <v>5</v>
      </c>
      <c r="C2191" s="4" t="s">
        <v>10</v>
      </c>
    </row>
    <row r="2192" spans="1:13">
      <c r="A2192" t="n">
        <v>20130</v>
      </c>
      <c r="B2192" s="38" t="n">
        <v>16</v>
      </c>
      <c r="C2192" s="7" t="n">
        <v>500</v>
      </c>
    </row>
    <row r="2193" spans="1:8">
      <c r="A2193" t="s">
        <v>4</v>
      </c>
      <c r="B2193" s="4" t="s">
        <v>5</v>
      </c>
      <c r="C2193" s="4" t="s">
        <v>13</v>
      </c>
      <c r="D2193" s="4" t="s">
        <v>13</v>
      </c>
      <c r="E2193" s="4" t="s">
        <v>13</v>
      </c>
      <c r="F2193" s="4" t="s">
        <v>27</v>
      </c>
      <c r="G2193" s="4" t="s">
        <v>27</v>
      </c>
      <c r="H2193" s="4" t="s">
        <v>27</v>
      </c>
      <c r="I2193" s="4" t="s">
        <v>27</v>
      </c>
      <c r="J2193" s="4" t="s">
        <v>27</v>
      </c>
    </row>
    <row r="2194" spans="1:8">
      <c r="A2194" t="n">
        <v>20133</v>
      </c>
      <c r="B2194" s="71" t="n">
        <v>76</v>
      </c>
      <c r="C2194" s="7" t="n">
        <v>2</v>
      </c>
      <c r="D2194" s="7" t="n">
        <v>3</v>
      </c>
      <c r="E2194" s="7" t="n">
        <v>0</v>
      </c>
      <c r="F2194" s="7" t="n">
        <v>1</v>
      </c>
      <c r="G2194" s="7" t="n">
        <v>1</v>
      </c>
      <c r="H2194" s="7" t="n">
        <v>1</v>
      </c>
      <c r="I2194" s="7" t="n">
        <v>1</v>
      </c>
      <c r="J2194" s="7" t="n">
        <v>1000</v>
      </c>
    </row>
    <row r="2195" spans="1:8">
      <c r="A2195" t="s">
        <v>4</v>
      </c>
      <c r="B2195" s="4" t="s">
        <v>5</v>
      </c>
      <c r="C2195" s="4" t="s">
        <v>13</v>
      </c>
      <c r="D2195" s="4" t="s">
        <v>13</v>
      </c>
    </row>
    <row r="2196" spans="1:8">
      <c r="A2196" t="n">
        <v>20157</v>
      </c>
      <c r="B2196" s="73" t="n">
        <v>77</v>
      </c>
      <c r="C2196" s="7" t="n">
        <v>2</v>
      </c>
      <c r="D2196" s="7" t="n">
        <v>3</v>
      </c>
    </row>
    <row r="2197" spans="1:8">
      <c r="A2197" t="s">
        <v>4</v>
      </c>
      <c r="B2197" s="4" t="s">
        <v>5</v>
      </c>
      <c r="C2197" s="4" t="s">
        <v>10</v>
      </c>
    </row>
    <row r="2198" spans="1:8">
      <c r="A2198" t="n">
        <v>20160</v>
      </c>
      <c r="B2198" s="38" t="n">
        <v>16</v>
      </c>
      <c r="C2198" s="7" t="n">
        <v>2500</v>
      </c>
    </row>
    <row r="2199" spans="1:8">
      <c r="A2199" t="s">
        <v>4</v>
      </c>
      <c r="B2199" s="4" t="s">
        <v>5</v>
      </c>
      <c r="C2199" s="4" t="s">
        <v>13</v>
      </c>
      <c r="D2199" s="4" t="s">
        <v>13</v>
      </c>
      <c r="E2199" s="4" t="s">
        <v>13</v>
      </c>
      <c r="F2199" s="4" t="s">
        <v>27</v>
      </c>
      <c r="G2199" s="4" t="s">
        <v>27</v>
      </c>
      <c r="H2199" s="4" t="s">
        <v>27</v>
      </c>
      <c r="I2199" s="4" t="s">
        <v>27</v>
      </c>
      <c r="J2199" s="4" t="s">
        <v>27</v>
      </c>
    </row>
    <row r="2200" spans="1:8">
      <c r="A2200" t="n">
        <v>20163</v>
      </c>
      <c r="B2200" s="71" t="n">
        <v>76</v>
      </c>
      <c r="C2200" s="7" t="n">
        <v>2</v>
      </c>
      <c r="D2200" s="7" t="n">
        <v>3</v>
      </c>
      <c r="E2200" s="7" t="n">
        <v>0</v>
      </c>
      <c r="F2200" s="7" t="n">
        <v>1</v>
      </c>
      <c r="G2200" s="7" t="n">
        <v>1</v>
      </c>
      <c r="H2200" s="7" t="n">
        <v>1</v>
      </c>
      <c r="I2200" s="7" t="n">
        <v>0</v>
      </c>
      <c r="J2200" s="7" t="n">
        <v>1000</v>
      </c>
    </row>
    <row r="2201" spans="1:8">
      <c r="A2201" t="s">
        <v>4</v>
      </c>
      <c r="B2201" s="4" t="s">
        <v>5</v>
      </c>
      <c r="C2201" s="4" t="s">
        <v>13</v>
      </c>
      <c r="D2201" s="4" t="s">
        <v>13</v>
      </c>
    </row>
    <row r="2202" spans="1:8">
      <c r="A2202" t="n">
        <v>20187</v>
      </c>
      <c r="B2202" s="73" t="n">
        <v>77</v>
      </c>
      <c r="C2202" s="7" t="n">
        <v>2</v>
      </c>
      <c r="D2202" s="7" t="n">
        <v>3</v>
      </c>
    </row>
    <row r="2203" spans="1:8">
      <c r="A2203" t="s">
        <v>4</v>
      </c>
      <c r="B2203" s="4" t="s">
        <v>5</v>
      </c>
      <c r="C2203" s="4" t="s">
        <v>13</v>
      </c>
    </row>
    <row r="2204" spans="1:8">
      <c r="A2204" t="n">
        <v>20190</v>
      </c>
      <c r="B2204" s="74" t="n">
        <v>78</v>
      </c>
      <c r="C2204" s="7" t="n">
        <v>255</v>
      </c>
    </row>
    <row r="2205" spans="1:8">
      <c r="A2205" t="s">
        <v>4</v>
      </c>
      <c r="B2205" s="4" t="s">
        <v>5</v>
      </c>
      <c r="C2205" s="4" t="s">
        <v>13</v>
      </c>
      <c r="D2205" s="4" t="s">
        <v>10</v>
      </c>
      <c r="E2205" s="4" t="s">
        <v>13</v>
      </c>
    </row>
    <row r="2206" spans="1:8">
      <c r="A2206" t="n">
        <v>20192</v>
      </c>
      <c r="B2206" s="13" t="n">
        <v>39</v>
      </c>
      <c r="C2206" s="7" t="n">
        <v>11</v>
      </c>
      <c r="D2206" s="7" t="n">
        <v>65533</v>
      </c>
      <c r="E2206" s="7" t="n">
        <v>200</v>
      </c>
    </row>
    <row r="2207" spans="1:8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13</v>
      </c>
    </row>
    <row r="2208" spans="1:8">
      <c r="A2208" t="n">
        <v>20197</v>
      </c>
      <c r="B2208" s="13" t="n">
        <v>39</v>
      </c>
      <c r="C2208" s="7" t="n">
        <v>11</v>
      </c>
      <c r="D2208" s="7" t="n">
        <v>65533</v>
      </c>
      <c r="E2208" s="7" t="n">
        <v>204</v>
      </c>
    </row>
    <row r="2209" spans="1:10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13</v>
      </c>
    </row>
    <row r="2210" spans="1:10">
      <c r="A2210" t="n">
        <v>20202</v>
      </c>
      <c r="B2210" s="13" t="n">
        <v>39</v>
      </c>
      <c r="C2210" s="7" t="n">
        <v>11</v>
      </c>
      <c r="D2210" s="7" t="n">
        <v>65533</v>
      </c>
      <c r="E2210" s="7" t="n">
        <v>205</v>
      </c>
    </row>
    <row r="2211" spans="1:10">
      <c r="A2211" t="s">
        <v>4</v>
      </c>
      <c r="B2211" s="4" t="s">
        <v>5</v>
      </c>
      <c r="C2211" s="4" t="s">
        <v>10</v>
      </c>
    </row>
    <row r="2212" spans="1:10">
      <c r="A2212" t="n">
        <v>20207</v>
      </c>
      <c r="B2212" s="23" t="n">
        <v>12</v>
      </c>
      <c r="C2212" s="7" t="n">
        <v>6767</v>
      </c>
    </row>
    <row r="2213" spans="1:10">
      <c r="A2213" t="s">
        <v>4</v>
      </c>
      <c r="B2213" s="4" t="s">
        <v>5</v>
      </c>
      <c r="C2213" s="4" t="s">
        <v>10</v>
      </c>
    </row>
    <row r="2214" spans="1:10">
      <c r="A2214" t="n">
        <v>20210</v>
      </c>
      <c r="B2214" s="23" t="n">
        <v>12</v>
      </c>
      <c r="C2214" s="7" t="n">
        <v>6766</v>
      </c>
    </row>
    <row r="2215" spans="1:10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13</v>
      </c>
    </row>
    <row r="2216" spans="1:10">
      <c r="A2216" t="n">
        <v>20213</v>
      </c>
      <c r="B2216" s="49" t="n">
        <v>36</v>
      </c>
      <c r="C2216" s="7" t="n">
        <v>9</v>
      </c>
      <c r="D2216" s="7" t="n">
        <v>15</v>
      </c>
      <c r="E2216" s="7" t="n">
        <v>0</v>
      </c>
    </row>
    <row r="2217" spans="1:10">
      <c r="A2217" t="s">
        <v>4</v>
      </c>
      <c r="B2217" s="4" t="s">
        <v>5</v>
      </c>
      <c r="C2217" s="4" t="s">
        <v>13</v>
      </c>
      <c r="D2217" s="4" t="s">
        <v>10</v>
      </c>
      <c r="E2217" s="4" t="s">
        <v>13</v>
      </c>
    </row>
    <row r="2218" spans="1:10">
      <c r="A2218" t="n">
        <v>20218</v>
      </c>
      <c r="B2218" s="49" t="n">
        <v>36</v>
      </c>
      <c r="C2218" s="7" t="n">
        <v>9</v>
      </c>
      <c r="D2218" s="7" t="n">
        <v>33</v>
      </c>
      <c r="E2218" s="7" t="n">
        <v>0</v>
      </c>
    </row>
    <row r="2219" spans="1:10">
      <c r="A2219" t="s">
        <v>4</v>
      </c>
      <c r="B2219" s="4" t="s">
        <v>5</v>
      </c>
      <c r="C2219" s="4" t="s">
        <v>9</v>
      </c>
    </row>
    <row r="2220" spans="1:10">
      <c r="A2220" t="n">
        <v>20223</v>
      </c>
      <c r="B2220" s="40" t="n">
        <v>15</v>
      </c>
      <c r="C2220" s="7" t="n">
        <v>2097152</v>
      </c>
    </row>
    <row r="2221" spans="1:10">
      <c r="A2221" t="s">
        <v>4</v>
      </c>
      <c r="B2221" s="4" t="s">
        <v>5</v>
      </c>
      <c r="C2221" s="4" t="s">
        <v>10</v>
      </c>
      <c r="D2221" s="4" t="s">
        <v>27</v>
      </c>
      <c r="E2221" s="4" t="s">
        <v>27</v>
      </c>
      <c r="F2221" s="4" t="s">
        <v>27</v>
      </c>
      <c r="G2221" s="4" t="s">
        <v>27</v>
      </c>
    </row>
    <row r="2222" spans="1:10">
      <c r="A2222" t="n">
        <v>20228</v>
      </c>
      <c r="B2222" s="46" t="n">
        <v>46</v>
      </c>
      <c r="C2222" s="7" t="n">
        <v>61456</v>
      </c>
      <c r="D2222" s="7" t="n">
        <v>0</v>
      </c>
      <c r="E2222" s="7" t="n">
        <v>0</v>
      </c>
      <c r="F2222" s="7" t="n">
        <v>0</v>
      </c>
      <c r="G2222" s="7" t="n">
        <v>0</v>
      </c>
    </row>
    <row r="2223" spans="1:10">
      <c r="A2223" t="s">
        <v>4</v>
      </c>
      <c r="B2223" s="4" t="s">
        <v>5</v>
      </c>
      <c r="C2223" s="4" t="s">
        <v>13</v>
      </c>
      <c r="D2223" s="4" t="s">
        <v>10</v>
      </c>
    </row>
    <row r="2224" spans="1:10">
      <c r="A2224" t="n">
        <v>20247</v>
      </c>
      <c r="B2224" s="10" t="n">
        <v>162</v>
      </c>
      <c r="C2224" s="7" t="n">
        <v>1</v>
      </c>
      <c r="D2224" s="7" t="n">
        <v>0</v>
      </c>
    </row>
    <row r="2225" spans="1:7">
      <c r="A2225" t="s">
        <v>4</v>
      </c>
      <c r="B2225" s="4" t="s">
        <v>5</v>
      </c>
    </row>
    <row r="2226" spans="1:7">
      <c r="A2226" t="n">
        <v>20251</v>
      </c>
      <c r="B2226" s="5" t="n">
        <v>1</v>
      </c>
    </row>
    <row r="2227" spans="1:7" s="3" customFormat="1" customHeight="0">
      <c r="A2227" s="3" t="s">
        <v>2</v>
      </c>
      <c r="B2227" s="3" t="s">
        <v>239</v>
      </c>
    </row>
    <row r="2228" spans="1:7">
      <c r="A2228" t="s">
        <v>4</v>
      </c>
      <c r="B2228" s="4" t="s">
        <v>5</v>
      </c>
      <c r="C2228" s="4" t="s">
        <v>10</v>
      </c>
      <c r="D2228" s="4" t="s">
        <v>10</v>
      </c>
      <c r="E2228" s="4" t="s">
        <v>10</v>
      </c>
    </row>
    <row r="2229" spans="1:7">
      <c r="A2229" t="n">
        <v>20252</v>
      </c>
      <c r="B2229" s="59" t="n">
        <v>61</v>
      </c>
      <c r="C2229" s="7" t="n">
        <v>65534</v>
      </c>
      <c r="D2229" s="7" t="n">
        <v>15</v>
      </c>
      <c r="E2229" s="7" t="n">
        <v>1000</v>
      </c>
    </row>
    <row r="2230" spans="1:7">
      <c r="A2230" t="s">
        <v>4</v>
      </c>
      <c r="B2230" s="4" t="s">
        <v>5</v>
      </c>
      <c r="C2230" s="4" t="s">
        <v>10</v>
      </c>
    </row>
    <row r="2231" spans="1:7">
      <c r="A2231" t="n">
        <v>20259</v>
      </c>
      <c r="B2231" s="38" t="n">
        <v>16</v>
      </c>
      <c r="C2231" s="7" t="n">
        <v>300</v>
      </c>
    </row>
    <row r="2232" spans="1:7">
      <c r="A2232" t="s">
        <v>4</v>
      </c>
      <c r="B2232" s="4" t="s">
        <v>5</v>
      </c>
      <c r="C2232" s="4" t="s">
        <v>10</v>
      </c>
      <c r="D2232" s="4" t="s">
        <v>10</v>
      </c>
      <c r="E2232" s="4" t="s">
        <v>27</v>
      </c>
      <c r="F2232" s="4" t="s">
        <v>13</v>
      </c>
    </row>
    <row r="2233" spans="1:7">
      <c r="A2233" t="n">
        <v>20262</v>
      </c>
      <c r="B2233" s="60" t="n">
        <v>53</v>
      </c>
      <c r="C2233" s="7" t="n">
        <v>65534</v>
      </c>
      <c r="D2233" s="7" t="n">
        <v>15</v>
      </c>
      <c r="E2233" s="7" t="n">
        <v>10</v>
      </c>
      <c r="F2233" s="7" t="n">
        <v>0</v>
      </c>
    </row>
    <row r="2234" spans="1:7">
      <c r="A2234" t="s">
        <v>4</v>
      </c>
      <c r="B2234" s="4" t="s">
        <v>5</v>
      </c>
      <c r="C2234" s="4" t="s">
        <v>10</v>
      </c>
    </row>
    <row r="2235" spans="1:7">
      <c r="A2235" t="n">
        <v>20272</v>
      </c>
      <c r="B2235" s="61" t="n">
        <v>54</v>
      </c>
      <c r="C2235" s="7" t="n">
        <v>65534</v>
      </c>
    </row>
    <row r="2236" spans="1:7">
      <c r="A2236" t="s">
        <v>4</v>
      </c>
      <c r="B2236" s="4" t="s">
        <v>5</v>
      </c>
    </row>
    <row r="2237" spans="1:7">
      <c r="A2237" t="n">
        <v>20275</v>
      </c>
      <c r="B2237" s="5" t="n">
        <v>1</v>
      </c>
    </row>
    <row r="2238" spans="1:7" s="3" customFormat="1" customHeight="0">
      <c r="A2238" s="3" t="s">
        <v>2</v>
      </c>
      <c r="B2238" s="3" t="s">
        <v>240</v>
      </c>
    </row>
    <row r="2239" spans="1:7">
      <c r="A2239" t="s">
        <v>4</v>
      </c>
      <c r="B2239" s="4" t="s">
        <v>5</v>
      </c>
      <c r="C2239" s="4" t="s">
        <v>10</v>
      </c>
    </row>
    <row r="2240" spans="1:7">
      <c r="A2240" t="n">
        <v>20276</v>
      </c>
      <c r="B2240" s="15" t="n">
        <v>13</v>
      </c>
      <c r="C2240" s="7" t="n">
        <v>6472</v>
      </c>
    </row>
    <row r="2241" spans="1:6">
      <c r="A2241" t="s">
        <v>4</v>
      </c>
      <c r="B2241" s="4" t="s">
        <v>5</v>
      </c>
      <c r="C2241" s="4" t="s">
        <v>13</v>
      </c>
      <c r="D2241" s="4" t="s">
        <v>13</v>
      </c>
      <c r="E2241" s="4" t="s">
        <v>13</v>
      </c>
      <c r="F2241" s="4" t="s">
        <v>9</v>
      </c>
      <c r="G2241" s="4" t="s">
        <v>13</v>
      </c>
      <c r="H2241" s="4" t="s">
        <v>13</v>
      </c>
      <c r="I2241" s="4" t="s">
        <v>13</v>
      </c>
      <c r="J2241" s="4" t="s">
        <v>13</v>
      </c>
      <c r="K2241" s="4" t="s">
        <v>9</v>
      </c>
      <c r="L2241" s="4" t="s">
        <v>13</v>
      </c>
      <c r="M2241" s="4" t="s">
        <v>13</v>
      </c>
      <c r="N2241" s="4" t="s">
        <v>13</v>
      </c>
      <c r="O2241" s="4" t="s">
        <v>24</v>
      </c>
    </row>
    <row r="2242" spans="1:6">
      <c r="A2242" t="n">
        <v>20279</v>
      </c>
      <c r="B2242" s="11" t="n">
        <v>5</v>
      </c>
      <c r="C2242" s="7" t="n">
        <v>32</v>
      </c>
      <c r="D2242" s="7" t="n">
        <v>3</v>
      </c>
      <c r="E2242" s="7" t="n">
        <v>0</v>
      </c>
      <c r="F2242" s="7" t="n">
        <v>905</v>
      </c>
      <c r="G2242" s="7" t="n">
        <v>2</v>
      </c>
      <c r="H2242" s="7" t="n">
        <v>32</v>
      </c>
      <c r="I2242" s="7" t="n">
        <v>4</v>
      </c>
      <c r="J2242" s="7" t="n">
        <v>0</v>
      </c>
      <c r="K2242" s="7" t="n">
        <v>1</v>
      </c>
      <c r="L2242" s="7" t="n">
        <v>2</v>
      </c>
      <c r="M2242" s="7" t="n">
        <v>9</v>
      </c>
      <c r="N2242" s="7" t="n">
        <v>1</v>
      </c>
      <c r="O2242" s="12" t="n">
        <f t="normal" ca="1">A2246</f>
        <v>0</v>
      </c>
    </row>
    <row r="2243" spans="1:6">
      <c r="A2243" t="s">
        <v>4</v>
      </c>
      <c r="B2243" s="4" t="s">
        <v>5</v>
      </c>
      <c r="C2243" s="4" t="s">
        <v>10</v>
      </c>
    </row>
    <row r="2244" spans="1:6">
      <c r="A2244" t="n">
        <v>20302</v>
      </c>
      <c r="B2244" s="23" t="n">
        <v>12</v>
      </c>
      <c r="C2244" s="7" t="n">
        <v>6472</v>
      </c>
    </row>
    <row r="2245" spans="1:6">
      <c r="A2245" t="s">
        <v>4</v>
      </c>
      <c r="B2245" s="4" t="s">
        <v>5</v>
      </c>
    </row>
    <row r="2246" spans="1:6">
      <c r="A2246" t="n">
        <v>20305</v>
      </c>
      <c r="B2246" s="5" t="n">
        <v>1</v>
      </c>
    </row>
    <row r="2247" spans="1:6" s="3" customFormat="1" customHeight="0">
      <c r="A2247" s="3" t="s">
        <v>2</v>
      </c>
      <c r="B2247" s="3" t="s">
        <v>241</v>
      </c>
    </row>
    <row r="2248" spans="1:6">
      <c r="A2248" t="s">
        <v>4</v>
      </c>
      <c r="B2248" s="4" t="s">
        <v>5</v>
      </c>
      <c r="C2248" s="4" t="s">
        <v>13</v>
      </c>
      <c r="D2248" s="4" t="s">
        <v>13</v>
      </c>
      <c r="E2248" s="4" t="s">
        <v>13</v>
      </c>
      <c r="F2248" s="4" t="s">
        <v>13</v>
      </c>
    </row>
    <row r="2249" spans="1:6">
      <c r="A2249" t="n">
        <v>20308</v>
      </c>
      <c r="B2249" s="8" t="n">
        <v>14</v>
      </c>
      <c r="C2249" s="7" t="n">
        <v>2</v>
      </c>
      <c r="D2249" s="7" t="n">
        <v>0</v>
      </c>
      <c r="E2249" s="7" t="n">
        <v>0</v>
      </c>
      <c r="F2249" s="7" t="n">
        <v>0</v>
      </c>
    </row>
    <row r="2250" spans="1:6">
      <c r="A2250" t="s">
        <v>4</v>
      </c>
      <c r="B2250" s="4" t="s">
        <v>5</v>
      </c>
      <c r="C2250" s="4" t="s">
        <v>13</v>
      </c>
      <c r="D2250" s="20" t="s">
        <v>46</v>
      </c>
      <c r="E2250" s="4" t="s">
        <v>5</v>
      </c>
      <c r="F2250" s="4" t="s">
        <v>13</v>
      </c>
      <c r="G2250" s="4" t="s">
        <v>10</v>
      </c>
      <c r="H2250" s="20" t="s">
        <v>47</v>
      </c>
      <c r="I2250" s="4" t="s">
        <v>13</v>
      </c>
      <c r="J2250" s="4" t="s">
        <v>9</v>
      </c>
      <c r="K2250" s="4" t="s">
        <v>13</v>
      </c>
      <c r="L2250" s="4" t="s">
        <v>13</v>
      </c>
      <c r="M2250" s="20" t="s">
        <v>46</v>
      </c>
      <c r="N2250" s="4" t="s">
        <v>5</v>
      </c>
      <c r="O2250" s="4" t="s">
        <v>13</v>
      </c>
      <c r="P2250" s="4" t="s">
        <v>10</v>
      </c>
      <c r="Q2250" s="20" t="s">
        <v>47</v>
      </c>
      <c r="R2250" s="4" t="s">
        <v>13</v>
      </c>
      <c r="S2250" s="4" t="s">
        <v>9</v>
      </c>
      <c r="T2250" s="4" t="s">
        <v>13</v>
      </c>
      <c r="U2250" s="4" t="s">
        <v>13</v>
      </c>
      <c r="V2250" s="4" t="s">
        <v>13</v>
      </c>
      <c r="W2250" s="4" t="s">
        <v>24</v>
      </c>
    </row>
    <row r="2251" spans="1:6">
      <c r="A2251" t="n">
        <v>20313</v>
      </c>
      <c r="B2251" s="11" t="n">
        <v>5</v>
      </c>
      <c r="C2251" s="7" t="n">
        <v>28</v>
      </c>
      <c r="D2251" s="20" t="s">
        <v>3</v>
      </c>
      <c r="E2251" s="10" t="n">
        <v>162</v>
      </c>
      <c r="F2251" s="7" t="n">
        <v>3</v>
      </c>
      <c r="G2251" s="7" t="n">
        <v>28856</v>
      </c>
      <c r="H2251" s="20" t="s">
        <v>3</v>
      </c>
      <c r="I2251" s="7" t="n">
        <v>0</v>
      </c>
      <c r="J2251" s="7" t="n">
        <v>1</v>
      </c>
      <c r="K2251" s="7" t="n">
        <v>2</v>
      </c>
      <c r="L2251" s="7" t="n">
        <v>28</v>
      </c>
      <c r="M2251" s="20" t="s">
        <v>3</v>
      </c>
      <c r="N2251" s="10" t="n">
        <v>162</v>
      </c>
      <c r="O2251" s="7" t="n">
        <v>3</v>
      </c>
      <c r="P2251" s="7" t="n">
        <v>28856</v>
      </c>
      <c r="Q2251" s="20" t="s">
        <v>3</v>
      </c>
      <c r="R2251" s="7" t="n">
        <v>0</v>
      </c>
      <c r="S2251" s="7" t="n">
        <v>2</v>
      </c>
      <c r="T2251" s="7" t="n">
        <v>2</v>
      </c>
      <c r="U2251" s="7" t="n">
        <v>11</v>
      </c>
      <c r="V2251" s="7" t="n">
        <v>1</v>
      </c>
      <c r="W2251" s="12" t="n">
        <f t="normal" ca="1">A2255</f>
        <v>0</v>
      </c>
    </row>
    <row r="2252" spans="1:6">
      <c r="A2252" t="s">
        <v>4</v>
      </c>
      <c r="B2252" s="4" t="s">
        <v>5</v>
      </c>
      <c r="C2252" s="4" t="s">
        <v>13</v>
      </c>
      <c r="D2252" s="4" t="s">
        <v>10</v>
      </c>
      <c r="E2252" s="4" t="s">
        <v>27</v>
      </c>
    </row>
    <row r="2253" spans="1:6">
      <c r="A2253" t="n">
        <v>20342</v>
      </c>
      <c r="B2253" s="35" t="n">
        <v>58</v>
      </c>
      <c r="C2253" s="7" t="n">
        <v>0</v>
      </c>
      <c r="D2253" s="7" t="n">
        <v>0</v>
      </c>
      <c r="E2253" s="7" t="n">
        <v>1</v>
      </c>
    </row>
    <row r="2254" spans="1:6">
      <c r="A2254" t="s">
        <v>4</v>
      </c>
      <c r="B2254" s="4" t="s">
        <v>5</v>
      </c>
      <c r="C2254" s="4" t="s">
        <v>13</v>
      </c>
      <c r="D2254" s="20" t="s">
        <v>46</v>
      </c>
      <c r="E2254" s="4" t="s">
        <v>5</v>
      </c>
      <c r="F2254" s="4" t="s">
        <v>13</v>
      </c>
      <c r="G2254" s="4" t="s">
        <v>10</v>
      </c>
      <c r="H2254" s="20" t="s">
        <v>47</v>
      </c>
      <c r="I2254" s="4" t="s">
        <v>13</v>
      </c>
      <c r="J2254" s="4" t="s">
        <v>9</v>
      </c>
      <c r="K2254" s="4" t="s">
        <v>13</v>
      </c>
      <c r="L2254" s="4" t="s">
        <v>13</v>
      </c>
      <c r="M2254" s="20" t="s">
        <v>46</v>
      </c>
      <c r="N2254" s="4" t="s">
        <v>5</v>
      </c>
      <c r="O2254" s="4" t="s">
        <v>13</v>
      </c>
      <c r="P2254" s="4" t="s">
        <v>10</v>
      </c>
      <c r="Q2254" s="20" t="s">
        <v>47</v>
      </c>
      <c r="R2254" s="4" t="s">
        <v>13</v>
      </c>
      <c r="S2254" s="4" t="s">
        <v>9</v>
      </c>
      <c r="T2254" s="4" t="s">
        <v>13</v>
      </c>
      <c r="U2254" s="4" t="s">
        <v>13</v>
      </c>
      <c r="V2254" s="4" t="s">
        <v>13</v>
      </c>
      <c r="W2254" s="4" t="s">
        <v>24</v>
      </c>
    </row>
    <row r="2255" spans="1:6">
      <c r="A2255" t="n">
        <v>20350</v>
      </c>
      <c r="B2255" s="11" t="n">
        <v>5</v>
      </c>
      <c r="C2255" s="7" t="n">
        <v>28</v>
      </c>
      <c r="D2255" s="20" t="s">
        <v>3</v>
      </c>
      <c r="E2255" s="10" t="n">
        <v>162</v>
      </c>
      <c r="F2255" s="7" t="n">
        <v>3</v>
      </c>
      <c r="G2255" s="7" t="n">
        <v>28856</v>
      </c>
      <c r="H2255" s="20" t="s">
        <v>3</v>
      </c>
      <c r="I2255" s="7" t="n">
        <v>0</v>
      </c>
      <c r="J2255" s="7" t="n">
        <v>1</v>
      </c>
      <c r="K2255" s="7" t="n">
        <v>3</v>
      </c>
      <c r="L2255" s="7" t="n">
        <v>28</v>
      </c>
      <c r="M2255" s="20" t="s">
        <v>3</v>
      </c>
      <c r="N2255" s="10" t="n">
        <v>162</v>
      </c>
      <c r="O2255" s="7" t="n">
        <v>3</v>
      </c>
      <c r="P2255" s="7" t="n">
        <v>28856</v>
      </c>
      <c r="Q2255" s="20" t="s">
        <v>3</v>
      </c>
      <c r="R2255" s="7" t="n">
        <v>0</v>
      </c>
      <c r="S2255" s="7" t="n">
        <v>2</v>
      </c>
      <c r="T2255" s="7" t="n">
        <v>3</v>
      </c>
      <c r="U2255" s="7" t="n">
        <v>9</v>
      </c>
      <c r="V2255" s="7" t="n">
        <v>1</v>
      </c>
      <c r="W2255" s="12" t="n">
        <f t="normal" ca="1">A2265</f>
        <v>0</v>
      </c>
    </row>
    <row r="2256" spans="1:6">
      <c r="A2256" t="s">
        <v>4</v>
      </c>
      <c r="B2256" s="4" t="s">
        <v>5</v>
      </c>
      <c r="C2256" s="4" t="s">
        <v>13</v>
      </c>
      <c r="D2256" s="20" t="s">
        <v>46</v>
      </c>
      <c r="E2256" s="4" t="s">
        <v>5</v>
      </c>
      <c r="F2256" s="4" t="s">
        <v>10</v>
      </c>
      <c r="G2256" s="4" t="s">
        <v>13</v>
      </c>
      <c r="H2256" s="4" t="s">
        <v>13</v>
      </c>
      <c r="I2256" s="4" t="s">
        <v>6</v>
      </c>
      <c r="J2256" s="20" t="s">
        <v>47</v>
      </c>
      <c r="K2256" s="4" t="s">
        <v>13</v>
      </c>
      <c r="L2256" s="4" t="s">
        <v>13</v>
      </c>
      <c r="M2256" s="20" t="s">
        <v>46</v>
      </c>
      <c r="N2256" s="4" t="s">
        <v>5</v>
      </c>
      <c r="O2256" s="4" t="s">
        <v>13</v>
      </c>
      <c r="P2256" s="20" t="s">
        <v>47</v>
      </c>
      <c r="Q2256" s="4" t="s">
        <v>13</v>
      </c>
      <c r="R2256" s="4" t="s">
        <v>9</v>
      </c>
      <c r="S2256" s="4" t="s">
        <v>13</v>
      </c>
      <c r="T2256" s="4" t="s">
        <v>13</v>
      </c>
      <c r="U2256" s="4" t="s">
        <v>13</v>
      </c>
      <c r="V2256" s="20" t="s">
        <v>46</v>
      </c>
      <c r="W2256" s="4" t="s">
        <v>5</v>
      </c>
      <c r="X2256" s="4" t="s">
        <v>13</v>
      </c>
      <c r="Y2256" s="20" t="s">
        <v>47</v>
      </c>
      <c r="Z2256" s="4" t="s">
        <v>13</v>
      </c>
      <c r="AA2256" s="4" t="s">
        <v>9</v>
      </c>
      <c r="AB2256" s="4" t="s">
        <v>13</v>
      </c>
      <c r="AC2256" s="4" t="s">
        <v>13</v>
      </c>
      <c r="AD2256" s="4" t="s">
        <v>13</v>
      </c>
      <c r="AE2256" s="4" t="s">
        <v>24</v>
      </c>
    </row>
    <row r="2257" spans="1:31">
      <c r="A2257" t="n">
        <v>20379</v>
      </c>
      <c r="B2257" s="11" t="n">
        <v>5</v>
      </c>
      <c r="C2257" s="7" t="n">
        <v>28</v>
      </c>
      <c r="D2257" s="20" t="s">
        <v>3</v>
      </c>
      <c r="E2257" s="51" t="n">
        <v>47</v>
      </c>
      <c r="F2257" s="7" t="n">
        <v>61456</v>
      </c>
      <c r="G2257" s="7" t="n">
        <v>2</v>
      </c>
      <c r="H2257" s="7" t="n">
        <v>0</v>
      </c>
      <c r="I2257" s="7" t="s">
        <v>89</v>
      </c>
      <c r="J2257" s="20" t="s">
        <v>3</v>
      </c>
      <c r="K2257" s="7" t="n">
        <v>8</v>
      </c>
      <c r="L2257" s="7" t="n">
        <v>28</v>
      </c>
      <c r="M2257" s="20" t="s">
        <v>3</v>
      </c>
      <c r="N2257" s="14" t="n">
        <v>74</v>
      </c>
      <c r="O2257" s="7" t="n">
        <v>65</v>
      </c>
      <c r="P2257" s="20" t="s">
        <v>3</v>
      </c>
      <c r="Q2257" s="7" t="n">
        <v>0</v>
      </c>
      <c r="R2257" s="7" t="n">
        <v>1</v>
      </c>
      <c r="S2257" s="7" t="n">
        <v>3</v>
      </c>
      <c r="T2257" s="7" t="n">
        <v>9</v>
      </c>
      <c r="U2257" s="7" t="n">
        <v>28</v>
      </c>
      <c r="V2257" s="20" t="s">
        <v>3</v>
      </c>
      <c r="W2257" s="14" t="n">
        <v>74</v>
      </c>
      <c r="X2257" s="7" t="n">
        <v>65</v>
      </c>
      <c r="Y2257" s="20" t="s">
        <v>3</v>
      </c>
      <c r="Z2257" s="7" t="n">
        <v>0</v>
      </c>
      <c r="AA2257" s="7" t="n">
        <v>2</v>
      </c>
      <c r="AB2257" s="7" t="n">
        <v>3</v>
      </c>
      <c r="AC2257" s="7" t="n">
        <v>9</v>
      </c>
      <c r="AD2257" s="7" t="n">
        <v>1</v>
      </c>
      <c r="AE2257" s="12" t="n">
        <f t="normal" ca="1">A2261</f>
        <v>0</v>
      </c>
    </row>
    <row r="2258" spans="1:31">
      <c r="A2258" t="s">
        <v>4</v>
      </c>
      <c r="B2258" s="4" t="s">
        <v>5</v>
      </c>
      <c r="C2258" s="4" t="s">
        <v>10</v>
      </c>
      <c r="D2258" s="4" t="s">
        <v>13</v>
      </c>
      <c r="E2258" s="4" t="s">
        <v>13</v>
      </c>
      <c r="F2258" s="4" t="s">
        <v>6</v>
      </c>
    </row>
    <row r="2259" spans="1:31">
      <c r="A2259" t="n">
        <v>20427</v>
      </c>
      <c r="B2259" s="51" t="n">
        <v>47</v>
      </c>
      <c r="C2259" s="7" t="n">
        <v>61456</v>
      </c>
      <c r="D2259" s="7" t="n">
        <v>0</v>
      </c>
      <c r="E2259" s="7" t="n">
        <v>0</v>
      </c>
      <c r="F2259" s="7" t="s">
        <v>90</v>
      </c>
    </row>
    <row r="2260" spans="1:31">
      <c r="A2260" t="s">
        <v>4</v>
      </c>
      <c r="B2260" s="4" t="s">
        <v>5</v>
      </c>
      <c r="C2260" s="4" t="s">
        <v>13</v>
      </c>
      <c r="D2260" s="4" t="s">
        <v>10</v>
      </c>
      <c r="E2260" s="4" t="s">
        <v>27</v>
      </c>
    </row>
    <row r="2261" spans="1:31">
      <c r="A2261" t="n">
        <v>20440</v>
      </c>
      <c r="B2261" s="35" t="n">
        <v>58</v>
      </c>
      <c r="C2261" s="7" t="n">
        <v>0</v>
      </c>
      <c r="D2261" s="7" t="n">
        <v>300</v>
      </c>
      <c r="E2261" s="7" t="n">
        <v>1</v>
      </c>
    </row>
    <row r="2262" spans="1:31">
      <c r="A2262" t="s">
        <v>4</v>
      </c>
      <c r="B2262" s="4" t="s">
        <v>5</v>
      </c>
      <c r="C2262" s="4" t="s">
        <v>13</v>
      </c>
      <c r="D2262" s="4" t="s">
        <v>10</v>
      </c>
    </row>
    <row r="2263" spans="1:31">
      <c r="A2263" t="n">
        <v>20448</v>
      </c>
      <c r="B2263" s="35" t="n">
        <v>58</v>
      </c>
      <c r="C2263" s="7" t="n">
        <v>255</v>
      </c>
      <c r="D2263" s="7" t="n">
        <v>0</v>
      </c>
    </row>
    <row r="2264" spans="1:31">
      <c r="A2264" t="s">
        <v>4</v>
      </c>
      <c r="B2264" s="4" t="s">
        <v>5</v>
      </c>
      <c r="C2264" s="4" t="s">
        <v>13</v>
      </c>
      <c r="D2264" s="4" t="s">
        <v>13</v>
      </c>
      <c r="E2264" s="4" t="s">
        <v>13</v>
      </c>
      <c r="F2264" s="4" t="s">
        <v>13</v>
      </c>
    </row>
    <row r="2265" spans="1:31">
      <c r="A2265" t="n">
        <v>20452</v>
      </c>
      <c r="B2265" s="8" t="n">
        <v>14</v>
      </c>
      <c r="C2265" s="7" t="n">
        <v>0</v>
      </c>
      <c r="D2265" s="7" t="n">
        <v>0</v>
      </c>
      <c r="E2265" s="7" t="n">
        <v>0</v>
      </c>
      <c r="F2265" s="7" t="n">
        <v>64</v>
      </c>
    </row>
    <row r="2266" spans="1:31">
      <c r="A2266" t="s">
        <v>4</v>
      </c>
      <c r="B2266" s="4" t="s">
        <v>5</v>
      </c>
      <c r="C2266" s="4" t="s">
        <v>13</v>
      </c>
      <c r="D2266" s="4" t="s">
        <v>10</v>
      </c>
    </row>
    <row r="2267" spans="1:31">
      <c r="A2267" t="n">
        <v>20457</v>
      </c>
      <c r="B2267" s="29" t="n">
        <v>22</v>
      </c>
      <c r="C2267" s="7" t="n">
        <v>0</v>
      </c>
      <c r="D2267" s="7" t="n">
        <v>28856</v>
      </c>
    </row>
    <row r="2268" spans="1:31">
      <c r="A2268" t="s">
        <v>4</v>
      </c>
      <c r="B2268" s="4" t="s">
        <v>5</v>
      </c>
      <c r="C2268" s="4" t="s">
        <v>13</v>
      </c>
      <c r="D2268" s="4" t="s">
        <v>10</v>
      </c>
    </row>
    <row r="2269" spans="1:31">
      <c r="A2269" t="n">
        <v>20461</v>
      </c>
      <c r="B2269" s="35" t="n">
        <v>58</v>
      </c>
      <c r="C2269" s="7" t="n">
        <v>5</v>
      </c>
      <c r="D2269" s="7" t="n">
        <v>300</v>
      </c>
    </row>
    <row r="2270" spans="1:31">
      <c r="A2270" t="s">
        <v>4</v>
      </c>
      <c r="B2270" s="4" t="s">
        <v>5</v>
      </c>
      <c r="C2270" s="4" t="s">
        <v>27</v>
      </c>
      <c r="D2270" s="4" t="s">
        <v>10</v>
      </c>
    </row>
    <row r="2271" spans="1:31">
      <c r="A2271" t="n">
        <v>20465</v>
      </c>
      <c r="B2271" s="36" t="n">
        <v>103</v>
      </c>
      <c r="C2271" s="7" t="n">
        <v>0</v>
      </c>
      <c r="D2271" s="7" t="n">
        <v>300</v>
      </c>
    </row>
    <row r="2272" spans="1:31">
      <c r="A2272" t="s">
        <v>4</v>
      </c>
      <c r="B2272" s="4" t="s">
        <v>5</v>
      </c>
      <c r="C2272" s="4" t="s">
        <v>13</v>
      </c>
    </row>
    <row r="2273" spans="1:31">
      <c r="A2273" t="n">
        <v>20472</v>
      </c>
      <c r="B2273" s="42" t="n">
        <v>64</v>
      </c>
      <c r="C2273" s="7" t="n">
        <v>7</v>
      </c>
    </row>
    <row r="2274" spans="1:31">
      <c r="A2274" t="s">
        <v>4</v>
      </c>
      <c r="B2274" s="4" t="s">
        <v>5</v>
      </c>
      <c r="C2274" s="4" t="s">
        <v>13</v>
      </c>
      <c r="D2274" s="4" t="s">
        <v>10</v>
      </c>
    </row>
    <row r="2275" spans="1:31">
      <c r="A2275" t="n">
        <v>20474</v>
      </c>
      <c r="B2275" s="52" t="n">
        <v>72</v>
      </c>
      <c r="C2275" s="7" t="n">
        <v>5</v>
      </c>
      <c r="D2275" s="7" t="n">
        <v>0</v>
      </c>
    </row>
    <row r="2276" spans="1:31">
      <c r="A2276" t="s">
        <v>4</v>
      </c>
      <c r="B2276" s="4" t="s">
        <v>5</v>
      </c>
      <c r="C2276" s="4" t="s">
        <v>13</v>
      </c>
      <c r="D2276" s="20" t="s">
        <v>46</v>
      </c>
      <c r="E2276" s="4" t="s">
        <v>5</v>
      </c>
      <c r="F2276" s="4" t="s">
        <v>13</v>
      </c>
      <c r="G2276" s="4" t="s">
        <v>10</v>
      </c>
      <c r="H2276" s="20" t="s">
        <v>47</v>
      </c>
      <c r="I2276" s="4" t="s">
        <v>13</v>
      </c>
      <c r="J2276" s="4" t="s">
        <v>9</v>
      </c>
      <c r="K2276" s="4" t="s">
        <v>13</v>
      </c>
      <c r="L2276" s="4" t="s">
        <v>13</v>
      </c>
      <c r="M2276" s="4" t="s">
        <v>24</v>
      </c>
    </row>
    <row r="2277" spans="1:31">
      <c r="A2277" t="n">
        <v>20478</v>
      </c>
      <c r="B2277" s="11" t="n">
        <v>5</v>
      </c>
      <c r="C2277" s="7" t="n">
        <v>28</v>
      </c>
      <c r="D2277" s="20" t="s">
        <v>3</v>
      </c>
      <c r="E2277" s="10" t="n">
        <v>162</v>
      </c>
      <c r="F2277" s="7" t="n">
        <v>4</v>
      </c>
      <c r="G2277" s="7" t="n">
        <v>28856</v>
      </c>
      <c r="H2277" s="20" t="s">
        <v>3</v>
      </c>
      <c r="I2277" s="7" t="n">
        <v>0</v>
      </c>
      <c r="J2277" s="7" t="n">
        <v>1</v>
      </c>
      <c r="K2277" s="7" t="n">
        <v>2</v>
      </c>
      <c r="L2277" s="7" t="n">
        <v>1</v>
      </c>
      <c r="M2277" s="12" t="n">
        <f t="normal" ca="1">A2283</f>
        <v>0</v>
      </c>
    </row>
    <row r="2278" spans="1:31">
      <c r="A2278" t="s">
        <v>4</v>
      </c>
      <c r="B2278" s="4" t="s">
        <v>5</v>
      </c>
      <c r="C2278" s="4" t="s">
        <v>13</v>
      </c>
      <c r="D2278" s="4" t="s">
        <v>6</v>
      </c>
    </row>
    <row r="2279" spans="1:31">
      <c r="A2279" t="n">
        <v>20495</v>
      </c>
      <c r="B2279" s="9" t="n">
        <v>2</v>
      </c>
      <c r="C2279" s="7" t="n">
        <v>10</v>
      </c>
      <c r="D2279" s="7" t="s">
        <v>91</v>
      </c>
    </row>
    <row r="2280" spans="1:31">
      <c r="A2280" t="s">
        <v>4</v>
      </c>
      <c r="B2280" s="4" t="s">
        <v>5</v>
      </c>
      <c r="C2280" s="4" t="s">
        <v>10</v>
      </c>
    </row>
    <row r="2281" spans="1:31">
      <c r="A2281" t="n">
        <v>20512</v>
      </c>
      <c r="B2281" s="38" t="n">
        <v>16</v>
      </c>
      <c r="C2281" s="7" t="n">
        <v>0</v>
      </c>
    </row>
    <row r="2282" spans="1:31">
      <c r="A2282" t="s">
        <v>4</v>
      </c>
      <c r="B2282" s="4" t="s">
        <v>5</v>
      </c>
      <c r="C2282" s="4" t="s">
        <v>10</v>
      </c>
    </row>
    <row r="2283" spans="1:31">
      <c r="A2283" t="n">
        <v>20515</v>
      </c>
      <c r="B2283" s="23" t="n">
        <v>12</v>
      </c>
      <c r="C2283" s="7" t="n">
        <v>8787</v>
      </c>
    </row>
    <row r="2284" spans="1:31">
      <c r="A2284" t="s">
        <v>4</v>
      </c>
      <c r="B2284" s="4" t="s">
        <v>5</v>
      </c>
      <c r="C2284" s="4" t="s">
        <v>10</v>
      </c>
      <c r="D2284" s="4" t="s">
        <v>13</v>
      </c>
      <c r="E2284" s="4" t="s">
        <v>10</v>
      </c>
    </row>
    <row r="2285" spans="1:31">
      <c r="A2285" t="n">
        <v>20518</v>
      </c>
      <c r="B2285" s="63" t="n">
        <v>104</v>
      </c>
      <c r="C2285" s="7" t="n">
        <v>10</v>
      </c>
      <c r="D2285" s="7" t="n">
        <v>1</v>
      </c>
      <c r="E2285" s="7" t="n">
        <v>0</v>
      </c>
    </row>
    <row r="2286" spans="1:31">
      <c r="A2286" t="s">
        <v>4</v>
      </c>
      <c r="B2286" s="4" t="s">
        <v>5</v>
      </c>
    </row>
    <row r="2287" spans="1:31">
      <c r="A2287" t="n">
        <v>20524</v>
      </c>
      <c r="B2287" s="5" t="n">
        <v>1</v>
      </c>
    </row>
    <row r="2288" spans="1:31">
      <c r="A2288" t="s">
        <v>4</v>
      </c>
      <c r="B2288" s="4" t="s">
        <v>5</v>
      </c>
      <c r="C2288" s="4" t="s">
        <v>10</v>
      </c>
      <c r="D2288" s="4" t="s">
        <v>27</v>
      </c>
      <c r="E2288" s="4" t="s">
        <v>27</v>
      </c>
      <c r="F2288" s="4" t="s">
        <v>27</v>
      </c>
      <c r="G2288" s="4" t="s">
        <v>27</v>
      </c>
    </row>
    <row r="2289" spans="1:13">
      <c r="A2289" t="n">
        <v>20525</v>
      </c>
      <c r="B2289" s="46" t="n">
        <v>46</v>
      </c>
      <c r="C2289" s="7" t="n">
        <v>61456</v>
      </c>
      <c r="D2289" s="7" t="n">
        <v>-46.2400016784668</v>
      </c>
      <c r="E2289" s="7" t="n">
        <v>2.23000001907349</v>
      </c>
      <c r="F2289" s="7" t="n">
        <v>-8.97999954223633</v>
      </c>
      <c r="G2289" s="7" t="n">
        <v>191.699996948242</v>
      </c>
    </row>
    <row r="2290" spans="1:13">
      <c r="A2290" t="s">
        <v>4</v>
      </c>
      <c r="B2290" s="4" t="s">
        <v>5</v>
      </c>
      <c r="C2290" s="4" t="s">
        <v>10</v>
      </c>
      <c r="D2290" s="4" t="s">
        <v>27</v>
      </c>
      <c r="E2290" s="4" t="s">
        <v>27</v>
      </c>
      <c r="F2290" s="4" t="s">
        <v>27</v>
      </c>
      <c r="G2290" s="4" t="s">
        <v>27</v>
      </c>
    </row>
    <row r="2291" spans="1:13">
      <c r="A2291" t="n">
        <v>20544</v>
      </c>
      <c r="B2291" s="46" t="n">
        <v>46</v>
      </c>
      <c r="C2291" s="7" t="n">
        <v>61457</v>
      </c>
      <c r="D2291" s="7" t="n">
        <v>-46.2400016784668</v>
      </c>
      <c r="E2291" s="7" t="n">
        <v>2.23000001907349</v>
      </c>
      <c r="F2291" s="7" t="n">
        <v>-8.97999954223633</v>
      </c>
      <c r="G2291" s="7" t="n">
        <v>191.699996948242</v>
      </c>
    </row>
    <row r="2292" spans="1:13">
      <c r="A2292" t="s">
        <v>4</v>
      </c>
      <c r="B2292" s="4" t="s">
        <v>5</v>
      </c>
      <c r="C2292" s="4" t="s">
        <v>13</v>
      </c>
      <c r="D2292" s="4" t="s">
        <v>13</v>
      </c>
      <c r="E2292" s="4" t="s">
        <v>27</v>
      </c>
      <c r="F2292" s="4" t="s">
        <v>27</v>
      </c>
      <c r="G2292" s="4" t="s">
        <v>27</v>
      </c>
      <c r="H2292" s="4" t="s">
        <v>10</v>
      </c>
      <c r="I2292" s="4" t="s">
        <v>13</v>
      </c>
    </row>
    <row r="2293" spans="1:13">
      <c r="A2293" t="n">
        <v>20563</v>
      </c>
      <c r="B2293" s="28" t="n">
        <v>45</v>
      </c>
      <c r="C2293" s="7" t="n">
        <v>4</v>
      </c>
      <c r="D2293" s="7" t="n">
        <v>3</v>
      </c>
      <c r="E2293" s="7" t="n">
        <v>7</v>
      </c>
      <c r="F2293" s="7" t="n">
        <v>11.7799997329712</v>
      </c>
      <c r="G2293" s="7" t="n">
        <v>0</v>
      </c>
      <c r="H2293" s="7" t="n">
        <v>0</v>
      </c>
      <c r="I2293" s="7" t="n">
        <v>0</v>
      </c>
    </row>
    <row r="2294" spans="1:13">
      <c r="A2294" t="s">
        <v>4</v>
      </c>
      <c r="B2294" s="4" t="s">
        <v>5</v>
      </c>
      <c r="C2294" s="4" t="s">
        <v>13</v>
      </c>
      <c r="D2294" s="4" t="s">
        <v>6</v>
      </c>
    </row>
    <row r="2295" spans="1:13">
      <c r="A2295" t="n">
        <v>20581</v>
      </c>
      <c r="B2295" s="9" t="n">
        <v>2</v>
      </c>
      <c r="C2295" s="7" t="n">
        <v>10</v>
      </c>
      <c r="D2295" s="7" t="s">
        <v>146</v>
      </c>
    </row>
    <row r="2296" spans="1:13">
      <c r="A2296" t="s">
        <v>4</v>
      </c>
      <c r="B2296" s="4" t="s">
        <v>5</v>
      </c>
      <c r="C2296" s="4" t="s">
        <v>10</v>
      </c>
    </row>
    <row r="2297" spans="1:13">
      <c r="A2297" t="n">
        <v>20596</v>
      </c>
      <c r="B2297" s="38" t="n">
        <v>16</v>
      </c>
      <c r="C2297" s="7" t="n">
        <v>0</v>
      </c>
    </row>
    <row r="2298" spans="1:13">
      <c r="A2298" t="s">
        <v>4</v>
      </c>
      <c r="B2298" s="4" t="s">
        <v>5</v>
      </c>
      <c r="C2298" s="4" t="s">
        <v>13</v>
      </c>
      <c r="D2298" s="4" t="s">
        <v>10</v>
      </c>
    </row>
    <row r="2299" spans="1:13">
      <c r="A2299" t="n">
        <v>20599</v>
      </c>
      <c r="B2299" s="35" t="n">
        <v>58</v>
      </c>
      <c r="C2299" s="7" t="n">
        <v>105</v>
      </c>
      <c r="D2299" s="7" t="n">
        <v>300</v>
      </c>
    </row>
    <row r="2300" spans="1:13">
      <c r="A2300" t="s">
        <v>4</v>
      </c>
      <c r="B2300" s="4" t="s">
        <v>5</v>
      </c>
      <c r="C2300" s="4" t="s">
        <v>27</v>
      </c>
      <c r="D2300" s="4" t="s">
        <v>10</v>
      </c>
    </row>
    <row r="2301" spans="1:13">
      <c r="A2301" t="n">
        <v>20603</v>
      </c>
      <c r="B2301" s="36" t="n">
        <v>103</v>
      </c>
      <c r="C2301" s="7" t="n">
        <v>1</v>
      </c>
      <c r="D2301" s="7" t="n">
        <v>300</v>
      </c>
    </row>
    <row r="2302" spans="1:13">
      <c r="A2302" t="s">
        <v>4</v>
      </c>
      <c r="B2302" s="4" t="s">
        <v>5</v>
      </c>
      <c r="C2302" s="4" t="s">
        <v>13</v>
      </c>
      <c r="D2302" s="4" t="s">
        <v>10</v>
      </c>
    </row>
    <row r="2303" spans="1:13">
      <c r="A2303" t="n">
        <v>20610</v>
      </c>
      <c r="B2303" s="52" t="n">
        <v>72</v>
      </c>
      <c r="C2303" s="7" t="n">
        <v>4</v>
      </c>
      <c r="D2303" s="7" t="n">
        <v>0</v>
      </c>
    </row>
    <row r="2304" spans="1:13">
      <c r="A2304" t="s">
        <v>4</v>
      </c>
      <c r="B2304" s="4" t="s">
        <v>5</v>
      </c>
      <c r="C2304" s="4" t="s">
        <v>9</v>
      </c>
    </row>
    <row r="2305" spans="1:9">
      <c r="A2305" t="n">
        <v>20614</v>
      </c>
      <c r="B2305" s="40" t="n">
        <v>15</v>
      </c>
      <c r="C2305" s="7" t="n">
        <v>1073741824</v>
      </c>
    </row>
    <row r="2306" spans="1:9">
      <c r="A2306" t="s">
        <v>4</v>
      </c>
      <c r="B2306" s="4" t="s">
        <v>5</v>
      </c>
      <c r="C2306" s="4" t="s">
        <v>13</v>
      </c>
    </row>
    <row r="2307" spans="1:9">
      <c r="A2307" t="n">
        <v>20619</v>
      </c>
      <c r="B2307" s="42" t="n">
        <v>64</v>
      </c>
      <c r="C2307" s="7" t="n">
        <v>3</v>
      </c>
    </row>
    <row r="2308" spans="1:9">
      <c r="A2308" t="s">
        <v>4</v>
      </c>
      <c r="B2308" s="4" t="s">
        <v>5</v>
      </c>
      <c r="C2308" s="4" t="s">
        <v>13</v>
      </c>
    </row>
    <row r="2309" spans="1:9">
      <c r="A2309" t="n">
        <v>20621</v>
      </c>
      <c r="B2309" s="14" t="n">
        <v>74</v>
      </c>
      <c r="C2309" s="7" t="n">
        <v>67</v>
      </c>
    </row>
    <row r="2310" spans="1:9">
      <c r="A2310" t="s">
        <v>4</v>
      </c>
      <c r="B2310" s="4" t="s">
        <v>5</v>
      </c>
      <c r="C2310" s="4" t="s">
        <v>13</v>
      </c>
      <c r="D2310" s="4" t="s">
        <v>13</v>
      </c>
      <c r="E2310" s="4" t="s">
        <v>10</v>
      </c>
    </row>
    <row r="2311" spans="1:9">
      <c r="A2311" t="n">
        <v>20623</v>
      </c>
      <c r="B2311" s="28" t="n">
        <v>45</v>
      </c>
      <c r="C2311" s="7" t="n">
        <v>8</v>
      </c>
      <c r="D2311" s="7" t="n">
        <v>1</v>
      </c>
      <c r="E2311" s="7" t="n">
        <v>0</v>
      </c>
    </row>
    <row r="2312" spans="1:9">
      <c r="A2312" t="s">
        <v>4</v>
      </c>
      <c r="B2312" s="4" t="s">
        <v>5</v>
      </c>
      <c r="C2312" s="4" t="s">
        <v>10</v>
      </c>
    </row>
    <row r="2313" spans="1:9">
      <c r="A2313" t="n">
        <v>20628</v>
      </c>
      <c r="B2313" s="15" t="n">
        <v>13</v>
      </c>
      <c r="C2313" s="7" t="n">
        <v>6409</v>
      </c>
    </row>
    <row r="2314" spans="1:9">
      <c r="A2314" t="s">
        <v>4</v>
      </c>
      <c r="B2314" s="4" t="s">
        <v>5</v>
      </c>
      <c r="C2314" s="4" t="s">
        <v>10</v>
      </c>
    </row>
    <row r="2315" spans="1:9">
      <c r="A2315" t="n">
        <v>20631</v>
      </c>
      <c r="B2315" s="15" t="n">
        <v>13</v>
      </c>
      <c r="C2315" s="7" t="n">
        <v>6408</v>
      </c>
    </row>
    <row r="2316" spans="1:9">
      <c r="A2316" t="s">
        <v>4</v>
      </c>
      <c r="B2316" s="4" t="s">
        <v>5</v>
      </c>
      <c r="C2316" s="4" t="s">
        <v>10</v>
      </c>
    </row>
    <row r="2317" spans="1:9">
      <c r="A2317" t="n">
        <v>20634</v>
      </c>
      <c r="B2317" s="23" t="n">
        <v>12</v>
      </c>
      <c r="C2317" s="7" t="n">
        <v>6464</v>
      </c>
    </row>
    <row r="2318" spans="1:9">
      <c r="A2318" t="s">
        <v>4</v>
      </c>
      <c r="B2318" s="4" t="s">
        <v>5</v>
      </c>
      <c r="C2318" s="4" t="s">
        <v>10</v>
      </c>
    </row>
    <row r="2319" spans="1:9">
      <c r="A2319" t="n">
        <v>20637</v>
      </c>
      <c r="B2319" s="15" t="n">
        <v>13</v>
      </c>
      <c r="C2319" s="7" t="n">
        <v>6465</v>
      </c>
    </row>
    <row r="2320" spans="1:9">
      <c r="A2320" t="s">
        <v>4</v>
      </c>
      <c r="B2320" s="4" t="s">
        <v>5</v>
      </c>
      <c r="C2320" s="4" t="s">
        <v>10</v>
      </c>
    </row>
    <row r="2321" spans="1:5">
      <c r="A2321" t="n">
        <v>20640</v>
      </c>
      <c r="B2321" s="15" t="n">
        <v>13</v>
      </c>
      <c r="C2321" s="7" t="n">
        <v>6466</v>
      </c>
    </row>
    <row r="2322" spans="1:5">
      <c r="A2322" t="s">
        <v>4</v>
      </c>
      <c r="B2322" s="4" t="s">
        <v>5</v>
      </c>
      <c r="C2322" s="4" t="s">
        <v>10</v>
      </c>
    </row>
    <row r="2323" spans="1:5">
      <c r="A2323" t="n">
        <v>20643</v>
      </c>
      <c r="B2323" s="15" t="n">
        <v>13</v>
      </c>
      <c r="C2323" s="7" t="n">
        <v>6467</v>
      </c>
    </row>
    <row r="2324" spans="1:5">
      <c r="A2324" t="s">
        <v>4</v>
      </c>
      <c r="B2324" s="4" t="s">
        <v>5</v>
      </c>
      <c r="C2324" s="4" t="s">
        <v>10</v>
      </c>
    </row>
    <row r="2325" spans="1:5">
      <c r="A2325" t="n">
        <v>20646</v>
      </c>
      <c r="B2325" s="15" t="n">
        <v>13</v>
      </c>
      <c r="C2325" s="7" t="n">
        <v>6468</v>
      </c>
    </row>
    <row r="2326" spans="1:5">
      <c r="A2326" t="s">
        <v>4</v>
      </c>
      <c r="B2326" s="4" t="s">
        <v>5</v>
      </c>
      <c r="C2326" s="4" t="s">
        <v>10</v>
      </c>
    </row>
    <row r="2327" spans="1:5">
      <c r="A2327" t="n">
        <v>20649</v>
      </c>
      <c r="B2327" s="15" t="n">
        <v>13</v>
      </c>
      <c r="C2327" s="7" t="n">
        <v>6469</v>
      </c>
    </row>
    <row r="2328" spans="1:5">
      <c r="A2328" t="s">
        <v>4</v>
      </c>
      <c r="B2328" s="4" t="s">
        <v>5</v>
      </c>
      <c r="C2328" s="4" t="s">
        <v>10</v>
      </c>
    </row>
    <row r="2329" spans="1:5">
      <c r="A2329" t="n">
        <v>20652</v>
      </c>
      <c r="B2329" s="15" t="n">
        <v>13</v>
      </c>
      <c r="C2329" s="7" t="n">
        <v>6470</v>
      </c>
    </row>
    <row r="2330" spans="1:5">
      <c r="A2330" t="s">
        <v>4</v>
      </c>
      <c r="B2330" s="4" t="s">
        <v>5</v>
      </c>
      <c r="C2330" s="4" t="s">
        <v>10</v>
      </c>
    </row>
    <row r="2331" spans="1:5">
      <c r="A2331" t="n">
        <v>20655</v>
      </c>
      <c r="B2331" s="15" t="n">
        <v>13</v>
      </c>
      <c r="C2331" s="7" t="n">
        <v>6471</v>
      </c>
    </row>
    <row r="2332" spans="1:5">
      <c r="A2332" t="s">
        <v>4</v>
      </c>
      <c r="B2332" s="4" t="s">
        <v>5</v>
      </c>
      <c r="C2332" s="4" t="s">
        <v>13</v>
      </c>
    </row>
    <row r="2333" spans="1:5">
      <c r="A2333" t="n">
        <v>20658</v>
      </c>
      <c r="B2333" s="14" t="n">
        <v>74</v>
      </c>
      <c r="C2333" s="7" t="n">
        <v>18</v>
      </c>
    </row>
    <row r="2334" spans="1:5">
      <c r="A2334" t="s">
        <v>4</v>
      </c>
      <c r="B2334" s="4" t="s">
        <v>5</v>
      </c>
      <c r="C2334" s="4" t="s">
        <v>13</v>
      </c>
    </row>
    <row r="2335" spans="1:5">
      <c r="A2335" t="n">
        <v>20660</v>
      </c>
      <c r="B2335" s="14" t="n">
        <v>74</v>
      </c>
      <c r="C2335" s="7" t="n">
        <v>45</v>
      </c>
    </row>
    <row r="2336" spans="1:5">
      <c r="A2336" t="s">
        <v>4</v>
      </c>
      <c r="B2336" s="4" t="s">
        <v>5</v>
      </c>
      <c r="C2336" s="4" t="s">
        <v>10</v>
      </c>
    </row>
    <row r="2337" spans="1:3">
      <c r="A2337" t="n">
        <v>20662</v>
      </c>
      <c r="B2337" s="38" t="n">
        <v>16</v>
      </c>
      <c r="C2337" s="7" t="n">
        <v>0</v>
      </c>
    </row>
    <row r="2338" spans="1:3">
      <c r="A2338" t="s">
        <v>4</v>
      </c>
      <c r="B2338" s="4" t="s">
        <v>5</v>
      </c>
      <c r="C2338" s="4" t="s">
        <v>13</v>
      </c>
      <c r="D2338" s="4" t="s">
        <v>13</v>
      </c>
      <c r="E2338" s="4" t="s">
        <v>13</v>
      </c>
      <c r="F2338" s="4" t="s">
        <v>13</v>
      </c>
    </row>
    <row r="2339" spans="1:3">
      <c r="A2339" t="n">
        <v>20665</v>
      </c>
      <c r="B2339" s="8" t="n">
        <v>14</v>
      </c>
      <c r="C2339" s="7" t="n">
        <v>0</v>
      </c>
      <c r="D2339" s="7" t="n">
        <v>8</v>
      </c>
      <c r="E2339" s="7" t="n">
        <v>0</v>
      </c>
      <c r="F2339" s="7" t="n">
        <v>0</v>
      </c>
    </row>
    <row r="2340" spans="1:3">
      <c r="A2340" t="s">
        <v>4</v>
      </c>
      <c r="B2340" s="4" t="s">
        <v>5</v>
      </c>
      <c r="C2340" s="4" t="s">
        <v>13</v>
      </c>
      <c r="D2340" s="4" t="s">
        <v>6</v>
      </c>
    </row>
    <row r="2341" spans="1:3">
      <c r="A2341" t="n">
        <v>20670</v>
      </c>
      <c r="B2341" s="9" t="n">
        <v>2</v>
      </c>
      <c r="C2341" s="7" t="n">
        <v>11</v>
      </c>
      <c r="D2341" s="7" t="s">
        <v>50</v>
      </c>
    </row>
    <row r="2342" spans="1:3">
      <c r="A2342" t="s">
        <v>4</v>
      </c>
      <c r="B2342" s="4" t="s">
        <v>5</v>
      </c>
      <c r="C2342" s="4" t="s">
        <v>10</v>
      </c>
    </row>
    <row r="2343" spans="1:3">
      <c r="A2343" t="n">
        <v>20684</v>
      </c>
      <c r="B2343" s="38" t="n">
        <v>16</v>
      </c>
      <c r="C2343" s="7" t="n">
        <v>0</v>
      </c>
    </row>
    <row r="2344" spans="1:3">
      <c r="A2344" t="s">
        <v>4</v>
      </c>
      <c r="B2344" s="4" t="s">
        <v>5</v>
      </c>
      <c r="C2344" s="4" t="s">
        <v>13</v>
      </c>
      <c r="D2344" s="4" t="s">
        <v>6</v>
      </c>
    </row>
    <row r="2345" spans="1:3">
      <c r="A2345" t="n">
        <v>20687</v>
      </c>
      <c r="B2345" s="9" t="n">
        <v>2</v>
      </c>
      <c r="C2345" s="7" t="n">
        <v>11</v>
      </c>
      <c r="D2345" s="7" t="s">
        <v>147</v>
      </c>
    </row>
    <row r="2346" spans="1:3">
      <c r="A2346" t="s">
        <v>4</v>
      </c>
      <c r="B2346" s="4" t="s">
        <v>5</v>
      </c>
      <c r="C2346" s="4" t="s">
        <v>10</v>
      </c>
    </row>
    <row r="2347" spans="1:3">
      <c r="A2347" t="n">
        <v>20696</v>
      </c>
      <c r="B2347" s="38" t="n">
        <v>16</v>
      </c>
      <c r="C2347" s="7" t="n">
        <v>0</v>
      </c>
    </row>
    <row r="2348" spans="1:3">
      <c r="A2348" t="s">
        <v>4</v>
      </c>
      <c r="B2348" s="4" t="s">
        <v>5</v>
      </c>
      <c r="C2348" s="4" t="s">
        <v>9</v>
      </c>
    </row>
    <row r="2349" spans="1:3">
      <c r="A2349" t="n">
        <v>20699</v>
      </c>
      <c r="B2349" s="40" t="n">
        <v>15</v>
      </c>
      <c r="C2349" s="7" t="n">
        <v>2048</v>
      </c>
    </row>
    <row r="2350" spans="1:3">
      <c r="A2350" t="s">
        <v>4</v>
      </c>
      <c r="B2350" s="4" t="s">
        <v>5</v>
      </c>
      <c r="C2350" s="4" t="s">
        <v>13</v>
      </c>
      <c r="D2350" s="4" t="s">
        <v>6</v>
      </c>
    </row>
    <row r="2351" spans="1:3">
      <c r="A2351" t="n">
        <v>20704</v>
      </c>
      <c r="B2351" s="9" t="n">
        <v>2</v>
      </c>
      <c r="C2351" s="7" t="n">
        <v>10</v>
      </c>
      <c r="D2351" s="7" t="s">
        <v>79</v>
      </c>
    </row>
    <row r="2352" spans="1:3">
      <c r="A2352" t="s">
        <v>4</v>
      </c>
      <c r="B2352" s="4" t="s">
        <v>5</v>
      </c>
      <c r="C2352" s="4" t="s">
        <v>10</v>
      </c>
    </row>
    <row r="2353" spans="1:6">
      <c r="A2353" t="n">
        <v>20722</v>
      </c>
      <c r="B2353" s="38" t="n">
        <v>16</v>
      </c>
      <c r="C2353" s="7" t="n">
        <v>0</v>
      </c>
    </row>
    <row r="2354" spans="1:6">
      <c r="A2354" t="s">
        <v>4</v>
      </c>
      <c r="B2354" s="4" t="s">
        <v>5</v>
      </c>
      <c r="C2354" s="4" t="s">
        <v>13</v>
      </c>
      <c r="D2354" s="4" t="s">
        <v>6</v>
      </c>
    </row>
    <row r="2355" spans="1:6">
      <c r="A2355" t="n">
        <v>20725</v>
      </c>
      <c r="B2355" s="9" t="n">
        <v>2</v>
      </c>
      <c r="C2355" s="7" t="n">
        <v>10</v>
      </c>
      <c r="D2355" s="7" t="s">
        <v>80</v>
      </c>
    </row>
    <row r="2356" spans="1:6">
      <c r="A2356" t="s">
        <v>4</v>
      </c>
      <c r="B2356" s="4" t="s">
        <v>5</v>
      </c>
      <c r="C2356" s="4" t="s">
        <v>10</v>
      </c>
    </row>
    <row r="2357" spans="1:6">
      <c r="A2357" t="n">
        <v>20744</v>
      </c>
      <c r="B2357" s="38" t="n">
        <v>16</v>
      </c>
      <c r="C2357" s="7" t="n">
        <v>0</v>
      </c>
    </row>
    <row r="2358" spans="1:6">
      <c r="A2358" t="s">
        <v>4</v>
      </c>
      <c r="B2358" s="4" t="s">
        <v>5</v>
      </c>
      <c r="C2358" s="4" t="s">
        <v>13</v>
      </c>
      <c r="D2358" s="4" t="s">
        <v>10</v>
      </c>
      <c r="E2358" s="4" t="s">
        <v>27</v>
      </c>
    </row>
    <row r="2359" spans="1:6">
      <c r="A2359" t="n">
        <v>20747</v>
      </c>
      <c r="B2359" s="35" t="n">
        <v>58</v>
      </c>
      <c r="C2359" s="7" t="n">
        <v>100</v>
      </c>
      <c r="D2359" s="7" t="n">
        <v>1000</v>
      </c>
      <c r="E2359" s="7" t="n">
        <v>1</v>
      </c>
    </row>
    <row r="2360" spans="1:6">
      <c r="A2360" t="s">
        <v>4</v>
      </c>
      <c r="B2360" s="4" t="s">
        <v>5</v>
      </c>
      <c r="C2360" s="4" t="s">
        <v>13</v>
      </c>
      <c r="D2360" s="4" t="s">
        <v>10</v>
      </c>
    </row>
    <row r="2361" spans="1:6">
      <c r="A2361" t="n">
        <v>20755</v>
      </c>
      <c r="B2361" s="35" t="n">
        <v>58</v>
      </c>
      <c r="C2361" s="7" t="n">
        <v>255</v>
      </c>
      <c r="D2361" s="7" t="n">
        <v>0</v>
      </c>
    </row>
    <row r="2362" spans="1:6">
      <c r="A2362" t="s">
        <v>4</v>
      </c>
      <c r="B2362" s="4" t="s">
        <v>5</v>
      </c>
      <c r="C2362" s="4" t="s">
        <v>10</v>
      </c>
    </row>
    <row r="2363" spans="1:6">
      <c r="A2363" t="n">
        <v>20759</v>
      </c>
      <c r="B2363" s="38" t="n">
        <v>16</v>
      </c>
      <c r="C2363" s="7" t="n">
        <v>500</v>
      </c>
    </row>
    <row r="2364" spans="1:6">
      <c r="A2364" t="s">
        <v>4</v>
      </c>
      <c r="B2364" s="4" t="s">
        <v>5</v>
      </c>
      <c r="C2364" s="4" t="s">
        <v>13</v>
      </c>
      <c r="D2364" s="4" t="s">
        <v>10</v>
      </c>
      <c r="E2364" s="4" t="s">
        <v>27</v>
      </c>
    </row>
    <row r="2365" spans="1:6">
      <c r="A2365" t="n">
        <v>20762</v>
      </c>
      <c r="B2365" s="35" t="n">
        <v>58</v>
      </c>
      <c r="C2365" s="7" t="n">
        <v>0</v>
      </c>
      <c r="D2365" s="7" t="n">
        <v>300</v>
      </c>
      <c r="E2365" s="7" t="n">
        <v>0.300000011920929</v>
      </c>
    </row>
    <row r="2366" spans="1:6">
      <c r="A2366" t="s">
        <v>4</v>
      </c>
      <c r="B2366" s="4" t="s">
        <v>5</v>
      </c>
      <c r="C2366" s="4" t="s">
        <v>13</v>
      </c>
      <c r="D2366" s="4" t="s">
        <v>10</v>
      </c>
    </row>
    <row r="2367" spans="1:6">
      <c r="A2367" t="n">
        <v>20770</v>
      </c>
      <c r="B2367" s="35" t="n">
        <v>58</v>
      </c>
      <c r="C2367" s="7" t="n">
        <v>255</v>
      </c>
      <c r="D2367" s="7" t="n">
        <v>0</v>
      </c>
    </row>
    <row r="2368" spans="1:6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27</v>
      </c>
      <c r="F2368" s="4" t="s">
        <v>10</v>
      </c>
      <c r="G2368" s="4" t="s">
        <v>9</v>
      </c>
      <c r="H2368" s="4" t="s">
        <v>9</v>
      </c>
      <c r="I2368" s="4" t="s">
        <v>10</v>
      </c>
      <c r="J2368" s="4" t="s">
        <v>10</v>
      </c>
      <c r="K2368" s="4" t="s">
        <v>9</v>
      </c>
      <c r="L2368" s="4" t="s">
        <v>9</v>
      </c>
      <c r="M2368" s="4" t="s">
        <v>9</v>
      </c>
      <c r="N2368" s="4" t="s">
        <v>9</v>
      </c>
      <c r="O2368" s="4" t="s">
        <v>6</v>
      </c>
    </row>
    <row r="2369" spans="1:15">
      <c r="A2369" t="n">
        <v>20774</v>
      </c>
      <c r="B2369" s="17" t="n">
        <v>50</v>
      </c>
      <c r="C2369" s="7" t="n">
        <v>0</v>
      </c>
      <c r="D2369" s="7" t="n">
        <v>12101</v>
      </c>
      <c r="E2369" s="7" t="n">
        <v>1</v>
      </c>
      <c r="F2369" s="7" t="n">
        <v>0</v>
      </c>
      <c r="G2369" s="7" t="n">
        <v>0</v>
      </c>
      <c r="H2369" s="7" t="n">
        <v>0</v>
      </c>
      <c r="I2369" s="7" t="n">
        <v>0</v>
      </c>
      <c r="J2369" s="7" t="n">
        <v>65533</v>
      </c>
      <c r="K2369" s="7" t="n">
        <v>0</v>
      </c>
      <c r="L2369" s="7" t="n">
        <v>0</v>
      </c>
      <c r="M2369" s="7" t="n">
        <v>0</v>
      </c>
      <c r="N2369" s="7" t="n">
        <v>0</v>
      </c>
      <c r="O2369" s="7" t="s">
        <v>20</v>
      </c>
    </row>
    <row r="2370" spans="1:15">
      <c r="A2370" t="s">
        <v>4</v>
      </c>
      <c r="B2370" s="4" t="s">
        <v>5</v>
      </c>
      <c r="C2370" s="4" t="s">
        <v>13</v>
      </c>
      <c r="D2370" s="4" t="s">
        <v>10</v>
      </c>
      <c r="E2370" s="4" t="s">
        <v>10</v>
      </c>
      <c r="F2370" s="4" t="s">
        <v>10</v>
      </c>
      <c r="G2370" s="4" t="s">
        <v>10</v>
      </c>
      <c r="H2370" s="4" t="s">
        <v>13</v>
      </c>
    </row>
    <row r="2371" spans="1:15">
      <c r="A2371" t="n">
        <v>20813</v>
      </c>
      <c r="B2371" s="30" t="n">
        <v>25</v>
      </c>
      <c r="C2371" s="7" t="n">
        <v>5</v>
      </c>
      <c r="D2371" s="7" t="n">
        <v>65535</v>
      </c>
      <c r="E2371" s="7" t="n">
        <v>65535</v>
      </c>
      <c r="F2371" s="7" t="n">
        <v>65535</v>
      </c>
      <c r="G2371" s="7" t="n">
        <v>65535</v>
      </c>
      <c r="H2371" s="7" t="n">
        <v>0</v>
      </c>
    </row>
    <row r="2372" spans="1:15">
      <c r="A2372" t="s">
        <v>4</v>
      </c>
      <c r="B2372" s="4" t="s">
        <v>5</v>
      </c>
      <c r="C2372" s="4" t="s">
        <v>10</v>
      </c>
      <c r="D2372" s="4" t="s">
        <v>13</v>
      </c>
      <c r="E2372" s="4" t="s">
        <v>59</v>
      </c>
      <c r="F2372" s="4" t="s">
        <v>13</v>
      </c>
      <c r="G2372" s="4" t="s">
        <v>13</v>
      </c>
      <c r="H2372" s="4" t="s">
        <v>13</v>
      </c>
    </row>
    <row r="2373" spans="1:15">
      <c r="A2373" t="n">
        <v>20824</v>
      </c>
      <c r="B2373" s="31" t="n">
        <v>24</v>
      </c>
      <c r="C2373" s="7" t="n">
        <v>65533</v>
      </c>
      <c r="D2373" s="7" t="n">
        <v>11</v>
      </c>
      <c r="E2373" s="7" t="s">
        <v>242</v>
      </c>
      <c r="F2373" s="7" t="n">
        <v>6</v>
      </c>
      <c r="G2373" s="7" t="n">
        <v>2</v>
      </c>
      <c r="H2373" s="7" t="n">
        <v>0</v>
      </c>
    </row>
    <row r="2374" spans="1:15">
      <c r="A2374" t="s">
        <v>4</v>
      </c>
      <c r="B2374" s="4" t="s">
        <v>5</v>
      </c>
    </row>
    <row r="2375" spans="1:15">
      <c r="A2375" t="n">
        <v>20858</v>
      </c>
      <c r="B2375" s="32" t="n">
        <v>28</v>
      </c>
    </row>
    <row r="2376" spans="1:15">
      <c r="A2376" t="s">
        <v>4</v>
      </c>
      <c r="B2376" s="4" t="s">
        <v>5</v>
      </c>
      <c r="C2376" s="4" t="s">
        <v>13</v>
      </c>
    </row>
    <row r="2377" spans="1:15">
      <c r="A2377" t="n">
        <v>20859</v>
      </c>
      <c r="B2377" s="33" t="n">
        <v>27</v>
      </c>
      <c r="C2377" s="7" t="n">
        <v>0</v>
      </c>
    </row>
    <row r="2378" spans="1:15">
      <c r="A2378" t="s">
        <v>4</v>
      </c>
      <c r="B2378" s="4" t="s">
        <v>5</v>
      </c>
      <c r="C2378" s="4" t="s">
        <v>13</v>
      </c>
    </row>
    <row r="2379" spans="1:15">
      <c r="A2379" t="n">
        <v>20861</v>
      </c>
      <c r="B2379" s="33" t="n">
        <v>27</v>
      </c>
      <c r="C2379" s="7" t="n">
        <v>1</v>
      </c>
    </row>
    <row r="2380" spans="1:15">
      <c r="A2380" t="s">
        <v>4</v>
      </c>
      <c r="B2380" s="4" t="s">
        <v>5</v>
      </c>
      <c r="C2380" s="4" t="s">
        <v>13</v>
      </c>
      <c r="D2380" s="4" t="s">
        <v>10</v>
      </c>
      <c r="E2380" s="4" t="s">
        <v>10</v>
      </c>
      <c r="F2380" s="4" t="s">
        <v>10</v>
      </c>
      <c r="G2380" s="4" t="s">
        <v>10</v>
      </c>
      <c r="H2380" s="4" t="s">
        <v>13</v>
      </c>
    </row>
    <row r="2381" spans="1:15">
      <c r="A2381" t="n">
        <v>20863</v>
      </c>
      <c r="B2381" s="30" t="n">
        <v>25</v>
      </c>
      <c r="C2381" s="7" t="n">
        <v>5</v>
      </c>
      <c r="D2381" s="7" t="n">
        <v>65535</v>
      </c>
      <c r="E2381" s="7" t="n">
        <v>65535</v>
      </c>
      <c r="F2381" s="7" t="n">
        <v>65535</v>
      </c>
      <c r="G2381" s="7" t="n">
        <v>65535</v>
      </c>
      <c r="H2381" s="7" t="n">
        <v>0</v>
      </c>
    </row>
    <row r="2382" spans="1:15">
      <c r="A2382" t="s">
        <v>4</v>
      </c>
      <c r="B2382" s="4" t="s">
        <v>5</v>
      </c>
      <c r="C2382" s="4" t="s">
        <v>13</v>
      </c>
      <c r="D2382" s="4" t="s">
        <v>10</v>
      </c>
      <c r="E2382" s="4" t="s">
        <v>27</v>
      </c>
    </row>
    <row r="2383" spans="1:15">
      <c r="A2383" t="n">
        <v>20874</v>
      </c>
      <c r="B2383" s="35" t="n">
        <v>58</v>
      </c>
      <c r="C2383" s="7" t="n">
        <v>100</v>
      </c>
      <c r="D2383" s="7" t="n">
        <v>300</v>
      </c>
      <c r="E2383" s="7" t="n">
        <v>0.300000011920929</v>
      </c>
    </row>
    <row r="2384" spans="1:15">
      <c r="A2384" t="s">
        <v>4</v>
      </c>
      <c r="B2384" s="4" t="s">
        <v>5</v>
      </c>
      <c r="C2384" s="4" t="s">
        <v>13</v>
      </c>
      <c r="D2384" s="4" t="s">
        <v>10</v>
      </c>
    </row>
    <row r="2385" spans="1:15">
      <c r="A2385" t="n">
        <v>20882</v>
      </c>
      <c r="B2385" s="35" t="n">
        <v>58</v>
      </c>
      <c r="C2385" s="7" t="n">
        <v>255</v>
      </c>
      <c r="D2385" s="7" t="n">
        <v>0</v>
      </c>
    </row>
    <row r="2386" spans="1:15">
      <c r="A2386" t="s">
        <v>4</v>
      </c>
      <c r="B2386" s="4" t="s">
        <v>5</v>
      </c>
      <c r="C2386" s="4" t="s">
        <v>10</v>
      </c>
    </row>
    <row r="2387" spans="1:15">
      <c r="A2387" t="n">
        <v>20886</v>
      </c>
      <c r="B2387" s="38" t="n">
        <v>16</v>
      </c>
      <c r="C2387" s="7" t="n">
        <v>500</v>
      </c>
    </row>
    <row r="2388" spans="1:15">
      <c r="A2388" t="s">
        <v>4</v>
      </c>
      <c r="B2388" s="4" t="s">
        <v>5</v>
      </c>
      <c r="C2388" s="4" t="s">
        <v>13</v>
      </c>
      <c r="D2388" s="4" t="s">
        <v>27</v>
      </c>
      <c r="E2388" s="4" t="s">
        <v>10</v>
      </c>
      <c r="F2388" s="4" t="s">
        <v>13</v>
      </c>
    </row>
    <row r="2389" spans="1:15">
      <c r="A2389" t="n">
        <v>20889</v>
      </c>
      <c r="B2389" s="34" t="n">
        <v>49</v>
      </c>
      <c r="C2389" s="7" t="n">
        <v>3</v>
      </c>
      <c r="D2389" s="7" t="n">
        <v>0.699999988079071</v>
      </c>
      <c r="E2389" s="7" t="n">
        <v>500</v>
      </c>
      <c r="F2389" s="7" t="n">
        <v>0</v>
      </c>
    </row>
    <row r="2390" spans="1:15">
      <c r="A2390" t="s">
        <v>4</v>
      </c>
      <c r="B2390" s="4" t="s">
        <v>5</v>
      </c>
      <c r="C2390" s="4" t="s">
        <v>13</v>
      </c>
      <c r="D2390" s="4" t="s">
        <v>10</v>
      </c>
    </row>
    <row r="2391" spans="1:15">
      <c r="A2391" t="n">
        <v>20898</v>
      </c>
      <c r="B2391" s="35" t="n">
        <v>58</v>
      </c>
      <c r="C2391" s="7" t="n">
        <v>10</v>
      </c>
      <c r="D2391" s="7" t="n">
        <v>300</v>
      </c>
    </row>
    <row r="2392" spans="1:15">
      <c r="A2392" t="s">
        <v>4</v>
      </c>
      <c r="B2392" s="4" t="s">
        <v>5</v>
      </c>
      <c r="C2392" s="4" t="s">
        <v>13</v>
      </c>
      <c r="D2392" s="4" t="s">
        <v>10</v>
      </c>
    </row>
    <row r="2393" spans="1:15">
      <c r="A2393" t="n">
        <v>20902</v>
      </c>
      <c r="B2393" s="35" t="n">
        <v>58</v>
      </c>
      <c r="C2393" s="7" t="n">
        <v>12</v>
      </c>
      <c r="D2393" s="7" t="n">
        <v>0</v>
      </c>
    </row>
    <row r="2394" spans="1:15">
      <c r="A2394" t="s">
        <v>4</v>
      </c>
      <c r="B2394" s="4" t="s">
        <v>5</v>
      </c>
      <c r="C2394" s="4" t="s">
        <v>13</v>
      </c>
      <c r="D2394" s="4" t="s">
        <v>10</v>
      </c>
      <c r="E2394" s="4" t="s">
        <v>10</v>
      </c>
      <c r="F2394" s="4" t="s">
        <v>13</v>
      </c>
    </row>
    <row r="2395" spans="1:15">
      <c r="A2395" t="n">
        <v>20906</v>
      </c>
      <c r="B2395" s="30" t="n">
        <v>25</v>
      </c>
      <c r="C2395" s="7" t="n">
        <v>1</v>
      </c>
      <c r="D2395" s="7" t="n">
        <v>160</v>
      </c>
      <c r="E2395" s="7" t="n">
        <v>350</v>
      </c>
      <c r="F2395" s="7" t="n">
        <v>1</v>
      </c>
    </row>
    <row r="2396" spans="1:15">
      <c r="A2396" t="s">
        <v>4</v>
      </c>
      <c r="B2396" s="4" t="s">
        <v>5</v>
      </c>
      <c r="C2396" s="4" t="s">
        <v>13</v>
      </c>
      <c r="D2396" s="4" t="s">
        <v>10</v>
      </c>
      <c r="E2396" s="4" t="s">
        <v>6</v>
      </c>
    </row>
    <row r="2397" spans="1:15">
      <c r="A2397" t="n">
        <v>20913</v>
      </c>
      <c r="B2397" s="37" t="n">
        <v>51</v>
      </c>
      <c r="C2397" s="7" t="n">
        <v>4</v>
      </c>
      <c r="D2397" s="7" t="n">
        <v>0</v>
      </c>
      <c r="E2397" s="7" t="s">
        <v>139</v>
      </c>
    </row>
    <row r="2398" spans="1:15">
      <c r="A2398" t="s">
        <v>4</v>
      </c>
      <c r="B2398" s="4" t="s">
        <v>5</v>
      </c>
      <c r="C2398" s="4" t="s">
        <v>10</v>
      </c>
    </row>
    <row r="2399" spans="1:15">
      <c r="A2399" t="n">
        <v>20927</v>
      </c>
      <c r="B2399" s="38" t="n">
        <v>16</v>
      </c>
      <c r="C2399" s="7" t="n">
        <v>0</v>
      </c>
    </row>
    <row r="2400" spans="1:15">
      <c r="A2400" t="s">
        <v>4</v>
      </c>
      <c r="B2400" s="4" t="s">
        <v>5</v>
      </c>
      <c r="C2400" s="4" t="s">
        <v>10</v>
      </c>
      <c r="D2400" s="4" t="s">
        <v>59</v>
      </c>
      <c r="E2400" s="4" t="s">
        <v>13</v>
      </c>
      <c r="F2400" s="4" t="s">
        <v>13</v>
      </c>
    </row>
    <row r="2401" spans="1:6">
      <c r="A2401" t="n">
        <v>20930</v>
      </c>
      <c r="B2401" s="39" t="n">
        <v>26</v>
      </c>
      <c r="C2401" s="7" t="n">
        <v>0</v>
      </c>
      <c r="D2401" s="7" t="s">
        <v>243</v>
      </c>
      <c r="E2401" s="7" t="n">
        <v>2</v>
      </c>
      <c r="F2401" s="7" t="n">
        <v>0</v>
      </c>
    </row>
    <row r="2402" spans="1:6">
      <c r="A2402" t="s">
        <v>4</v>
      </c>
      <c r="B2402" s="4" t="s">
        <v>5</v>
      </c>
    </row>
    <row r="2403" spans="1:6">
      <c r="A2403" t="n">
        <v>20970</v>
      </c>
      <c r="B2403" s="32" t="n">
        <v>28</v>
      </c>
    </row>
    <row r="2404" spans="1:6">
      <c r="A2404" t="s">
        <v>4</v>
      </c>
      <c r="B2404" s="4" t="s">
        <v>5</v>
      </c>
      <c r="C2404" s="4" t="s">
        <v>13</v>
      </c>
      <c r="D2404" s="4" t="s">
        <v>10</v>
      </c>
      <c r="E2404" s="4" t="s">
        <v>10</v>
      </c>
      <c r="F2404" s="4" t="s">
        <v>13</v>
      </c>
    </row>
    <row r="2405" spans="1:6">
      <c r="A2405" t="n">
        <v>20971</v>
      </c>
      <c r="B2405" s="30" t="n">
        <v>25</v>
      </c>
      <c r="C2405" s="7" t="n">
        <v>1</v>
      </c>
      <c r="D2405" s="7" t="n">
        <v>60</v>
      </c>
      <c r="E2405" s="7" t="n">
        <v>500</v>
      </c>
      <c r="F2405" s="7" t="n">
        <v>2</v>
      </c>
    </row>
    <row r="2406" spans="1:6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6</v>
      </c>
    </row>
    <row r="2407" spans="1:6">
      <c r="A2407" t="n">
        <v>20978</v>
      </c>
      <c r="B2407" s="37" t="n">
        <v>51</v>
      </c>
      <c r="C2407" s="7" t="n">
        <v>4</v>
      </c>
      <c r="D2407" s="7" t="n">
        <v>3</v>
      </c>
      <c r="E2407" s="7" t="s">
        <v>244</v>
      </c>
    </row>
    <row r="2408" spans="1:6">
      <c r="A2408" t="s">
        <v>4</v>
      </c>
      <c r="B2408" s="4" t="s">
        <v>5</v>
      </c>
      <c r="C2408" s="4" t="s">
        <v>10</v>
      </c>
    </row>
    <row r="2409" spans="1:6">
      <c r="A2409" t="n">
        <v>20991</v>
      </c>
      <c r="B2409" s="38" t="n">
        <v>16</v>
      </c>
      <c r="C2409" s="7" t="n">
        <v>0</v>
      </c>
    </row>
    <row r="2410" spans="1:6">
      <c r="A2410" t="s">
        <v>4</v>
      </c>
      <c r="B2410" s="4" t="s">
        <v>5</v>
      </c>
      <c r="C2410" s="4" t="s">
        <v>10</v>
      </c>
      <c r="D2410" s="4" t="s">
        <v>59</v>
      </c>
      <c r="E2410" s="4" t="s">
        <v>13</v>
      </c>
      <c r="F2410" s="4" t="s">
        <v>13</v>
      </c>
    </row>
    <row r="2411" spans="1:6">
      <c r="A2411" t="n">
        <v>20994</v>
      </c>
      <c r="B2411" s="39" t="n">
        <v>26</v>
      </c>
      <c r="C2411" s="7" t="n">
        <v>3</v>
      </c>
      <c r="D2411" s="7" t="s">
        <v>245</v>
      </c>
      <c r="E2411" s="7" t="n">
        <v>2</v>
      </c>
      <c r="F2411" s="7" t="n">
        <v>0</v>
      </c>
    </row>
    <row r="2412" spans="1:6">
      <c r="A2412" t="s">
        <v>4</v>
      </c>
      <c r="B2412" s="4" t="s">
        <v>5</v>
      </c>
    </row>
    <row r="2413" spans="1:6">
      <c r="A2413" t="n">
        <v>21037</v>
      </c>
      <c r="B2413" s="32" t="n">
        <v>28</v>
      </c>
    </row>
    <row r="2414" spans="1:6">
      <c r="A2414" t="s">
        <v>4</v>
      </c>
      <c r="B2414" s="4" t="s">
        <v>5</v>
      </c>
      <c r="C2414" s="4" t="s">
        <v>13</v>
      </c>
      <c r="D2414" s="4" t="s">
        <v>10</v>
      </c>
      <c r="E2414" s="4" t="s">
        <v>10</v>
      </c>
      <c r="F2414" s="4" t="s">
        <v>13</v>
      </c>
    </row>
    <row r="2415" spans="1:6">
      <c r="A2415" t="n">
        <v>21038</v>
      </c>
      <c r="B2415" s="30" t="n">
        <v>25</v>
      </c>
      <c r="C2415" s="7" t="n">
        <v>1</v>
      </c>
      <c r="D2415" s="7" t="n">
        <v>65535</v>
      </c>
      <c r="E2415" s="7" t="n">
        <v>420</v>
      </c>
      <c r="F2415" s="7" t="n">
        <v>5</v>
      </c>
    </row>
    <row r="2416" spans="1:6">
      <c r="A2416" t="s">
        <v>4</v>
      </c>
      <c r="B2416" s="4" t="s">
        <v>5</v>
      </c>
      <c r="C2416" s="4" t="s">
        <v>13</v>
      </c>
      <c r="D2416" s="4" t="s">
        <v>10</v>
      </c>
      <c r="E2416" s="4" t="s">
        <v>6</v>
      </c>
    </row>
    <row r="2417" spans="1:6">
      <c r="A2417" t="n">
        <v>21045</v>
      </c>
      <c r="B2417" s="37" t="n">
        <v>51</v>
      </c>
      <c r="C2417" s="7" t="n">
        <v>4</v>
      </c>
      <c r="D2417" s="7" t="n">
        <v>5</v>
      </c>
      <c r="E2417" s="7" t="s">
        <v>119</v>
      </c>
    </row>
    <row r="2418" spans="1:6">
      <c r="A2418" t="s">
        <v>4</v>
      </c>
      <c r="B2418" s="4" t="s">
        <v>5</v>
      </c>
      <c r="C2418" s="4" t="s">
        <v>10</v>
      </c>
    </row>
    <row r="2419" spans="1:6">
      <c r="A2419" t="n">
        <v>21058</v>
      </c>
      <c r="B2419" s="38" t="n">
        <v>16</v>
      </c>
      <c r="C2419" s="7" t="n">
        <v>0</v>
      </c>
    </row>
    <row r="2420" spans="1:6">
      <c r="A2420" t="s">
        <v>4</v>
      </c>
      <c r="B2420" s="4" t="s">
        <v>5</v>
      </c>
      <c r="C2420" s="4" t="s">
        <v>10</v>
      </c>
      <c r="D2420" s="4" t="s">
        <v>59</v>
      </c>
      <c r="E2420" s="4" t="s">
        <v>13</v>
      </c>
      <c r="F2420" s="4" t="s">
        <v>13</v>
      </c>
    </row>
    <row r="2421" spans="1:6">
      <c r="A2421" t="n">
        <v>21061</v>
      </c>
      <c r="B2421" s="39" t="n">
        <v>26</v>
      </c>
      <c r="C2421" s="7" t="n">
        <v>5</v>
      </c>
      <c r="D2421" s="7" t="s">
        <v>246</v>
      </c>
      <c r="E2421" s="7" t="n">
        <v>2</v>
      </c>
      <c r="F2421" s="7" t="n">
        <v>0</v>
      </c>
    </row>
    <row r="2422" spans="1:6">
      <c r="A2422" t="s">
        <v>4</v>
      </c>
      <c r="B2422" s="4" t="s">
        <v>5</v>
      </c>
    </row>
    <row r="2423" spans="1:6">
      <c r="A2423" t="n">
        <v>21106</v>
      </c>
      <c r="B2423" s="32" t="n">
        <v>28</v>
      </c>
    </row>
    <row r="2424" spans="1:6">
      <c r="A2424" t="s">
        <v>4</v>
      </c>
      <c r="B2424" s="4" t="s">
        <v>5</v>
      </c>
      <c r="C2424" s="4" t="s">
        <v>10</v>
      </c>
      <c r="D2424" s="4" t="s">
        <v>13</v>
      </c>
    </row>
    <row r="2425" spans="1:6">
      <c r="A2425" t="n">
        <v>21107</v>
      </c>
      <c r="B2425" s="41" t="n">
        <v>89</v>
      </c>
      <c r="C2425" s="7" t="n">
        <v>65533</v>
      </c>
      <c r="D2425" s="7" t="n">
        <v>1</v>
      </c>
    </row>
    <row r="2426" spans="1:6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9</v>
      </c>
      <c r="F2426" s="4" t="s">
        <v>13</v>
      </c>
      <c r="G2426" s="4" t="s">
        <v>13</v>
      </c>
    </row>
    <row r="2427" spans="1:6">
      <c r="A2427" t="n">
        <v>21111</v>
      </c>
      <c r="B2427" s="75" t="n">
        <v>18</v>
      </c>
      <c r="C2427" s="7" t="n">
        <v>0</v>
      </c>
      <c r="D2427" s="7" t="n">
        <v>0</v>
      </c>
      <c r="E2427" s="7" t="n">
        <v>0</v>
      </c>
      <c r="F2427" s="7" t="n">
        <v>19</v>
      </c>
      <c r="G2427" s="7" t="n">
        <v>1</v>
      </c>
    </row>
    <row r="2428" spans="1:6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10</v>
      </c>
      <c r="F2428" s="4" t="s">
        <v>27</v>
      </c>
    </row>
    <row r="2429" spans="1:6">
      <c r="A2429" t="n">
        <v>21120</v>
      </c>
      <c r="B2429" s="76" t="n">
        <v>107</v>
      </c>
      <c r="C2429" s="7" t="n">
        <v>0</v>
      </c>
      <c r="D2429" s="7" t="n">
        <v>0</v>
      </c>
      <c r="E2429" s="7" t="n">
        <v>0</v>
      </c>
      <c r="F2429" s="7" t="n">
        <v>32</v>
      </c>
    </row>
    <row r="2430" spans="1:6">
      <c r="A2430" t="s">
        <v>4</v>
      </c>
      <c r="B2430" s="4" t="s">
        <v>5</v>
      </c>
      <c r="C2430" s="4" t="s">
        <v>13</v>
      </c>
      <c r="D2430" s="4" t="s">
        <v>13</v>
      </c>
      <c r="E2430" s="4" t="s">
        <v>6</v>
      </c>
      <c r="F2430" s="4" t="s">
        <v>10</v>
      </c>
    </row>
    <row r="2431" spans="1:6">
      <c r="A2431" t="n">
        <v>21129</v>
      </c>
      <c r="B2431" s="76" t="n">
        <v>107</v>
      </c>
      <c r="C2431" s="7" t="n">
        <v>1</v>
      </c>
      <c r="D2431" s="7" t="n">
        <v>0</v>
      </c>
      <c r="E2431" s="7" t="s">
        <v>247</v>
      </c>
      <c r="F2431" s="7" t="n">
        <v>1</v>
      </c>
    </row>
    <row r="2432" spans="1:6">
      <c r="A2432" t="s">
        <v>4</v>
      </c>
      <c r="B2432" s="4" t="s">
        <v>5</v>
      </c>
      <c r="C2432" s="4" t="s">
        <v>13</v>
      </c>
      <c r="D2432" s="4" t="s">
        <v>13</v>
      </c>
      <c r="E2432" s="4" t="s">
        <v>6</v>
      </c>
      <c r="F2432" s="4" t="s">
        <v>10</v>
      </c>
    </row>
    <row r="2433" spans="1:7">
      <c r="A2433" t="n">
        <v>21145</v>
      </c>
      <c r="B2433" s="76" t="n">
        <v>107</v>
      </c>
      <c r="C2433" s="7" t="n">
        <v>1</v>
      </c>
      <c r="D2433" s="7" t="n">
        <v>0</v>
      </c>
      <c r="E2433" s="7" t="s">
        <v>248</v>
      </c>
      <c r="F2433" s="7" t="n">
        <v>2</v>
      </c>
    </row>
    <row r="2434" spans="1:7">
      <c r="A2434" t="s">
        <v>4</v>
      </c>
      <c r="B2434" s="4" t="s">
        <v>5</v>
      </c>
      <c r="C2434" s="4" t="s">
        <v>13</v>
      </c>
      <c r="D2434" s="4" t="s">
        <v>13</v>
      </c>
      <c r="E2434" s="4" t="s">
        <v>13</v>
      </c>
      <c r="F2434" s="4" t="s">
        <v>10</v>
      </c>
      <c r="G2434" s="4" t="s">
        <v>10</v>
      </c>
      <c r="H2434" s="4" t="s">
        <v>13</v>
      </c>
    </row>
    <row r="2435" spans="1:7">
      <c r="A2435" t="n">
        <v>21163</v>
      </c>
      <c r="B2435" s="76" t="n">
        <v>107</v>
      </c>
      <c r="C2435" s="7" t="n">
        <v>2</v>
      </c>
      <c r="D2435" s="7" t="n">
        <v>0</v>
      </c>
      <c r="E2435" s="7" t="n">
        <v>0</v>
      </c>
      <c r="F2435" s="7" t="n">
        <v>65535</v>
      </c>
      <c r="G2435" s="7" t="n">
        <v>65535</v>
      </c>
      <c r="H2435" s="7" t="n">
        <v>0</v>
      </c>
    </row>
    <row r="2436" spans="1:7">
      <c r="A2436" t="s">
        <v>4</v>
      </c>
      <c r="B2436" s="4" t="s">
        <v>5</v>
      </c>
      <c r="C2436" s="4" t="s">
        <v>13</v>
      </c>
      <c r="D2436" s="4" t="s">
        <v>13</v>
      </c>
      <c r="E2436" s="4" t="s">
        <v>13</v>
      </c>
    </row>
    <row r="2437" spans="1:7">
      <c r="A2437" t="n">
        <v>21172</v>
      </c>
      <c r="B2437" s="76" t="n">
        <v>107</v>
      </c>
      <c r="C2437" s="7" t="n">
        <v>4</v>
      </c>
      <c r="D2437" s="7" t="n">
        <v>0</v>
      </c>
      <c r="E2437" s="7" t="n">
        <v>0</v>
      </c>
    </row>
    <row r="2438" spans="1:7">
      <c r="A2438" t="s">
        <v>4</v>
      </c>
      <c r="B2438" s="4" t="s">
        <v>5</v>
      </c>
      <c r="C2438" s="4" t="s">
        <v>13</v>
      </c>
      <c r="D2438" s="4" t="s">
        <v>13</v>
      </c>
    </row>
    <row r="2439" spans="1:7">
      <c r="A2439" t="n">
        <v>21176</v>
      </c>
      <c r="B2439" s="76" t="n">
        <v>107</v>
      </c>
      <c r="C2439" s="7" t="n">
        <v>3</v>
      </c>
      <c r="D2439" s="7" t="n">
        <v>0</v>
      </c>
    </row>
    <row r="2440" spans="1:7">
      <c r="A2440" t="s">
        <v>4</v>
      </c>
      <c r="B2440" s="4" t="s">
        <v>5</v>
      </c>
      <c r="C2440" s="4" t="s">
        <v>10</v>
      </c>
    </row>
    <row r="2441" spans="1:7">
      <c r="A2441" t="n">
        <v>21179</v>
      </c>
      <c r="B2441" s="38" t="n">
        <v>16</v>
      </c>
      <c r="C2441" s="7" t="n">
        <v>500</v>
      </c>
    </row>
    <row r="2442" spans="1:7">
      <c r="A2442" t="s">
        <v>4</v>
      </c>
      <c r="B2442" s="4" t="s">
        <v>5</v>
      </c>
      <c r="C2442" s="4" t="s">
        <v>13</v>
      </c>
      <c r="D2442" s="4" t="s">
        <v>13</v>
      </c>
      <c r="E2442" s="4" t="s">
        <v>13</v>
      </c>
      <c r="F2442" s="4" t="s">
        <v>9</v>
      </c>
      <c r="G2442" s="4" t="s">
        <v>13</v>
      </c>
      <c r="H2442" s="4" t="s">
        <v>13</v>
      </c>
      <c r="I2442" s="4" t="s">
        <v>24</v>
      </c>
    </row>
    <row r="2443" spans="1:7">
      <c r="A2443" t="n">
        <v>21182</v>
      </c>
      <c r="B2443" s="11" t="n">
        <v>5</v>
      </c>
      <c r="C2443" s="7" t="n">
        <v>35</v>
      </c>
      <c r="D2443" s="7" t="n">
        <v>0</v>
      </c>
      <c r="E2443" s="7" t="n">
        <v>0</v>
      </c>
      <c r="F2443" s="7" t="n">
        <v>1</v>
      </c>
      <c r="G2443" s="7" t="n">
        <v>2</v>
      </c>
      <c r="H2443" s="7" t="n">
        <v>1</v>
      </c>
      <c r="I2443" s="12" t="n">
        <f t="normal" ca="1">A2481</f>
        <v>0</v>
      </c>
    </row>
    <row r="2444" spans="1:7">
      <c r="A2444" t="s">
        <v>4</v>
      </c>
      <c r="B2444" s="4" t="s">
        <v>5</v>
      </c>
      <c r="C2444" s="4" t="s">
        <v>13</v>
      </c>
      <c r="D2444" s="4" t="s">
        <v>10</v>
      </c>
      <c r="E2444" s="4" t="s">
        <v>10</v>
      </c>
      <c r="F2444" s="4" t="s">
        <v>13</v>
      </c>
    </row>
    <row r="2445" spans="1:7">
      <c r="A2445" t="n">
        <v>21196</v>
      </c>
      <c r="B2445" s="30" t="n">
        <v>25</v>
      </c>
      <c r="C2445" s="7" t="n">
        <v>1</v>
      </c>
      <c r="D2445" s="7" t="n">
        <v>160</v>
      </c>
      <c r="E2445" s="7" t="n">
        <v>350</v>
      </c>
      <c r="F2445" s="7" t="n">
        <v>1</v>
      </c>
    </row>
    <row r="2446" spans="1:7">
      <c r="A2446" t="s">
        <v>4</v>
      </c>
      <c r="B2446" s="4" t="s">
        <v>5</v>
      </c>
      <c r="C2446" s="4" t="s">
        <v>13</v>
      </c>
      <c r="D2446" s="4" t="s">
        <v>10</v>
      </c>
      <c r="E2446" s="4" t="s">
        <v>6</v>
      </c>
    </row>
    <row r="2447" spans="1:7">
      <c r="A2447" t="n">
        <v>21203</v>
      </c>
      <c r="B2447" s="37" t="n">
        <v>51</v>
      </c>
      <c r="C2447" s="7" t="n">
        <v>4</v>
      </c>
      <c r="D2447" s="7" t="n">
        <v>0</v>
      </c>
      <c r="E2447" s="7" t="s">
        <v>63</v>
      </c>
    </row>
    <row r="2448" spans="1:7">
      <c r="A2448" t="s">
        <v>4</v>
      </c>
      <c r="B2448" s="4" t="s">
        <v>5</v>
      </c>
      <c r="C2448" s="4" t="s">
        <v>10</v>
      </c>
    </row>
    <row r="2449" spans="1:9">
      <c r="A2449" t="n">
        <v>21216</v>
      </c>
      <c r="B2449" s="38" t="n">
        <v>16</v>
      </c>
      <c r="C2449" s="7" t="n">
        <v>0</v>
      </c>
    </row>
    <row r="2450" spans="1:9">
      <c r="A2450" t="s">
        <v>4</v>
      </c>
      <c r="B2450" s="4" t="s">
        <v>5</v>
      </c>
      <c r="C2450" s="4" t="s">
        <v>10</v>
      </c>
      <c r="D2450" s="4" t="s">
        <v>59</v>
      </c>
      <c r="E2450" s="4" t="s">
        <v>13</v>
      </c>
      <c r="F2450" s="4" t="s">
        <v>13</v>
      </c>
    </row>
    <row r="2451" spans="1:9">
      <c r="A2451" t="n">
        <v>21219</v>
      </c>
      <c r="B2451" s="39" t="n">
        <v>26</v>
      </c>
      <c r="C2451" s="7" t="n">
        <v>0</v>
      </c>
      <c r="D2451" s="7" t="s">
        <v>249</v>
      </c>
      <c r="E2451" s="7" t="n">
        <v>2</v>
      </c>
      <c r="F2451" s="7" t="n">
        <v>0</v>
      </c>
    </row>
    <row r="2452" spans="1:9">
      <c r="A2452" t="s">
        <v>4</v>
      </c>
      <c r="B2452" s="4" t="s">
        <v>5</v>
      </c>
    </row>
    <row r="2453" spans="1:9">
      <c r="A2453" t="n">
        <v>21278</v>
      </c>
      <c r="B2453" s="32" t="n">
        <v>28</v>
      </c>
    </row>
    <row r="2454" spans="1:9">
      <c r="A2454" t="s">
        <v>4</v>
      </c>
      <c r="B2454" s="4" t="s">
        <v>5</v>
      </c>
      <c r="C2454" s="4" t="s">
        <v>10</v>
      </c>
      <c r="D2454" s="4" t="s">
        <v>13</v>
      </c>
    </row>
    <row r="2455" spans="1:9">
      <c r="A2455" t="n">
        <v>21279</v>
      </c>
      <c r="B2455" s="41" t="n">
        <v>89</v>
      </c>
      <c r="C2455" s="7" t="n">
        <v>65533</v>
      </c>
      <c r="D2455" s="7" t="n">
        <v>1</v>
      </c>
    </row>
    <row r="2456" spans="1:9">
      <c r="A2456" t="s">
        <v>4</v>
      </c>
      <c r="B2456" s="4" t="s">
        <v>5</v>
      </c>
      <c r="C2456" s="4" t="s">
        <v>13</v>
      </c>
      <c r="D2456" s="4" t="s">
        <v>10</v>
      </c>
      <c r="E2456" s="4" t="s">
        <v>13</v>
      </c>
    </row>
    <row r="2457" spans="1:9">
      <c r="A2457" t="n">
        <v>21283</v>
      </c>
      <c r="B2457" s="34" t="n">
        <v>49</v>
      </c>
      <c r="C2457" s="7" t="n">
        <v>1</v>
      </c>
      <c r="D2457" s="7" t="n">
        <v>4000</v>
      </c>
      <c r="E2457" s="7" t="n">
        <v>0</v>
      </c>
    </row>
    <row r="2458" spans="1:9">
      <c r="A2458" t="s">
        <v>4</v>
      </c>
      <c r="B2458" s="4" t="s">
        <v>5</v>
      </c>
      <c r="C2458" s="4" t="s">
        <v>13</v>
      </c>
      <c r="D2458" s="4" t="s">
        <v>10</v>
      </c>
      <c r="E2458" s="4" t="s">
        <v>10</v>
      </c>
    </row>
    <row r="2459" spans="1:9">
      <c r="A2459" t="n">
        <v>21288</v>
      </c>
      <c r="B2459" s="17" t="n">
        <v>50</v>
      </c>
      <c r="C2459" s="7" t="n">
        <v>1</v>
      </c>
      <c r="D2459" s="7" t="n">
        <v>8022</v>
      </c>
      <c r="E2459" s="7" t="n">
        <v>1000</v>
      </c>
    </row>
    <row r="2460" spans="1:9">
      <c r="A2460" t="s">
        <v>4</v>
      </c>
      <c r="B2460" s="4" t="s">
        <v>5</v>
      </c>
      <c r="C2460" s="4" t="s">
        <v>13</v>
      </c>
      <c r="D2460" s="4" t="s">
        <v>10</v>
      </c>
      <c r="E2460" s="4" t="s">
        <v>10</v>
      </c>
    </row>
    <row r="2461" spans="1:9">
      <c r="A2461" t="n">
        <v>21294</v>
      </c>
      <c r="B2461" s="17" t="n">
        <v>50</v>
      </c>
      <c r="C2461" s="7" t="n">
        <v>1</v>
      </c>
      <c r="D2461" s="7" t="n">
        <v>8002</v>
      </c>
      <c r="E2461" s="7" t="n">
        <v>1000</v>
      </c>
    </row>
    <row r="2462" spans="1:9">
      <c r="A2462" t="s">
        <v>4</v>
      </c>
      <c r="B2462" s="4" t="s">
        <v>5</v>
      </c>
      <c r="C2462" s="4" t="s">
        <v>13</v>
      </c>
      <c r="D2462" s="4" t="s">
        <v>10</v>
      </c>
      <c r="E2462" s="4" t="s">
        <v>10</v>
      </c>
    </row>
    <row r="2463" spans="1:9">
      <c r="A2463" t="n">
        <v>21300</v>
      </c>
      <c r="B2463" s="17" t="n">
        <v>50</v>
      </c>
      <c r="C2463" s="7" t="n">
        <v>1</v>
      </c>
      <c r="D2463" s="7" t="n">
        <v>8060</v>
      </c>
      <c r="E2463" s="7" t="n">
        <v>1000</v>
      </c>
    </row>
    <row r="2464" spans="1:9">
      <c r="A2464" t="s">
        <v>4</v>
      </c>
      <c r="B2464" s="4" t="s">
        <v>5</v>
      </c>
      <c r="C2464" s="4" t="s">
        <v>13</v>
      </c>
      <c r="D2464" s="4" t="s">
        <v>10</v>
      </c>
      <c r="E2464" s="4" t="s">
        <v>10</v>
      </c>
    </row>
    <row r="2465" spans="1:6">
      <c r="A2465" t="n">
        <v>21306</v>
      </c>
      <c r="B2465" s="17" t="n">
        <v>50</v>
      </c>
      <c r="C2465" s="7" t="n">
        <v>1</v>
      </c>
      <c r="D2465" s="7" t="n">
        <v>8080</v>
      </c>
      <c r="E2465" s="7" t="n">
        <v>1000</v>
      </c>
    </row>
    <row r="2466" spans="1:6">
      <c r="A2466" t="s">
        <v>4</v>
      </c>
      <c r="B2466" s="4" t="s">
        <v>5</v>
      </c>
      <c r="C2466" s="4" t="s">
        <v>13</v>
      </c>
      <c r="D2466" s="4" t="s">
        <v>10</v>
      </c>
      <c r="E2466" s="4" t="s">
        <v>27</v>
      </c>
    </row>
    <row r="2467" spans="1:6">
      <c r="A2467" t="n">
        <v>21312</v>
      </c>
      <c r="B2467" s="35" t="n">
        <v>58</v>
      </c>
      <c r="C2467" s="7" t="n">
        <v>0</v>
      </c>
      <c r="D2467" s="7" t="n">
        <v>1000</v>
      </c>
      <c r="E2467" s="7" t="n">
        <v>1</v>
      </c>
    </row>
    <row r="2468" spans="1:6">
      <c r="A2468" t="s">
        <v>4</v>
      </c>
      <c r="B2468" s="4" t="s">
        <v>5</v>
      </c>
      <c r="C2468" s="4" t="s">
        <v>13</v>
      </c>
      <c r="D2468" s="4" t="s">
        <v>10</v>
      </c>
    </row>
    <row r="2469" spans="1:6">
      <c r="A2469" t="n">
        <v>21320</v>
      </c>
      <c r="B2469" s="35" t="n">
        <v>58</v>
      </c>
      <c r="C2469" s="7" t="n">
        <v>255</v>
      </c>
      <c r="D2469" s="7" t="n">
        <v>0</v>
      </c>
    </row>
    <row r="2470" spans="1:6">
      <c r="A2470" t="s">
        <v>4</v>
      </c>
      <c r="B2470" s="4" t="s">
        <v>5</v>
      </c>
      <c r="C2470" s="4" t="s">
        <v>13</v>
      </c>
      <c r="D2470" s="4" t="s">
        <v>10</v>
      </c>
    </row>
    <row r="2471" spans="1:6">
      <c r="A2471" t="n">
        <v>21324</v>
      </c>
      <c r="B2471" s="35" t="n">
        <v>58</v>
      </c>
      <c r="C2471" s="7" t="n">
        <v>11</v>
      </c>
      <c r="D2471" s="7" t="n">
        <v>300</v>
      </c>
    </row>
    <row r="2472" spans="1:6">
      <c r="A2472" t="s">
        <v>4</v>
      </c>
      <c r="B2472" s="4" t="s">
        <v>5</v>
      </c>
      <c r="C2472" s="4" t="s">
        <v>13</v>
      </c>
      <c r="D2472" s="4" t="s">
        <v>10</v>
      </c>
    </row>
    <row r="2473" spans="1:6">
      <c r="A2473" t="n">
        <v>21328</v>
      </c>
      <c r="B2473" s="35" t="n">
        <v>58</v>
      </c>
      <c r="C2473" s="7" t="n">
        <v>12</v>
      </c>
      <c r="D2473" s="7" t="n">
        <v>0</v>
      </c>
    </row>
    <row r="2474" spans="1:6">
      <c r="A2474" t="s">
        <v>4</v>
      </c>
      <c r="B2474" s="4" t="s">
        <v>5</v>
      </c>
      <c r="C2474" s="4" t="s">
        <v>13</v>
      </c>
      <c r="D2474" s="4" t="s">
        <v>13</v>
      </c>
    </row>
    <row r="2475" spans="1:6">
      <c r="A2475" t="n">
        <v>21332</v>
      </c>
      <c r="B2475" s="34" t="n">
        <v>49</v>
      </c>
      <c r="C2475" s="7" t="n">
        <v>2</v>
      </c>
      <c r="D2475" s="7" t="n">
        <v>0</v>
      </c>
    </row>
    <row r="2476" spans="1:6">
      <c r="A2476" t="s">
        <v>4</v>
      </c>
      <c r="B2476" s="4" t="s">
        <v>5</v>
      </c>
      <c r="C2476" s="4" t="s">
        <v>13</v>
      </c>
      <c r="D2476" s="4" t="s">
        <v>10</v>
      </c>
    </row>
    <row r="2477" spans="1:6">
      <c r="A2477" t="n">
        <v>21335</v>
      </c>
      <c r="B2477" s="10" t="n">
        <v>162</v>
      </c>
      <c r="C2477" s="7" t="n">
        <v>1</v>
      </c>
      <c r="D2477" s="7" t="n">
        <v>28861</v>
      </c>
    </row>
    <row r="2478" spans="1:6">
      <c r="A2478" t="s">
        <v>4</v>
      </c>
      <c r="B2478" s="4" t="s">
        <v>5</v>
      </c>
      <c r="C2478" s="4" t="s">
        <v>24</v>
      </c>
    </row>
    <row r="2479" spans="1:6">
      <c r="A2479" t="n">
        <v>21339</v>
      </c>
      <c r="B2479" s="16" t="n">
        <v>3</v>
      </c>
      <c r="C2479" s="12" t="n">
        <f t="normal" ca="1">A2503</f>
        <v>0</v>
      </c>
    </row>
    <row r="2480" spans="1:6">
      <c r="A2480" t="s">
        <v>4</v>
      </c>
      <c r="B2480" s="4" t="s">
        <v>5</v>
      </c>
      <c r="C2480" s="4" t="s">
        <v>13</v>
      </c>
      <c r="D2480" s="4" t="s">
        <v>10</v>
      </c>
      <c r="E2480" s="4" t="s">
        <v>10</v>
      </c>
      <c r="F2480" s="4" t="s">
        <v>13</v>
      </c>
    </row>
    <row r="2481" spans="1:6">
      <c r="A2481" t="n">
        <v>21344</v>
      </c>
      <c r="B2481" s="30" t="n">
        <v>25</v>
      </c>
      <c r="C2481" s="7" t="n">
        <v>1</v>
      </c>
      <c r="D2481" s="7" t="n">
        <v>160</v>
      </c>
      <c r="E2481" s="7" t="n">
        <v>350</v>
      </c>
      <c r="F2481" s="7" t="n">
        <v>1</v>
      </c>
    </row>
    <row r="2482" spans="1:6">
      <c r="A2482" t="s">
        <v>4</v>
      </c>
      <c r="B2482" s="4" t="s">
        <v>5</v>
      </c>
      <c r="C2482" s="4" t="s">
        <v>13</v>
      </c>
      <c r="D2482" s="4" t="s">
        <v>10</v>
      </c>
      <c r="E2482" s="4" t="s">
        <v>6</v>
      </c>
    </row>
    <row r="2483" spans="1:6">
      <c r="A2483" t="n">
        <v>21351</v>
      </c>
      <c r="B2483" s="37" t="n">
        <v>51</v>
      </c>
      <c r="C2483" s="7" t="n">
        <v>4</v>
      </c>
      <c r="D2483" s="7" t="n">
        <v>0</v>
      </c>
      <c r="E2483" s="7" t="s">
        <v>250</v>
      </c>
    </row>
    <row r="2484" spans="1:6">
      <c r="A2484" t="s">
        <v>4</v>
      </c>
      <c r="B2484" s="4" t="s">
        <v>5</v>
      </c>
      <c r="C2484" s="4" t="s">
        <v>10</v>
      </c>
    </row>
    <row r="2485" spans="1:6">
      <c r="A2485" t="n">
        <v>21365</v>
      </c>
      <c r="B2485" s="38" t="n">
        <v>16</v>
      </c>
      <c r="C2485" s="7" t="n">
        <v>0</v>
      </c>
    </row>
    <row r="2486" spans="1:6">
      <c r="A2486" t="s">
        <v>4</v>
      </c>
      <c r="B2486" s="4" t="s">
        <v>5</v>
      </c>
      <c r="C2486" s="4" t="s">
        <v>10</v>
      </c>
      <c r="D2486" s="4" t="s">
        <v>59</v>
      </c>
      <c r="E2486" s="4" t="s">
        <v>13</v>
      </c>
      <c r="F2486" s="4" t="s">
        <v>13</v>
      </c>
      <c r="G2486" s="4" t="s">
        <v>59</v>
      </c>
      <c r="H2486" s="4" t="s">
        <v>13</v>
      </c>
      <c r="I2486" s="4" t="s">
        <v>13</v>
      </c>
    </row>
    <row r="2487" spans="1:6">
      <c r="A2487" t="n">
        <v>21368</v>
      </c>
      <c r="B2487" s="39" t="n">
        <v>26</v>
      </c>
      <c r="C2487" s="7" t="n">
        <v>0</v>
      </c>
      <c r="D2487" s="7" t="s">
        <v>251</v>
      </c>
      <c r="E2487" s="7" t="n">
        <v>2</v>
      </c>
      <c r="F2487" s="7" t="n">
        <v>3</v>
      </c>
      <c r="G2487" s="7" t="s">
        <v>252</v>
      </c>
      <c r="H2487" s="7" t="n">
        <v>2</v>
      </c>
      <c r="I2487" s="7" t="n">
        <v>0</v>
      </c>
    </row>
    <row r="2488" spans="1:6">
      <c r="A2488" t="s">
        <v>4</v>
      </c>
      <c r="B2488" s="4" t="s">
        <v>5</v>
      </c>
    </row>
    <row r="2489" spans="1:6">
      <c r="A2489" t="n">
        <v>21485</v>
      </c>
      <c r="B2489" s="32" t="n">
        <v>28</v>
      </c>
    </row>
    <row r="2490" spans="1:6">
      <c r="A2490" t="s">
        <v>4</v>
      </c>
      <c r="B2490" s="4" t="s">
        <v>5</v>
      </c>
      <c r="C2490" s="4" t="s">
        <v>10</v>
      </c>
      <c r="D2490" s="4" t="s">
        <v>13</v>
      </c>
    </row>
    <row r="2491" spans="1:6">
      <c r="A2491" t="n">
        <v>21486</v>
      </c>
      <c r="B2491" s="41" t="n">
        <v>89</v>
      </c>
      <c r="C2491" s="7" t="n">
        <v>65533</v>
      </c>
      <c r="D2491" s="7" t="n">
        <v>1</v>
      </c>
    </row>
    <row r="2492" spans="1:6">
      <c r="A2492" t="s">
        <v>4</v>
      </c>
      <c r="B2492" s="4" t="s">
        <v>5</v>
      </c>
      <c r="C2492" s="4" t="s">
        <v>13</v>
      </c>
      <c r="D2492" s="4" t="s">
        <v>27</v>
      </c>
      <c r="E2492" s="4" t="s">
        <v>10</v>
      </c>
      <c r="F2492" s="4" t="s">
        <v>13</v>
      </c>
    </row>
    <row r="2493" spans="1:6">
      <c r="A2493" t="n">
        <v>21490</v>
      </c>
      <c r="B2493" s="34" t="n">
        <v>49</v>
      </c>
      <c r="C2493" s="7" t="n">
        <v>3</v>
      </c>
      <c r="D2493" s="7" t="n">
        <v>1</v>
      </c>
      <c r="E2493" s="7" t="n">
        <v>500</v>
      </c>
      <c r="F2493" s="7" t="n">
        <v>0</v>
      </c>
    </row>
    <row r="2494" spans="1:6">
      <c r="A2494" t="s">
        <v>4</v>
      </c>
      <c r="B2494" s="4" t="s">
        <v>5</v>
      </c>
      <c r="C2494" s="4" t="s">
        <v>13</v>
      </c>
      <c r="D2494" s="4" t="s">
        <v>10</v>
      </c>
    </row>
    <row r="2495" spans="1:6">
      <c r="A2495" t="n">
        <v>21499</v>
      </c>
      <c r="B2495" s="35" t="n">
        <v>58</v>
      </c>
      <c r="C2495" s="7" t="n">
        <v>11</v>
      </c>
      <c r="D2495" s="7" t="n">
        <v>300</v>
      </c>
    </row>
    <row r="2496" spans="1:6">
      <c r="A2496" t="s">
        <v>4</v>
      </c>
      <c r="B2496" s="4" t="s">
        <v>5</v>
      </c>
      <c r="C2496" s="4" t="s">
        <v>13</v>
      </c>
      <c r="D2496" s="4" t="s">
        <v>10</v>
      </c>
    </row>
    <row r="2497" spans="1:9">
      <c r="A2497" t="n">
        <v>21503</v>
      </c>
      <c r="B2497" s="35" t="n">
        <v>58</v>
      </c>
      <c r="C2497" s="7" t="n">
        <v>12</v>
      </c>
      <c r="D2497" s="7" t="n">
        <v>0</v>
      </c>
    </row>
    <row r="2498" spans="1:9">
      <c r="A2498" t="s">
        <v>4</v>
      </c>
      <c r="B2498" s="4" t="s">
        <v>5</v>
      </c>
      <c r="C2498" s="4" t="s">
        <v>13</v>
      </c>
      <c r="D2498" s="4" t="s">
        <v>6</v>
      </c>
    </row>
    <row r="2499" spans="1:9">
      <c r="A2499" t="n">
        <v>21507</v>
      </c>
      <c r="B2499" s="9" t="n">
        <v>2</v>
      </c>
      <c r="C2499" s="7" t="n">
        <v>10</v>
      </c>
      <c r="D2499" s="7" t="s">
        <v>253</v>
      </c>
    </row>
    <row r="2500" spans="1:9">
      <c r="A2500" t="s">
        <v>4</v>
      </c>
      <c r="B2500" s="4" t="s">
        <v>5</v>
      </c>
      <c r="C2500" s="4" t="s">
        <v>13</v>
      </c>
    </row>
    <row r="2501" spans="1:9">
      <c r="A2501" t="n">
        <v>21529</v>
      </c>
      <c r="B2501" s="43" t="n">
        <v>23</v>
      </c>
      <c r="C2501" s="7" t="n">
        <v>0</v>
      </c>
    </row>
    <row r="2502" spans="1:9">
      <c r="A2502" t="s">
        <v>4</v>
      </c>
      <c r="B2502" s="4" t="s">
        <v>5</v>
      </c>
    </row>
    <row r="2503" spans="1:9">
      <c r="A2503" t="n">
        <v>21531</v>
      </c>
      <c r="B2503" s="5" t="n">
        <v>1</v>
      </c>
    </row>
    <row r="2504" spans="1:9" s="3" customFormat="1" customHeight="0">
      <c r="A2504" s="3" t="s">
        <v>2</v>
      </c>
      <c r="B2504" s="3" t="s">
        <v>254</v>
      </c>
    </row>
    <row r="2505" spans="1:9">
      <c r="A2505" t="s">
        <v>4</v>
      </c>
      <c r="B2505" s="4" t="s">
        <v>5</v>
      </c>
      <c r="C2505" s="4" t="s">
        <v>13</v>
      </c>
      <c r="D2505" s="4" t="s">
        <v>10</v>
      </c>
    </row>
    <row r="2506" spans="1:9">
      <c r="A2506" t="n">
        <v>21532</v>
      </c>
      <c r="B2506" s="29" t="n">
        <v>22</v>
      </c>
      <c r="C2506" s="7" t="n">
        <v>0</v>
      </c>
      <c r="D2506" s="7" t="n">
        <v>0</v>
      </c>
    </row>
    <row r="2507" spans="1:9">
      <c r="A2507" t="s">
        <v>4</v>
      </c>
      <c r="B2507" s="4" t="s">
        <v>5</v>
      </c>
      <c r="C2507" s="4" t="s">
        <v>13</v>
      </c>
      <c r="D2507" s="4" t="s">
        <v>10</v>
      </c>
    </row>
    <row r="2508" spans="1:9">
      <c r="A2508" t="n">
        <v>21536</v>
      </c>
      <c r="B2508" s="35" t="n">
        <v>58</v>
      </c>
      <c r="C2508" s="7" t="n">
        <v>5</v>
      </c>
      <c r="D2508" s="7" t="n">
        <v>300</v>
      </c>
    </row>
    <row r="2509" spans="1:9">
      <c r="A2509" t="s">
        <v>4</v>
      </c>
      <c r="B2509" s="4" t="s">
        <v>5</v>
      </c>
      <c r="C2509" s="4" t="s">
        <v>27</v>
      </c>
      <c r="D2509" s="4" t="s">
        <v>10</v>
      </c>
    </row>
    <row r="2510" spans="1:9">
      <c r="A2510" t="n">
        <v>21540</v>
      </c>
      <c r="B2510" s="36" t="n">
        <v>103</v>
      </c>
      <c r="C2510" s="7" t="n">
        <v>0</v>
      </c>
      <c r="D2510" s="7" t="n">
        <v>300</v>
      </c>
    </row>
    <row r="2511" spans="1:9">
      <c r="A2511" t="s">
        <v>4</v>
      </c>
      <c r="B2511" s="4" t="s">
        <v>5</v>
      </c>
      <c r="C2511" s="4" t="s">
        <v>13</v>
      </c>
      <c r="D2511" s="4" t="s">
        <v>27</v>
      </c>
      <c r="E2511" s="4" t="s">
        <v>10</v>
      </c>
      <c r="F2511" s="4" t="s">
        <v>13</v>
      </c>
    </row>
    <row r="2512" spans="1:9">
      <c r="A2512" t="n">
        <v>21547</v>
      </c>
      <c r="B2512" s="34" t="n">
        <v>49</v>
      </c>
      <c r="C2512" s="7" t="n">
        <v>3</v>
      </c>
      <c r="D2512" s="7" t="n">
        <v>0.699999988079071</v>
      </c>
      <c r="E2512" s="7" t="n">
        <v>500</v>
      </c>
      <c r="F2512" s="7" t="n">
        <v>0</v>
      </c>
    </row>
    <row r="2513" spans="1:6">
      <c r="A2513" t="s">
        <v>4</v>
      </c>
      <c r="B2513" s="4" t="s">
        <v>5</v>
      </c>
      <c r="C2513" s="4" t="s">
        <v>13</v>
      </c>
      <c r="D2513" s="4" t="s">
        <v>10</v>
      </c>
    </row>
    <row r="2514" spans="1:6">
      <c r="A2514" t="n">
        <v>21556</v>
      </c>
      <c r="B2514" s="35" t="n">
        <v>58</v>
      </c>
      <c r="C2514" s="7" t="n">
        <v>10</v>
      </c>
      <c r="D2514" s="7" t="n">
        <v>300</v>
      </c>
    </row>
    <row r="2515" spans="1:6">
      <c r="A2515" t="s">
        <v>4</v>
      </c>
      <c r="B2515" s="4" t="s">
        <v>5</v>
      </c>
      <c r="C2515" s="4" t="s">
        <v>13</v>
      </c>
      <c r="D2515" s="4" t="s">
        <v>10</v>
      </c>
    </row>
    <row r="2516" spans="1:6">
      <c r="A2516" t="n">
        <v>21560</v>
      </c>
      <c r="B2516" s="35" t="n">
        <v>58</v>
      </c>
      <c r="C2516" s="7" t="n">
        <v>12</v>
      </c>
      <c r="D2516" s="7" t="n">
        <v>0</v>
      </c>
    </row>
    <row r="2517" spans="1:6">
      <c r="A2517" t="s">
        <v>4</v>
      </c>
      <c r="B2517" s="4" t="s">
        <v>5</v>
      </c>
      <c r="C2517" s="4" t="s">
        <v>13</v>
      </c>
    </row>
    <row r="2518" spans="1:6">
      <c r="A2518" t="n">
        <v>21564</v>
      </c>
      <c r="B2518" s="42" t="n">
        <v>64</v>
      </c>
      <c r="C2518" s="7" t="n">
        <v>7</v>
      </c>
    </row>
    <row r="2519" spans="1:6">
      <c r="A2519" t="s">
        <v>4</v>
      </c>
      <c r="B2519" s="4" t="s">
        <v>5</v>
      </c>
      <c r="C2519" s="4" t="s">
        <v>13</v>
      </c>
      <c r="D2519" s="4" t="s">
        <v>10</v>
      </c>
      <c r="E2519" s="4" t="s">
        <v>10</v>
      </c>
      <c r="F2519" s="4" t="s">
        <v>13</v>
      </c>
    </row>
    <row r="2520" spans="1:6">
      <c r="A2520" t="n">
        <v>21566</v>
      </c>
      <c r="B2520" s="30" t="n">
        <v>25</v>
      </c>
      <c r="C2520" s="7" t="n">
        <v>1</v>
      </c>
      <c r="D2520" s="7" t="n">
        <v>65535</v>
      </c>
      <c r="E2520" s="7" t="n">
        <v>420</v>
      </c>
      <c r="F2520" s="7" t="n">
        <v>5</v>
      </c>
    </row>
    <row r="2521" spans="1:6">
      <c r="A2521" t="s">
        <v>4</v>
      </c>
      <c r="B2521" s="4" t="s">
        <v>5</v>
      </c>
      <c r="C2521" s="4" t="s">
        <v>13</v>
      </c>
      <c r="D2521" s="4" t="s">
        <v>10</v>
      </c>
      <c r="E2521" s="4" t="s">
        <v>6</v>
      </c>
    </row>
    <row r="2522" spans="1:6">
      <c r="A2522" t="n">
        <v>21573</v>
      </c>
      <c r="B2522" s="37" t="n">
        <v>51</v>
      </c>
      <c r="C2522" s="7" t="n">
        <v>4</v>
      </c>
      <c r="D2522" s="7" t="n">
        <v>0</v>
      </c>
      <c r="E2522" s="7" t="s">
        <v>65</v>
      </c>
    </row>
    <row r="2523" spans="1:6">
      <c r="A2523" t="s">
        <v>4</v>
      </c>
      <c r="B2523" s="4" t="s">
        <v>5</v>
      </c>
      <c r="C2523" s="4" t="s">
        <v>10</v>
      </c>
    </row>
    <row r="2524" spans="1:6">
      <c r="A2524" t="n">
        <v>21586</v>
      </c>
      <c r="B2524" s="38" t="n">
        <v>16</v>
      </c>
      <c r="C2524" s="7" t="n">
        <v>0</v>
      </c>
    </row>
    <row r="2525" spans="1:6">
      <c r="A2525" t="s">
        <v>4</v>
      </c>
      <c r="B2525" s="4" t="s">
        <v>5</v>
      </c>
      <c r="C2525" s="4" t="s">
        <v>10</v>
      </c>
      <c r="D2525" s="4" t="s">
        <v>59</v>
      </c>
      <c r="E2525" s="4" t="s">
        <v>13</v>
      </c>
      <c r="F2525" s="4" t="s">
        <v>13</v>
      </c>
    </row>
    <row r="2526" spans="1:6">
      <c r="A2526" t="n">
        <v>21589</v>
      </c>
      <c r="B2526" s="39" t="n">
        <v>26</v>
      </c>
      <c r="C2526" s="7" t="n">
        <v>0</v>
      </c>
      <c r="D2526" s="7" t="s">
        <v>255</v>
      </c>
      <c r="E2526" s="7" t="n">
        <v>2</v>
      </c>
      <c r="F2526" s="7" t="n">
        <v>0</v>
      </c>
    </row>
    <row r="2527" spans="1:6">
      <c r="A2527" t="s">
        <v>4</v>
      </c>
      <c r="B2527" s="4" t="s">
        <v>5</v>
      </c>
    </row>
    <row r="2528" spans="1:6">
      <c r="A2528" t="n">
        <v>21630</v>
      </c>
      <c r="B2528" s="32" t="n">
        <v>28</v>
      </c>
    </row>
    <row r="2529" spans="1:6">
      <c r="A2529" t="s">
        <v>4</v>
      </c>
      <c r="B2529" s="4" t="s">
        <v>5</v>
      </c>
      <c r="C2529" s="4" t="s">
        <v>13</v>
      </c>
      <c r="D2529" s="4" t="s">
        <v>10</v>
      </c>
      <c r="E2529" s="4" t="s">
        <v>10</v>
      </c>
      <c r="F2529" s="4" t="s">
        <v>13</v>
      </c>
    </row>
    <row r="2530" spans="1:6">
      <c r="A2530" t="n">
        <v>21631</v>
      </c>
      <c r="B2530" s="30" t="n">
        <v>25</v>
      </c>
      <c r="C2530" s="7" t="n">
        <v>1</v>
      </c>
      <c r="D2530" s="7" t="n">
        <v>160</v>
      </c>
      <c r="E2530" s="7" t="n">
        <v>570</v>
      </c>
      <c r="F2530" s="7" t="n">
        <v>2</v>
      </c>
    </row>
    <row r="2531" spans="1:6">
      <c r="A2531" t="s">
        <v>4</v>
      </c>
      <c r="B2531" s="4" t="s">
        <v>5</v>
      </c>
      <c r="C2531" s="4" t="s">
        <v>13</v>
      </c>
      <c r="D2531" s="4" t="s">
        <v>10</v>
      </c>
      <c r="E2531" s="4" t="s">
        <v>6</v>
      </c>
    </row>
    <row r="2532" spans="1:6">
      <c r="A2532" t="n">
        <v>21638</v>
      </c>
      <c r="B2532" s="37" t="n">
        <v>51</v>
      </c>
      <c r="C2532" s="7" t="n">
        <v>4</v>
      </c>
      <c r="D2532" s="7" t="n">
        <v>122</v>
      </c>
      <c r="E2532" s="7" t="s">
        <v>65</v>
      </c>
    </row>
    <row r="2533" spans="1:6">
      <c r="A2533" t="s">
        <v>4</v>
      </c>
      <c r="B2533" s="4" t="s">
        <v>5</v>
      </c>
      <c r="C2533" s="4" t="s">
        <v>10</v>
      </c>
    </row>
    <row r="2534" spans="1:6">
      <c r="A2534" t="n">
        <v>21651</v>
      </c>
      <c r="B2534" s="38" t="n">
        <v>16</v>
      </c>
      <c r="C2534" s="7" t="n">
        <v>0</v>
      </c>
    </row>
    <row r="2535" spans="1:6">
      <c r="A2535" t="s">
        <v>4</v>
      </c>
      <c r="B2535" s="4" t="s">
        <v>5</v>
      </c>
      <c r="C2535" s="4" t="s">
        <v>10</v>
      </c>
      <c r="D2535" s="4" t="s">
        <v>59</v>
      </c>
      <c r="E2535" s="4" t="s">
        <v>13</v>
      </c>
      <c r="F2535" s="4" t="s">
        <v>13</v>
      </c>
    </row>
    <row r="2536" spans="1:6">
      <c r="A2536" t="n">
        <v>21654</v>
      </c>
      <c r="B2536" s="39" t="n">
        <v>26</v>
      </c>
      <c r="C2536" s="7" t="n">
        <v>122</v>
      </c>
      <c r="D2536" s="7" t="s">
        <v>256</v>
      </c>
      <c r="E2536" s="7" t="n">
        <v>2</v>
      </c>
      <c r="F2536" s="7" t="n">
        <v>0</v>
      </c>
    </row>
    <row r="2537" spans="1:6">
      <c r="A2537" t="s">
        <v>4</v>
      </c>
      <c r="B2537" s="4" t="s">
        <v>5</v>
      </c>
    </row>
    <row r="2538" spans="1:6">
      <c r="A2538" t="n">
        <v>21718</v>
      </c>
      <c r="B2538" s="32" t="n">
        <v>28</v>
      </c>
    </row>
    <row r="2539" spans="1:6">
      <c r="A2539" t="s">
        <v>4</v>
      </c>
      <c r="B2539" s="4" t="s">
        <v>5</v>
      </c>
      <c r="C2539" s="4" t="s">
        <v>10</v>
      </c>
      <c r="D2539" s="4" t="s">
        <v>13</v>
      </c>
    </row>
    <row r="2540" spans="1:6">
      <c r="A2540" t="n">
        <v>21719</v>
      </c>
      <c r="B2540" s="41" t="n">
        <v>89</v>
      </c>
      <c r="C2540" s="7" t="n">
        <v>65533</v>
      </c>
      <c r="D2540" s="7" t="n">
        <v>1</v>
      </c>
    </row>
    <row r="2541" spans="1:6">
      <c r="A2541" t="s">
        <v>4</v>
      </c>
      <c r="B2541" s="4" t="s">
        <v>5</v>
      </c>
      <c r="C2541" s="4" t="s">
        <v>10</v>
      </c>
      <c r="D2541" s="4" t="s">
        <v>27</v>
      </c>
      <c r="E2541" s="4" t="s">
        <v>27</v>
      </c>
      <c r="F2541" s="4" t="s">
        <v>27</v>
      </c>
      <c r="G2541" s="4" t="s">
        <v>27</v>
      </c>
    </row>
    <row r="2542" spans="1:6">
      <c r="A2542" t="n">
        <v>21723</v>
      </c>
      <c r="B2542" s="46" t="n">
        <v>46</v>
      </c>
      <c r="C2542" s="7" t="n">
        <v>61456</v>
      </c>
      <c r="D2542" s="7" t="n">
        <v>-14.3500003814697</v>
      </c>
      <c r="E2542" s="7" t="n">
        <v>-0.670000016689301</v>
      </c>
      <c r="F2542" s="7" t="n">
        <v>117.620002746582</v>
      </c>
      <c r="G2542" s="7" t="n">
        <v>1.10000002384186</v>
      </c>
    </row>
    <row r="2543" spans="1:6">
      <c r="A2543" t="s">
        <v>4</v>
      </c>
      <c r="B2543" s="4" t="s">
        <v>5</v>
      </c>
      <c r="C2543" s="4" t="s">
        <v>10</v>
      </c>
      <c r="D2543" s="4" t="s">
        <v>27</v>
      </c>
      <c r="E2543" s="4" t="s">
        <v>27</v>
      </c>
      <c r="F2543" s="4" t="s">
        <v>27</v>
      </c>
      <c r="G2543" s="4" t="s">
        <v>27</v>
      </c>
    </row>
    <row r="2544" spans="1:6">
      <c r="A2544" t="n">
        <v>21742</v>
      </c>
      <c r="B2544" s="46" t="n">
        <v>46</v>
      </c>
      <c r="C2544" s="7" t="n">
        <v>61457</v>
      </c>
      <c r="D2544" s="7" t="n">
        <v>-14.3500003814697</v>
      </c>
      <c r="E2544" s="7" t="n">
        <v>-0.670000016689301</v>
      </c>
      <c r="F2544" s="7" t="n">
        <v>117.620002746582</v>
      </c>
      <c r="G2544" s="7" t="n">
        <v>1.10000002384186</v>
      </c>
    </row>
    <row r="2545" spans="1:7">
      <c r="A2545" t="s">
        <v>4</v>
      </c>
      <c r="B2545" s="4" t="s">
        <v>5</v>
      </c>
      <c r="C2545" s="4" t="s">
        <v>13</v>
      </c>
      <c r="D2545" s="4" t="s">
        <v>13</v>
      </c>
      <c r="E2545" s="4" t="s">
        <v>10</v>
      </c>
    </row>
    <row r="2546" spans="1:7">
      <c r="A2546" t="n">
        <v>21761</v>
      </c>
      <c r="B2546" s="28" t="n">
        <v>45</v>
      </c>
      <c r="C2546" s="7" t="n">
        <v>8</v>
      </c>
      <c r="D2546" s="7" t="n">
        <v>1</v>
      </c>
      <c r="E2546" s="7" t="n">
        <v>0</v>
      </c>
    </row>
    <row r="2547" spans="1:7">
      <c r="A2547" t="s">
        <v>4</v>
      </c>
      <c r="B2547" s="4" t="s">
        <v>5</v>
      </c>
      <c r="C2547" s="4" t="s">
        <v>13</v>
      </c>
      <c r="D2547" s="4" t="s">
        <v>10</v>
      </c>
      <c r="E2547" s="4" t="s">
        <v>10</v>
      </c>
      <c r="F2547" s="4" t="s">
        <v>13</v>
      </c>
    </row>
    <row r="2548" spans="1:7">
      <c r="A2548" t="n">
        <v>21766</v>
      </c>
      <c r="B2548" s="30" t="n">
        <v>25</v>
      </c>
      <c r="C2548" s="7" t="n">
        <v>1</v>
      </c>
      <c r="D2548" s="7" t="n">
        <v>65535</v>
      </c>
      <c r="E2548" s="7" t="n">
        <v>65535</v>
      </c>
      <c r="F2548" s="7" t="n">
        <v>0</v>
      </c>
    </row>
    <row r="2549" spans="1:7">
      <c r="A2549" t="s">
        <v>4</v>
      </c>
      <c r="B2549" s="4" t="s">
        <v>5</v>
      </c>
      <c r="C2549" s="4" t="s">
        <v>13</v>
      </c>
      <c r="D2549" s="4" t="s">
        <v>6</v>
      </c>
    </row>
    <row r="2550" spans="1:7">
      <c r="A2550" t="n">
        <v>21773</v>
      </c>
      <c r="B2550" s="9" t="n">
        <v>2</v>
      </c>
      <c r="C2550" s="7" t="n">
        <v>10</v>
      </c>
      <c r="D2550" s="7" t="s">
        <v>78</v>
      </c>
    </row>
    <row r="2551" spans="1:7">
      <c r="A2551" t="s">
        <v>4</v>
      </c>
      <c r="B2551" s="4" t="s">
        <v>5</v>
      </c>
      <c r="C2551" s="4" t="s">
        <v>13</v>
      </c>
      <c r="D2551" s="4" t="s">
        <v>10</v>
      </c>
    </row>
    <row r="2552" spans="1:7">
      <c r="A2552" t="n">
        <v>21796</v>
      </c>
      <c r="B2552" s="35" t="n">
        <v>58</v>
      </c>
      <c r="C2552" s="7" t="n">
        <v>105</v>
      </c>
      <c r="D2552" s="7" t="n">
        <v>300</v>
      </c>
    </row>
    <row r="2553" spans="1:7">
      <c r="A2553" t="s">
        <v>4</v>
      </c>
      <c r="B2553" s="4" t="s">
        <v>5</v>
      </c>
      <c r="C2553" s="4" t="s">
        <v>27</v>
      </c>
      <c r="D2553" s="4" t="s">
        <v>10</v>
      </c>
    </row>
    <row r="2554" spans="1:7">
      <c r="A2554" t="n">
        <v>21800</v>
      </c>
      <c r="B2554" s="36" t="n">
        <v>103</v>
      </c>
      <c r="C2554" s="7" t="n">
        <v>1</v>
      </c>
      <c r="D2554" s="7" t="n">
        <v>300</v>
      </c>
    </row>
    <row r="2555" spans="1:7">
      <c r="A2555" t="s">
        <v>4</v>
      </c>
      <c r="B2555" s="4" t="s">
        <v>5</v>
      </c>
      <c r="C2555" s="4" t="s">
        <v>13</v>
      </c>
    </row>
    <row r="2556" spans="1:7">
      <c r="A2556" t="n">
        <v>21807</v>
      </c>
      <c r="B2556" s="14" t="n">
        <v>74</v>
      </c>
      <c r="C2556" s="7" t="n">
        <v>67</v>
      </c>
    </row>
    <row r="2557" spans="1:7">
      <c r="A2557" t="s">
        <v>4</v>
      </c>
      <c r="B2557" s="4" t="s">
        <v>5</v>
      </c>
      <c r="C2557" s="4" t="s">
        <v>13</v>
      </c>
      <c r="D2557" s="4" t="s">
        <v>27</v>
      </c>
      <c r="E2557" s="4" t="s">
        <v>10</v>
      </c>
      <c r="F2557" s="4" t="s">
        <v>13</v>
      </c>
    </row>
    <row r="2558" spans="1:7">
      <c r="A2558" t="n">
        <v>21809</v>
      </c>
      <c r="B2558" s="34" t="n">
        <v>49</v>
      </c>
      <c r="C2558" s="7" t="n">
        <v>3</v>
      </c>
      <c r="D2558" s="7" t="n">
        <v>1</v>
      </c>
      <c r="E2558" s="7" t="n">
        <v>500</v>
      </c>
      <c r="F2558" s="7" t="n">
        <v>0</v>
      </c>
    </row>
    <row r="2559" spans="1:7">
      <c r="A2559" t="s">
        <v>4</v>
      </c>
      <c r="B2559" s="4" t="s">
        <v>5</v>
      </c>
      <c r="C2559" s="4" t="s">
        <v>13</v>
      </c>
      <c r="D2559" s="4" t="s">
        <v>10</v>
      </c>
    </row>
    <row r="2560" spans="1:7">
      <c r="A2560" t="n">
        <v>21818</v>
      </c>
      <c r="B2560" s="35" t="n">
        <v>58</v>
      </c>
      <c r="C2560" s="7" t="n">
        <v>11</v>
      </c>
      <c r="D2560" s="7" t="n">
        <v>300</v>
      </c>
    </row>
    <row r="2561" spans="1:6">
      <c r="A2561" t="s">
        <v>4</v>
      </c>
      <c r="B2561" s="4" t="s">
        <v>5</v>
      </c>
      <c r="C2561" s="4" t="s">
        <v>13</v>
      </c>
      <c r="D2561" s="4" t="s">
        <v>10</v>
      </c>
    </row>
    <row r="2562" spans="1:6">
      <c r="A2562" t="n">
        <v>21822</v>
      </c>
      <c r="B2562" s="35" t="n">
        <v>58</v>
      </c>
      <c r="C2562" s="7" t="n">
        <v>12</v>
      </c>
      <c r="D2562" s="7" t="n">
        <v>0</v>
      </c>
    </row>
    <row r="2563" spans="1:6">
      <c r="A2563" t="s">
        <v>4</v>
      </c>
      <c r="B2563" s="4" t="s">
        <v>5</v>
      </c>
      <c r="C2563" s="4" t="s">
        <v>13</v>
      </c>
    </row>
    <row r="2564" spans="1:6">
      <c r="A2564" t="n">
        <v>21826</v>
      </c>
      <c r="B2564" s="14" t="n">
        <v>74</v>
      </c>
      <c r="C2564" s="7" t="n">
        <v>46</v>
      </c>
    </row>
    <row r="2565" spans="1:6">
      <c r="A2565" t="s">
        <v>4</v>
      </c>
      <c r="B2565" s="4" t="s">
        <v>5</v>
      </c>
      <c r="C2565" s="4" t="s">
        <v>13</v>
      </c>
    </row>
    <row r="2566" spans="1:6">
      <c r="A2566" t="n">
        <v>21828</v>
      </c>
      <c r="B2566" s="43" t="n">
        <v>23</v>
      </c>
      <c r="C2566" s="7" t="n">
        <v>0</v>
      </c>
    </row>
    <row r="2567" spans="1:6">
      <c r="A2567" t="s">
        <v>4</v>
      </c>
      <c r="B2567" s="4" t="s">
        <v>5</v>
      </c>
      <c r="C2567" s="4" t="s">
        <v>13</v>
      </c>
      <c r="D2567" s="4" t="s">
        <v>9</v>
      </c>
    </row>
    <row r="2568" spans="1:6">
      <c r="A2568" t="n">
        <v>21830</v>
      </c>
      <c r="B2568" s="14" t="n">
        <v>74</v>
      </c>
      <c r="C2568" s="7" t="n">
        <v>52</v>
      </c>
      <c r="D2568" s="7" t="n">
        <v>8192</v>
      </c>
    </row>
    <row r="2569" spans="1:6">
      <c r="A2569" t="s">
        <v>4</v>
      </c>
      <c r="B2569" s="4" t="s">
        <v>5</v>
      </c>
    </row>
    <row r="2570" spans="1:6">
      <c r="A2570" t="n">
        <v>21836</v>
      </c>
      <c r="B2570" s="5" t="n">
        <v>1</v>
      </c>
    </row>
    <row r="2571" spans="1:6" s="3" customFormat="1" customHeight="0">
      <c r="A2571" s="3" t="s">
        <v>2</v>
      </c>
      <c r="B2571" s="3" t="s">
        <v>257</v>
      </c>
    </row>
    <row r="2572" spans="1:6">
      <c r="A2572" t="s">
        <v>4</v>
      </c>
      <c r="B2572" s="4" t="s">
        <v>5</v>
      </c>
      <c r="C2572" s="4" t="s">
        <v>13</v>
      </c>
      <c r="D2572" s="4" t="s">
        <v>10</v>
      </c>
    </row>
    <row r="2573" spans="1:6">
      <c r="A2573" t="n">
        <v>21840</v>
      </c>
      <c r="B2573" s="29" t="n">
        <v>22</v>
      </c>
      <c r="C2573" s="7" t="n">
        <v>0</v>
      </c>
      <c r="D2573" s="7" t="n">
        <v>0</v>
      </c>
    </row>
    <row r="2574" spans="1:6">
      <c r="A2574" t="s">
        <v>4</v>
      </c>
      <c r="B2574" s="4" t="s">
        <v>5</v>
      </c>
      <c r="C2574" s="4" t="s">
        <v>13</v>
      </c>
      <c r="D2574" s="4" t="s">
        <v>10</v>
      </c>
    </row>
    <row r="2575" spans="1:6">
      <c r="A2575" t="n">
        <v>21844</v>
      </c>
      <c r="B2575" s="35" t="n">
        <v>58</v>
      </c>
      <c r="C2575" s="7" t="n">
        <v>5</v>
      </c>
      <c r="D2575" s="7" t="n">
        <v>300</v>
      </c>
    </row>
    <row r="2576" spans="1:6">
      <c r="A2576" t="s">
        <v>4</v>
      </c>
      <c r="B2576" s="4" t="s">
        <v>5</v>
      </c>
      <c r="C2576" s="4" t="s">
        <v>27</v>
      </c>
      <c r="D2576" s="4" t="s">
        <v>10</v>
      </c>
    </row>
    <row r="2577" spans="1:4">
      <c r="A2577" t="n">
        <v>21848</v>
      </c>
      <c r="B2577" s="36" t="n">
        <v>103</v>
      </c>
      <c r="C2577" s="7" t="n">
        <v>0</v>
      </c>
      <c r="D2577" s="7" t="n">
        <v>300</v>
      </c>
    </row>
    <row r="2578" spans="1:4">
      <c r="A2578" t="s">
        <v>4</v>
      </c>
      <c r="B2578" s="4" t="s">
        <v>5</v>
      </c>
      <c r="C2578" s="4" t="s">
        <v>13</v>
      </c>
      <c r="D2578" s="4" t="s">
        <v>27</v>
      </c>
      <c r="E2578" s="4" t="s">
        <v>10</v>
      </c>
      <c r="F2578" s="4" t="s">
        <v>13</v>
      </c>
    </row>
    <row r="2579" spans="1:4">
      <c r="A2579" t="n">
        <v>21855</v>
      </c>
      <c r="B2579" s="34" t="n">
        <v>49</v>
      </c>
      <c r="C2579" s="7" t="n">
        <v>3</v>
      </c>
      <c r="D2579" s="7" t="n">
        <v>0.699999988079071</v>
      </c>
      <c r="E2579" s="7" t="n">
        <v>500</v>
      </c>
      <c r="F2579" s="7" t="n">
        <v>0</v>
      </c>
    </row>
    <row r="2580" spans="1:4">
      <c r="A2580" t="s">
        <v>4</v>
      </c>
      <c r="B2580" s="4" t="s">
        <v>5</v>
      </c>
      <c r="C2580" s="4" t="s">
        <v>13</v>
      </c>
      <c r="D2580" s="4" t="s">
        <v>10</v>
      </c>
    </row>
    <row r="2581" spans="1:4">
      <c r="A2581" t="n">
        <v>21864</v>
      </c>
      <c r="B2581" s="35" t="n">
        <v>58</v>
      </c>
      <c r="C2581" s="7" t="n">
        <v>10</v>
      </c>
      <c r="D2581" s="7" t="n">
        <v>300</v>
      </c>
    </row>
    <row r="2582" spans="1:4">
      <c r="A2582" t="s">
        <v>4</v>
      </c>
      <c r="B2582" s="4" t="s">
        <v>5</v>
      </c>
      <c r="C2582" s="4" t="s">
        <v>13</v>
      </c>
      <c r="D2582" s="4" t="s">
        <v>10</v>
      </c>
    </row>
    <row r="2583" spans="1:4">
      <c r="A2583" t="n">
        <v>21868</v>
      </c>
      <c r="B2583" s="35" t="n">
        <v>58</v>
      </c>
      <c r="C2583" s="7" t="n">
        <v>12</v>
      </c>
      <c r="D2583" s="7" t="n">
        <v>0</v>
      </c>
    </row>
    <row r="2584" spans="1:4">
      <c r="A2584" t="s">
        <v>4</v>
      </c>
      <c r="B2584" s="4" t="s">
        <v>5</v>
      </c>
      <c r="C2584" s="4" t="s">
        <v>13</v>
      </c>
    </row>
    <row r="2585" spans="1:4">
      <c r="A2585" t="n">
        <v>21872</v>
      </c>
      <c r="B2585" s="42" t="n">
        <v>64</v>
      </c>
      <c r="C2585" s="7" t="n">
        <v>7</v>
      </c>
    </row>
    <row r="2586" spans="1:4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10</v>
      </c>
      <c r="F2586" s="4" t="s">
        <v>13</v>
      </c>
    </row>
    <row r="2587" spans="1:4">
      <c r="A2587" t="n">
        <v>21874</v>
      </c>
      <c r="B2587" s="30" t="n">
        <v>25</v>
      </c>
      <c r="C2587" s="7" t="n">
        <v>1</v>
      </c>
      <c r="D2587" s="7" t="n">
        <v>65535</v>
      </c>
      <c r="E2587" s="7" t="n">
        <v>420</v>
      </c>
      <c r="F2587" s="7" t="n">
        <v>5</v>
      </c>
    </row>
    <row r="2588" spans="1:4">
      <c r="A2588" t="s">
        <v>4</v>
      </c>
      <c r="B2588" s="4" t="s">
        <v>5</v>
      </c>
      <c r="C2588" s="4" t="s">
        <v>13</v>
      </c>
      <c r="D2588" s="4" t="s">
        <v>10</v>
      </c>
      <c r="E2588" s="4" t="s">
        <v>6</v>
      </c>
    </row>
    <row r="2589" spans="1:4">
      <c r="A2589" t="n">
        <v>21881</v>
      </c>
      <c r="B2589" s="37" t="n">
        <v>51</v>
      </c>
      <c r="C2589" s="7" t="n">
        <v>4</v>
      </c>
      <c r="D2589" s="7" t="n">
        <v>0</v>
      </c>
      <c r="E2589" s="7" t="s">
        <v>65</v>
      </c>
    </row>
    <row r="2590" spans="1:4">
      <c r="A2590" t="s">
        <v>4</v>
      </c>
      <c r="B2590" s="4" t="s">
        <v>5</v>
      </c>
      <c r="C2590" s="4" t="s">
        <v>10</v>
      </c>
    </row>
    <row r="2591" spans="1:4">
      <c r="A2591" t="n">
        <v>21894</v>
      </c>
      <c r="B2591" s="38" t="n">
        <v>16</v>
      </c>
      <c r="C2591" s="7" t="n">
        <v>0</v>
      </c>
    </row>
    <row r="2592" spans="1:4">
      <c r="A2592" t="s">
        <v>4</v>
      </c>
      <c r="B2592" s="4" t="s">
        <v>5</v>
      </c>
      <c r="C2592" s="4" t="s">
        <v>10</v>
      </c>
      <c r="D2592" s="4" t="s">
        <v>59</v>
      </c>
      <c r="E2592" s="4" t="s">
        <v>13</v>
      </c>
      <c r="F2592" s="4" t="s">
        <v>13</v>
      </c>
    </row>
    <row r="2593" spans="1:6">
      <c r="A2593" t="n">
        <v>21897</v>
      </c>
      <c r="B2593" s="39" t="n">
        <v>26</v>
      </c>
      <c r="C2593" s="7" t="n">
        <v>0</v>
      </c>
      <c r="D2593" s="7" t="s">
        <v>255</v>
      </c>
      <c r="E2593" s="7" t="n">
        <v>2</v>
      </c>
      <c r="F2593" s="7" t="n">
        <v>0</v>
      </c>
    </row>
    <row r="2594" spans="1:6">
      <c r="A2594" t="s">
        <v>4</v>
      </c>
      <c r="B2594" s="4" t="s">
        <v>5</v>
      </c>
    </row>
    <row r="2595" spans="1:6">
      <c r="A2595" t="n">
        <v>21938</v>
      </c>
      <c r="B2595" s="32" t="n">
        <v>28</v>
      </c>
    </row>
    <row r="2596" spans="1:6">
      <c r="A2596" t="s">
        <v>4</v>
      </c>
      <c r="B2596" s="4" t="s">
        <v>5</v>
      </c>
      <c r="C2596" s="4" t="s">
        <v>13</v>
      </c>
      <c r="D2596" s="4" t="s">
        <v>10</v>
      </c>
      <c r="E2596" s="4" t="s">
        <v>10</v>
      </c>
      <c r="F2596" s="4" t="s">
        <v>13</v>
      </c>
    </row>
    <row r="2597" spans="1:6">
      <c r="A2597" t="n">
        <v>21939</v>
      </c>
      <c r="B2597" s="30" t="n">
        <v>25</v>
      </c>
      <c r="C2597" s="7" t="n">
        <v>1</v>
      </c>
      <c r="D2597" s="7" t="n">
        <v>160</v>
      </c>
      <c r="E2597" s="7" t="n">
        <v>570</v>
      </c>
      <c r="F2597" s="7" t="n">
        <v>2</v>
      </c>
    </row>
    <row r="2598" spans="1:6">
      <c r="A2598" t="s">
        <v>4</v>
      </c>
      <c r="B2598" s="4" t="s">
        <v>5</v>
      </c>
      <c r="C2598" s="4" t="s">
        <v>13</v>
      </c>
      <c r="D2598" s="4" t="s">
        <v>10</v>
      </c>
      <c r="E2598" s="4" t="s">
        <v>6</v>
      </c>
    </row>
    <row r="2599" spans="1:6">
      <c r="A2599" t="n">
        <v>21946</v>
      </c>
      <c r="B2599" s="37" t="n">
        <v>51</v>
      </c>
      <c r="C2599" s="7" t="n">
        <v>4</v>
      </c>
      <c r="D2599" s="7" t="n">
        <v>122</v>
      </c>
      <c r="E2599" s="7" t="s">
        <v>65</v>
      </c>
    </row>
    <row r="2600" spans="1:6">
      <c r="A2600" t="s">
        <v>4</v>
      </c>
      <c r="B2600" s="4" t="s">
        <v>5</v>
      </c>
      <c r="C2600" s="4" t="s">
        <v>10</v>
      </c>
    </row>
    <row r="2601" spans="1:6">
      <c r="A2601" t="n">
        <v>21959</v>
      </c>
      <c r="B2601" s="38" t="n">
        <v>16</v>
      </c>
      <c r="C2601" s="7" t="n">
        <v>0</v>
      </c>
    </row>
    <row r="2602" spans="1:6">
      <c r="A2602" t="s">
        <v>4</v>
      </c>
      <c r="B2602" s="4" t="s">
        <v>5</v>
      </c>
      <c r="C2602" s="4" t="s">
        <v>10</v>
      </c>
      <c r="D2602" s="4" t="s">
        <v>59</v>
      </c>
      <c r="E2602" s="4" t="s">
        <v>13</v>
      </c>
      <c r="F2602" s="4" t="s">
        <v>13</v>
      </c>
    </row>
    <row r="2603" spans="1:6">
      <c r="A2603" t="n">
        <v>21962</v>
      </c>
      <c r="B2603" s="39" t="n">
        <v>26</v>
      </c>
      <c r="C2603" s="7" t="n">
        <v>122</v>
      </c>
      <c r="D2603" s="7" t="s">
        <v>256</v>
      </c>
      <c r="E2603" s="7" t="n">
        <v>2</v>
      </c>
      <c r="F2603" s="7" t="n">
        <v>0</v>
      </c>
    </row>
    <row r="2604" spans="1:6">
      <c r="A2604" t="s">
        <v>4</v>
      </c>
      <c r="B2604" s="4" t="s">
        <v>5</v>
      </c>
    </row>
    <row r="2605" spans="1:6">
      <c r="A2605" t="n">
        <v>22026</v>
      </c>
      <c r="B2605" s="32" t="n">
        <v>28</v>
      </c>
    </row>
    <row r="2606" spans="1:6">
      <c r="A2606" t="s">
        <v>4</v>
      </c>
      <c r="B2606" s="4" t="s">
        <v>5</v>
      </c>
      <c r="C2606" s="4" t="s">
        <v>10</v>
      </c>
      <c r="D2606" s="4" t="s">
        <v>13</v>
      </c>
    </row>
    <row r="2607" spans="1:6">
      <c r="A2607" t="n">
        <v>22027</v>
      </c>
      <c r="B2607" s="41" t="n">
        <v>89</v>
      </c>
      <c r="C2607" s="7" t="n">
        <v>65533</v>
      </c>
      <c r="D2607" s="7" t="n">
        <v>1</v>
      </c>
    </row>
    <row r="2608" spans="1:6">
      <c r="A2608" t="s">
        <v>4</v>
      </c>
      <c r="B2608" s="4" t="s">
        <v>5</v>
      </c>
      <c r="C2608" s="4" t="s">
        <v>10</v>
      </c>
      <c r="D2608" s="4" t="s">
        <v>27</v>
      </c>
      <c r="E2608" s="4" t="s">
        <v>27</v>
      </c>
      <c r="F2608" s="4" t="s">
        <v>27</v>
      </c>
      <c r="G2608" s="4" t="s">
        <v>27</v>
      </c>
    </row>
    <row r="2609" spans="1:7">
      <c r="A2609" t="n">
        <v>22031</v>
      </c>
      <c r="B2609" s="46" t="n">
        <v>46</v>
      </c>
      <c r="C2609" s="7" t="n">
        <v>61456</v>
      </c>
      <c r="D2609" s="7" t="n">
        <v>-101.620002746582</v>
      </c>
      <c r="E2609" s="7" t="n">
        <v>2.23000001907349</v>
      </c>
      <c r="F2609" s="7" t="n">
        <v>111.459999084473</v>
      </c>
      <c r="G2609" s="7" t="n">
        <v>9.60000038146973</v>
      </c>
    </row>
    <row r="2610" spans="1:7">
      <c r="A2610" t="s">
        <v>4</v>
      </c>
      <c r="B2610" s="4" t="s">
        <v>5</v>
      </c>
      <c r="C2610" s="4" t="s">
        <v>10</v>
      </c>
      <c r="D2610" s="4" t="s">
        <v>27</v>
      </c>
      <c r="E2610" s="4" t="s">
        <v>27</v>
      </c>
      <c r="F2610" s="4" t="s">
        <v>27</v>
      </c>
      <c r="G2610" s="4" t="s">
        <v>27</v>
      </c>
    </row>
    <row r="2611" spans="1:7">
      <c r="A2611" t="n">
        <v>22050</v>
      </c>
      <c r="B2611" s="46" t="n">
        <v>46</v>
      </c>
      <c r="C2611" s="7" t="n">
        <v>61457</v>
      </c>
      <c r="D2611" s="7" t="n">
        <v>-101.620002746582</v>
      </c>
      <c r="E2611" s="7" t="n">
        <v>2.23000001907349</v>
      </c>
      <c r="F2611" s="7" t="n">
        <v>111.459999084473</v>
      </c>
      <c r="G2611" s="7" t="n">
        <v>9.60000038146973</v>
      </c>
    </row>
    <row r="2612" spans="1:7">
      <c r="A2612" t="s">
        <v>4</v>
      </c>
      <c r="B2612" s="4" t="s">
        <v>5</v>
      </c>
      <c r="C2612" s="4" t="s">
        <v>13</v>
      </c>
      <c r="D2612" s="4" t="s">
        <v>13</v>
      </c>
      <c r="E2612" s="4" t="s">
        <v>10</v>
      </c>
    </row>
    <row r="2613" spans="1:7">
      <c r="A2613" t="n">
        <v>22069</v>
      </c>
      <c r="B2613" s="28" t="n">
        <v>45</v>
      </c>
      <c r="C2613" s="7" t="n">
        <v>8</v>
      </c>
      <c r="D2613" s="7" t="n">
        <v>1</v>
      </c>
      <c r="E2613" s="7" t="n">
        <v>0</v>
      </c>
    </row>
    <row r="2614" spans="1:7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10</v>
      </c>
      <c r="F2614" s="4" t="s">
        <v>13</v>
      </c>
    </row>
    <row r="2615" spans="1:7">
      <c r="A2615" t="n">
        <v>22074</v>
      </c>
      <c r="B2615" s="30" t="n">
        <v>25</v>
      </c>
      <c r="C2615" s="7" t="n">
        <v>1</v>
      </c>
      <c r="D2615" s="7" t="n">
        <v>65535</v>
      </c>
      <c r="E2615" s="7" t="n">
        <v>65535</v>
      </c>
      <c r="F2615" s="7" t="n">
        <v>0</v>
      </c>
    </row>
    <row r="2616" spans="1:7">
      <c r="A2616" t="s">
        <v>4</v>
      </c>
      <c r="B2616" s="4" t="s">
        <v>5</v>
      </c>
      <c r="C2616" s="4" t="s">
        <v>13</v>
      </c>
      <c r="D2616" s="4" t="s">
        <v>6</v>
      </c>
    </row>
    <row r="2617" spans="1:7">
      <c r="A2617" t="n">
        <v>22081</v>
      </c>
      <c r="B2617" s="9" t="n">
        <v>2</v>
      </c>
      <c r="C2617" s="7" t="n">
        <v>10</v>
      </c>
      <c r="D2617" s="7" t="s">
        <v>78</v>
      </c>
    </row>
    <row r="2618" spans="1:7">
      <c r="A2618" t="s">
        <v>4</v>
      </c>
      <c r="B2618" s="4" t="s">
        <v>5</v>
      </c>
      <c r="C2618" s="4" t="s">
        <v>13</v>
      </c>
      <c r="D2618" s="4" t="s">
        <v>10</v>
      </c>
    </row>
    <row r="2619" spans="1:7">
      <c r="A2619" t="n">
        <v>22104</v>
      </c>
      <c r="B2619" s="35" t="n">
        <v>58</v>
      </c>
      <c r="C2619" s="7" t="n">
        <v>105</v>
      </c>
      <c r="D2619" s="7" t="n">
        <v>300</v>
      </c>
    </row>
    <row r="2620" spans="1:7">
      <c r="A2620" t="s">
        <v>4</v>
      </c>
      <c r="B2620" s="4" t="s">
        <v>5</v>
      </c>
      <c r="C2620" s="4" t="s">
        <v>27</v>
      </c>
      <c r="D2620" s="4" t="s">
        <v>10</v>
      </c>
    </row>
    <row r="2621" spans="1:7">
      <c r="A2621" t="n">
        <v>22108</v>
      </c>
      <c r="B2621" s="36" t="n">
        <v>103</v>
      </c>
      <c r="C2621" s="7" t="n">
        <v>1</v>
      </c>
      <c r="D2621" s="7" t="n">
        <v>300</v>
      </c>
    </row>
    <row r="2622" spans="1:7">
      <c r="A2622" t="s">
        <v>4</v>
      </c>
      <c r="B2622" s="4" t="s">
        <v>5</v>
      </c>
      <c r="C2622" s="4" t="s">
        <v>13</v>
      </c>
    </row>
    <row r="2623" spans="1:7">
      <c r="A2623" t="n">
        <v>22115</v>
      </c>
      <c r="B2623" s="14" t="n">
        <v>74</v>
      </c>
      <c r="C2623" s="7" t="n">
        <v>67</v>
      </c>
    </row>
    <row r="2624" spans="1:7">
      <c r="A2624" t="s">
        <v>4</v>
      </c>
      <c r="B2624" s="4" t="s">
        <v>5</v>
      </c>
      <c r="C2624" s="4" t="s">
        <v>13</v>
      </c>
      <c r="D2624" s="4" t="s">
        <v>27</v>
      </c>
      <c r="E2624" s="4" t="s">
        <v>10</v>
      </c>
      <c r="F2624" s="4" t="s">
        <v>13</v>
      </c>
    </row>
    <row r="2625" spans="1:7">
      <c r="A2625" t="n">
        <v>22117</v>
      </c>
      <c r="B2625" s="34" t="n">
        <v>49</v>
      </c>
      <c r="C2625" s="7" t="n">
        <v>3</v>
      </c>
      <c r="D2625" s="7" t="n">
        <v>1</v>
      </c>
      <c r="E2625" s="7" t="n">
        <v>500</v>
      </c>
      <c r="F2625" s="7" t="n">
        <v>0</v>
      </c>
    </row>
    <row r="2626" spans="1:7">
      <c r="A2626" t="s">
        <v>4</v>
      </c>
      <c r="B2626" s="4" t="s">
        <v>5</v>
      </c>
      <c r="C2626" s="4" t="s">
        <v>13</v>
      </c>
      <c r="D2626" s="4" t="s">
        <v>10</v>
      </c>
    </row>
    <row r="2627" spans="1:7">
      <c r="A2627" t="n">
        <v>22126</v>
      </c>
      <c r="B2627" s="35" t="n">
        <v>58</v>
      </c>
      <c r="C2627" s="7" t="n">
        <v>11</v>
      </c>
      <c r="D2627" s="7" t="n">
        <v>300</v>
      </c>
    </row>
    <row r="2628" spans="1:7">
      <c r="A2628" t="s">
        <v>4</v>
      </c>
      <c r="B2628" s="4" t="s">
        <v>5</v>
      </c>
      <c r="C2628" s="4" t="s">
        <v>13</v>
      </c>
      <c r="D2628" s="4" t="s">
        <v>10</v>
      </c>
    </row>
    <row r="2629" spans="1:7">
      <c r="A2629" t="n">
        <v>22130</v>
      </c>
      <c r="B2629" s="35" t="n">
        <v>58</v>
      </c>
      <c r="C2629" s="7" t="n">
        <v>12</v>
      </c>
      <c r="D2629" s="7" t="n">
        <v>0</v>
      </c>
    </row>
    <row r="2630" spans="1:7">
      <c r="A2630" t="s">
        <v>4</v>
      </c>
      <c r="B2630" s="4" t="s">
        <v>5</v>
      </c>
      <c r="C2630" s="4" t="s">
        <v>13</v>
      </c>
    </row>
    <row r="2631" spans="1:7">
      <c r="A2631" t="n">
        <v>22134</v>
      </c>
      <c r="B2631" s="14" t="n">
        <v>74</v>
      </c>
      <c r="C2631" s="7" t="n">
        <v>46</v>
      </c>
    </row>
    <row r="2632" spans="1:7">
      <c r="A2632" t="s">
        <v>4</v>
      </c>
      <c r="B2632" s="4" t="s">
        <v>5</v>
      </c>
      <c r="C2632" s="4" t="s">
        <v>13</v>
      </c>
    </row>
    <row r="2633" spans="1:7">
      <c r="A2633" t="n">
        <v>22136</v>
      </c>
      <c r="B2633" s="43" t="n">
        <v>23</v>
      </c>
      <c r="C2633" s="7" t="n">
        <v>0</v>
      </c>
    </row>
    <row r="2634" spans="1:7">
      <c r="A2634" t="s">
        <v>4</v>
      </c>
      <c r="B2634" s="4" t="s">
        <v>5</v>
      </c>
      <c r="C2634" s="4" t="s">
        <v>13</v>
      </c>
      <c r="D2634" s="4" t="s">
        <v>9</v>
      </c>
    </row>
    <row r="2635" spans="1:7">
      <c r="A2635" t="n">
        <v>22138</v>
      </c>
      <c r="B2635" s="14" t="n">
        <v>74</v>
      </c>
      <c r="C2635" s="7" t="n">
        <v>52</v>
      </c>
      <c r="D2635" s="7" t="n">
        <v>8192</v>
      </c>
    </row>
    <row r="2636" spans="1:7">
      <c r="A2636" t="s">
        <v>4</v>
      </c>
      <c r="B2636" s="4" t="s">
        <v>5</v>
      </c>
    </row>
    <row r="2637" spans="1:7">
      <c r="A2637" t="n">
        <v>22144</v>
      </c>
      <c r="B2637" s="5" t="n">
        <v>1</v>
      </c>
    </row>
    <row r="2638" spans="1:7" s="3" customFormat="1" customHeight="0">
      <c r="A2638" s="3" t="s">
        <v>2</v>
      </c>
      <c r="B2638" s="3" t="s">
        <v>258</v>
      </c>
    </row>
    <row r="2639" spans="1:7">
      <c r="A2639" t="s">
        <v>4</v>
      </c>
      <c r="B2639" s="4" t="s">
        <v>5</v>
      </c>
      <c r="C2639" s="4" t="s">
        <v>13</v>
      </c>
      <c r="D2639" s="4" t="s">
        <v>10</v>
      </c>
    </row>
    <row r="2640" spans="1:7">
      <c r="A2640" t="n">
        <v>22148</v>
      </c>
      <c r="B2640" s="29" t="n">
        <v>22</v>
      </c>
      <c r="C2640" s="7" t="n">
        <v>0</v>
      </c>
      <c r="D2640" s="7" t="n">
        <v>0</v>
      </c>
    </row>
    <row r="2641" spans="1:6">
      <c r="A2641" t="s">
        <v>4</v>
      </c>
      <c r="B2641" s="4" t="s">
        <v>5</v>
      </c>
      <c r="C2641" s="4" t="s">
        <v>13</v>
      </c>
      <c r="D2641" s="4" t="s">
        <v>10</v>
      </c>
    </row>
    <row r="2642" spans="1:6">
      <c r="A2642" t="n">
        <v>22152</v>
      </c>
      <c r="B2642" s="35" t="n">
        <v>58</v>
      </c>
      <c r="C2642" s="7" t="n">
        <v>5</v>
      </c>
      <c r="D2642" s="7" t="n">
        <v>300</v>
      </c>
    </row>
    <row r="2643" spans="1:6">
      <c r="A2643" t="s">
        <v>4</v>
      </c>
      <c r="B2643" s="4" t="s">
        <v>5</v>
      </c>
      <c r="C2643" s="4" t="s">
        <v>27</v>
      </c>
      <c r="D2643" s="4" t="s">
        <v>10</v>
      </c>
    </row>
    <row r="2644" spans="1:6">
      <c r="A2644" t="n">
        <v>22156</v>
      </c>
      <c r="B2644" s="36" t="n">
        <v>103</v>
      </c>
      <c r="C2644" s="7" t="n">
        <v>0</v>
      </c>
      <c r="D2644" s="7" t="n">
        <v>300</v>
      </c>
    </row>
    <row r="2645" spans="1:6">
      <c r="A2645" t="s">
        <v>4</v>
      </c>
      <c r="B2645" s="4" t="s">
        <v>5</v>
      </c>
      <c r="C2645" s="4" t="s">
        <v>13</v>
      </c>
      <c r="D2645" s="4" t="s">
        <v>27</v>
      </c>
      <c r="E2645" s="4" t="s">
        <v>10</v>
      </c>
      <c r="F2645" s="4" t="s">
        <v>13</v>
      </c>
    </row>
    <row r="2646" spans="1:6">
      <c r="A2646" t="n">
        <v>22163</v>
      </c>
      <c r="B2646" s="34" t="n">
        <v>49</v>
      </c>
      <c r="C2646" s="7" t="n">
        <v>3</v>
      </c>
      <c r="D2646" s="7" t="n">
        <v>0.699999988079071</v>
      </c>
      <c r="E2646" s="7" t="n">
        <v>500</v>
      </c>
      <c r="F2646" s="7" t="n">
        <v>0</v>
      </c>
    </row>
    <row r="2647" spans="1:6">
      <c r="A2647" t="s">
        <v>4</v>
      </c>
      <c r="B2647" s="4" t="s">
        <v>5</v>
      </c>
      <c r="C2647" s="4" t="s">
        <v>13</v>
      </c>
      <c r="D2647" s="4" t="s">
        <v>10</v>
      </c>
    </row>
    <row r="2648" spans="1:6">
      <c r="A2648" t="n">
        <v>22172</v>
      </c>
      <c r="B2648" s="35" t="n">
        <v>58</v>
      </c>
      <c r="C2648" s="7" t="n">
        <v>10</v>
      </c>
      <c r="D2648" s="7" t="n">
        <v>300</v>
      </c>
    </row>
    <row r="2649" spans="1:6">
      <c r="A2649" t="s">
        <v>4</v>
      </c>
      <c r="B2649" s="4" t="s">
        <v>5</v>
      </c>
      <c r="C2649" s="4" t="s">
        <v>13</v>
      </c>
      <c r="D2649" s="4" t="s">
        <v>10</v>
      </c>
    </row>
    <row r="2650" spans="1:6">
      <c r="A2650" t="n">
        <v>22176</v>
      </c>
      <c r="B2650" s="35" t="n">
        <v>58</v>
      </c>
      <c r="C2650" s="7" t="n">
        <v>12</v>
      </c>
      <c r="D2650" s="7" t="n">
        <v>0</v>
      </c>
    </row>
    <row r="2651" spans="1:6">
      <c r="A2651" t="s">
        <v>4</v>
      </c>
      <c r="B2651" s="4" t="s">
        <v>5</v>
      </c>
      <c r="C2651" s="4" t="s">
        <v>13</v>
      </c>
    </row>
    <row r="2652" spans="1:6">
      <c r="A2652" t="n">
        <v>22180</v>
      </c>
      <c r="B2652" s="42" t="n">
        <v>64</v>
      </c>
      <c r="C2652" s="7" t="n">
        <v>7</v>
      </c>
    </row>
    <row r="2653" spans="1:6">
      <c r="A2653" t="s">
        <v>4</v>
      </c>
      <c r="B2653" s="4" t="s">
        <v>5</v>
      </c>
      <c r="C2653" s="4" t="s">
        <v>13</v>
      </c>
      <c r="D2653" s="4" t="s">
        <v>10</v>
      </c>
      <c r="E2653" s="4" t="s">
        <v>10</v>
      </c>
      <c r="F2653" s="4" t="s">
        <v>13</v>
      </c>
    </row>
    <row r="2654" spans="1:6">
      <c r="A2654" t="n">
        <v>22182</v>
      </c>
      <c r="B2654" s="30" t="n">
        <v>25</v>
      </c>
      <c r="C2654" s="7" t="n">
        <v>1</v>
      </c>
      <c r="D2654" s="7" t="n">
        <v>65535</v>
      </c>
      <c r="E2654" s="7" t="n">
        <v>420</v>
      </c>
      <c r="F2654" s="7" t="n">
        <v>5</v>
      </c>
    </row>
    <row r="2655" spans="1:6">
      <c r="A2655" t="s">
        <v>4</v>
      </c>
      <c r="B2655" s="4" t="s">
        <v>5</v>
      </c>
      <c r="C2655" s="4" t="s">
        <v>13</v>
      </c>
      <c r="D2655" s="4" t="s">
        <v>10</v>
      </c>
      <c r="E2655" s="4" t="s">
        <v>6</v>
      </c>
    </row>
    <row r="2656" spans="1:6">
      <c r="A2656" t="n">
        <v>22189</v>
      </c>
      <c r="B2656" s="37" t="n">
        <v>51</v>
      </c>
      <c r="C2656" s="7" t="n">
        <v>4</v>
      </c>
      <c r="D2656" s="7" t="n">
        <v>0</v>
      </c>
      <c r="E2656" s="7" t="s">
        <v>65</v>
      </c>
    </row>
    <row r="2657" spans="1:6">
      <c r="A2657" t="s">
        <v>4</v>
      </c>
      <c r="B2657" s="4" t="s">
        <v>5</v>
      </c>
      <c r="C2657" s="4" t="s">
        <v>10</v>
      </c>
    </row>
    <row r="2658" spans="1:6">
      <c r="A2658" t="n">
        <v>22202</v>
      </c>
      <c r="B2658" s="38" t="n">
        <v>16</v>
      </c>
      <c r="C2658" s="7" t="n">
        <v>0</v>
      </c>
    </row>
    <row r="2659" spans="1:6">
      <c r="A2659" t="s">
        <v>4</v>
      </c>
      <c r="B2659" s="4" t="s">
        <v>5</v>
      </c>
      <c r="C2659" s="4" t="s">
        <v>10</v>
      </c>
      <c r="D2659" s="4" t="s">
        <v>59</v>
      </c>
      <c r="E2659" s="4" t="s">
        <v>13</v>
      </c>
      <c r="F2659" s="4" t="s">
        <v>13</v>
      </c>
    </row>
    <row r="2660" spans="1:6">
      <c r="A2660" t="n">
        <v>22205</v>
      </c>
      <c r="B2660" s="39" t="n">
        <v>26</v>
      </c>
      <c r="C2660" s="7" t="n">
        <v>0</v>
      </c>
      <c r="D2660" s="7" t="s">
        <v>259</v>
      </c>
      <c r="E2660" s="7" t="n">
        <v>2</v>
      </c>
      <c r="F2660" s="7" t="n">
        <v>0</v>
      </c>
    </row>
    <row r="2661" spans="1:6">
      <c r="A2661" t="s">
        <v>4</v>
      </c>
      <c r="B2661" s="4" t="s">
        <v>5</v>
      </c>
    </row>
    <row r="2662" spans="1:6">
      <c r="A2662" t="n">
        <v>22258</v>
      </c>
      <c r="B2662" s="32" t="n">
        <v>28</v>
      </c>
    </row>
    <row r="2663" spans="1:6">
      <c r="A2663" t="s">
        <v>4</v>
      </c>
      <c r="B2663" s="4" t="s">
        <v>5</v>
      </c>
      <c r="C2663" s="4" t="s">
        <v>13</v>
      </c>
      <c r="D2663" s="4" t="s">
        <v>10</v>
      </c>
      <c r="E2663" s="4" t="s">
        <v>10</v>
      </c>
      <c r="F2663" s="4" t="s">
        <v>13</v>
      </c>
    </row>
    <row r="2664" spans="1:6">
      <c r="A2664" t="n">
        <v>22259</v>
      </c>
      <c r="B2664" s="30" t="n">
        <v>25</v>
      </c>
      <c r="C2664" s="7" t="n">
        <v>1</v>
      </c>
      <c r="D2664" s="7" t="n">
        <v>160</v>
      </c>
      <c r="E2664" s="7" t="n">
        <v>570</v>
      </c>
      <c r="F2664" s="7" t="n">
        <v>2</v>
      </c>
    </row>
    <row r="2665" spans="1:6">
      <c r="A2665" t="s">
        <v>4</v>
      </c>
      <c r="B2665" s="4" t="s">
        <v>5</v>
      </c>
      <c r="C2665" s="4" t="s">
        <v>13</v>
      </c>
      <c r="D2665" s="4" t="s">
        <v>10</v>
      </c>
      <c r="E2665" s="4" t="s">
        <v>6</v>
      </c>
    </row>
    <row r="2666" spans="1:6">
      <c r="A2666" t="n">
        <v>22266</v>
      </c>
      <c r="B2666" s="37" t="n">
        <v>51</v>
      </c>
      <c r="C2666" s="7" t="n">
        <v>4</v>
      </c>
      <c r="D2666" s="7" t="n">
        <v>122</v>
      </c>
      <c r="E2666" s="7" t="s">
        <v>65</v>
      </c>
    </row>
    <row r="2667" spans="1:6">
      <c r="A2667" t="s">
        <v>4</v>
      </c>
      <c r="B2667" s="4" t="s">
        <v>5</v>
      </c>
      <c r="C2667" s="4" t="s">
        <v>10</v>
      </c>
    </row>
    <row r="2668" spans="1:6">
      <c r="A2668" t="n">
        <v>22279</v>
      </c>
      <c r="B2668" s="38" t="n">
        <v>16</v>
      </c>
      <c r="C2668" s="7" t="n">
        <v>0</v>
      </c>
    </row>
    <row r="2669" spans="1:6">
      <c r="A2669" t="s">
        <v>4</v>
      </c>
      <c r="B2669" s="4" t="s">
        <v>5</v>
      </c>
      <c r="C2669" s="4" t="s">
        <v>10</v>
      </c>
      <c r="D2669" s="4" t="s">
        <v>59</v>
      </c>
      <c r="E2669" s="4" t="s">
        <v>13</v>
      </c>
      <c r="F2669" s="4" t="s">
        <v>13</v>
      </c>
    </row>
    <row r="2670" spans="1:6">
      <c r="A2670" t="n">
        <v>22282</v>
      </c>
      <c r="B2670" s="39" t="n">
        <v>26</v>
      </c>
      <c r="C2670" s="7" t="n">
        <v>122</v>
      </c>
      <c r="D2670" s="7" t="s">
        <v>260</v>
      </c>
      <c r="E2670" s="7" t="n">
        <v>2</v>
      </c>
      <c r="F2670" s="7" t="n">
        <v>0</v>
      </c>
    </row>
    <row r="2671" spans="1:6">
      <c r="A2671" t="s">
        <v>4</v>
      </c>
      <c r="B2671" s="4" t="s">
        <v>5</v>
      </c>
    </row>
    <row r="2672" spans="1:6">
      <c r="A2672" t="n">
        <v>22323</v>
      </c>
      <c r="B2672" s="32" t="n">
        <v>28</v>
      </c>
    </row>
    <row r="2673" spans="1:6">
      <c r="A2673" t="s">
        <v>4</v>
      </c>
      <c r="B2673" s="4" t="s">
        <v>5</v>
      </c>
      <c r="C2673" s="4" t="s">
        <v>10</v>
      </c>
      <c r="D2673" s="4" t="s">
        <v>13</v>
      </c>
    </row>
    <row r="2674" spans="1:6">
      <c r="A2674" t="n">
        <v>22324</v>
      </c>
      <c r="B2674" s="41" t="n">
        <v>89</v>
      </c>
      <c r="C2674" s="7" t="n">
        <v>65533</v>
      </c>
      <c r="D2674" s="7" t="n">
        <v>1</v>
      </c>
    </row>
    <row r="2675" spans="1:6">
      <c r="A2675" t="s">
        <v>4</v>
      </c>
      <c r="B2675" s="4" t="s">
        <v>5</v>
      </c>
      <c r="C2675" s="4" t="s">
        <v>10</v>
      </c>
      <c r="D2675" s="4" t="s">
        <v>27</v>
      </c>
      <c r="E2675" s="4" t="s">
        <v>27</v>
      </c>
      <c r="F2675" s="4" t="s">
        <v>27</v>
      </c>
      <c r="G2675" s="4" t="s">
        <v>27</v>
      </c>
    </row>
    <row r="2676" spans="1:6">
      <c r="A2676" t="n">
        <v>22328</v>
      </c>
      <c r="B2676" s="46" t="n">
        <v>46</v>
      </c>
      <c r="C2676" s="7" t="n">
        <v>61456</v>
      </c>
      <c r="D2676" s="7" t="n">
        <v>-52.8499984741211</v>
      </c>
      <c r="E2676" s="7" t="n">
        <v>9.06999969482422</v>
      </c>
      <c r="F2676" s="7" t="n">
        <v>93.0800018310547</v>
      </c>
      <c r="G2676" s="7" t="n">
        <v>70.8000030517578</v>
      </c>
    </row>
    <row r="2677" spans="1:6">
      <c r="A2677" t="s">
        <v>4</v>
      </c>
      <c r="B2677" s="4" t="s">
        <v>5</v>
      </c>
      <c r="C2677" s="4" t="s">
        <v>10</v>
      </c>
      <c r="D2677" s="4" t="s">
        <v>27</v>
      </c>
      <c r="E2677" s="4" t="s">
        <v>27</v>
      </c>
      <c r="F2677" s="4" t="s">
        <v>27</v>
      </c>
      <c r="G2677" s="4" t="s">
        <v>27</v>
      </c>
    </row>
    <row r="2678" spans="1:6">
      <c r="A2678" t="n">
        <v>22347</v>
      </c>
      <c r="B2678" s="46" t="n">
        <v>46</v>
      </c>
      <c r="C2678" s="7" t="n">
        <v>61457</v>
      </c>
      <c r="D2678" s="7" t="n">
        <v>-52.8499984741211</v>
      </c>
      <c r="E2678" s="7" t="n">
        <v>9.06999969482422</v>
      </c>
      <c r="F2678" s="7" t="n">
        <v>93.0800018310547</v>
      </c>
      <c r="G2678" s="7" t="n">
        <v>70.8000030517578</v>
      </c>
    </row>
    <row r="2679" spans="1:6">
      <c r="A2679" t="s">
        <v>4</v>
      </c>
      <c r="B2679" s="4" t="s">
        <v>5</v>
      </c>
      <c r="C2679" s="4" t="s">
        <v>13</v>
      </c>
      <c r="D2679" s="4" t="s">
        <v>13</v>
      </c>
      <c r="E2679" s="4" t="s">
        <v>10</v>
      </c>
    </row>
    <row r="2680" spans="1:6">
      <c r="A2680" t="n">
        <v>22366</v>
      </c>
      <c r="B2680" s="28" t="n">
        <v>45</v>
      </c>
      <c r="C2680" s="7" t="n">
        <v>8</v>
      </c>
      <c r="D2680" s="7" t="n">
        <v>1</v>
      </c>
      <c r="E2680" s="7" t="n">
        <v>0</v>
      </c>
    </row>
    <row r="2681" spans="1:6">
      <c r="A2681" t="s">
        <v>4</v>
      </c>
      <c r="B2681" s="4" t="s">
        <v>5</v>
      </c>
      <c r="C2681" s="4" t="s">
        <v>13</v>
      </c>
      <c r="D2681" s="4" t="s">
        <v>10</v>
      </c>
      <c r="E2681" s="4" t="s">
        <v>10</v>
      </c>
      <c r="F2681" s="4" t="s">
        <v>13</v>
      </c>
    </row>
    <row r="2682" spans="1:6">
      <c r="A2682" t="n">
        <v>22371</v>
      </c>
      <c r="B2682" s="30" t="n">
        <v>25</v>
      </c>
      <c r="C2682" s="7" t="n">
        <v>1</v>
      </c>
      <c r="D2682" s="7" t="n">
        <v>65535</v>
      </c>
      <c r="E2682" s="7" t="n">
        <v>65535</v>
      </c>
      <c r="F2682" s="7" t="n">
        <v>0</v>
      </c>
    </row>
    <row r="2683" spans="1:6">
      <c r="A2683" t="s">
        <v>4</v>
      </c>
      <c r="B2683" s="4" t="s">
        <v>5</v>
      </c>
      <c r="C2683" s="4" t="s">
        <v>13</v>
      </c>
      <c r="D2683" s="4" t="s">
        <v>6</v>
      </c>
    </row>
    <row r="2684" spans="1:6">
      <c r="A2684" t="n">
        <v>22378</v>
      </c>
      <c r="B2684" s="9" t="n">
        <v>2</v>
      </c>
      <c r="C2684" s="7" t="n">
        <v>10</v>
      </c>
      <c r="D2684" s="7" t="s">
        <v>78</v>
      </c>
    </row>
    <row r="2685" spans="1:6">
      <c r="A2685" t="s">
        <v>4</v>
      </c>
      <c r="B2685" s="4" t="s">
        <v>5</v>
      </c>
      <c r="C2685" s="4" t="s">
        <v>13</v>
      </c>
      <c r="D2685" s="4" t="s">
        <v>10</v>
      </c>
    </row>
    <row r="2686" spans="1:6">
      <c r="A2686" t="n">
        <v>22401</v>
      </c>
      <c r="B2686" s="35" t="n">
        <v>58</v>
      </c>
      <c r="C2686" s="7" t="n">
        <v>105</v>
      </c>
      <c r="D2686" s="7" t="n">
        <v>300</v>
      </c>
    </row>
    <row r="2687" spans="1:6">
      <c r="A2687" t="s">
        <v>4</v>
      </c>
      <c r="B2687" s="4" t="s">
        <v>5</v>
      </c>
      <c r="C2687" s="4" t="s">
        <v>27</v>
      </c>
      <c r="D2687" s="4" t="s">
        <v>10</v>
      </c>
    </row>
    <row r="2688" spans="1:6">
      <c r="A2688" t="n">
        <v>22405</v>
      </c>
      <c r="B2688" s="36" t="n">
        <v>103</v>
      </c>
      <c r="C2688" s="7" t="n">
        <v>1</v>
      </c>
      <c r="D2688" s="7" t="n">
        <v>300</v>
      </c>
    </row>
    <row r="2689" spans="1:7">
      <c r="A2689" t="s">
        <v>4</v>
      </c>
      <c r="B2689" s="4" t="s">
        <v>5</v>
      </c>
      <c r="C2689" s="4" t="s">
        <v>13</v>
      </c>
    </row>
    <row r="2690" spans="1:7">
      <c r="A2690" t="n">
        <v>22412</v>
      </c>
      <c r="B2690" s="14" t="n">
        <v>74</v>
      </c>
      <c r="C2690" s="7" t="n">
        <v>67</v>
      </c>
    </row>
    <row r="2691" spans="1:7">
      <c r="A2691" t="s">
        <v>4</v>
      </c>
      <c r="B2691" s="4" t="s">
        <v>5</v>
      </c>
      <c r="C2691" s="4" t="s">
        <v>13</v>
      </c>
      <c r="D2691" s="4" t="s">
        <v>27</v>
      </c>
      <c r="E2691" s="4" t="s">
        <v>10</v>
      </c>
      <c r="F2691" s="4" t="s">
        <v>13</v>
      </c>
    </row>
    <row r="2692" spans="1:7">
      <c r="A2692" t="n">
        <v>22414</v>
      </c>
      <c r="B2692" s="34" t="n">
        <v>49</v>
      </c>
      <c r="C2692" s="7" t="n">
        <v>3</v>
      </c>
      <c r="D2692" s="7" t="n">
        <v>1</v>
      </c>
      <c r="E2692" s="7" t="n">
        <v>500</v>
      </c>
      <c r="F2692" s="7" t="n">
        <v>0</v>
      </c>
    </row>
    <row r="2693" spans="1:7">
      <c r="A2693" t="s">
        <v>4</v>
      </c>
      <c r="B2693" s="4" t="s">
        <v>5</v>
      </c>
      <c r="C2693" s="4" t="s">
        <v>13</v>
      </c>
      <c r="D2693" s="4" t="s">
        <v>10</v>
      </c>
    </row>
    <row r="2694" spans="1:7">
      <c r="A2694" t="n">
        <v>22423</v>
      </c>
      <c r="B2694" s="35" t="n">
        <v>58</v>
      </c>
      <c r="C2694" s="7" t="n">
        <v>11</v>
      </c>
      <c r="D2694" s="7" t="n">
        <v>300</v>
      </c>
    </row>
    <row r="2695" spans="1:7">
      <c r="A2695" t="s">
        <v>4</v>
      </c>
      <c r="B2695" s="4" t="s">
        <v>5</v>
      </c>
      <c r="C2695" s="4" t="s">
        <v>13</v>
      </c>
      <c r="D2695" s="4" t="s">
        <v>10</v>
      </c>
    </row>
    <row r="2696" spans="1:7">
      <c r="A2696" t="n">
        <v>22427</v>
      </c>
      <c r="B2696" s="35" t="n">
        <v>58</v>
      </c>
      <c r="C2696" s="7" t="n">
        <v>12</v>
      </c>
      <c r="D2696" s="7" t="n">
        <v>0</v>
      </c>
    </row>
    <row r="2697" spans="1:7">
      <c r="A2697" t="s">
        <v>4</v>
      </c>
      <c r="B2697" s="4" t="s">
        <v>5</v>
      </c>
      <c r="C2697" s="4" t="s">
        <v>13</v>
      </c>
    </row>
    <row r="2698" spans="1:7">
      <c r="A2698" t="n">
        <v>22431</v>
      </c>
      <c r="B2698" s="14" t="n">
        <v>74</v>
      </c>
      <c r="C2698" s="7" t="n">
        <v>46</v>
      </c>
    </row>
    <row r="2699" spans="1:7">
      <c r="A2699" t="s">
        <v>4</v>
      </c>
      <c r="B2699" s="4" t="s">
        <v>5</v>
      </c>
      <c r="C2699" s="4" t="s">
        <v>13</v>
      </c>
    </row>
    <row r="2700" spans="1:7">
      <c r="A2700" t="n">
        <v>22433</v>
      </c>
      <c r="B2700" s="43" t="n">
        <v>23</v>
      </c>
      <c r="C2700" s="7" t="n">
        <v>0</v>
      </c>
    </row>
    <row r="2701" spans="1:7">
      <c r="A2701" t="s">
        <v>4</v>
      </c>
      <c r="B2701" s="4" t="s">
        <v>5</v>
      </c>
      <c r="C2701" s="4" t="s">
        <v>13</v>
      </c>
      <c r="D2701" s="4" t="s">
        <v>9</v>
      </c>
    </row>
    <row r="2702" spans="1:7">
      <c r="A2702" t="n">
        <v>22435</v>
      </c>
      <c r="B2702" s="14" t="n">
        <v>74</v>
      </c>
      <c r="C2702" s="7" t="n">
        <v>52</v>
      </c>
      <c r="D2702" s="7" t="n">
        <v>8192</v>
      </c>
    </row>
    <row r="2703" spans="1:7">
      <c r="A2703" t="s">
        <v>4</v>
      </c>
      <c r="B2703" s="4" t="s">
        <v>5</v>
      </c>
    </row>
    <row r="2704" spans="1:7">
      <c r="A2704" t="n">
        <v>22441</v>
      </c>
      <c r="B2704" s="5" t="n">
        <v>1</v>
      </c>
    </row>
    <row r="2705" spans="1:6" s="3" customFormat="1" customHeight="0">
      <c r="A2705" s="3" t="s">
        <v>2</v>
      </c>
      <c r="B2705" s="3" t="s">
        <v>261</v>
      </c>
    </row>
    <row r="2706" spans="1:6">
      <c r="A2706" t="s">
        <v>4</v>
      </c>
      <c r="B2706" s="4" t="s">
        <v>5</v>
      </c>
      <c r="C2706" s="4" t="s">
        <v>10</v>
      </c>
      <c r="D2706" s="4" t="s">
        <v>10</v>
      </c>
      <c r="E2706" s="4" t="s">
        <v>9</v>
      </c>
      <c r="F2706" s="4" t="s">
        <v>6</v>
      </c>
      <c r="G2706" s="4" t="s">
        <v>8</v>
      </c>
      <c r="H2706" s="4" t="s">
        <v>10</v>
      </c>
      <c r="I2706" s="4" t="s">
        <v>10</v>
      </c>
      <c r="J2706" s="4" t="s">
        <v>9</v>
      </c>
      <c r="K2706" s="4" t="s">
        <v>6</v>
      </c>
      <c r="L2706" s="4" t="s">
        <v>8</v>
      </c>
    </row>
    <row r="2707" spans="1:6">
      <c r="A2707" t="n">
        <v>22448</v>
      </c>
      <c r="B2707" s="77" t="n">
        <v>257</v>
      </c>
      <c r="C2707" s="7" t="n">
        <v>9</v>
      </c>
      <c r="D2707" s="7" t="n">
        <v>65534</v>
      </c>
      <c r="E2707" s="7" t="n">
        <v>0</v>
      </c>
      <c r="F2707" s="7" t="s">
        <v>85</v>
      </c>
      <c r="G2707" s="7" t="n">
        <f t="normal" ca="1">32-LENB(INDIRECT(ADDRESS(2707,6)))</f>
        <v>0</v>
      </c>
      <c r="H2707" s="7" t="n">
        <v>0</v>
      </c>
      <c r="I2707" s="7" t="n">
        <v>65533</v>
      </c>
      <c r="J2707" s="7" t="n">
        <v>0</v>
      </c>
      <c r="K2707" s="7" t="s">
        <v>20</v>
      </c>
      <c r="L2707" s="7" t="n">
        <f t="normal" ca="1">32-LENB(INDIRECT(ADDRESS(2707,11)))</f>
        <v>0</v>
      </c>
    </row>
    <row r="2708" spans="1:6">
      <c r="A2708" t="s">
        <v>4</v>
      </c>
      <c r="B2708" s="4" t="s">
        <v>5</v>
      </c>
    </row>
    <row r="2709" spans="1:6">
      <c r="A2709" t="n">
        <v>22528</v>
      </c>
      <c r="B2709" s="5" t="n">
        <v>1</v>
      </c>
    </row>
    <row r="2710" spans="1:6" s="3" customFormat="1" customHeight="0">
      <c r="A2710" s="3" t="s">
        <v>2</v>
      </c>
      <c r="B2710" s="3" t="s">
        <v>262</v>
      </c>
    </row>
    <row r="2711" spans="1:6">
      <c r="A2711" t="s">
        <v>4</v>
      </c>
      <c r="B2711" s="4" t="s">
        <v>5</v>
      </c>
      <c r="C2711" s="4" t="s">
        <v>10</v>
      </c>
      <c r="D2711" s="4" t="s">
        <v>10</v>
      </c>
      <c r="E2711" s="4" t="s">
        <v>9</v>
      </c>
      <c r="F2711" s="4" t="s">
        <v>6</v>
      </c>
      <c r="G2711" s="4" t="s">
        <v>8</v>
      </c>
      <c r="H2711" s="4" t="s">
        <v>10</v>
      </c>
      <c r="I2711" s="4" t="s">
        <v>10</v>
      </c>
      <c r="J2711" s="4" t="s">
        <v>9</v>
      </c>
      <c r="K2711" s="4" t="s">
        <v>6</v>
      </c>
      <c r="L2711" s="4" t="s">
        <v>8</v>
      </c>
      <c r="M2711" s="4" t="s">
        <v>10</v>
      </c>
      <c r="N2711" s="4" t="s">
        <v>10</v>
      </c>
      <c r="O2711" s="4" t="s">
        <v>9</v>
      </c>
      <c r="P2711" s="4" t="s">
        <v>6</v>
      </c>
      <c r="Q2711" s="4" t="s">
        <v>8</v>
      </c>
      <c r="R2711" s="4" t="s">
        <v>10</v>
      </c>
      <c r="S2711" s="4" t="s">
        <v>10</v>
      </c>
      <c r="T2711" s="4" t="s">
        <v>9</v>
      </c>
      <c r="U2711" s="4" t="s">
        <v>6</v>
      </c>
      <c r="V2711" s="4" t="s">
        <v>8</v>
      </c>
      <c r="W2711" s="4" t="s">
        <v>10</v>
      </c>
      <c r="X2711" s="4" t="s">
        <v>10</v>
      </c>
      <c r="Y2711" s="4" t="s">
        <v>9</v>
      </c>
      <c r="Z2711" s="4" t="s">
        <v>6</v>
      </c>
      <c r="AA2711" s="4" t="s">
        <v>8</v>
      </c>
      <c r="AB2711" s="4" t="s">
        <v>10</v>
      </c>
      <c r="AC2711" s="4" t="s">
        <v>10</v>
      </c>
      <c r="AD2711" s="4" t="s">
        <v>9</v>
      </c>
      <c r="AE2711" s="4" t="s">
        <v>6</v>
      </c>
      <c r="AF2711" s="4" t="s">
        <v>8</v>
      </c>
      <c r="AG2711" s="4" t="s">
        <v>10</v>
      </c>
      <c r="AH2711" s="4" t="s">
        <v>10</v>
      </c>
      <c r="AI2711" s="4" t="s">
        <v>9</v>
      </c>
      <c r="AJ2711" s="4" t="s">
        <v>6</v>
      </c>
      <c r="AK2711" s="4" t="s">
        <v>8</v>
      </c>
      <c r="AL2711" s="4" t="s">
        <v>10</v>
      </c>
      <c r="AM2711" s="4" t="s">
        <v>10</v>
      </c>
      <c r="AN2711" s="4" t="s">
        <v>9</v>
      </c>
      <c r="AO2711" s="4" t="s">
        <v>6</v>
      </c>
      <c r="AP2711" s="4" t="s">
        <v>8</v>
      </c>
      <c r="AQ2711" s="4" t="s">
        <v>10</v>
      </c>
      <c r="AR2711" s="4" t="s">
        <v>10</v>
      </c>
      <c r="AS2711" s="4" t="s">
        <v>9</v>
      </c>
      <c r="AT2711" s="4" t="s">
        <v>6</v>
      </c>
      <c r="AU2711" s="4" t="s">
        <v>8</v>
      </c>
      <c r="AV2711" s="4" t="s">
        <v>10</v>
      </c>
      <c r="AW2711" s="4" t="s">
        <v>10</v>
      </c>
      <c r="AX2711" s="4" t="s">
        <v>9</v>
      </c>
      <c r="AY2711" s="4" t="s">
        <v>6</v>
      </c>
      <c r="AZ2711" s="4" t="s">
        <v>8</v>
      </c>
      <c r="BA2711" s="4" t="s">
        <v>10</v>
      </c>
      <c r="BB2711" s="4" t="s">
        <v>10</v>
      </c>
      <c r="BC2711" s="4" t="s">
        <v>9</v>
      </c>
      <c r="BD2711" s="4" t="s">
        <v>6</v>
      </c>
      <c r="BE2711" s="4" t="s">
        <v>8</v>
      </c>
      <c r="BF2711" s="4" t="s">
        <v>10</v>
      </c>
      <c r="BG2711" s="4" t="s">
        <v>10</v>
      </c>
      <c r="BH2711" s="4" t="s">
        <v>9</v>
      </c>
      <c r="BI2711" s="4" t="s">
        <v>6</v>
      </c>
      <c r="BJ2711" s="4" t="s">
        <v>8</v>
      </c>
      <c r="BK2711" s="4" t="s">
        <v>10</v>
      </c>
      <c r="BL2711" s="4" t="s">
        <v>10</v>
      </c>
      <c r="BM2711" s="4" t="s">
        <v>9</v>
      </c>
      <c r="BN2711" s="4" t="s">
        <v>6</v>
      </c>
      <c r="BO2711" s="4" t="s">
        <v>8</v>
      </c>
    </row>
    <row r="2712" spans="1:6">
      <c r="A2712" t="n">
        <v>22544</v>
      </c>
      <c r="B2712" s="77" t="n">
        <v>257</v>
      </c>
      <c r="C2712" s="7" t="n">
        <v>3</v>
      </c>
      <c r="D2712" s="7" t="n">
        <v>65533</v>
      </c>
      <c r="E2712" s="7" t="n">
        <v>0</v>
      </c>
      <c r="F2712" s="7" t="s">
        <v>92</v>
      </c>
      <c r="G2712" s="7" t="n">
        <f t="normal" ca="1">32-LENB(INDIRECT(ADDRESS(2712,6)))</f>
        <v>0</v>
      </c>
      <c r="H2712" s="7" t="n">
        <v>3</v>
      </c>
      <c r="I2712" s="7" t="n">
        <v>65533</v>
      </c>
      <c r="J2712" s="7" t="n">
        <v>0</v>
      </c>
      <c r="K2712" s="7" t="s">
        <v>93</v>
      </c>
      <c r="L2712" s="7" t="n">
        <f t="normal" ca="1">32-LENB(INDIRECT(ADDRESS(2712,11)))</f>
        <v>0</v>
      </c>
      <c r="M2712" s="7" t="n">
        <v>4</v>
      </c>
      <c r="N2712" s="7" t="n">
        <v>65533</v>
      </c>
      <c r="O2712" s="7" t="n">
        <v>8022</v>
      </c>
      <c r="P2712" s="7" t="s">
        <v>20</v>
      </c>
      <c r="Q2712" s="7" t="n">
        <f t="normal" ca="1">32-LENB(INDIRECT(ADDRESS(2712,16)))</f>
        <v>0</v>
      </c>
      <c r="R2712" s="7" t="n">
        <v>4</v>
      </c>
      <c r="S2712" s="7" t="n">
        <v>65533</v>
      </c>
      <c r="T2712" s="7" t="n">
        <v>8002</v>
      </c>
      <c r="U2712" s="7" t="s">
        <v>20</v>
      </c>
      <c r="V2712" s="7" t="n">
        <f t="normal" ca="1">32-LENB(INDIRECT(ADDRESS(2712,21)))</f>
        <v>0</v>
      </c>
      <c r="W2712" s="7" t="n">
        <v>4</v>
      </c>
      <c r="X2712" s="7" t="n">
        <v>65533</v>
      </c>
      <c r="Y2712" s="7" t="n">
        <v>8060</v>
      </c>
      <c r="Z2712" s="7" t="s">
        <v>20</v>
      </c>
      <c r="AA2712" s="7" t="n">
        <f t="normal" ca="1">32-LENB(INDIRECT(ADDRESS(2712,26)))</f>
        <v>0</v>
      </c>
      <c r="AB2712" s="7" t="n">
        <v>4</v>
      </c>
      <c r="AC2712" s="7" t="n">
        <v>65533</v>
      </c>
      <c r="AD2712" s="7" t="n">
        <v>8080</v>
      </c>
      <c r="AE2712" s="7" t="s">
        <v>20</v>
      </c>
      <c r="AF2712" s="7" t="n">
        <f t="normal" ca="1">32-LENB(INDIRECT(ADDRESS(2712,31)))</f>
        <v>0</v>
      </c>
      <c r="AG2712" s="7" t="n">
        <v>4</v>
      </c>
      <c r="AH2712" s="7" t="n">
        <v>65533</v>
      </c>
      <c r="AI2712" s="7" t="n">
        <v>5046</v>
      </c>
      <c r="AJ2712" s="7" t="s">
        <v>20</v>
      </c>
      <c r="AK2712" s="7" t="n">
        <f t="normal" ca="1">32-LENB(INDIRECT(ADDRESS(2712,36)))</f>
        <v>0</v>
      </c>
      <c r="AL2712" s="7" t="n">
        <v>4</v>
      </c>
      <c r="AM2712" s="7" t="n">
        <v>65533</v>
      </c>
      <c r="AN2712" s="7" t="n">
        <v>5045</v>
      </c>
      <c r="AO2712" s="7" t="s">
        <v>20</v>
      </c>
      <c r="AP2712" s="7" t="n">
        <f t="normal" ca="1">32-LENB(INDIRECT(ADDRESS(2712,41)))</f>
        <v>0</v>
      </c>
      <c r="AQ2712" s="7" t="n">
        <v>4</v>
      </c>
      <c r="AR2712" s="7" t="n">
        <v>65533</v>
      </c>
      <c r="AS2712" s="7" t="n">
        <v>4521</v>
      </c>
      <c r="AT2712" s="7" t="s">
        <v>20</v>
      </c>
      <c r="AU2712" s="7" t="n">
        <f t="normal" ca="1">32-LENB(INDIRECT(ADDRESS(2712,46)))</f>
        <v>0</v>
      </c>
      <c r="AV2712" s="7" t="n">
        <v>4</v>
      </c>
      <c r="AW2712" s="7" t="n">
        <v>65533</v>
      </c>
      <c r="AX2712" s="7" t="n">
        <v>4402</v>
      </c>
      <c r="AY2712" s="7" t="s">
        <v>20</v>
      </c>
      <c r="AZ2712" s="7" t="n">
        <f t="normal" ca="1">32-LENB(INDIRECT(ADDRESS(2712,51)))</f>
        <v>0</v>
      </c>
      <c r="BA2712" s="7" t="n">
        <v>4</v>
      </c>
      <c r="BB2712" s="7" t="n">
        <v>65533</v>
      </c>
      <c r="BC2712" s="7" t="n">
        <v>5046</v>
      </c>
      <c r="BD2712" s="7" t="s">
        <v>20</v>
      </c>
      <c r="BE2712" s="7" t="n">
        <f t="normal" ca="1">32-LENB(INDIRECT(ADDRESS(2712,56)))</f>
        <v>0</v>
      </c>
      <c r="BF2712" s="7" t="n">
        <v>4</v>
      </c>
      <c r="BG2712" s="7" t="n">
        <v>65533</v>
      </c>
      <c r="BH2712" s="7" t="n">
        <v>5302</v>
      </c>
      <c r="BI2712" s="7" t="s">
        <v>20</v>
      </c>
      <c r="BJ2712" s="7" t="n">
        <f t="normal" ca="1">32-LENB(INDIRECT(ADDRESS(2712,61)))</f>
        <v>0</v>
      </c>
      <c r="BK2712" s="7" t="n">
        <v>0</v>
      </c>
      <c r="BL2712" s="7" t="n">
        <v>65533</v>
      </c>
      <c r="BM2712" s="7" t="n">
        <v>0</v>
      </c>
      <c r="BN2712" s="7" t="s">
        <v>20</v>
      </c>
      <c r="BO2712" s="7" t="n">
        <f t="normal" ca="1">32-LENB(INDIRECT(ADDRESS(2712,66)))</f>
        <v>0</v>
      </c>
    </row>
    <row r="2713" spans="1:6">
      <c r="A2713" t="s">
        <v>4</v>
      </c>
      <c r="B2713" s="4" t="s">
        <v>5</v>
      </c>
    </row>
    <row r="2714" spans="1:6">
      <c r="A2714" t="n">
        <v>23064</v>
      </c>
      <c r="B2714" s="5" t="n">
        <v>1</v>
      </c>
    </row>
    <row r="2715" spans="1:6" s="3" customFormat="1" customHeight="0">
      <c r="A2715" s="3" t="s">
        <v>2</v>
      </c>
      <c r="B2715" s="3" t="s">
        <v>263</v>
      </c>
    </row>
    <row r="2716" spans="1:6">
      <c r="A2716" t="s">
        <v>4</v>
      </c>
      <c r="B2716" s="4" t="s">
        <v>5</v>
      </c>
      <c r="C2716" s="4" t="s">
        <v>10</v>
      </c>
      <c r="D2716" s="4" t="s">
        <v>10</v>
      </c>
      <c r="E2716" s="4" t="s">
        <v>9</v>
      </c>
      <c r="F2716" s="4" t="s">
        <v>6</v>
      </c>
      <c r="G2716" s="4" t="s">
        <v>8</v>
      </c>
      <c r="H2716" s="4" t="s">
        <v>10</v>
      </c>
      <c r="I2716" s="4" t="s">
        <v>10</v>
      </c>
      <c r="J2716" s="4" t="s">
        <v>9</v>
      </c>
      <c r="K2716" s="4" t="s">
        <v>6</v>
      </c>
      <c r="L2716" s="4" t="s">
        <v>8</v>
      </c>
      <c r="M2716" s="4" t="s">
        <v>10</v>
      </c>
      <c r="N2716" s="4" t="s">
        <v>10</v>
      </c>
      <c r="O2716" s="4" t="s">
        <v>9</v>
      </c>
      <c r="P2716" s="4" t="s">
        <v>6</v>
      </c>
      <c r="Q2716" s="4" t="s">
        <v>8</v>
      </c>
    </row>
    <row r="2717" spans="1:6">
      <c r="A2717" t="n">
        <v>23072</v>
      </c>
      <c r="B2717" s="77" t="n">
        <v>257</v>
      </c>
      <c r="C2717" s="7" t="n">
        <v>4</v>
      </c>
      <c r="D2717" s="7" t="n">
        <v>65533</v>
      </c>
      <c r="E2717" s="7" t="n">
        <v>4434</v>
      </c>
      <c r="F2717" s="7" t="s">
        <v>20</v>
      </c>
      <c r="G2717" s="7" t="n">
        <f t="normal" ca="1">32-LENB(INDIRECT(ADDRESS(2717,6)))</f>
        <v>0</v>
      </c>
      <c r="H2717" s="7" t="n">
        <v>4</v>
      </c>
      <c r="I2717" s="7" t="n">
        <v>65533</v>
      </c>
      <c r="J2717" s="7" t="n">
        <v>4521</v>
      </c>
      <c r="K2717" s="7" t="s">
        <v>20</v>
      </c>
      <c r="L2717" s="7" t="n">
        <f t="normal" ca="1">32-LENB(INDIRECT(ADDRESS(2717,11)))</f>
        <v>0</v>
      </c>
      <c r="M2717" s="7" t="n">
        <v>0</v>
      </c>
      <c r="N2717" s="7" t="n">
        <v>65533</v>
      </c>
      <c r="O2717" s="7" t="n">
        <v>0</v>
      </c>
      <c r="P2717" s="7" t="s">
        <v>20</v>
      </c>
      <c r="Q2717" s="7" t="n">
        <f t="normal" ca="1">32-LENB(INDIRECT(ADDRESS(2717,16)))</f>
        <v>0</v>
      </c>
    </row>
    <row r="2718" spans="1:6">
      <c r="A2718" t="s">
        <v>4</v>
      </c>
      <c r="B2718" s="4" t="s">
        <v>5</v>
      </c>
    </row>
    <row r="2719" spans="1:6">
      <c r="A2719" t="n">
        <v>23192</v>
      </c>
      <c r="B2719" s="5" t="n">
        <v>1</v>
      </c>
    </row>
    <row r="2720" spans="1:6" s="3" customFormat="1" customHeight="0">
      <c r="A2720" s="3" t="s">
        <v>2</v>
      </c>
      <c r="B2720" s="3" t="s">
        <v>264</v>
      </c>
    </row>
    <row r="2721" spans="1:252">
      <c r="A2721" t="s">
        <v>4</v>
      </c>
      <c r="B2721" s="4" t="s">
        <v>5</v>
      </c>
      <c r="C2721" s="4" t="s">
        <v>10</v>
      </c>
      <c r="D2721" s="4" t="s">
        <v>10</v>
      </c>
      <c r="E2721" s="4" t="s">
        <v>9</v>
      </c>
      <c r="F2721" s="4" t="s">
        <v>6</v>
      </c>
      <c r="G2721" s="4" t="s">
        <v>8</v>
      </c>
      <c r="H2721" s="4" t="s">
        <v>10</v>
      </c>
      <c r="I2721" s="4" t="s">
        <v>10</v>
      </c>
      <c r="J2721" s="4" t="s">
        <v>9</v>
      </c>
      <c r="K2721" s="4" t="s">
        <v>6</v>
      </c>
      <c r="L2721" s="4" t="s">
        <v>8</v>
      </c>
      <c r="M2721" s="4" t="s">
        <v>10</v>
      </c>
      <c r="N2721" s="4" t="s">
        <v>10</v>
      </c>
      <c r="O2721" s="4" t="s">
        <v>9</v>
      </c>
      <c r="P2721" s="4" t="s">
        <v>6</v>
      </c>
      <c r="Q2721" s="4" t="s">
        <v>8</v>
      </c>
      <c r="R2721" s="4" t="s">
        <v>10</v>
      </c>
      <c r="S2721" s="4" t="s">
        <v>10</v>
      </c>
      <c r="T2721" s="4" t="s">
        <v>9</v>
      </c>
      <c r="U2721" s="4" t="s">
        <v>6</v>
      </c>
      <c r="V2721" s="4" t="s">
        <v>8</v>
      </c>
    </row>
    <row r="2722" spans="1:252">
      <c r="A2722" t="n">
        <v>23200</v>
      </c>
      <c r="B2722" s="77" t="n">
        <v>257</v>
      </c>
      <c r="C2722" s="7" t="n">
        <v>3</v>
      </c>
      <c r="D2722" s="7" t="n">
        <v>65533</v>
      </c>
      <c r="E2722" s="7" t="n">
        <v>0</v>
      </c>
      <c r="F2722" s="7" t="s">
        <v>25</v>
      </c>
      <c r="G2722" s="7" t="n">
        <f t="normal" ca="1">32-LENB(INDIRECT(ADDRESS(2722,6)))</f>
        <v>0</v>
      </c>
      <c r="H2722" s="7" t="n">
        <v>4</v>
      </c>
      <c r="I2722" s="7" t="n">
        <v>65533</v>
      </c>
      <c r="J2722" s="7" t="n">
        <v>4524</v>
      </c>
      <c r="K2722" s="7" t="s">
        <v>20</v>
      </c>
      <c r="L2722" s="7" t="n">
        <f t="normal" ca="1">32-LENB(INDIRECT(ADDRESS(2722,11)))</f>
        <v>0</v>
      </c>
      <c r="M2722" s="7" t="n">
        <v>9</v>
      </c>
      <c r="N2722" s="7" t="n">
        <v>7036</v>
      </c>
      <c r="O2722" s="7" t="n">
        <v>0</v>
      </c>
      <c r="P2722" s="7" t="s">
        <v>157</v>
      </c>
      <c r="Q2722" s="7" t="n">
        <f t="normal" ca="1">32-LENB(INDIRECT(ADDRESS(2722,16)))</f>
        <v>0</v>
      </c>
      <c r="R2722" s="7" t="n">
        <v>0</v>
      </c>
      <c r="S2722" s="7" t="n">
        <v>65533</v>
      </c>
      <c r="T2722" s="7" t="n">
        <v>0</v>
      </c>
      <c r="U2722" s="7" t="s">
        <v>20</v>
      </c>
      <c r="V2722" s="7" t="n">
        <f t="normal" ca="1">32-LENB(INDIRECT(ADDRESS(2722,21)))</f>
        <v>0</v>
      </c>
    </row>
    <row r="2723" spans="1:252">
      <c r="A2723" t="s">
        <v>4</v>
      </c>
      <c r="B2723" s="4" t="s">
        <v>5</v>
      </c>
    </row>
    <row r="2724" spans="1:252">
      <c r="A2724" t="n">
        <v>23360</v>
      </c>
      <c r="B2724" s="5" t="n">
        <v>1</v>
      </c>
    </row>
    <row r="2725" spans="1:252" s="3" customFormat="1" customHeight="0">
      <c r="A2725" s="3" t="s">
        <v>2</v>
      </c>
      <c r="B2725" s="3" t="s">
        <v>265</v>
      </c>
    </row>
    <row r="2726" spans="1:252">
      <c r="A2726" t="s">
        <v>4</v>
      </c>
      <c r="B2726" s="4" t="s">
        <v>5</v>
      </c>
      <c r="C2726" s="4" t="s">
        <v>10</v>
      </c>
      <c r="D2726" s="4" t="s">
        <v>10</v>
      </c>
      <c r="E2726" s="4" t="s">
        <v>9</v>
      </c>
      <c r="F2726" s="4" t="s">
        <v>6</v>
      </c>
      <c r="G2726" s="4" t="s">
        <v>8</v>
      </c>
      <c r="H2726" s="4" t="s">
        <v>10</v>
      </c>
      <c r="I2726" s="4" t="s">
        <v>10</v>
      </c>
      <c r="J2726" s="4" t="s">
        <v>9</v>
      </c>
      <c r="K2726" s="4" t="s">
        <v>6</v>
      </c>
      <c r="L2726" s="4" t="s">
        <v>8</v>
      </c>
      <c r="M2726" s="4" t="s">
        <v>10</v>
      </c>
      <c r="N2726" s="4" t="s">
        <v>10</v>
      </c>
      <c r="O2726" s="4" t="s">
        <v>9</v>
      </c>
      <c r="P2726" s="4" t="s">
        <v>6</v>
      </c>
      <c r="Q2726" s="4" t="s">
        <v>8</v>
      </c>
      <c r="R2726" s="4" t="s">
        <v>10</v>
      </c>
      <c r="S2726" s="4" t="s">
        <v>10</v>
      </c>
      <c r="T2726" s="4" t="s">
        <v>9</v>
      </c>
      <c r="U2726" s="4" t="s">
        <v>6</v>
      </c>
      <c r="V2726" s="4" t="s">
        <v>8</v>
      </c>
      <c r="W2726" s="4" t="s">
        <v>10</v>
      </c>
      <c r="X2726" s="4" t="s">
        <v>10</v>
      </c>
      <c r="Y2726" s="4" t="s">
        <v>9</v>
      </c>
      <c r="Z2726" s="4" t="s">
        <v>6</v>
      </c>
      <c r="AA2726" s="4" t="s">
        <v>8</v>
      </c>
      <c r="AB2726" s="4" t="s">
        <v>10</v>
      </c>
      <c r="AC2726" s="4" t="s">
        <v>10</v>
      </c>
      <c r="AD2726" s="4" t="s">
        <v>9</v>
      </c>
      <c r="AE2726" s="4" t="s">
        <v>6</v>
      </c>
      <c r="AF2726" s="4" t="s">
        <v>8</v>
      </c>
      <c r="AG2726" s="4" t="s">
        <v>10</v>
      </c>
      <c r="AH2726" s="4" t="s">
        <v>10</v>
      </c>
      <c r="AI2726" s="4" t="s">
        <v>9</v>
      </c>
      <c r="AJ2726" s="4" t="s">
        <v>6</v>
      </c>
      <c r="AK2726" s="4" t="s">
        <v>8</v>
      </c>
      <c r="AL2726" s="4" t="s">
        <v>10</v>
      </c>
      <c r="AM2726" s="4" t="s">
        <v>10</v>
      </c>
      <c r="AN2726" s="4" t="s">
        <v>9</v>
      </c>
      <c r="AO2726" s="4" t="s">
        <v>6</v>
      </c>
      <c r="AP2726" s="4" t="s">
        <v>8</v>
      </c>
      <c r="AQ2726" s="4" t="s">
        <v>10</v>
      </c>
      <c r="AR2726" s="4" t="s">
        <v>10</v>
      </c>
      <c r="AS2726" s="4" t="s">
        <v>9</v>
      </c>
      <c r="AT2726" s="4" t="s">
        <v>6</v>
      </c>
      <c r="AU2726" s="4" t="s">
        <v>8</v>
      </c>
      <c r="AV2726" s="4" t="s">
        <v>10</v>
      </c>
      <c r="AW2726" s="4" t="s">
        <v>10</v>
      </c>
      <c r="AX2726" s="4" t="s">
        <v>9</v>
      </c>
      <c r="AY2726" s="4" t="s">
        <v>6</v>
      </c>
      <c r="AZ2726" s="4" t="s">
        <v>8</v>
      </c>
      <c r="BA2726" s="4" t="s">
        <v>10</v>
      </c>
      <c r="BB2726" s="4" t="s">
        <v>10</v>
      </c>
      <c r="BC2726" s="4" t="s">
        <v>9</v>
      </c>
      <c r="BD2726" s="4" t="s">
        <v>6</v>
      </c>
      <c r="BE2726" s="4" t="s">
        <v>8</v>
      </c>
      <c r="BF2726" s="4" t="s">
        <v>10</v>
      </c>
      <c r="BG2726" s="4" t="s">
        <v>10</v>
      </c>
      <c r="BH2726" s="4" t="s">
        <v>9</v>
      </c>
      <c r="BI2726" s="4" t="s">
        <v>6</v>
      </c>
      <c r="BJ2726" s="4" t="s">
        <v>8</v>
      </c>
      <c r="BK2726" s="4" t="s">
        <v>10</v>
      </c>
      <c r="BL2726" s="4" t="s">
        <v>10</v>
      </c>
      <c r="BM2726" s="4" t="s">
        <v>9</v>
      </c>
      <c r="BN2726" s="4" t="s">
        <v>6</v>
      </c>
      <c r="BO2726" s="4" t="s">
        <v>8</v>
      </c>
      <c r="BP2726" s="4" t="s">
        <v>10</v>
      </c>
      <c r="BQ2726" s="4" t="s">
        <v>10</v>
      </c>
      <c r="BR2726" s="4" t="s">
        <v>9</v>
      </c>
      <c r="BS2726" s="4" t="s">
        <v>6</v>
      </c>
      <c r="BT2726" s="4" t="s">
        <v>8</v>
      </c>
      <c r="BU2726" s="4" t="s">
        <v>10</v>
      </c>
      <c r="BV2726" s="4" t="s">
        <v>10</v>
      </c>
      <c r="BW2726" s="4" t="s">
        <v>9</v>
      </c>
      <c r="BX2726" s="4" t="s">
        <v>6</v>
      </c>
      <c r="BY2726" s="4" t="s">
        <v>8</v>
      </c>
      <c r="BZ2726" s="4" t="s">
        <v>10</v>
      </c>
      <c r="CA2726" s="4" t="s">
        <v>10</v>
      </c>
      <c r="CB2726" s="4" t="s">
        <v>9</v>
      </c>
      <c r="CC2726" s="4" t="s">
        <v>6</v>
      </c>
      <c r="CD2726" s="4" t="s">
        <v>8</v>
      </c>
      <c r="CE2726" s="4" t="s">
        <v>10</v>
      </c>
      <c r="CF2726" s="4" t="s">
        <v>10</v>
      </c>
      <c r="CG2726" s="4" t="s">
        <v>9</v>
      </c>
      <c r="CH2726" s="4" t="s">
        <v>6</v>
      </c>
      <c r="CI2726" s="4" t="s">
        <v>8</v>
      </c>
      <c r="CJ2726" s="4" t="s">
        <v>10</v>
      </c>
      <c r="CK2726" s="4" t="s">
        <v>10</v>
      </c>
      <c r="CL2726" s="4" t="s">
        <v>9</v>
      </c>
      <c r="CM2726" s="4" t="s">
        <v>6</v>
      </c>
      <c r="CN2726" s="4" t="s">
        <v>8</v>
      </c>
      <c r="CO2726" s="4" t="s">
        <v>10</v>
      </c>
      <c r="CP2726" s="4" t="s">
        <v>10</v>
      </c>
      <c r="CQ2726" s="4" t="s">
        <v>9</v>
      </c>
      <c r="CR2726" s="4" t="s">
        <v>6</v>
      </c>
      <c r="CS2726" s="4" t="s">
        <v>8</v>
      </c>
      <c r="CT2726" s="4" t="s">
        <v>10</v>
      </c>
      <c r="CU2726" s="4" t="s">
        <v>10</v>
      </c>
      <c r="CV2726" s="4" t="s">
        <v>9</v>
      </c>
      <c r="CW2726" s="4" t="s">
        <v>6</v>
      </c>
      <c r="CX2726" s="4" t="s">
        <v>8</v>
      </c>
      <c r="CY2726" s="4" t="s">
        <v>10</v>
      </c>
      <c r="CZ2726" s="4" t="s">
        <v>10</v>
      </c>
      <c r="DA2726" s="4" t="s">
        <v>9</v>
      </c>
      <c r="DB2726" s="4" t="s">
        <v>6</v>
      </c>
      <c r="DC2726" s="4" t="s">
        <v>8</v>
      </c>
      <c r="DD2726" s="4" t="s">
        <v>10</v>
      </c>
      <c r="DE2726" s="4" t="s">
        <v>10</v>
      </c>
      <c r="DF2726" s="4" t="s">
        <v>9</v>
      </c>
      <c r="DG2726" s="4" t="s">
        <v>6</v>
      </c>
      <c r="DH2726" s="4" t="s">
        <v>8</v>
      </c>
      <c r="DI2726" s="4" t="s">
        <v>10</v>
      </c>
      <c r="DJ2726" s="4" t="s">
        <v>10</v>
      </c>
      <c r="DK2726" s="4" t="s">
        <v>9</v>
      </c>
      <c r="DL2726" s="4" t="s">
        <v>6</v>
      </c>
      <c r="DM2726" s="4" t="s">
        <v>8</v>
      </c>
      <c r="DN2726" s="4" t="s">
        <v>10</v>
      </c>
      <c r="DO2726" s="4" t="s">
        <v>10</v>
      </c>
      <c r="DP2726" s="4" t="s">
        <v>9</v>
      </c>
      <c r="DQ2726" s="4" t="s">
        <v>6</v>
      </c>
      <c r="DR2726" s="4" t="s">
        <v>8</v>
      </c>
      <c r="DS2726" s="4" t="s">
        <v>10</v>
      </c>
      <c r="DT2726" s="4" t="s">
        <v>10</v>
      </c>
      <c r="DU2726" s="4" t="s">
        <v>9</v>
      </c>
      <c r="DV2726" s="4" t="s">
        <v>6</v>
      </c>
      <c r="DW2726" s="4" t="s">
        <v>8</v>
      </c>
      <c r="DX2726" s="4" t="s">
        <v>10</v>
      </c>
      <c r="DY2726" s="4" t="s">
        <v>10</v>
      </c>
      <c r="DZ2726" s="4" t="s">
        <v>9</v>
      </c>
      <c r="EA2726" s="4" t="s">
        <v>6</v>
      </c>
      <c r="EB2726" s="4" t="s">
        <v>8</v>
      </c>
      <c r="EC2726" s="4" t="s">
        <v>10</v>
      </c>
      <c r="ED2726" s="4" t="s">
        <v>10</v>
      </c>
      <c r="EE2726" s="4" t="s">
        <v>9</v>
      </c>
      <c r="EF2726" s="4" t="s">
        <v>6</v>
      </c>
      <c r="EG2726" s="4" t="s">
        <v>8</v>
      </c>
      <c r="EH2726" s="4" t="s">
        <v>10</v>
      </c>
      <c r="EI2726" s="4" t="s">
        <v>10</v>
      </c>
      <c r="EJ2726" s="4" t="s">
        <v>9</v>
      </c>
      <c r="EK2726" s="4" t="s">
        <v>6</v>
      </c>
      <c r="EL2726" s="4" t="s">
        <v>8</v>
      </c>
      <c r="EM2726" s="4" t="s">
        <v>10</v>
      </c>
      <c r="EN2726" s="4" t="s">
        <v>10</v>
      </c>
      <c r="EO2726" s="4" t="s">
        <v>9</v>
      </c>
      <c r="EP2726" s="4" t="s">
        <v>6</v>
      </c>
      <c r="EQ2726" s="4" t="s">
        <v>8</v>
      </c>
      <c r="ER2726" s="4" t="s">
        <v>10</v>
      </c>
      <c r="ES2726" s="4" t="s">
        <v>10</v>
      </c>
      <c r="ET2726" s="4" t="s">
        <v>9</v>
      </c>
      <c r="EU2726" s="4" t="s">
        <v>6</v>
      </c>
      <c r="EV2726" s="4" t="s">
        <v>8</v>
      </c>
      <c r="EW2726" s="4" t="s">
        <v>10</v>
      </c>
      <c r="EX2726" s="4" t="s">
        <v>10</v>
      </c>
      <c r="EY2726" s="4" t="s">
        <v>9</v>
      </c>
      <c r="EZ2726" s="4" t="s">
        <v>6</v>
      </c>
      <c r="FA2726" s="4" t="s">
        <v>8</v>
      </c>
      <c r="FB2726" s="4" t="s">
        <v>10</v>
      </c>
      <c r="FC2726" s="4" t="s">
        <v>10</v>
      </c>
      <c r="FD2726" s="4" t="s">
        <v>9</v>
      </c>
      <c r="FE2726" s="4" t="s">
        <v>6</v>
      </c>
      <c r="FF2726" s="4" t="s">
        <v>8</v>
      </c>
      <c r="FG2726" s="4" t="s">
        <v>10</v>
      </c>
      <c r="FH2726" s="4" t="s">
        <v>10</v>
      </c>
      <c r="FI2726" s="4" t="s">
        <v>9</v>
      </c>
      <c r="FJ2726" s="4" t="s">
        <v>6</v>
      </c>
      <c r="FK2726" s="4" t="s">
        <v>8</v>
      </c>
      <c r="FL2726" s="4" t="s">
        <v>10</v>
      </c>
      <c r="FM2726" s="4" t="s">
        <v>10</v>
      </c>
      <c r="FN2726" s="4" t="s">
        <v>9</v>
      </c>
      <c r="FO2726" s="4" t="s">
        <v>6</v>
      </c>
      <c r="FP2726" s="4" t="s">
        <v>8</v>
      </c>
      <c r="FQ2726" s="4" t="s">
        <v>10</v>
      </c>
      <c r="FR2726" s="4" t="s">
        <v>10</v>
      </c>
      <c r="FS2726" s="4" t="s">
        <v>9</v>
      </c>
      <c r="FT2726" s="4" t="s">
        <v>6</v>
      </c>
      <c r="FU2726" s="4" t="s">
        <v>8</v>
      </c>
      <c r="FV2726" s="4" t="s">
        <v>10</v>
      </c>
      <c r="FW2726" s="4" t="s">
        <v>10</v>
      </c>
      <c r="FX2726" s="4" t="s">
        <v>9</v>
      </c>
      <c r="FY2726" s="4" t="s">
        <v>6</v>
      </c>
      <c r="FZ2726" s="4" t="s">
        <v>8</v>
      </c>
      <c r="GA2726" s="4" t="s">
        <v>10</v>
      </c>
      <c r="GB2726" s="4" t="s">
        <v>10</v>
      </c>
      <c r="GC2726" s="4" t="s">
        <v>9</v>
      </c>
      <c r="GD2726" s="4" t="s">
        <v>6</v>
      </c>
      <c r="GE2726" s="4" t="s">
        <v>8</v>
      </c>
      <c r="GF2726" s="4" t="s">
        <v>10</v>
      </c>
      <c r="GG2726" s="4" t="s">
        <v>10</v>
      </c>
      <c r="GH2726" s="4" t="s">
        <v>9</v>
      </c>
      <c r="GI2726" s="4" t="s">
        <v>6</v>
      </c>
      <c r="GJ2726" s="4" t="s">
        <v>8</v>
      </c>
      <c r="GK2726" s="4" t="s">
        <v>10</v>
      </c>
      <c r="GL2726" s="4" t="s">
        <v>10</v>
      </c>
      <c r="GM2726" s="4" t="s">
        <v>9</v>
      </c>
      <c r="GN2726" s="4" t="s">
        <v>6</v>
      </c>
      <c r="GO2726" s="4" t="s">
        <v>8</v>
      </c>
      <c r="GP2726" s="4" t="s">
        <v>10</v>
      </c>
      <c r="GQ2726" s="4" t="s">
        <v>10</v>
      </c>
      <c r="GR2726" s="4" t="s">
        <v>9</v>
      </c>
      <c r="GS2726" s="4" t="s">
        <v>6</v>
      </c>
      <c r="GT2726" s="4" t="s">
        <v>8</v>
      </c>
      <c r="GU2726" s="4" t="s">
        <v>10</v>
      </c>
      <c r="GV2726" s="4" t="s">
        <v>10</v>
      </c>
      <c r="GW2726" s="4" t="s">
        <v>9</v>
      </c>
      <c r="GX2726" s="4" t="s">
        <v>6</v>
      </c>
      <c r="GY2726" s="4" t="s">
        <v>8</v>
      </c>
      <c r="GZ2726" s="4" t="s">
        <v>10</v>
      </c>
      <c r="HA2726" s="4" t="s">
        <v>10</v>
      </c>
      <c r="HB2726" s="4" t="s">
        <v>9</v>
      </c>
      <c r="HC2726" s="4" t="s">
        <v>6</v>
      </c>
      <c r="HD2726" s="4" t="s">
        <v>8</v>
      </c>
      <c r="HE2726" s="4" t="s">
        <v>10</v>
      </c>
      <c r="HF2726" s="4" t="s">
        <v>10</v>
      </c>
      <c r="HG2726" s="4" t="s">
        <v>9</v>
      </c>
      <c r="HH2726" s="4" t="s">
        <v>6</v>
      </c>
      <c r="HI2726" s="4" t="s">
        <v>8</v>
      </c>
      <c r="HJ2726" s="4" t="s">
        <v>10</v>
      </c>
      <c r="HK2726" s="4" t="s">
        <v>10</v>
      </c>
      <c r="HL2726" s="4" t="s">
        <v>9</v>
      </c>
      <c r="HM2726" s="4" t="s">
        <v>6</v>
      </c>
      <c r="HN2726" s="4" t="s">
        <v>8</v>
      </c>
      <c r="HO2726" s="4" t="s">
        <v>10</v>
      </c>
      <c r="HP2726" s="4" t="s">
        <v>10</v>
      </c>
      <c r="HQ2726" s="4" t="s">
        <v>9</v>
      </c>
      <c r="HR2726" s="4" t="s">
        <v>6</v>
      </c>
      <c r="HS2726" s="4" t="s">
        <v>8</v>
      </c>
      <c r="HT2726" s="4" t="s">
        <v>10</v>
      </c>
      <c r="HU2726" s="4" t="s">
        <v>10</v>
      </c>
      <c r="HV2726" s="4" t="s">
        <v>9</v>
      </c>
      <c r="HW2726" s="4" t="s">
        <v>6</v>
      </c>
      <c r="HX2726" s="4" t="s">
        <v>8</v>
      </c>
      <c r="HY2726" s="4" t="s">
        <v>10</v>
      </c>
      <c r="HZ2726" s="4" t="s">
        <v>10</v>
      </c>
      <c r="IA2726" s="4" t="s">
        <v>9</v>
      </c>
      <c r="IB2726" s="4" t="s">
        <v>6</v>
      </c>
      <c r="IC2726" s="4" t="s">
        <v>8</v>
      </c>
      <c r="ID2726" s="4" t="s">
        <v>10</v>
      </c>
      <c r="IE2726" s="4" t="s">
        <v>10</v>
      </c>
      <c r="IF2726" s="4" t="s">
        <v>9</v>
      </c>
      <c r="IG2726" s="4" t="s">
        <v>6</v>
      </c>
      <c r="IH2726" s="4" t="s">
        <v>8</v>
      </c>
      <c r="II2726" s="4" t="s">
        <v>10</v>
      </c>
      <c r="IJ2726" s="4" t="s">
        <v>10</v>
      </c>
      <c r="IK2726" s="4" t="s">
        <v>9</v>
      </c>
      <c r="IL2726" s="4" t="s">
        <v>6</v>
      </c>
      <c r="IM2726" s="4" t="s">
        <v>8</v>
      </c>
      <c r="IN2726" s="4" t="s">
        <v>10</v>
      </c>
      <c r="IO2726" s="4" t="s">
        <v>10</v>
      </c>
      <c r="IP2726" s="4" t="s">
        <v>9</v>
      </c>
      <c r="IQ2726" s="4" t="s">
        <v>6</v>
      </c>
      <c r="IR2726" s="4" t="s">
        <v>8</v>
      </c>
    </row>
    <row r="2727" spans="1:252">
      <c r="A2727" t="n">
        <v>23376</v>
      </c>
      <c r="B2727" s="77" t="n">
        <v>257</v>
      </c>
      <c r="C2727" s="7" t="n">
        <v>3</v>
      </c>
      <c r="D2727" s="7" t="n">
        <v>65533</v>
      </c>
      <c r="E2727" s="7" t="n">
        <v>0</v>
      </c>
      <c r="F2727" s="7" t="s">
        <v>25</v>
      </c>
      <c r="G2727" s="7" t="n">
        <f t="normal" ca="1">32-LENB(INDIRECT(ADDRESS(2727,6)))</f>
        <v>0</v>
      </c>
      <c r="H2727" s="7" t="n">
        <v>3</v>
      </c>
      <c r="I2727" s="7" t="n">
        <v>65533</v>
      </c>
      <c r="J2727" s="7" t="n">
        <v>0</v>
      </c>
      <c r="K2727" s="7" t="s">
        <v>162</v>
      </c>
      <c r="L2727" s="7" t="n">
        <f t="normal" ca="1">32-LENB(INDIRECT(ADDRESS(2727,11)))</f>
        <v>0</v>
      </c>
      <c r="M2727" s="7" t="n">
        <v>3</v>
      </c>
      <c r="N2727" s="7" t="n">
        <v>65533</v>
      </c>
      <c r="O2727" s="7" t="n">
        <v>0</v>
      </c>
      <c r="P2727" s="7" t="s">
        <v>163</v>
      </c>
      <c r="Q2727" s="7" t="n">
        <f t="normal" ca="1">32-LENB(INDIRECT(ADDRESS(2727,16)))</f>
        <v>0</v>
      </c>
      <c r="R2727" s="7" t="n">
        <v>4</v>
      </c>
      <c r="S2727" s="7" t="n">
        <v>65533</v>
      </c>
      <c r="T2727" s="7" t="n">
        <v>8022</v>
      </c>
      <c r="U2727" s="7" t="s">
        <v>20</v>
      </c>
      <c r="V2727" s="7" t="n">
        <f t="normal" ca="1">32-LENB(INDIRECT(ADDRESS(2727,21)))</f>
        <v>0</v>
      </c>
      <c r="W2727" s="7" t="n">
        <v>4</v>
      </c>
      <c r="X2727" s="7" t="n">
        <v>65533</v>
      </c>
      <c r="Y2727" s="7" t="n">
        <v>8002</v>
      </c>
      <c r="Z2727" s="7" t="s">
        <v>20</v>
      </c>
      <c r="AA2727" s="7" t="n">
        <f t="normal" ca="1">32-LENB(INDIRECT(ADDRESS(2727,26)))</f>
        <v>0</v>
      </c>
      <c r="AB2727" s="7" t="n">
        <v>4</v>
      </c>
      <c r="AC2727" s="7" t="n">
        <v>65533</v>
      </c>
      <c r="AD2727" s="7" t="n">
        <v>8060</v>
      </c>
      <c r="AE2727" s="7" t="s">
        <v>20</v>
      </c>
      <c r="AF2727" s="7" t="n">
        <f t="normal" ca="1">32-LENB(INDIRECT(ADDRESS(2727,31)))</f>
        <v>0</v>
      </c>
      <c r="AG2727" s="7" t="n">
        <v>4</v>
      </c>
      <c r="AH2727" s="7" t="n">
        <v>65533</v>
      </c>
      <c r="AI2727" s="7" t="n">
        <v>8080</v>
      </c>
      <c r="AJ2727" s="7" t="s">
        <v>20</v>
      </c>
      <c r="AK2727" s="7" t="n">
        <f t="normal" ca="1">32-LENB(INDIRECT(ADDRESS(2727,36)))</f>
        <v>0</v>
      </c>
      <c r="AL2727" s="7" t="n">
        <v>4</v>
      </c>
      <c r="AM2727" s="7" t="n">
        <v>65533</v>
      </c>
      <c r="AN2727" s="7" t="n">
        <v>4524</v>
      </c>
      <c r="AO2727" s="7" t="s">
        <v>20</v>
      </c>
      <c r="AP2727" s="7" t="n">
        <f t="normal" ca="1">32-LENB(INDIRECT(ADDRESS(2727,41)))</f>
        <v>0</v>
      </c>
      <c r="AQ2727" s="7" t="n">
        <v>9</v>
      </c>
      <c r="AR2727" s="7" t="n">
        <v>7036</v>
      </c>
      <c r="AS2727" s="7" t="n">
        <v>0</v>
      </c>
      <c r="AT2727" s="7" t="s">
        <v>157</v>
      </c>
      <c r="AU2727" s="7" t="n">
        <f t="normal" ca="1">32-LENB(INDIRECT(ADDRESS(2727,46)))</f>
        <v>0</v>
      </c>
      <c r="AV2727" s="7" t="n">
        <v>4</v>
      </c>
      <c r="AW2727" s="7" t="n">
        <v>65533</v>
      </c>
      <c r="AX2727" s="7" t="n">
        <v>4527</v>
      </c>
      <c r="AY2727" s="7" t="s">
        <v>20</v>
      </c>
      <c r="AZ2727" s="7" t="n">
        <f t="normal" ca="1">32-LENB(INDIRECT(ADDRESS(2727,51)))</f>
        <v>0</v>
      </c>
      <c r="BA2727" s="7" t="n">
        <v>7</v>
      </c>
      <c r="BB2727" s="7" t="n">
        <v>65533</v>
      </c>
      <c r="BC2727" s="7" t="n">
        <v>14413</v>
      </c>
      <c r="BD2727" s="7" t="s">
        <v>20</v>
      </c>
      <c r="BE2727" s="7" t="n">
        <f t="normal" ca="1">32-LENB(INDIRECT(ADDRESS(2727,56)))</f>
        <v>0</v>
      </c>
      <c r="BF2727" s="7" t="n">
        <v>7</v>
      </c>
      <c r="BG2727" s="7" t="n">
        <v>65533</v>
      </c>
      <c r="BH2727" s="7" t="n">
        <v>14414</v>
      </c>
      <c r="BI2727" s="7" t="s">
        <v>20</v>
      </c>
      <c r="BJ2727" s="7" t="n">
        <f t="normal" ca="1">32-LENB(INDIRECT(ADDRESS(2727,61)))</f>
        <v>0</v>
      </c>
      <c r="BK2727" s="7" t="n">
        <v>7</v>
      </c>
      <c r="BL2727" s="7" t="n">
        <v>65533</v>
      </c>
      <c r="BM2727" s="7" t="n">
        <v>20331</v>
      </c>
      <c r="BN2727" s="7" t="s">
        <v>20</v>
      </c>
      <c r="BO2727" s="7" t="n">
        <f t="normal" ca="1">32-LENB(INDIRECT(ADDRESS(2727,66)))</f>
        <v>0</v>
      </c>
      <c r="BP2727" s="7" t="n">
        <v>7</v>
      </c>
      <c r="BQ2727" s="7" t="n">
        <v>65533</v>
      </c>
      <c r="BR2727" s="7" t="n">
        <v>20332</v>
      </c>
      <c r="BS2727" s="7" t="s">
        <v>20</v>
      </c>
      <c r="BT2727" s="7" t="n">
        <f t="normal" ca="1">32-LENB(INDIRECT(ADDRESS(2727,71)))</f>
        <v>0</v>
      </c>
      <c r="BU2727" s="7" t="n">
        <v>7</v>
      </c>
      <c r="BV2727" s="7" t="n">
        <v>65533</v>
      </c>
      <c r="BW2727" s="7" t="n">
        <v>20333</v>
      </c>
      <c r="BX2727" s="7" t="s">
        <v>20</v>
      </c>
      <c r="BY2727" s="7" t="n">
        <f t="normal" ca="1">32-LENB(INDIRECT(ADDRESS(2727,76)))</f>
        <v>0</v>
      </c>
      <c r="BZ2727" s="7" t="n">
        <v>7</v>
      </c>
      <c r="CA2727" s="7" t="n">
        <v>65533</v>
      </c>
      <c r="CB2727" s="7" t="n">
        <v>13356</v>
      </c>
      <c r="CC2727" s="7" t="s">
        <v>20</v>
      </c>
      <c r="CD2727" s="7" t="n">
        <f t="normal" ca="1">32-LENB(INDIRECT(ADDRESS(2727,81)))</f>
        <v>0</v>
      </c>
      <c r="CE2727" s="7" t="n">
        <v>7</v>
      </c>
      <c r="CF2727" s="7" t="n">
        <v>65533</v>
      </c>
      <c r="CG2727" s="7" t="n">
        <v>13357</v>
      </c>
      <c r="CH2727" s="7" t="s">
        <v>20</v>
      </c>
      <c r="CI2727" s="7" t="n">
        <f t="normal" ca="1">32-LENB(INDIRECT(ADDRESS(2727,86)))</f>
        <v>0</v>
      </c>
      <c r="CJ2727" s="7" t="n">
        <v>7</v>
      </c>
      <c r="CK2727" s="7" t="n">
        <v>65533</v>
      </c>
      <c r="CL2727" s="7" t="n">
        <v>15374</v>
      </c>
      <c r="CM2727" s="7" t="s">
        <v>20</v>
      </c>
      <c r="CN2727" s="7" t="n">
        <f t="normal" ca="1">32-LENB(INDIRECT(ADDRESS(2727,91)))</f>
        <v>0</v>
      </c>
      <c r="CO2727" s="7" t="n">
        <v>7</v>
      </c>
      <c r="CP2727" s="7" t="n">
        <v>65533</v>
      </c>
      <c r="CQ2727" s="7" t="n">
        <v>15375</v>
      </c>
      <c r="CR2727" s="7" t="s">
        <v>20</v>
      </c>
      <c r="CS2727" s="7" t="n">
        <f t="normal" ca="1">32-LENB(INDIRECT(ADDRESS(2727,96)))</f>
        <v>0</v>
      </c>
      <c r="CT2727" s="7" t="n">
        <v>7</v>
      </c>
      <c r="CU2727" s="7" t="n">
        <v>65533</v>
      </c>
      <c r="CV2727" s="7" t="n">
        <v>22339</v>
      </c>
      <c r="CW2727" s="7" t="s">
        <v>20</v>
      </c>
      <c r="CX2727" s="7" t="n">
        <f t="normal" ca="1">32-LENB(INDIRECT(ADDRESS(2727,101)))</f>
        <v>0</v>
      </c>
      <c r="CY2727" s="7" t="n">
        <v>7</v>
      </c>
      <c r="CZ2727" s="7" t="n">
        <v>65533</v>
      </c>
      <c r="DA2727" s="7" t="n">
        <v>22340</v>
      </c>
      <c r="DB2727" s="7" t="s">
        <v>20</v>
      </c>
      <c r="DC2727" s="7" t="n">
        <f t="normal" ca="1">32-LENB(INDIRECT(ADDRESS(2727,106)))</f>
        <v>0</v>
      </c>
      <c r="DD2727" s="7" t="n">
        <v>7</v>
      </c>
      <c r="DE2727" s="7" t="n">
        <v>65533</v>
      </c>
      <c r="DF2727" s="7" t="n">
        <v>22341</v>
      </c>
      <c r="DG2727" s="7" t="s">
        <v>20</v>
      </c>
      <c r="DH2727" s="7" t="n">
        <f t="normal" ca="1">32-LENB(INDIRECT(ADDRESS(2727,111)))</f>
        <v>0</v>
      </c>
      <c r="DI2727" s="7" t="n">
        <v>7</v>
      </c>
      <c r="DJ2727" s="7" t="n">
        <v>65533</v>
      </c>
      <c r="DK2727" s="7" t="n">
        <v>15376</v>
      </c>
      <c r="DL2727" s="7" t="s">
        <v>20</v>
      </c>
      <c r="DM2727" s="7" t="n">
        <f t="normal" ca="1">32-LENB(INDIRECT(ADDRESS(2727,116)))</f>
        <v>0</v>
      </c>
      <c r="DN2727" s="7" t="n">
        <v>7</v>
      </c>
      <c r="DO2727" s="7" t="n">
        <v>65533</v>
      </c>
      <c r="DP2727" s="7" t="n">
        <v>14415</v>
      </c>
      <c r="DQ2727" s="7" t="s">
        <v>20</v>
      </c>
      <c r="DR2727" s="7" t="n">
        <f t="normal" ca="1">32-LENB(INDIRECT(ADDRESS(2727,121)))</f>
        <v>0</v>
      </c>
      <c r="DS2727" s="7" t="n">
        <v>7</v>
      </c>
      <c r="DT2727" s="7" t="n">
        <v>65533</v>
      </c>
      <c r="DU2727" s="7" t="n">
        <v>13358</v>
      </c>
      <c r="DV2727" s="7" t="s">
        <v>20</v>
      </c>
      <c r="DW2727" s="7" t="n">
        <f t="normal" ca="1">32-LENB(INDIRECT(ADDRESS(2727,126)))</f>
        <v>0</v>
      </c>
      <c r="DX2727" s="7" t="n">
        <v>7</v>
      </c>
      <c r="DY2727" s="7" t="n">
        <v>65533</v>
      </c>
      <c r="DZ2727" s="7" t="n">
        <v>22342</v>
      </c>
      <c r="EA2727" s="7" t="s">
        <v>20</v>
      </c>
      <c r="EB2727" s="7" t="n">
        <f t="normal" ca="1">32-LENB(INDIRECT(ADDRESS(2727,131)))</f>
        <v>0</v>
      </c>
      <c r="EC2727" s="7" t="n">
        <v>7</v>
      </c>
      <c r="ED2727" s="7" t="n">
        <v>65533</v>
      </c>
      <c r="EE2727" s="7" t="n">
        <v>22343</v>
      </c>
      <c r="EF2727" s="7" t="s">
        <v>20</v>
      </c>
      <c r="EG2727" s="7" t="n">
        <f t="normal" ca="1">32-LENB(INDIRECT(ADDRESS(2727,136)))</f>
        <v>0</v>
      </c>
      <c r="EH2727" s="7" t="n">
        <v>7</v>
      </c>
      <c r="EI2727" s="7" t="n">
        <v>65533</v>
      </c>
      <c r="EJ2727" s="7" t="n">
        <v>20334</v>
      </c>
      <c r="EK2727" s="7" t="s">
        <v>20</v>
      </c>
      <c r="EL2727" s="7" t="n">
        <f t="normal" ca="1">32-LENB(INDIRECT(ADDRESS(2727,141)))</f>
        <v>0</v>
      </c>
      <c r="EM2727" s="7" t="n">
        <v>7</v>
      </c>
      <c r="EN2727" s="7" t="n">
        <v>65533</v>
      </c>
      <c r="EO2727" s="7" t="n">
        <v>20335</v>
      </c>
      <c r="EP2727" s="7" t="s">
        <v>20</v>
      </c>
      <c r="EQ2727" s="7" t="n">
        <f t="normal" ca="1">32-LENB(INDIRECT(ADDRESS(2727,146)))</f>
        <v>0</v>
      </c>
      <c r="ER2727" s="7" t="n">
        <v>7</v>
      </c>
      <c r="ES2727" s="7" t="n">
        <v>65533</v>
      </c>
      <c r="ET2727" s="7" t="n">
        <v>15377</v>
      </c>
      <c r="EU2727" s="7" t="s">
        <v>20</v>
      </c>
      <c r="EV2727" s="7" t="n">
        <f t="normal" ca="1">32-LENB(INDIRECT(ADDRESS(2727,151)))</f>
        <v>0</v>
      </c>
      <c r="EW2727" s="7" t="n">
        <v>7</v>
      </c>
      <c r="EX2727" s="7" t="n">
        <v>65533</v>
      </c>
      <c r="EY2727" s="7" t="n">
        <v>14416</v>
      </c>
      <c r="EZ2727" s="7" t="s">
        <v>20</v>
      </c>
      <c r="FA2727" s="7" t="n">
        <f t="normal" ca="1">32-LENB(INDIRECT(ADDRESS(2727,156)))</f>
        <v>0</v>
      </c>
      <c r="FB2727" s="7" t="n">
        <v>7</v>
      </c>
      <c r="FC2727" s="7" t="n">
        <v>65533</v>
      </c>
      <c r="FD2727" s="7" t="n">
        <v>14417</v>
      </c>
      <c r="FE2727" s="7" t="s">
        <v>20</v>
      </c>
      <c r="FF2727" s="7" t="n">
        <f t="normal" ca="1">32-LENB(INDIRECT(ADDRESS(2727,161)))</f>
        <v>0</v>
      </c>
      <c r="FG2727" s="7" t="n">
        <v>7</v>
      </c>
      <c r="FH2727" s="7" t="n">
        <v>65533</v>
      </c>
      <c r="FI2727" s="7" t="n">
        <v>15378</v>
      </c>
      <c r="FJ2727" s="7" t="s">
        <v>20</v>
      </c>
      <c r="FK2727" s="7" t="n">
        <f t="normal" ca="1">32-LENB(INDIRECT(ADDRESS(2727,166)))</f>
        <v>0</v>
      </c>
      <c r="FL2727" s="7" t="n">
        <v>7</v>
      </c>
      <c r="FM2727" s="7" t="n">
        <v>65533</v>
      </c>
      <c r="FN2727" s="7" t="n">
        <v>15951</v>
      </c>
      <c r="FO2727" s="7" t="s">
        <v>20</v>
      </c>
      <c r="FP2727" s="7" t="n">
        <f t="normal" ca="1">32-LENB(INDIRECT(ADDRESS(2727,171)))</f>
        <v>0</v>
      </c>
      <c r="FQ2727" s="7" t="n">
        <v>7</v>
      </c>
      <c r="FR2727" s="7" t="n">
        <v>65533</v>
      </c>
      <c r="FS2727" s="7" t="n">
        <v>22344</v>
      </c>
      <c r="FT2727" s="7" t="s">
        <v>20</v>
      </c>
      <c r="FU2727" s="7" t="n">
        <f t="normal" ca="1">32-LENB(INDIRECT(ADDRESS(2727,176)))</f>
        <v>0</v>
      </c>
      <c r="FV2727" s="7" t="n">
        <v>7</v>
      </c>
      <c r="FW2727" s="7" t="n">
        <v>65533</v>
      </c>
      <c r="FX2727" s="7" t="n">
        <v>20336</v>
      </c>
      <c r="FY2727" s="7" t="s">
        <v>20</v>
      </c>
      <c r="FZ2727" s="7" t="n">
        <f t="normal" ca="1">32-LENB(INDIRECT(ADDRESS(2727,181)))</f>
        <v>0</v>
      </c>
      <c r="GA2727" s="7" t="n">
        <v>7</v>
      </c>
      <c r="GB2727" s="7" t="n">
        <v>65533</v>
      </c>
      <c r="GC2727" s="7" t="n">
        <v>15379</v>
      </c>
      <c r="GD2727" s="7" t="s">
        <v>20</v>
      </c>
      <c r="GE2727" s="7" t="n">
        <f t="normal" ca="1">32-LENB(INDIRECT(ADDRESS(2727,186)))</f>
        <v>0</v>
      </c>
      <c r="GF2727" s="7" t="n">
        <v>7</v>
      </c>
      <c r="GG2727" s="7" t="n">
        <v>65533</v>
      </c>
      <c r="GH2727" s="7" t="n">
        <v>15380</v>
      </c>
      <c r="GI2727" s="7" t="s">
        <v>20</v>
      </c>
      <c r="GJ2727" s="7" t="n">
        <f t="normal" ca="1">32-LENB(INDIRECT(ADDRESS(2727,191)))</f>
        <v>0</v>
      </c>
      <c r="GK2727" s="7" t="n">
        <v>7</v>
      </c>
      <c r="GL2727" s="7" t="n">
        <v>65533</v>
      </c>
      <c r="GM2727" s="7" t="n">
        <v>15381</v>
      </c>
      <c r="GN2727" s="7" t="s">
        <v>20</v>
      </c>
      <c r="GO2727" s="7" t="n">
        <f t="normal" ca="1">32-LENB(INDIRECT(ADDRESS(2727,196)))</f>
        <v>0</v>
      </c>
      <c r="GP2727" s="7" t="n">
        <v>7</v>
      </c>
      <c r="GQ2727" s="7" t="n">
        <v>65533</v>
      </c>
      <c r="GR2727" s="7" t="n">
        <v>15382</v>
      </c>
      <c r="GS2727" s="7" t="s">
        <v>20</v>
      </c>
      <c r="GT2727" s="7" t="n">
        <f t="normal" ca="1">32-LENB(INDIRECT(ADDRESS(2727,201)))</f>
        <v>0</v>
      </c>
      <c r="GU2727" s="7" t="n">
        <v>7</v>
      </c>
      <c r="GV2727" s="7" t="n">
        <v>65533</v>
      </c>
      <c r="GW2727" s="7" t="n">
        <v>14418</v>
      </c>
      <c r="GX2727" s="7" t="s">
        <v>20</v>
      </c>
      <c r="GY2727" s="7" t="n">
        <f t="normal" ca="1">32-LENB(INDIRECT(ADDRESS(2727,206)))</f>
        <v>0</v>
      </c>
      <c r="GZ2727" s="7" t="n">
        <v>7</v>
      </c>
      <c r="HA2727" s="7" t="n">
        <v>65533</v>
      </c>
      <c r="HB2727" s="7" t="n">
        <v>13359</v>
      </c>
      <c r="HC2727" s="7" t="s">
        <v>20</v>
      </c>
      <c r="HD2727" s="7" t="n">
        <f t="normal" ca="1">32-LENB(INDIRECT(ADDRESS(2727,211)))</f>
        <v>0</v>
      </c>
      <c r="HE2727" s="7" t="n">
        <v>7</v>
      </c>
      <c r="HF2727" s="7" t="n">
        <v>65533</v>
      </c>
      <c r="HG2727" s="7" t="n">
        <v>15383</v>
      </c>
      <c r="HH2727" s="7" t="s">
        <v>20</v>
      </c>
      <c r="HI2727" s="7" t="n">
        <f t="normal" ca="1">32-LENB(INDIRECT(ADDRESS(2727,216)))</f>
        <v>0</v>
      </c>
      <c r="HJ2727" s="7" t="n">
        <v>7</v>
      </c>
      <c r="HK2727" s="7" t="n">
        <v>65533</v>
      </c>
      <c r="HL2727" s="7" t="n">
        <v>15384</v>
      </c>
      <c r="HM2727" s="7" t="s">
        <v>20</v>
      </c>
      <c r="HN2727" s="7" t="n">
        <f t="normal" ca="1">32-LENB(INDIRECT(ADDRESS(2727,221)))</f>
        <v>0</v>
      </c>
      <c r="HO2727" s="7" t="n">
        <v>7</v>
      </c>
      <c r="HP2727" s="7" t="n">
        <v>65533</v>
      </c>
      <c r="HQ2727" s="7" t="n">
        <v>20337</v>
      </c>
      <c r="HR2727" s="7" t="s">
        <v>20</v>
      </c>
      <c r="HS2727" s="7" t="n">
        <f t="normal" ca="1">32-LENB(INDIRECT(ADDRESS(2727,226)))</f>
        <v>0</v>
      </c>
      <c r="HT2727" s="7" t="n">
        <v>7</v>
      </c>
      <c r="HU2727" s="7" t="n">
        <v>65533</v>
      </c>
      <c r="HV2727" s="7" t="n">
        <v>20338</v>
      </c>
      <c r="HW2727" s="7" t="s">
        <v>20</v>
      </c>
      <c r="HX2727" s="7" t="n">
        <f t="normal" ca="1">32-LENB(INDIRECT(ADDRESS(2727,231)))</f>
        <v>0</v>
      </c>
      <c r="HY2727" s="7" t="n">
        <v>7</v>
      </c>
      <c r="HZ2727" s="7" t="n">
        <v>65533</v>
      </c>
      <c r="IA2727" s="7" t="n">
        <v>22345</v>
      </c>
      <c r="IB2727" s="7" t="s">
        <v>20</v>
      </c>
      <c r="IC2727" s="7" t="n">
        <f t="normal" ca="1">32-LENB(INDIRECT(ADDRESS(2727,236)))</f>
        <v>0</v>
      </c>
      <c r="ID2727" s="7" t="n">
        <v>7</v>
      </c>
      <c r="IE2727" s="7" t="n">
        <v>65533</v>
      </c>
      <c r="IF2727" s="7" t="n">
        <v>22346</v>
      </c>
      <c r="IG2727" s="7" t="s">
        <v>20</v>
      </c>
      <c r="IH2727" s="7" t="n">
        <f t="normal" ca="1">32-LENB(INDIRECT(ADDRESS(2727,241)))</f>
        <v>0</v>
      </c>
      <c r="II2727" s="7" t="n">
        <v>7</v>
      </c>
      <c r="IJ2727" s="7" t="n">
        <v>65533</v>
      </c>
      <c r="IK2727" s="7" t="n">
        <v>22347</v>
      </c>
      <c r="IL2727" s="7" t="s">
        <v>20</v>
      </c>
      <c r="IM2727" s="7" t="n">
        <f t="normal" ca="1">32-LENB(INDIRECT(ADDRESS(2727,246)))</f>
        <v>0</v>
      </c>
      <c r="IN2727" s="7" t="n">
        <v>0</v>
      </c>
      <c r="IO2727" s="7" t="n">
        <v>65533</v>
      </c>
      <c r="IP2727" s="7" t="n">
        <v>0</v>
      </c>
      <c r="IQ2727" s="7" t="s">
        <v>20</v>
      </c>
      <c r="IR2727" s="7" t="n">
        <f t="normal" ca="1">32-LENB(INDIRECT(ADDRESS(2727,251)))</f>
        <v>0</v>
      </c>
    </row>
    <row r="2728" spans="1:252">
      <c r="A2728" t="s">
        <v>4</v>
      </c>
      <c r="B2728" s="4" t="s">
        <v>5</v>
      </c>
    </row>
    <row r="2729" spans="1:252">
      <c r="A2729" t="n">
        <v>25376</v>
      </c>
      <c r="B2729" s="5" t="n">
        <v>1</v>
      </c>
    </row>
    <row r="2730" spans="1:252" s="3" customFormat="1" customHeight="0">
      <c r="A2730" s="3" t="s">
        <v>2</v>
      </c>
      <c r="B2730" s="3" t="s">
        <v>266</v>
      </c>
    </row>
    <row r="2731" spans="1:252">
      <c r="A2731" t="s">
        <v>4</v>
      </c>
      <c r="B2731" s="4" t="s">
        <v>5</v>
      </c>
      <c r="C2731" s="4" t="s">
        <v>10</v>
      </c>
      <c r="D2731" s="4" t="s">
        <v>10</v>
      </c>
      <c r="E2731" s="4" t="s">
        <v>9</v>
      </c>
      <c r="F2731" s="4" t="s">
        <v>6</v>
      </c>
      <c r="G2731" s="4" t="s">
        <v>8</v>
      </c>
      <c r="H2731" s="4" t="s">
        <v>10</v>
      </c>
      <c r="I2731" s="4" t="s">
        <v>10</v>
      </c>
      <c r="J2731" s="4" t="s">
        <v>9</v>
      </c>
      <c r="K2731" s="4" t="s">
        <v>6</v>
      </c>
      <c r="L2731" s="4" t="s">
        <v>8</v>
      </c>
    </row>
    <row r="2732" spans="1:252">
      <c r="A2732" t="n">
        <v>25392</v>
      </c>
      <c r="B2732" s="77" t="n">
        <v>257</v>
      </c>
      <c r="C2732" s="7" t="n">
        <v>4</v>
      </c>
      <c r="D2732" s="7" t="n">
        <v>65533</v>
      </c>
      <c r="E2732" s="7" t="n">
        <v>12101</v>
      </c>
      <c r="F2732" s="7" t="s">
        <v>20</v>
      </c>
      <c r="G2732" s="7" t="n">
        <f t="normal" ca="1">32-LENB(INDIRECT(ADDRESS(2732,6)))</f>
        <v>0</v>
      </c>
      <c r="H2732" s="7" t="n">
        <v>0</v>
      </c>
      <c r="I2732" s="7" t="n">
        <v>65533</v>
      </c>
      <c r="J2732" s="7" t="n">
        <v>0</v>
      </c>
      <c r="K2732" s="7" t="s">
        <v>20</v>
      </c>
      <c r="L2732" s="7" t="n">
        <f t="normal" ca="1">32-LENB(INDIRECT(ADDRESS(2732,11)))</f>
        <v>0</v>
      </c>
    </row>
    <row r="2733" spans="1:252">
      <c r="A2733" t="s">
        <v>4</v>
      </c>
      <c r="B2733" s="4" t="s">
        <v>5</v>
      </c>
    </row>
    <row r="2734" spans="1:252">
      <c r="A2734" t="n">
        <v>25472</v>
      </c>
      <c r="B273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