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9873FF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A2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E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<sst xmlns="http://schemas.openxmlformats.org/spreadsheetml/2006/main" count="6163" uniqueCount="225">
  <si>
    <t>CS2</t>
  </si>
  <si>
    <t>r0450</t>
  </si>
  <si>
    <t>FUNCTION</t>
  </si>
  <si>
    <t/>
  </si>
  <si>
    <t>Location</t>
  </si>
  <si>
    <t>OP Code</t>
  </si>
  <si>
    <t>string</t>
  </si>
  <si>
    <t>br0440</t>
  </si>
  <si>
    <t>fill</t>
  </si>
  <si>
    <t>int</t>
  </si>
  <si>
    <t>short</t>
  </si>
  <si>
    <t>mon085_c00</t>
  </si>
  <si>
    <t>mon028_c00</t>
  </si>
  <si>
    <t>byte</t>
  </si>
  <si>
    <t>bytearray</t>
  </si>
  <si>
    <t>mon001_c00</t>
  </si>
  <si>
    <t>mon044_c00</t>
  </si>
  <si>
    <t>mon023</t>
  </si>
  <si>
    <t>mon083_c00</t>
  </si>
  <si>
    <t>mon016</t>
  </si>
  <si>
    <t>mon027</t>
  </si>
  <si>
    <t>mon098</t>
  </si>
  <si>
    <t>PreInit</t>
  </si>
  <si>
    <t>FC_Change_MapColor</t>
  </si>
  <si>
    <t>Init</t>
  </si>
  <si>
    <t>LP_fishpoint00</t>
  </si>
  <si>
    <t>float</t>
  </si>
  <si>
    <t>RIVER</t>
  </si>
  <si>
    <t>WATERFALL</t>
  </si>
  <si>
    <t>tbox00</t>
  </si>
  <si>
    <t/>
  </si>
  <si>
    <t>tbox01</t>
  </si>
  <si>
    <t>tbox02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</si>
  <si>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</si>
  <si>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</si>
  <si>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</si>
  <si>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</si>
  <si>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</si>
  <si>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</si>
  <si>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</si>
  <si>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</si>
  <si>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EV_AVoice_BigEnemy01</t>
  </si>
  <si>
    <t>mon006</t>
  </si>
  <si>
    <t>ResetShiningPom</t>
  </si>
  <si>
    <t>Init_Replay</t>
  </si>
  <si>
    <t>Init_Replay</t>
  </si>
  <si>
    <t>pointer</t>
  </si>
  <si>
    <t>Reinit</t>
  </si>
  <si>
    <t>Npc_Table</t>
  </si>
  <si>
    <t>LP_fishpoint00</t>
  </si>
  <si>
    <t>FC_Reset_HorseRide</t>
  </si>
  <si>
    <t>AV_FishPoint</t>
  </si>
  <si>
    <t>AV_03008</t>
  </si>
  <si>
    <t>AV_03008</t>
  </si>
  <si>
    <t>AV_03009</t>
  </si>
  <si>
    <t>AV_03009</t>
  </si>
  <si>
    <t>Npc_Table</t>
  </si>
  <si>
    <t>kenneth_setting</t>
  </si>
  <si>
    <t>AniEv5570</t>
  </si>
  <si>
    <t>AniAttachEQU128</t>
  </si>
  <si>
    <t>atari01</t>
  </si>
  <si>
    <t>SB_STUDENT16_KENNETH_01</t>
  </si>
  <si>
    <t>Start</t>
  </si>
  <si>
    <t>End</t>
  </si>
  <si>
    <t>AniFieldAttack</t>
  </si>
  <si>
    <t>AniWait</t>
  </si>
  <si>
    <t>FC_Start_Party</t>
  </si>
  <si>
    <t>FC_chr_entry</t>
  </si>
  <si>
    <t>WAIT</t>
  </si>
  <si>
    <t>R_arm_point</t>
  </si>
  <si>
    <t>#E_0#M_0</t>
  </si>
  <si>
    <t>dialog</t>
  </si>
  <si>
    <t>#K#0THuh? Rean, is that you?</t>
  </si>
  <si>
    <t>#E[C]#M_0</t>
  </si>
  <si>
    <t>#K#0TKenneth! So this is where you've been!</t>
  </si>
  <si>
    <t>#K#0TSo this is Kenneth from the Fishing Club.</t>
  </si>
  <si>
    <t>#K#0TOne of Baron Lakelord's sons, is he not?</t>
  </si>
  <si>
    <t>#K#0TOh, man, I'm so glad to see you're safe!
...What have you been doing all this time?</t>
  </si>
  <si>
    <t>#E[1]#M_0</t>
  </si>
  <si>
    <t>#K#0TWe didn't see you around here
when we were heading to Roer.</t>
  </si>
  <si>
    <t>#K#0TI haven't been here long, but have I got
some stories for you.</t>
  </si>
  <si>
    <t>#E[1]#M_0I left the academy as soon as the war
broke out, of course.</t>
  </si>
  <si>
    <t>I guess I could've gone back home after
that, but I didn't really feel like it.</t>
  </si>
  <si>
    <t>#E_0#M_0So instead, I've just been wandering
between places unaffected by the war,
living off of the fish I catch.</t>
  </si>
  <si>
    <t>#E[C]#M_A</t>
  </si>
  <si>
    <t>#K#0TR-Really? That seems remarkably...
idyllic, given the circumstances.</t>
  </si>
  <si>
    <t>#E[1]#M_4</t>
  </si>
  <si>
    <t>#K#0THaha. I can't think of many who could
lead the happy life of a fisherman
during a time of civil war.</t>
  </si>
  <si>
    <t>#K#0TGutsy move.</t>
  </si>
  <si>
    <t>#K#0TA-Anyway, I'm glad we ran into you.</t>
  </si>
  <si>
    <t>#E_0#M_0Would you be willing to join us?
We could really use your help.</t>
  </si>
  <si>
    <t>Annabelle's been worried sick about
you this whole time, too...</t>
  </si>
  <si>
    <t>Rean explained to Kenneth that they were flying around in
the Courageous and looking for students to fight by their
side.</t>
  </si>
  <si>
    <t>#K#0THuh, really? Never would've guessed you
were the ones on the Courageous.</t>
  </si>
  <si>
    <t>#E[1]#M_AHmm... Well, it's an appealing offer, and
I AM pretty worried about Annabelle...</t>
  </si>
  <si>
    <t>#E_0#M_A...but I can't right now. There's something
I need to do here first.</t>
  </si>
  <si>
    <t>#K#0TAww, c'mon!</t>
  </si>
  <si>
    <t>#K#0TWhat's that?</t>
  </si>
  <si>
    <t>#E_0#M_A</t>
  </si>
  <si>
    <t>#K#0TCare to fill us in?</t>
  </si>
  <si>
    <t>#K#0TIn a nutshell, something really important
fell into the river.</t>
  </si>
  <si>
    <t>Which would be pretty bad in and of
itself...but a fish just so happened
to be swimming by and swallowed it.</t>
  </si>
  <si>
    <t>#E_0#M_0I want to catch that fish and get it back.</t>
  </si>
  <si>
    <t>#E_I#M_0</t>
  </si>
  <si>
    <t>#K#0TSomething really important, huh?</t>
  </si>
  <si>
    <t>#K#0TIt wouldn't be too hard to catch an
inanimate object, but there's no telling
when you'd catch a living fish.</t>
  </si>
  <si>
    <t>#K#0TYeah...but I'll catch it. I'll be staying
right here until I do.</t>
  </si>
  <si>
    <t>Once I've done that, though, I'll come
and join you. How 'bout that?</t>
  </si>
  <si>
    <t>#K#0TI'd come with you, but I'm trying to
fish something really important out
of this river.</t>
  </si>
  <si>
    <t>Well, more precisely, I'm trying to fish
the fish that swallowed the really
important something out of this river.</t>
  </si>
  <si>
    <t>#E_0#M_0Either way, I'm stuck here for the
foreseeable future. I'll join you as soon
as I can.</t>
  </si>
  <si>
    <t>Help Out</t>
  </si>
  <si>
    <t>Don't Bother</t>
  </si>
  <si>
    <t>#K#0TWell, I could try to help you catch it.</t>
  </si>
  <si>
    <t>#E_0#M_9Remember, I know how to fish, and we're
bound to increase our odds of catching
it with two fishermen, right?</t>
  </si>
  <si>
    <t>#E_4#M_4</t>
  </si>
  <si>
    <t>#K#0TYou mean it? Haha. Thanks! That'd be
great.</t>
  </si>
  <si>
    <t>#E_0#M_4The fish I'm after is a gluttonous bass.</t>
  </si>
  <si>
    <t>True to the name, it swallows anything
it can get its big mouth around.</t>
  </si>
  <si>
    <t>#E_2#M_9</t>
  </si>
  <si>
    <t xml:space="preserve">#K#0TGluttonous bass, huh? Yeah,
I can keep an eye out. </t>
  </si>
  <si>
    <t>#K#0TWell, if you insist. Just be careful
around here, okay? There're lots of
dangerous monsters in this area.</t>
  </si>
  <si>
    <t>#K#0TAhaha. Monsters, shmonsters.
Don't worry about me! I'll be fine.</t>
  </si>
  <si>
    <t>I'll try to catch this thing as fast
as I can and then come join you.</t>
  </si>
  <si>
    <t>FC_End_Party</t>
  </si>
  <si>
    <t>Reinit</t>
  </si>
  <si>
    <t>FC_MapJumpState</t>
  </si>
  <si>
    <t>FC_MapJumpState2</t>
  </si>
  <si>
    <t>SB_STUDENT16_KENNETH_02</t>
  </si>
  <si>
    <t>#K#0TKenneth, look! This fish had
a necklace in its mouth!</t>
  </si>
  <si>
    <t>#E[5]#M_4</t>
  </si>
  <si>
    <t>#K#0TWhoa! Nice work, Rean! You caught
our fish way faster than I expected!</t>
  </si>
  <si>
    <t>#E_0#M_0Mind if I take a closer look?</t>
  </si>
  <si>
    <t>Rean handed Kenneth the coughed-up necklace.</t>
  </si>
  <si>
    <t>#E[1]#M_A</t>
  </si>
  <si>
    <t>#K#0T...This is it. This is her necklace.</t>
  </si>
  <si>
    <t>#E[5]#M_4Haha... I'm so happy I was able to
recover it! Or...that you were able to.</t>
  </si>
  <si>
    <t>#K#0TWho's 'her'?</t>
  </si>
  <si>
    <t>#K#0TI was under the impression that we
were looking for something of yours.</t>
  </si>
  <si>
    <t>#K#0TDo you mind if we ask who it belongs to?</t>
  </si>
  <si>
    <t>#K#0TOh, I thought I told you already.
Guess not.</t>
  </si>
  <si>
    <t>It's Annabelle's.</t>
  </si>
  <si>
    <t>#K#0TAnnabelle's?!</t>
  </si>
  <si>
    <t>#K#0TThat's right. It's a memento of her
grandmother.</t>
  </si>
  <si>
    <t>She dropped it in the river while
we were running away together.</t>
  </si>
  <si>
    <t>#E_4#M_4So I thought I'd come back and see
if I could find it for her.</t>
  </si>
  <si>
    <t>#E[C]#M_9</t>
  </si>
  <si>
    <t>#K#0TW-Wow...</t>
  </si>
  <si>
    <t>#K#0TThat's awfully ambitious.</t>
  </si>
  <si>
    <t>#K#0THeehee. How sweet.</t>
  </si>
  <si>
    <t>#E[5]#M_0</t>
  </si>
  <si>
    <t>#K#0THeehee. I guess fishing
actually CAN be useful!</t>
  </si>
  <si>
    <t>#K#0TStill, I couldn't be happier that you
caught this for me.</t>
  </si>
  <si>
    <t>I better go give it back, shouldn't I?</t>
  </si>
  <si>
    <t>#K#0THop on the Courageous and we'll give
you a lift.</t>
  </si>
  <si>
    <t>We'll be in Ymir before you know it.</t>
  </si>
  <si>
    <t>#K#0THaha. Well, when you put it like that...</t>
  </si>
  <si>
    <t>Kenneth happily boarded the Courageous...</t>
  </si>
  <si>
    <t>#1C#1C...and together, they made their way to Annabelle's inn
in Ymir.</t>
  </si>
  <si>
    <t>SB_03_KAREIKUTU</t>
  </si>
  <si>
    <t>#E_2#M_A</t>
  </si>
  <si>
    <t>#K#0TI knew it. Another ruin.</t>
  </si>
  <si>
    <t>#K#0TWhat's this?!</t>
  </si>
  <si>
    <t>#E[3]#M_A</t>
  </si>
  <si>
    <t>#K#0TThat's strange... I know this place
pretty well, but it's the first time
I've ever seen this.</t>
  </si>
  <si>
    <t>#K#0TIt is?</t>
  </si>
  <si>
    <t>#K#0TYeah... And it definitely doesn't look
like something I would've missed.
I spend a lot of time around here, too.</t>
  </si>
  <si>
    <t>#E_8#M_A</t>
  </si>
  <si>
    <t>#K#0TThen that must be...</t>
  </si>
  <si>
    <t>#K#0TThat sounds like...</t>
  </si>
  <si>
    <t>#K#F#0TYeah. I'd say it's safe to assume this
wasn't here before the war began.</t>
  </si>
  <si>
    <t>#E_E#M_A</t>
  </si>
  <si>
    <t>#K#0TIndeed... This area was very likely
hidden away before now.</t>
  </si>
  <si>
    <t>0[autoE0]</t>
  </si>
  <si>
    <t>0[autoM0]</t>
  </si>
  <si>
    <t>#b</t>
  </si>
  <si>
    <t>0</t>
  </si>
  <si>
    <t>FC_look_dir_No</t>
  </si>
  <si>
    <t>While I'm just as curious as anyone
on how a ruin could appear out of
nowhere like this...</t>
  </si>
  <si>
    <t>#E_0#M_0...we really don't have the time to
explore it right now. The operation
will be starting soon.</t>
  </si>
  <si>
    <t>#K#0TGood point. We should probably
leave it alone for now.</t>
  </si>
  <si>
    <t>#E[9]#M_A</t>
  </si>
  <si>
    <t>#K#0T*sigh* Well, that was a waste of time.</t>
  </si>
  <si>
    <t>#K#0TFor a moment there, I was worried
this was going to be a productive
use of our time.</t>
  </si>
  <si>
    <t>ST_SPRITECAVE</t>
  </si>
  <si>
    <t>ST_SPRCAVE_ST2</t>
  </si>
  <si>
    <t>ST_SPRCAVE_EM2</t>
  </si>
  <si>
    <t>ST_SPRCAVE_RET</t>
  </si>
  <si>
    <t>ST_SPRCAVE_GET1</t>
  </si>
  <si>
    <t>ST_SPRCAVE_ST1</t>
  </si>
  <si>
    <t>ST_SPRCAVE_EM1</t>
  </si>
  <si>
    <t>ST_SPRCAVE_FST2</t>
  </si>
  <si>
    <t>ST_SPRCAVE_FST1</t>
  </si>
  <si>
    <t>ST_SPRCAVE_FST1</t>
  </si>
  <si>
    <t>#E_0#M[0]</t>
  </si>
  <si>
    <t>#K#0T(There's that ruin we saw...)</t>
  </si>
  <si>
    <t>(Now's not the time to explore it,
though. Better leave it be.)</t>
  </si>
  <si>
    <t>#K#0T(What's this old ruin...?)</t>
  </si>
  <si>
    <t>(I'd love to go in, but we're not
exactly swimming in time right now.
Maybe I'll come back later.)</t>
  </si>
  <si>
    <t>ST_SPRCAVE_R</t>
  </si>
  <si>
    <t>FC_Party_Face_Reset2</t>
  </si>
  <si>
    <t>ST_SPRCAVE_FST2</t>
  </si>
  <si>
    <t>#K#0TI'm really curious about this place,
but I'm guessing we've got more
important things to do with our time.</t>
  </si>
  <si>
    <t>#K#0TYou guess correctly. Let's get going.</t>
  </si>
  <si>
    <t>ST_SPRCAVE_EM1</t>
  </si>
  <si>
    <t>#K#0TI feel like Emma should be exploring
this with us.</t>
  </si>
  <si>
    <t>#K#0TLet's go back to the Courageous and
get her, then.</t>
  </si>
  <si>
    <t>ST_SPRCAVE_ST1</t>
  </si>
  <si>
    <t>#K#0TWe've already opened the proving
grounds at another Spirit Shrine.</t>
  </si>
  <si>
    <t>Maybe we should focus on trying to
get through one shrine at a time.</t>
  </si>
  <si>
    <t>ST_SPRCAVE_GET1</t>
  </si>
  <si>
    <t xml:space="preserve">#K#0TLet's take the Zemurian Ore we already
have back to the ship before we start
exploring any more shrines. </t>
  </si>
  <si>
    <t>#K#0TYeah. I'm sure George would love to
take a look at it.</t>
  </si>
  <si>
    <t>ST_SPRCAVE_RET</t>
  </si>
  <si>
    <t>#K#0TWe should hold off on exploring
this place until later.</t>
  </si>
  <si>
    <t>#K#0TYeah. Right now we should be helping
George put a workshop together on the
ship.</t>
  </si>
  <si>
    <t>We should go back to the Courageous
as soon as we're ready.</t>
  </si>
  <si>
    <t>ST_SPRCAVE_EM2</t>
  </si>
  <si>
    <t>#K#0TWe'll need Emma and Celine's help if
we're going to explore a Spirit Shrine.</t>
  </si>
  <si>
    <t>#K#0TTrue. We should go back to the
Courageous and get them.</t>
  </si>
  <si>
    <t>ST_SPRCAVE_ST2</t>
  </si>
  <si>
    <t>We should stick to working our
way through one shrine at a time.</t>
  </si>
  <si>
    <t>ST_SPRCAVE_R</t>
  </si>
  <si>
    <t>_SB_STUDENT16_KENNETH_01</t>
  </si>
  <si>
    <t>_SB_STUDENT16_KENNETH_02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</si>
</sst>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9873FF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A2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E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20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  <c r="C5" s="4" t="s">
        <v>6</v>
      </c>
      <c r="D5" s="4" t="s">
        <v>8</v>
      </c>
      <c r="E5" s="4" t="s">
        <v>9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9</v>
      </c>
      <c r="M5" s="4" t="s">
        <v>6</v>
      </c>
      <c r="N5" s="4" t="s">
        <v>8</v>
      </c>
      <c r="O5" s="4" t="s">
        <v>6</v>
      </c>
      <c r="P5" s="4" t="s">
        <v>8</v>
      </c>
      <c r="Q5" s="4" t="s">
        <v>6</v>
      </c>
      <c r="R5" s="4" t="s">
        <v>8</v>
      </c>
      <c r="S5" s="4" t="s">
        <v>6</v>
      </c>
      <c r="T5" s="4" t="s">
        <v>8</v>
      </c>
      <c r="U5" s="4" t="s">
        <v>6</v>
      </c>
      <c r="V5" s="4" t="s">
        <v>8</v>
      </c>
      <c r="W5" s="4" t="s">
        <v>6</v>
      </c>
      <c r="X5" s="4" t="s">
        <v>8</v>
      </c>
      <c r="Y5" s="4" t="s">
        <v>6</v>
      </c>
      <c r="Z5" s="4" t="s">
        <v>8</v>
      </c>
      <c r="AA5" s="4" t="s">
        <v>6</v>
      </c>
      <c r="AB5" s="4" t="s">
        <v>8</v>
      </c>
      <c r="AC5" s="4" t="s">
        <v>13</v>
      </c>
      <c r="AD5" s="4" t="s">
        <v>13</v>
      </c>
      <c r="AE5" s="4" t="s">
        <v>13</v>
      </c>
      <c r="AF5" s="4" t="s">
        <v>13</v>
      </c>
      <c r="AG5" s="4" t="s">
        <v>13</v>
      </c>
      <c r="AH5" s="4" t="s">
        <v>13</v>
      </c>
      <c r="AI5" s="4" t="s">
        <v>13</v>
      </c>
      <c r="AJ5" s="4" t="s">
        <v>13</v>
      </c>
      <c r="AK5" s="4" t="s">
        <v>14</v>
      </c>
      <c r="AL5" s="4" t="s">
        <v>14</v>
      </c>
      <c r="AM5" s="4" t="s">
        <v>14</v>
      </c>
      <c r="AN5" s="4" t="s">
        <v>14</v>
      </c>
      <c r="AO5" s="4" t="s">
        <v>14</v>
      </c>
      <c r="AP5" s="4" t="s">
        <v>14</v>
      </c>
      <c r="AQ5" s="4" t="s">
        <v>14</v>
      </c>
      <c r="AR5" s="4" t="s">
        <v>14</v>
      </c>
      <c r="AS5" s="4" t="s">
        <v>9</v>
      </c>
      <c r="AT5" s="4" t="s">
        <v>6</v>
      </c>
      <c r="AU5" s="4" t="s">
        <v>8</v>
      </c>
      <c r="AV5" s="4" t="s">
        <v>6</v>
      </c>
      <c r="AW5" s="4" t="s">
        <v>8</v>
      </c>
      <c r="AX5" s="4" t="s">
        <v>6</v>
      </c>
      <c r="AY5" s="4" t="s">
        <v>8</v>
      </c>
      <c r="AZ5" s="4" t="s">
        <v>6</v>
      </c>
      <c r="BA5" s="4" t="s">
        <v>8</v>
      </c>
      <c r="BB5" s="4" t="s">
        <v>6</v>
      </c>
      <c r="BC5" s="4" t="s">
        <v>8</v>
      </c>
      <c r="BD5" s="4" t="s">
        <v>6</v>
      </c>
      <c r="BE5" s="4" t="s">
        <v>8</v>
      </c>
      <c r="BF5" s="4" t="s">
        <v>6</v>
      </c>
      <c r="BG5" s="4" t="s">
        <v>8</v>
      </c>
      <c r="BH5" s="4" t="s">
        <v>6</v>
      </c>
      <c r="BI5" s="4" t="s">
        <v>8</v>
      </c>
      <c r="BJ5" s="4" t="s">
        <v>13</v>
      </c>
      <c r="BK5" s="4" t="s">
        <v>13</v>
      </c>
      <c r="BL5" s="4" t="s">
        <v>13</v>
      </c>
      <c r="BM5" s="4" t="s">
        <v>13</v>
      </c>
      <c r="BN5" s="4" t="s">
        <v>13</v>
      </c>
      <c r="BO5" s="4" t="s">
        <v>13</v>
      </c>
      <c r="BP5" s="4" t="s">
        <v>13</v>
      </c>
      <c r="BQ5" s="4" t="s">
        <v>13</v>
      </c>
      <c r="BR5" s="4" t="s">
        <v>14</v>
      </c>
      <c r="BS5" s="4" t="s">
        <v>14</v>
      </c>
      <c r="BT5" s="4" t="s">
        <v>14</v>
      </c>
      <c r="BU5" s="4" t="s">
        <v>14</v>
      </c>
      <c r="BV5" s="4" t="s">
        <v>14</v>
      </c>
      <c r="BW5" s="4" t="s">
        <v>14</v>
      </c>
      <c r="BX5" s="4" t="s">
        <v>14</v>
      </c>
      <c r="BY5" s="4" t="s">
        <v>14</v>
      </c>
      <c r="BZ5" s="4" t="s">
        <v>9</v>
      </c>
      <c r="CA5" s="4" t="s">
        <v>6</v>
      </c>
      <c r="CB5" s="4" t="s">
        <v>8</v>
      </c>
      <c r="CC5" s="4" t="s">
        <v>6</v>
      </c>
      <c r="CD5" s="4" t="s">
        <v>8</v>
      </c>
      <c r="CE5" s="4" t="s">
        <v>6</v>
      </c>
      <c r="CF5" s="4" t="s">
        <v>8</v>
      </c>
      <c r="CG5" s="4" t="s">
        <v>6</v>
      </c>
      <c r="CH5" s="4" t="s">
        <v>8</v>
      </c>
      <c r="CI5" s="4" t="s">
        <v>6</v>
      </c>
      <c r="CJ5" s="4" t="s">
        <v>8</v>
      </c>
      <c r="CK5" s="4" t="s">
        <v>6</v>
      </c>
      <c r="CL5" s="4" t="s">
        <v>8</v>
      </c>
      <c r="CM5" s="4" t="s">
        <v>6</v>
      </c>
      <c r="CN5" s="4" t="s">
        <v>8</v>
      </c>
      <c r="CO5" s="4" t="s">
        <v>6</v>
      </c>
      <c r="CP5" s="4" t="s">
        <v>8</v>
      </c>
      <c r="CQ5" s="4" t="s">
        <v>13</v>
      </c>
      <c r="CR5" s="4" t="s">
        <v>13</v>
      </c>
      <c r="CS5" s="4" t="s">
        <v>13</v>
      </c>
      <c r="CT5" s="4" t="s">
        <v>13</v>
      </c>
      <c r="CU5" s="4" t="s">
        <v>13</v>
      </c>
      <c r="CV5" s="4" t="s">
        <v>13</v>
      </c>
      <c r="CW5" s="4" t="s">
        <v>13</v>
      </c>
      <c r="CX5" s="4" t="s">
        <v>13</v>
      </c>
      <c r="CY5" s="4" t="s">
        <v>14</v>
      </c>
      <c r="CZ5" s="4" t="s">
        <v>14</v>
      </c>
      <c r="DA5" s="4" t="s">
        <v>14</v>
      </c>
      <c r="DB5" s="4" t="s">
        <v>14</v>
      </c>
      <c r="DC5" s="4" t="s">
        <v>14</v>
      </c>
      <c r="DD5" s="4" t="s">
        <v>14</v>
      </c>
      <c r="DE5" s="4" t="s">
        <v>14</v>
      </c>
      <c r="DF5" s="4" t="s">
        <v>14</v>
      </c>
      <c r="DG5" s="4" t="s">
        <v>9</v>
      </c>
      <c r="DH5" s="4" t="s">
        <v>6</v>
      </c>
      <c r="DI5" s="4" t="s">
        <v>8</v>
      </c>
      <c r="DJ5" s="4" t="s">
        <v>6</v>
      </c>
      <c r="DK5" s="4" t="s">
        <v>8</v>
      </c>
      <c r="DL5" s="4" t="s">
        <v>6</v>
      </c>
      <c r="DM5" s="4" t="s">
        <v>8</v>
      </c>
      <c r="DN5" s="4" t="s">
        <v>6</v>
      </c>
      <c r="DO5" s="4" t="s">
        <v>8</v>
      </c>
      <c r="DP5" s="4" t="s">
        <v>6</v>
      </c>
      <c r="DQ5" s="4" t="s">
        <v>8</v>
      </c>
      <c r="DR5" s="4" t="s">
        <v>6</v>
      </c>
      <c r="DS5" s="4" t="s">
        <v>8</v>
      </c>
      <c r="DT5" s="4" t="s">
        <v>6</v>
      </c>
      <c r="DU5" s="4" t="s">
        <v>8</v>
      </c>
      <c r="DV5" s="4" t="s">
        <v>6</v>
      </c>
      <c r="DW5" s="4" t="s">
        <v>8</v>
      </c>
      <c r="DX5" s="4" t="s">
        <v>13</v>
      </c>
      <c r="DY5" s="4" t="s">
        <v>13</v>
      </c>
      <c r="DZ5" s="4" t="s">
        <v>13</v>
      </c>
      <c r="EA5" s="4" t="s">
        <v>13</v>
      </c>
      <c r="EB5" s="4" t="s">
        <v>13</v>
      </c>
      <c r="EC5" s="4" t="s">
        <v>13</v>
      </c>
      <c r="ED5" s="4" t="s">
        <v>13</v>
      </c>
      <c r="EE5" s="4" t="s">
        <v>13</v>
      </c>
      <c r="EF5" s="4" t="s">
        <v>14</v>
      </c>
      <c r="EG5" s="4" t="s">
        <v>14</v>
      </c>
      <c r="EH5" s="4" t="s">
        <v>14</v>
      </c>
      <c r="EI5" s="4" t="s">
        <v>14</v>
      </c>
      <c r="EJ5" s="4" t="s">
        <v>14</v>
      </c>
      <c r="EK5" s="4" t="s">
        <v>14</v>
      </c>
      <c r="EL5" s="4" t="s">
        <v>14</v>
      </c>
      <c r="EM5" s="4" t="s">
        <v>14</v>
      </c>
      <c r="EN5" s="4" t="s">
        <v>9</v>
      </c>
      <c r="EO5" s="4" t="s">
        <v>6</v>
      </c>
      <c r="EP5" s="4" t="s">
        <v>8</v>
      </c>
      <c r="EQ5" s="4" t="s">
        <v>6</v>
      </c>
      <c r="ER5" s="4" t="s">
        <v>8</v>
      </c>
      <c r="ES5" s="4" t="s">
        <v>6</v>
      </c>
      <c r="ET5" s="4" t="s">
        <v>8</v>
      </c>
      <c r="EU5" s="4" t="s">
        <v>6</v>
      </c>
      <c r="EV5" s="4" t="s">
        <v>8</v>
      </c>
      <c r="EW5" s="4" t="s">
        <v>6</v>
      </c>
      <c r="EX5" s="4" t="s">
        <v>8</v>
      </c>
      <c r="EY5" s="4" t="s">
        <v>6</v>
      </c>
      <c r="EZ5" s="4" t="s">
        <v>8</v>
      </c>
      <c r="FA5" s="4" t="s">
        <v>6</v>
      </c>
      <c r="FB5" s="4" t="s">
        <v>8</v>
      </c>
      <c r="FC5" s="4" t="s">
        <v>6</v>
      </c>
      <c r="FD5" s="4" t="s">
        <v>8</v>
      </c>
      <c r="FE5" s="4" t="s">
        <v>13</v>
      </c>
      <c r="FF5" s="4" t="s">
        <v>13</v>
      </c>
      <c r="FG5" s="4" t="s">
        <v>13</v>
      </c>
      <c r="FH5" s="4" t="s">
        <v>13</v>
      </c>
      <c r="FI5" s="4" t="s">
        <v>13</v>
      </c>
      <c r="FJ5" s="4" t="s">
        <v>13</v>
      </c>
      <c r="FK5" s="4" t="s">
        <v>13</v>
      </c>
      <c r="FL5" s="4" t="s">
        <v>13</v>
      </c>
      <c r="FM5" s="4" t="s">
        <v>14</v>
      </c>
      <c r="FN5" s="4" t="s">
        <v>14</v>
      </c>
      <c r="FO5" s="4" t="s">
        <v>14</v>
      </c>
      <c r="FP5" s="4" t="s">
        <v>14</v>
      </c>
      <c r="FQ5" s="4" t="s">
        <v>14</v>
      </c>
      <c r="FR5" s="4" t="s">
        <v>14</v>
      </c>
      <c r="FS5" s="4" t="s">
        <v>14</v>
      </c>
      <c r="FT5" s="4" t="s">
        <v>14</v>
      </c>
      <c r="FU5" s="4" t="s">
        <v>9</v>
      </c>
      <c r="FV5" s="4" t="s">
        <v>6</v>
      </c>
      <c r="FW5" s="4" t="s">
        <v>8</v>
      </c>
      <c r="FX5" s="4" t="s">
        <v>6</v>
      </c>
      <c r="FY5" s="4" t="s">
        <v>8</v>
      </c>
      <c r="FZ5" s="4" t="s">
        <v>6</v>
      </c>
      <c r="GA5" s="4" t="s">
        <v>8</v>
      </c>
      <c r="GB5" s="4" t="s">
        <v>6</v>
      </c>
      <c r="GC5" s="4" t="s">
        <v>8</v>
      </c>
      <c r="GD5" s="4" t="s">
        <v>6</v>
      </c>
      <c r="GE5" s="4" t="s">
        <v>8</v>
      </c>
      <c r="GF5" s="4" t="s">
        <v>6</v>
      </c>
      <c r="GG5" s="4" t="s">
        <v>8</v>
      </c>
      <c r="GH5" s="4" t="s">
        <v>6</v>
      </c>
      <c r="GI5" s="4" t="s">
        <v>8</v>
      </c>
      <c r="GJ5" s="4" t="s">
        <v>6</v>
      </c>
      <c r="GK5" s="4" t="s">
        <v>8</v>
      </c>
      <c r="GL5" s="4" t="s">
        <v>13</v>
      </c>
      <c r="GM5" s="4" t="s">
        <v>13</v>
      </c>
      <c r="GN5" s="4" t="s">
        <v>13</v>
      </c>
      <c r="GO5" s="4" t="s">
        <v>13</v>
      </c>
      <c r="GP5" s="4" t="s">
        <v>13</v>
      </c>
      <c r="GQ5" s="4" t="s">
        <v>13</v>
      </c>
      <c r="GR5" s="4" t="s">
        <v>13</v>
      </c>
      <c r="GS5" s="4" t="s">
        <v>13</v>
      </c>
      <c r="GT5" s="4" t="s">
        <v>14</v>
      </c>
      <c r="GU5" s="4" t="s">
        <v>14</v>
      </c>
      <c r="GV5" s="4" t="s">
        <v>14</v>
      </c>
      <c r="GW5" s="4" t="s">
        <v>14</v>
      </c>
      <c r="GX5" s="4" t="s">
        <v>14</v>
      </c>
      <c r="GY5" s="4" t="s">
        <v>14</v>
      </c>
      <c r="GZ5" s="4" t="s">
        <v>14</v>
      </c>
      <c r="HA5" s="4" t="s">
        <v>14</v>
      </c>
      <c r="HB5" s="4" t="s">
        <v>9</v>
      </c>
      <c r="HC5" s="4" t="s">
        <v>6</v>
      </c>
      <c r="HD5" s="4" t="s">
        <v>8</v>
      </c>
      <c r="HE5" s="4" t="s">
        <v>6</v>
      </c>
      <c r="HF5" s="4" t="s">
        <v>8</v>
      </c>
      <c r="HG5" s="4" t="s">
        <v>6</v>
      </c>
      <c r="HH5" s="4" t="s">
        <v>8</v>
      </c>
      <c r="HI5" s="4" t="s">
        <v>6</v>
      </c>
      <c r="HJ5" s="4" t="s">
        <v>8</v>
      </c>
      <c r="HK5" s="4" t="s">
        <v>6</v>
      </c>
      <c r="HL5" s="4" t="s">
        <v>8</v>
      </c>
      <c r="HM5" s="4" t="s">
        <v>6</v>
      </c>
      <c r="HN5" s="4" t="s">
        <v>8</v>
      </c>
      <c r="HO5" s="4" t="s">
        <v>6</v>
      </c>
      <c r="HP5" s="4" t="s">
        <v>8</v>
      </c>
      <c r="HQ5" s="4" t="s">
        <v>6</v>
      </c>
      <c r="HR5" s="4" t="s">
        <v>8</v>
      </c>
      <c r="HS5" s="4" t="s">
        <v>13</v>
      </c>
      <c r="HT5" s="4" t="s">
        <v>13</v>
      </c>
      <c r="HU5" s="4" t="s">
        <v>13</v>
      </c>
      <c r="HV5" s="4" t="s">
        <v>13</v>
      </c>
      <c r="HW5" s="4" t="s">
        <v>13</v>
      </c>
      <c r="HX5" s="4" t="s">
        <v>13</v>
      </c>
      <c r="HY5" s="4" t="s">
        <v>13</v>
      </c>
      <c r="HZ5" s="4" t="s">
        <v>13</v>
      </c>
      <c r="IA5" s="4" t="s">
        <v>14</v>
      </c>
      <c r="IB5" s="4" t="s">
        <v>14</v>
      </c>
      <c r="IC5" s="4" t="s">
        <v>14</v>
      </c>
      <c r="ID5" s="4" t="s">
        <v>14</v>
      </c>
      <c r="IE5" s="4" t="s">
        <v>14</v>
      </c>
      <c r="IF5" s="4" t="s">
        <v>14</v>
      </c>
      <c r="IG5" s="4" t="s">
        <v>14</v>
      </c>
      <c r="IH5" s="4" t="s">
        <v>14</v>
      </c>
      <c r="II5" s="4" t="s">
        <v>9</v>
      </c>
      <c r="IJ5" s="4" t="s">
        <v>6</v>
      </c>
      <c r="IK5" s="4" t="s">
        <v>8</v>
      </c>
      <c r="IL5" s="4" t="s">
        <v>6</v>
      </c>
      <c r="IM5" s="4" t="s">
        <v>8</v>
      </c>
      <c r="IN5" s="4" t="s">
        <v>6</v>
      </c>
      <c r="IO5" s="4" t="s">
        <v>8</v>
      </c>
      <c r="IP5" s="4" t="s">
        <v>6</v>
      </c>
      <c r="IQ5" s="4" t="s">
        <v>8</v>
      </c>
      <c r="IR5" s="4" t="s">
        <v>6</v>
      </c>
      <c r="IS5" s="4" t="s">
        <v>8</v>
      </c>
      <c r="IT5" s="4" t="s">
        <v>6</v>
      </c>
      <c r="IU5" s="4" t="s">
        <v>8</v>
      </c>
      <c r="IV5" s="4" t="s">
        <v>6</v>
      </c>
      <c r="IW5" s="4" t="s">
        <v>8</v>
      </c>
      <c r="IX5" s="4" t="s">
        <v>6</v>
      </c>
      <c r="IY5" s="4" t="s">
        <v>8</v>
      </c>
      <c r="IZ5" s="4" t="s">
        <v>13</v>
      </c>
      <c r="JA5" s="4" t="s">
        <v>13</v>
      </c>
      <c r="JB5" s="4" t="s">
        <v>13</v>
      </c>
      <c r="JC5" s="4" t="s">
        <v>13</v>
      </c>
      <c r="JD5" s="4" t="s">
        <v>13</v>
      </c>
      <c r="JE5" s="4" t="s">
        <v>13</v>
      </c>
      <c r="JF5" s="4" t="s">
        <v>13</v>
      </c>
      <c r="JG5" s="4" t="s">
        <v>13</v>
      </c>
      <c r="JH5" s="4" t="s">
        <v>14</v>
      </c>
      <c r="JI5" s="4" t="s">
        <v>14</v>
      </c>
      <c r="JJ5" s="4" t="s">
        <v>14</v>
      </c>
      <c r="JK5" s="4" t="s">
        <v>14</v>
      </c>
      <c r="JL5" s="4" t="s">
        <v>14</v>
      </c>
      <c r="JM5" s="4" t="s">
        <v>14</v>
      </c>
      <c r="JN5" s="4" t="s">
        <v>14</v>
      </c>
      <c r="JO5" s="4" t="s">
        <v>14</v>
      </c>
      <c r="JP5" s="4" t="s">
        <v>14</v>
      </c>
      <c r="JQ5" s="4" t="s">
        <v>14</v>
      </c>
      <c r="JR5" s="4" t="s">
        <v>14</v>
      </c>
      <c r="JS5" s="4" t="s">
        <v>14</v>
      </c>
      <c r="JT5" s="4" t="s">
        <v>14</v>
      </c>
      <c r="JU5" s="4" t="s">
        <v>14</v>
      </c>
      <c r="JV5" s="4" t="s">
        <v>14</v>
      </c>
      <c r="JW5" s="4" t="s">
        <v>14</v>
      </c>
      <c r="JX5" s="4" t="s">
        <v>14</v>
      </c>
      <c r="JY5" s="4" t="s">
        <v>14</v>
      </c>
      <c r="JZ5" s="4" t="s">
        <v>14</v>
      </c>
      <c r="KA5" s="4" t="s">
        <v>14</v>
      </c>
      <c r="KB5" s="4" t="s">
        <v>14</v>
      </c>
      <c r="KC5" s="4" t="s">
        <v>14</v>
      </c>
      <c r="KD5" s="4" t="s">
        <v>14</v>
      </c>
      <c r="KE5" s="4" t="s">
        <v>14</v>
      </c>
      <c r="KF5" s="4" t="s">
        <v>14</v>
      </c>
      <c r="KG5" s="4" t="s">
        <v>14</v>
      </c>
      <c r="KH5" s="4" t="s">
        <v>14</v>
      </c>
      <c r="KI5" s="4" t="s">
        <v>14</v>
      </c>
      <c r="KJ5" s="4" t="s">
        <v>14</v>
      </c>
      <c r="KK5" s="4" t="s">
        <v>14</v>
      </c>
      <c r="KL5" s="4" t="s">
        <v>14</v>
      </c>
      <c r="KM5" s="4" t="s">
        <v>14</v>
      </c>
      <c r="KN5" s="4" t="s">
        <v>14</v>
      </c>
      <c r="KO5" s="4" t="s">
        <v>14</v>
      </c>
      <c r="KP5" s="4" t="s">
        <v>14</v>
      </c>
      <c r="KQ5" s="4" t="s">
        <v>14</v>
      </c>
    </row>
    <row r="6">
      <c r="A6" t="n">
        <v>564</v>
      </c>
      <c r="B6" s="5" t="n">
        <v>256</v>
      </c>
      <c r="C6" s="6" t="s">
        <v>7</v>
      </c>
      <c r="D6" s="6" t="n">
        <f t="normal" ca="1">16-LENB(INDIRECT(ADDRESS(6,3)))</f>
        <v>0</v>
      </c>
      <c r="E6" s="6" t="n">
        <v>0</v>
      </c>
      <c r="F6" s="6" t="n">
        <v>420</v>
      </c>
      <c r="G6" s="6" t="n">
        <v>423</v>
      </c>
      <c r="H6" s="6" t="n">
        <v>0</v>
      </c>
      <c r="I6" s="6" t="n">
        <v>0</v>
      </c>
      <c r="J6" s="6" t="n">
        <v>1</v>
      </c>
      <c r="K6" s="6" t="n">
        <v>0</v>
      </c>
      <c r="L6" s="6" t="n">
        <v>0</v>
      </c>
      <c r="M6" s="6" t="s">
        <v>11</v>
      </c>
      <c r="N6" s="6" t="n">
        <f t="normal" ca="1">16-LENB(INDIRECT(ADDRESS(6,13)))</f>
        <v>0</v>
      </c>
      <c r="O6" s="6" t="s">
        <v>11</v>
      </c>
      <c r="P6" s="6" t="n">
        <f t="normal" ca="1">16-LENB(INDIRECT(ADDRESS(6,15)))</f>
        <v>0</v>
      </c>
      <c r="Q6" s="6" t="s">
        <v>11</v>
      </c>
      <c r="R6" s="6" t="n">
        <f t="normal" ca="1">16-LENB(INDIRECT(ADDRESS(6,17)))</f>
        <v>0</v>
      </c>
      <c r="S6" s="6" t="s">
        <v>11</v>
      </c>
      <c r="T6" s="6" t="n">
        <f t="normal" ca="1">16-LENB(INDIRECT(ADDRESS(6,19)))</f>
        <v>0</v>
      </c>
      <c r="U6" s="6" t="s">
        <v>11</v>
      </c>
      <c r="V6" s="6" t="n">
        <f t="normal" ca="1">16-LENB(INDIRECT(ADDRESS(6,21)))</f>
        <v>0</v>
      </c>
      <c r="W6" s="6" t="s">
        <v>11</v>
      </c>
      <c r="X6" s="6" t="n">
        <f t="normal" ca="1">16-LENB(INDIRECT(ADDRESS(6,23)))</f>
        <v>0</v>
      </c>
      <c r="Y6" s="6" t="s">
        <v>12</v>
      </c>
      <c r="Z6" s="6" t="n">
        <f t="normal" ca="1">16-LENB(INDIRECT(ADDRESS(6,25)))</f>
        <v>0</v>
      </c>
      <c r="AA6" s="6" t="s">
        <v>12</v>
      </c>
      <c r="AB6" s="6" t="n">
        <f t="normal" ca="1">16-LENB(INDIRECT(ADDRESS(6,27)))</f>
        <v>0</v>
      </c>
      <c r="AC6" s="6" t="n">
        <v>100</v>
      </c>
      <c r="AD6" s="6" t="n">
        <v>80</v>
      </c>
      <c r="AE6" s="6" t="n">
        <v>60</v>
      </c>
      <c r="AF6" s="6" t="n">
        <v>30</v>
      </c>
      <c r="AG6" s="6" t="n">
        <v>20</v>
      </c>
      <c r="AH6" s="6" t="n">
        <v>15</v>
      </c>
      <c r="AI6" s="6" t="n">
        <v>10</v>
      </c>
      <c r="AJ6" s="6" t="n">
        <v>5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1</v>
      </c>
      <c r="AT6" s="6" t="s">
        <v>15</v>
      </c>
      <c r="AU6" s="6" t="n">
        <f t="normal" ca="1">16-LENB(INDIRECT(ADDRESS(6,46)))</f>
        <v>0</v>
      </c>
      <c r="AV6" s="6" t="s">
        <v>15</v>
      </c>
      <c r="AW6" s="6" t="n">
        <f t="normal" ca="1">16-LENB(INDIRECT(ADDRESS(6,48)))</f>
        <v>0</v>
      </c>
      <c r="AX6" s="6" t="s">
        <v>15</v>
      </c>
      <c r="AY6" s="6" t="n">
        <f t="normal" ca="1">16-LENB(INDIRECT(ADDRESS(6,50)))</f>
        <v>0</v>
      </c>
      <c r="AZ6" s="6" t="s">
        <v>15</v>
      </c>
      <c r="BA6" s="6" t="n">
        <f t="normal" ca="1">16-LENB(INDIRECT(ADDRESS(6,52)))</f>
        <v>0</v>
      </c>
      <c r="BB6" s="6" t="s">
        <v>15</v>
      </c>
      <c r="BC6" s="6" t="n">
        <f t="normal" ca="1">16-LENB(INDIRECT(ADDRESS(6,54)))</f>
        <v>0</v>
      </c>
      <c r="BD6" s="6" t="s">
        <v>15</v>
      </c>
      <c r="BE6" s="6" t="n">
        <f t="normal" ca="1">16-LENB(INDIRECT(ADDRESS(6,56)))</f>
        <v>0</v>
      </c>
      <c r="BF6" s="6" t="s">
        <v>12</v>
      </c>
      <c r="BG6" s="6" t="n">
        <f t="normal" ca="1">16-LENB(INDIRECT(ADDRESS(6,58)))</f>
        <v>0</v>
      </c>
      <c r="BH6" s="6" t="s">
        <v>12</v>
      </c>
      <c r="BI6" s="6" t="n">
        <f t="normal" ca="1">16-LENB(INDIRECT(ADDRESS(6,60)))</f>
        <v>0</v>
      </c>
      <c r="BJ6" s="6" t="n">
        <v>100</v>
      </c>
      <c r="BK6" s="6" t="n">
        <v>80</v>
      </c>
      <c r="BL6" s="6" t="n">
        <v>60</v>
      </c>
      <c r="BM6" s="6" t="n">
        <v>30</v>
      </c>
      <c r="BN6" s="6" t="n">
        <v>20</v>
      </c>
      <c r="BO6" s="6" t="n">
        <v>15</v>
      </c>
      <c r="BP6" s="6" t="n">
        <v>10</v>
      </c>
      <c r="BQ6" s="6" t="n">
        <v>5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6" t="n">
        <v>0</v>
      </c>
      <c r="BY6" s="6" t="n">
        <v>0</v>
      </c>
      <c r="BZ6" s="6" t="n">
        <v>2</v>
      </c>
      <c r="CA6" s="6" t="s">
        <v>16</v>
      </c>
      <c r="CB6" s="6" t="n">
        <f t="normal" ca="1">16-LENB(INDIRECT(ADDRESS(6,79)))</f>
        <v>0</v>
      </c>
      <c r="CC6" s="6" t="s">
        <v>16</v>
      </c>
      <c r="CD6" s="6" t="n">
        <f t="normal" ca="1">16-LENB(INDIRECT(ADDRESS(6,81)))</f>
        <v>0</v>
      </c>
      <c r="CE6" s="6" t="s">
        <v>16</v>
      </c>
      <c r="CF6" s="6" t="n">
        <f t="normal" ca="1">16-LENB(INDIRECT(ADDRESS(6,83)))</f>
        <v>0</v>
      </c>
      <c r="CG6" s="6" t="s">
        <v>16</v>
      </c>
      <c r="CH6" s="6" t="n">
        <f t="normal" ca="1">16-LENB(INDIRECT(ADDRESS(6,85)))</f>
        <v>0</v>
      </c>
      <c r="CI6" s="6" t="s">
        <v>16</v>
      </c>
      <c r="CJ6" s="6" t="n">
        <f t="normal" ca="1">16-LENB(INDIRECT(ADDRESS(6,87)))</f>
        <v>0</v>
      </c>
      <c r="CK6" s="6" t="s">
        <v>16</v>
      </c>
      <c r="CL6" s="6" t="n">
        <f t="normal" ca="1">16-LENB(INDIRECT(ADDRESS(6,89)))</f>
        <v>0</v>
      </c>
      <c r="CM6" s="6" t="s">
        <v>12</v>
      </c>
      <c r="CN6" s="6" t="n">
        <f t="normal" ca="1">16-LENB(INDIRECT(ADDRESS(6,91)))</f>
        <v>0</v>
      </c>
      <c r="CO6" s="6" t="s">
        <v>12</v>
      </c>
      <c r="CP6" s="6" t="n">
        <f t="normal" ca="1">16-LENB(INDIRECT(ADDRESS(6,93)))</f>
        <v>0</v>
      </c>
      <c r="CQ6" s="6" t="n">
        <v>100</v>
      </c>
      <c r="CR6" s="6" t="n">
        <v>80</v>
      </c>
      <c r="CS6" s="6" t="n">
        <v>60</v>
      </c>
      <c r="CT6" s="6" t="n">
        <v>30</v>
      </c>
      <c r="CU6" s="6" t="n">
        <v>20</v>
      </c>
      <c r="CV6" s="6" t="n">
        <v>15</v>
      </c>
      <c r="CW6" s="6" t="n">
        <v>10</v>
      </c>
      <c r="CX6" s="6" t="n">
        <v>5</v>
      </c>
      <c r="CY6" s="6" t="n">
        <v>0</v>
      </c>
      <c r="CZ6" s="6" t="n">
        <v>0</v>
      </c>
      <c r="DA6" s="6" t="n">
        <v>0</v>
      </c>
      <c r="DB6" s="6" t="n">
        <v>0</v>
      </c>
      <c r="DC6" s="6" t="n">
        <v>0</v>
      </c>
      <c r="DD6" s="6" t="n">
        <v>0</v>
      </c>
      <c r="DE6" s="6" t="n">
        <v>0</v>
      </c>
      <c r="DF6" s="6" t="n">
        <v>0</v>
      </c>
      <c r="DG6" s="6" t="n">
        <v>3</v>
      </c>
      <c r="DH6" s="6" t="s">
        <v>17</v>
      </c>
      <c r="DI6" s="6" t="n">
        <f t="normal" ca="1">16-LENB(INDIRECT(ADDRESS(6,112)))</f>
        <v>0</v>
      </c>
      <c r="DJ6" s="6" t="s">
        <v>17</v>
      </c>
      <c r="DK6" s="6" t="n">
        <f t="normal" ca="1">16-LENB(INDIRECT(ADDRESS(6,114)))</f>
        <v>0</v>
      </c>
      <c r="DL6" s="6" t="s">
        <v>17</v>
      </c>
      <c r="DM6" s="6" t="n">
        <f t="normal" ca="1">16-LENB(INDIRECT(ADDRESS(6,116)))</f>
        <v>0</v>
      </c>
      <c r="DN6" s="6" t="s">
        <v>17</v>
      </c>
      <c r="DO6" s="6" t="n">
        <f t="normal" ca="1">16-LENB(INDIRECT(ADDRESS(6,118)))</f>
        <v>0</v>
      </c>
      <c r="DP6" s="6" t="s">
        <v>17</v>
      </c>
      <c r="DQ6" s="6" t="n">
        <f t="normal" ca="1">16-LENB(INDIRECT(ADDRESS(6,120)))</f>
        <v>0</v>
      </c>
      <c r="DR6" s="6" t="s">
        <v>17</v>
      </c>
      <c r="DS6" s="6" t="n">
        <f t="normal" ca="1">16-LENB(INDIRECT(ADDRESS(6,122)))</f>
        <v>0</v>
      </c>
      <c r="DT6" s="6" t="s">
        <v>12</v>
      </c>
      <c r="DU6" s="6" t="n">
        <f t="normal" ca="1">16-LENB(INDIRECT(ADDRESS(6,124)))</f>
        <v>0</v>
      </c>
      <c r="DV6" s="6" t="s">
        <v>12</v>
      </c>
      <c r="DW6" s="6" t="n">
        <f t="normal" ca="1">16-LENB(INDIRECT(ADDRESS(6,126)))</f>
        <v>0</v>
      </c>
      <c r="DX6" s="6" t="n">
        <v>100</v>
      </c>
      <c r="DY6" s="6" t="n">
        <v>80</v>
      </c>
      <c r="DZ6" s="6" t="n">
        <v>60</v>
      </c>
      <c r="EA6" s="6" t="n">
        <v>30</v>
      </c>
      <c r="EB6" s="6" t="n">
        <v>20</v>
      </c>
      <c r="EC6" s="6" t="n">
        <v>15</v>
      </c>
      <c r="ED6" s="6" t="n">
        <v>10</v>
      </c>
      <c r="EE6" s="6" t="n">
        <v>5</v>
      </c>
      <c r="EF6" s="6" t="n">
        <v>0</v>
      </c>
      <c r="EG6" s="6" t="n">
        <v>0</v>
      </c>
      <c r="EH6" s="6" t="n">
        <v>0</v>
      </c>
      <c r="EI6" s="6" t="n">
        <v>0</v>
      </c>
      <c r="EJ6" s="6" t="n">
        <v>0</v>
      </c>
      <c r="EK6" s="6" t="n">
        <v>0</v>
      </c>
      <c r="EL6" s="6" t="n">
        <v>0</v>
      </c>
      <c r="EM6" s="6" t="n">
        <v>0</v>
      </c>
      <c r="EN6" s="6" t="n">
        <v>4</v>
      </c>
      <c r="EO6" s="6" t="s">
        <v>18</v>
      </c>
      <c r="EP6" s="6" t="n">
        <f t="normal" ca="1">16-LENB(INDIRECT(ADDRESS(6,145)))</f>
        <v>0</v>
      </c>
      <c r="EQ6" s="6" t="s">
        <v>18</v>
      </c>
      <c r="ER6" s="6" t="n">
        <f t="normal" ca="1">16-LENB(INDIRECT(ADDRESS(6,147)))</f>
        <v>0</v>
      </c>
      <c r="ES6" s="6" t="s">
        <v>18</v>
      </c>
      <c r="ET6" s="6" t="n">
        <f t="normal" ca="1">16-LENB(INDIRECT(ADDRESS(6,149)))</f>
        <v>0</v>
      </c>
      <c r="EU6" s="6" t="s">
        <v>18</v>
      </c>
      <c r="EV6" s="6" t="n">
        <f t="normal" ca="1">16-LENB(INDIRECT(ADDRESS(6,151)))</f>
        <v>0</v>
      </c>
      <c r="EW6" s="6" t="s">
        <v>17</v>
      </c>
      <c r="EX6" s="6" t="n">
        <f t="normal" ca="1">16-LENB(INDIRECT(ADDRESS(6,153)))</f>
        <v>0</v>
      </c>
      <c r="EY6" s="6" t="s">
        <v>17</v>
      </c>
      <c r="EZ6" s="6" t="n">
        <f t="normal" ca="1">16-LENB(INDIRECT(ADDRESS(6,155)))</f>
        <v>0</v>
      </c>
      <c r="FA6" s="6" t="s">
        <v>17</v>
      </c>
      <c r="FB6" s="6" t="n">
        <f t="normal" ca="1">16-LENB(INDIRECT(ADDRESS(6,157)))</f>
        <v>0</v>
      </c>
      <c r="FC6" s="6" t="s">
        <v>17</v>
      </c>
      <c r="FD6" s="6" t="n">
        <f t="normal" ca="1">16-LENB(INDIRECT(ADDRESS(6,159)))</f>
        <v>0</v>
      </c>
      <c r="FE6" s="6" t="n">
        <v>100</v>
      </c>
      <c r="FF6" s="6" t="n">
        <v>80</v>
      </c>
      <c r="FG6" s="6" t="n">
        <v>60</v>
      </c>
      <c r="FH6" s="6" t="n">
        <v>30</v>
      </c>
      <c r="FI6" s="6" t="n">
        <v>20</v>
      </c>
      <c r="FJ6" s="6" t="n">
        <v>15</v>
      </c>
      <c r="FK6" s="6" t="n">
        <v>10</v>
      </c>
      <c r="FL6" s="6" t="n">
        <v>5</v>
      </c>
      <c r="FM6" s="6" t="n">
        <v>0</v>
      </c>
      <c r="FN6" s="6" t="n">
        <v>0</v>
      </c>
      <c r="FO6" s="6" t="n">
        <v>0</v>
      </c>
      <c r="FP6" s="6" t="n">
        <v>0</v>
      </c>
      <c r="FQ6" s="6" t="n">
        <v>0</v>
      </c>
      <c r="FR6" s="6" t="n">
        <v>0</v>
      </c>
      <c r="FS6" s="6" t="n">
        <v>0</v>
      </c>
      <c r="FT6" s="6" t="n">
        <v>0</v>
      </c>
      <c r="FU6" s="6" t="n">
        <v>5</v>
      </c>
      <c r="FV6" s="6" t="s">
        <v>19</v>
      </c>
      <c r="FW6" s="6" t="n">
        <f t="normal" ca="1">16-LENB(INDIRECT(ADDRESS(6,178)))</f>
        <v>0</v>
      </c>
      <c r="FX6" s="6" t="s">
        <v>19</v>
      </c>
      <c r="FY6" s="6" t="n">
        <f t="normal" ca="1">16-LENB(INDIRECT(ADDRESS(6,180)))</f>
        <v>0</v>
      </c>
      <c r="FZ6" s="6" t="s">
        <v>19</v>
      </c>
      <c r="GA6" s="6" t="n">
        <f t="normal" ca="1">16-LENB(INDIRECT(ADDRESS(6,182)))</f>
        <v>0</v>
      </c>
      <c r="GB6" s="6" t="s">
        <v>19</v>
      </c>
      <c r="GC6" s="6" t="n">
        <f t="normal" ca="1">16-LENB(INDIRECT(ADDRESS(6,184)))</f>
        <v>0</v>
      </c>
      <c r="GD6" s="6" t="s">
        <v>19</v>
      </c>
      <c r="GE6" s="6" t="n">
        <f t="normal" ca="1">16-LENB(INDIRECT(ADDRESS(6,186)))</f>
        <v>0</v>
      </c>
      <c r="GF6" s="6" t="s">
        <v>19</v>
      </c>
      <c r="GG6" s="6" t="n">
        <f t="normal" ca="1">16-LENB(INDIRECT(ADDRESS(6,188)))</f>
        <v>0</v>
      </c>
      <c r="GH6" s="6" t="s">
        <v>19</v>
      </c>
      <c r="GI6" s="6" t="n">
        <f t="normal" ca="1">16-LENB(INDIRECT(ADDRESS(6,190)))</f>
        <v>0</v>
      </c>
      <c r="GJ6" s="6" t="s">
        <v>19</v>
      </c>
      <c r="GK6" s="6" t="n">
        <f t="normal" ca="1">16-LENB(INDIRECT(ADDRESS(6,192)))</f>
        <v>0</v>
      </c>
      <c r="GL6" s="6" t="n">
        <v>100</v>
      </c>
      <c r="GM6" s="6" t="n">
        <v>80</v>
      </c>
      <c r="GN6" s="6" t="n">
        <v>60</v>
      </c>
      <c r="GO6" s="6" t="n">
        <v>30</v>
      </c>
      <c r="GP6" s="6" t="n">
        <v>20</v>
      </c>
      <c r="GQ6" s="6" t="n">
        <v>15</v>
      </c>
      <c r="GR6" s="6" t="n">
        <v>10</v>
      </c>
      <c r="GS6" s="6" t="n">
        <v>5</v>
      </c>
      <c r="GT6" s="6" t="n">
        <v>0</v>
      </c>
      <c r="GU6" s="6" t="n">
        <v>0</v>
      </c>
      <c r="GV6" s="6" t="n">
        <v>0</v>
      </c>
      <c r="GW6" s="6" t="n">
        <v>0</v>
      </c>
      <c r="GX6" s="6" t="n">
        <v>0</v>
      </c>
      <c r="GY6" s="6" t="n">
        <v>0</v>
      </c>
      <c r="GZ6" s="6" t="n">
        <v>0</v>
      </c>
      <c r="HA6" s="6" t="n">
        <v>0</v>
      </c>
      <c r="HB6" s="6" t="n">
        <v>6</v>
      </c>
      <c r="HC6" s="6" t="s">
        <v>20</v>
      </c>
      <c r="HD6" s="6" t="n">
        <f t="normal" ca="1">16-LENB(INDIRECT(ADDRESS(6,211)))</f>
        <v>0</v>
      </c>
      <c r="HE6" s="6" t="s">
        <v>20</v>
      </c>
      <c r="HF6" s="6" t="n">
        <f t="normal" ca="1">16-LENB(INDIRECT(ADDRESS(6,213)))</f>
        <v>0</v>
      </c>
      <c r="HG6" s="6" t="s">
        <v>20</v>
      </c>
      <c r="HH6" s="6" t="n">
        <f t="normal" ca="1">16-LENB(INDIRECT(ADDRESS(6,215)))</f>
        <v>0</v>
      </c>
      <c r="HI6" s="6" t="s">
        <v>16</v>
      </c>
      <c r="HJ6" s="6" t="n">
        <f t="normal" ca="1">16-LENB(INDIRECT(ADDRESS(6,217)))</f>
        <v>0</v>
      </c>
      <c r="HK6" s="6" t="s">
        <v>16</v>
      </c>
      <c r="HL6" s="6" t="n">
        <f t="normal" ca="1">16-LENB(INDIRECT(ADDRESS(6,219)))</f>
        <v>0</v>
      </c>
      <c r="HM6" s="6" t="s">
        <v>16</v>
      </c>
      <c r="HN6" s="6" t="n">
        <f t="normal" ca="1">16-LENB(INDIRECT(ADDRESS(6,221)))</f>
        <v>0</v>
      </c>
      <c r="HO6" s="6" t="s">
        <v>16</v>
      </c>
      <c r="HP6" s="6" t="n">
        <f t="normal" ca="1">16-LENB(INDIRECT(ADDRESS(6,223)))</f>
        <v>0</v>
      </c>
      <c r="HQ6" s="6" t="s">
        <v>16</v>
      </c>
      <c r="HR6" s="6" t="n">
        <f t="normal" ca="1">16-LENB(INDIRECT(ADDRESS(6,225)))</f>
        <v>0</v>
      </c>
      <c r="HS6" s="6" t="n">
        <v>100</v>
      </c>
      <c r="HT6" s="6" t="n">
        <v>50</v>
      </c>
      <c r="HU6" s="6" t="n">
        <v>50</v>
      </c>
      <c r="HV6" s="6" t="n">
        <v>30</v>
      </c>
      <c r="HW6" s="6" t="n">
        <v>20</v>
      </c>
      <c r="HX6" s="6" t="n">
        <v>15</v>
      </c>
      <c r="HY6" s="6" t="n">
        <v>10</v>
      </c>
      <c r="HZ6" s="6" t="n">
        <v>5</v>
      </c>
      <c r="IA6" s="6" t="n">
        <v>0</v>
      </c>
      <c r="IB6" s="6" t="n">
        <v>0</v>
      </c>
      <c r="IC6" s="6" t="n">
        <v>0</v>
      </c>
      <c r="ID6" s="6" t="n">
        <v>0</v>
      </c>
      <c r="IE6" s="6" t="n">
        <v>0</v>
      </c>
      <c r="IF6" s="6" t="n">
        <v>0</v>
      </c>
      <c r="IG6" s="6" t="n">
        <v>0</v>
      </c>
      <c r="IH6" s="6" t="n">
        <v>0</v>
      </c>
      <c r="II6" s="6" t="n">
        <v>7</v>
      </c>
      <c r="IJ6" s="6" t="s">
        <v>21</v>
      </c>
      <c r="IK6" s="6" t="n">
        <f t="normal" ca="1">16-LENB(INDIRECT(ADDRESS(6,244)))</f>
        <v>0</v>
      </c>
      <c r="IL6" s="6" t="s">
        <v>21</v>
      </c>
      <c r="IM6" s="6" t="n">
        <f t="normal" ca="1">16-LENB(INDIRECT(ADDRESS(6,246)))</f>
        <v>0</v>
      </c>
      <c r="IN6" s="6" t="s">
        <v>21</v>
      </c>
      <c r="IO6" s="6" t="n">
        <f t="normal" ca="1">16-LENB(INDIRECT(ADDRESS(6,248)))</f>
        <v>0</v>
      </c>
      <c r="IP6" s="6" t="s">
        <v>15</v>
      </c>
      <c r="IQ6" s="6" t="n">
        <f t="normal" ca="1">16-LENB(INDIRECT(ADDRESS(6,250)))</f>
        <v>0</v>
      </c>
      <c r="IR6" s="6" t="s">
        <v>15</v>
      </c>
      <c r="IS6" s="6" t="n">
        <f t="normal" ca="1">16-LENB(INDIRECT(ADDRESS(6,252)))</f>
        <v>0</v>
      </c>
      <c r="IT6" s="6" t="s">
        <v>15</v>
      </c>
      <c r="IU6" s="6" t="n">
        <f t="normal" ca="1">16-LENB(INDIRECT(ADDRESS(6,254)))</f>
        <v>0</v>
      </c>
      <c r="IV6" s="6" t="s">
        <v>15</v>
      </c>
      <c r="IW6" s="6" t="n">
        <f t="normal" ca="1">16-LENB(INDIRECT(ADDRESS(6,256)))</f>
        <v>0</v>
      </c>
      <c r="IX6" s="6" t="s">
        <v>15</v>
      </c>
      <c r="IY6" s="6" t="n">
        <f t="normal" ca="1">16-LENB(INDIRECT(ADDRESS(6,258)))</f>
        <v>0</v>
      </c>
      <c r="IZ6" s="6" t="n">
        <v>100</v>
      </c>
      <c r="JA6" s="6" t="n">
        <v>50</v>
      </c>
      <c r="JB6" s="6" t="n">
        <v>50</v>
      </c>
      <c r="JC6" s="6" t="n">
        <v>30</v>
      </c>
      <c r="JD6" s="6" t="n">
        <v>20</v>
      </c>
      <c r="JE6" s="6" t="n">
        <v>15</v>
      </c>
      <c r="JF6" s="6" t="n">
        <v>10</v>
      </c>
      <c r="JG6" s="6" t="n">
        <v>5</v>
      </c>
      <c r="JH6" s="6" t="n">
        <v>0</v>
      </c>
      <c r="JI6" s="6" t="n">
        <v>0</v>
      </c>
      <c r="JJ6" s="6" t="n">
        <v>0</v>
      </c>
      <c r="JK6" s="6" t="n">
        <v>0</v>
      </c>
      <c r="JL6" s="6" t="n">
        <v>0</v>
      </c>
      <c r="JM6" s="6" t="n">
        <v>0</v>
      </c>
      <c r="JN6" s="6" t="n">
        <v>0</v>
      </c>
      <c r="JO6" s="6" t="n">
        <v>0</v>
      </c>
      <c r="JP6" s="6" t="n">
        <v>255</v>
      </c>
      <c r="JQ6" s="6" t="n">
        <v>255</v>
      </c>
      <c r="JR6" s="6" t="n">
        <v>255</v>
      </c>
      <c r="JS6" s="6" t="n">
        <v>255</v>
      </c>
      <c r="JT6" s="6" t="n">
        <v>0</v>
      </c>
      <c r="JU6" s="6" t="n">
        <v>0</v>
      </c>
      <c r="JV6" s="6" t="n">
        <v>0</v>
      </c>
      <c r="JW6" s="6" t="n">
        <v>0</v>
      </c>
      <c r="JX6" s="6" t="n">
        <v>0</v>
      </c>
      <c r="JY6" s="6" t="n">
        <v>0</v>
      </c>
      <c r="JZ6" s="6" t="n">
        <v>0</v>
      </c>
      <c r="KA6" s="6" t="n">
        <v>0</v>
      </c>
      <c r="KB6" s="6" t="n">
        <v>0</v>
      </c>
      <c r="KC6" s="6" t="n">
        <v>0</v>
      </c>
      <c r="KD6" s="6" t="n">
        <v>0</v>
      </c>
      <c r="KE6" s="6" t="n">
        <v>0</v>
      </c>
      <c r="KF6" s="6" t="n">
        <v>0</v>
      </c>
      <c r="KG6" s="6" t="n">
        <v>0</v>
      </c>
      <c r="KH6" s="6" t="n">
        <v>0</v>
      </c>
      <c r="KI6" s="6" t="n">
        <v>0</v>
      </c>
      <c r="KJ6" s="6" t="n">
        <v>0</v>
      </c>
      <c r="KK6" s="6" t="n">
        <v>0</v>
      </c>
      <c r="KL6" s="6" t="n">
        <v>0</v>
      </c>
      <c r="KM6" s="6" t="n">
        <v>0</v>
      </c>
      <c r="KN6" s="6" t="n">
        <v>0</v>
      </c>
      <c r="KO6" s="6" t="n">
        <v>0</v>
      </c>
      <c r="KP6" s="6" t="n">
        <v>0</v>
      </c>
      <c r="KQ6" s="6" t="n">
        <v>0</v>
      </c>
    </row>
    <row r="7">
      <c r="A7" t="s">
        <v>4</v>
      </c>
      <c r="B7" s="4" t="s">
        <v>5</v>
      </c>
    </row>
    <row r="8">
      <c r="A8" t="n">
        <v>1808</v>
      </c>
      <c r="B8" s="7" t="n">
        <v>1</v>
      </c>
    </row>
    <row r="9" s="3" customFormat="1" customHeight="0">
      <c r="A9" s="3" t="s">
        <v>2</v>
      </c>
      <c r="B9" s="3" t="s">
        <v>22</v>
      </c>
    </row>
    <row r="10">
      <c r="A10" t="s">
        <v>4</v>
      </c>
      <c r="B10" s="4" t="s">
        <v>5</v>
      </c>
      <c r="C10" s="4" t="s">
        <v>13</v>
      </c>
      <c r="D10" s="4" t="s">
        <v>13</v>
      </c>
      <c r="E10" s="4" t="s">
        <v>13</v>
      </c>
      <c r="F10" s="4" t="s">
        <v>13</v>
      </c>
    </row>
    <row r="11">
      <c r="A11" t="n">
        <v>1812</v>
      </c>
      <c r="B11" s="8" t="n">
        <v>14</v>
      </c>
      <c r="C11" s="6" t="n">
        <v>0</v>
      </c>
      <c r="D11" s="6" t="n">
        <v>0</v>
      </c>
      <c r="E11" s="6" t="n">
        <v>64</v>
      </c>
      <c r="F11" s="6" t="n">
        <v>0</v>
      </c>
    </row>
    <row r="12">
      <c r="A12" t="s">
        <v>4</v>
      </c>
      <c r="B12" s="4" t="s">
        <v>5</v>
      </c>
      <c r="C12" s="4" t="s">
        <v>13</v>
      </c>
      <c r="D12" s="4" t="s">
        <v>6</v>
      </c>
    </row>
    <row r="13">
      <c r="A13" t="n">
        <v>1817</v>
      </c>
      <c r="B13" s="9" t="n">
        <v>2</v>
      </c>
      <c r="C13" s="6" t="n">
        <v>10</v>
      </c>
      <c r="D13" s="6" t="s">
        <v>23</v>
      </c>
    </row>
    <row r="14">
      <c r="A14" t="s">
        <v>4</v>
      </c>
      <c r="B14" s="4" t="s">
        <v>5</v>
      </c>
      <c r="C14" s="4" t="s">
        <v>13</v>
      </c>
      <c r="D14" s="4" t="s">
        <v>13</v>
      </c>
    </row>
    <row r="15">
      <c r="A15" t="n">
        <v>1838</v>
      </c>
      <c r="B15" s="10" t="n">
        <v>162</v>
      </c>
      <c r="C15" s="6" t="n">
        <v>0</v>
      </c>
      <c r="D15" s="6" t="n">
        <v>0</v>
      </c>
    </row>
    <row r="16">
      <c r="A16" t="s">
        <v>4</v>
      </c>
      <c r="B16" s="4" t="s">
        <v>5</v>
      </c>
    </row>
    <row r="17" spans="1:303">
      <c r="A17" t="n">
        <v>1841</v>
      </c>
      <c r="B17" s="7" t="n">
        <v>1</v>
      </c>
    </row>
    <row r="18" spans="1:303" s="3" customFormat="1" customHeight="0">
      <c r="A18" s="3" t="s">
        <v>2</v>
      </c>
      <c r="B18" s="3" t="s">
        <v>24</v>
      </c>
    </row>
    <row r="19" spans="1:303">
      <c r="A19" t="s">
        <v>4</v>
      </c>
      <c r="B19" s="4" t="s">
        <v>5</v>
      </c>
      <c r="C19" s="4" t="s">
        <v>13</v>
      </c>
      <c r="D19" s="4" t="s">
        <v>10</v>
      </c>
      <c r="E19" s="4" t="s">
        <v>10</v>
      </c>
      <c r="F19" s="4" t="s">
        <v>10</v>
      </c>
      <c r="G19" s="4" t="s">
        <v>10</v>
      </c>
      <c r="H19" s="4" t="s">
        <v>10</v>
      </c>
      <c r="I19" s="4" t="s">
        <v>6</v>
      </c>
      <c r="J19" s="4" t="s">
        <v>26</v>
      </c>
      <c r="K19" s="4" t="s">
        <v>26</v>
      </c>
      <c r="L19" s="4" t="s">
        <v>26</v>
      </c>
      <c r="M19" s="4" t="s">
        <v>9</v>
      </c>
      <c r="N19" s="4" t="s">
        <v>9</v>
      </c>
      <c r="O19" s="4" t="s">
        <v>26</v>
      </c>
      <c r="P19" s="4" t="s">
        <v>26</v>
      </c>
      <c r="Q19" s="4" t="s">
        <v>26</v>
      </c>
      <c r="R19" s="4" t="s">
        <v>26</v>
      </c>
      <c r="S19" s="4" t="s">
        <v>13</v>
      </c>
    </row>
    <row r="20" spans="1:303">
      <c r="A20" t="n">
        <v>1844</v>
      </c>
      <c r="B20" s="11" t="n">
        <v>39</v>
      </c>
      <c r="C20" s="6" t="n">
        <v>12</v>
      </c>
      <c r="D20" s="6" t="n">
        <v>65533</v>
      </c>
      <c r="E20" s="6" t="n">
        <v>1005</v>
      </c>
      <c r="F20" s="6" t="n">
        <v>0</v>
      </c>
      <c r="G20" s="6" t="n">
        <v>65029</v>
      </c>
      <c r="H20" s="6" t="n">
        <v>0</v>
      </c>
      <c r="I20" s="6" t="s">
        <v>25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1</v>
      </c>
      <c r="Q20" s="6" t="n">
        <v>1</v>
      </c>
      <c r="R20" s="6" t="n">
        <v>1</v>
      </c>
      <c r="S20" s="6" t="n">
        <v>115</v>
      </c>
    </row>
    <row r="21" spans="1:303">
      <c r="A21" t="s">
        <v>4</v>
      </c>
      <c r="B21" s="4" t="s">
        <v>5</v>
      </c>
      <c r="C21" s="4" t="s">
        <v>13</v>
      </c>
      <c r="D21" s="4" t="s">
        <v>13</v>
      </c>
      <c r="E21" s="4" t="s">
        <v>6</v>
      </c>
      <c r="F21" s="4" t="s">
        <v>10</v>
      </c>
    </row>
    <row r="22" spans="1:303">
      <c r="A22" t="n">
        <v>1908</v>
      </c>
      <c r="B22" s="12" t="n">
        <v>74</v>
      </c>
      <c r="C22" s="6" t="n">
        <v>43</v>
      </c>
      <c r="D22" s="6" t="n">
        <v>0</v>
      </c>
      <c r="E22" s="6" t="s">
        <v>25</v>
      </c>
      <c r="F22" s="6" t="n">
        <v>6384</v>
      </c>
    </row>
    <row r="23" spans="1:303">
      <c r="A23" t="s">
        <v>4</v>
      </c>
      <c r="B23" s="4" t="s">
        <v>5</v>
      </c>
      <c r="C23" s="4" t="s">
        <v>13</v>
      </c>
      <c r="D23" s="4" t="s">
        <v>10</v>
      </c>
      <c r="E23" s="4" t="s">
        <v>26</v>
      </c>
      <c r="F23" s="4" t="s">
        <v>10</v>
      </c>
      <c r="G23" s="4" t="s">
        <v>9</v>
      </c>
      <c r="H23" s="4" t="s">
        <v>9</v>
      </c>
      <c r="I23" s="4" t="s">
        <v>10</v>
      </c>
      <c r="J23" s="4" t="s">
        <v>10</v>
      </c>
      <c r="K23" s="4" t="s">
        <v>9</v>
      </c>
      <c r="L23" s="4" t="s">
        <v>9</v>
      </c>
      <c r="M23" s="4" t="s">
        <v>9</v>
      </c>
      <c r="N23" s="4" t="s">
        <v>9</v>
      </c>
      <c r="O23" s="4" t="s">
        <v>6</v>
      </c>
    </row>
    <row r="24" spans="1:303">
      <c r="A24" t="n">
        <v>1928</v>
      </c>
      <c r="B24" s="13" t="n">
        <v>50</v>
      </c>
      <c r="C24" s="6" t="n">
        <v>0</v>
      </c>
      <c r="D24" s="6" t="n">
        <v>8020</v>
      </c>
      <c r="E24" s="6" t="n">
        <v>0.699999988079071</v>
      </c>
      <c r="F24" s="6" t="n">
        <v>1000</v>
      </c>
      <c r="G24" s="6" t="n">
        <v>0</v>
      </c>
      <c r="H24" s="6" t="n">
        <v>0</v>
      </c>
      <c r="I24" s="6" t="n">
        <v>1</v>
      </c>
      <c r="J24" s="6" t="n">
        <v>65533</v>
      </c>
      <c r="K24" s="6" t="n">
        <v>0</v>
      </c>
      <c r="L24" s="6" t="n">
        <v>0</v>
      </c>
      <c r="M24" s="6" t="n">
        <v>0</v>
      </c>
      <c r="N24" s="6" t="n">
        <v>0</v>
      </c>
      <c r="O24" s="6" t="s">
        <v>27</v>
      </c>
    </row>
    <row r="25" spans="1:303">
      <c r="A25" t="s">
        <v>4</v>
      </c>
      <c r="B25" s="4" t="s">
        <v>5</v>
      </c>
      <c r="C25" s="4" t="s">
        <v>13</v>
      </c>
      <c r="D25" s="4" t="s">
        <v>10</v>
      </c>
      <c r="E25" s="4" t="s">
        <v>26</v>
      </c>
      <c r="F25" s="4" t="s">
        <v>10</v>
      </c>
      <c r="G25" s="4" t="s">
        <v>9</v>
      </c>
      <c r="H25" s="4" t="s">
        <v>9</v>
      </c>
      <c r="I25" s="4" t="s">
        <v>10</v>
      </c>
      <c r="J25" s="4" t="s">
        <v>10</v>
      </c>
      <c r="K25" s="4" t="s">
        <v>9</v>
      </c>
      <c r="L25" s="4" t="s">
        <v>9</v>
      </c>
      <c r="M25" s="4" t="s">
        <v>9</v>
      </c>
      <c r="N25" s="4" t="s">
        <v>9</v>
      </c>
      <c r="O25" s="4" t="s">
        <v>6</v>
      </c>
    </row>
    <row r="26" spans="1:303">
      <c r="A26" t="n">
        <v>1972</v>
      </c>
      <c r="B26" s="13" t="n">
        <v>50</v>
      </c>
      <c r="C26" s="6" t="n">
        <v>0</v>
      </c>
      <c r="D26" s="6" t="n">
        <v>8001</v>
      </c>
      <c r="E26" s="6" t="n">
        <v>0.699999988079071</v>
      </c>
      <c r="F26" s="6" t="n">
        <v>1000</v>
      </c>
      <c r="G26" s="6" t="n">
        <v>-1069547520</v>
      </c>
      <c r="H26" s="6" t="n">
        <v>0</v>
      </c>
      <c r="I26" s="6" t="n">
        <v>1</v>
      </c>
      <c r="J26" s="6" t="n">
        <v>65533</v>
      </c>
      <c r="K26" s="6" t="n">
        <v>0</v>
      </c>
      <c r="L26" s="6" t="n">
        <v>0</v>
      </c>
      <c r="M26" s="6" t="n">
        <v>0</v>
      </c>
      <c r="N26" s="6" t="n">
        <v>0</v>
      </c>
      <c r="O26" s="6" t="s">
        <v>28</v>
      </c>
    </row>
    <row r="27" spans="1:303">
      <c r="A27" t="s">
        <v>4</v>
      </c>
      <c r="B27" s="4" t="s">
        <v>5</v>
      </c>
      <c r="C27" s="4" t="s">
        <v>13</v>
      </c>
      <c r="D27" s="4" t="s">
        <v>6</v>
      </c>
      <c r="E27" s="4" t="s">
        <v>6</v>
      </c>
      <c r="F27" s="4" t="s">
        <v>10</v>
      </c>
      <c r="G27" s="4" t="s">
        <v>10</v>
      </c>
    </row>
    <row r="28" spans="1:303">
      <c r="A28" t="n">
        <v>2020</v>
      </c>
      <c r="B28" s="12" t="n">
        <v>74</v>
      </c>
      <c r="C28" s="6" t="n">
        <v>13</v>
      </c>
      <c r="D28" s="6" t="s">
        <v>29</v>
      </c>
      <c r="E28" s="6" t="s">
        <v>30</v>
      </c>
      <c r="F28" s="6" t="n">
        <v>5948</v>
      </c>
      <c r="G28" s="6" t="n">
        <v>5</v>
      </c>
    </row>
    <row r="29" spans="1:303">
      <c r="A29" t="s">
        <v>4</v>
      </c>
      <c r="B29" s="4" t="s">
        <v>5</v>
      </c>
      <c r="C29" s="4" t="s">
        <v>13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303">
      <c r="A30" t="n">
        <v>2034</v>
      </c>
      <c r="B30" s="12" t="n">
        <v>74</v>
      </c>
      <c r="C30" s="6" t="n">
        <v>13</v>
      </c>
      <c r="D30" s="6" t="s">
        <v>31</v>
      </c>
      <c r="E30" s="6" t="s">
        <v>30</v>
      </c>
      <c r="F30" s="6" t="n">
        <v>5950</v>
      </c>
      <c r="G30" s="6" t="n">
        <v>3602</v>
      </c>
    </row>
    <row r="31" spans="1:303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303">
      <c r="A32" t="n">
        <v>2048</v>
      </c>
      <c r="B32" s="12" t="n">
        <v>74</v>
      </c>
      <c r="C32" s="6" t="n">
        <v>13</v>
      </c>
      <c r="D32" s="6" t="s">
        <v>32</v>
      </c>
      <c r="E32" s="6" t="s">
        <v>30</v>
      </c>
      <c r="F32" s="6" t="n">
        <v>5952</v>
      </c>
      <c r="G32" s="6" t="n">
        <v>3558</v>
      </c>
    </row>
    <row r="33" spans="1:19">
      <c r="A33" t="s">
        <v>4</v>
      </c>
      <c r="B33" s="4" t="s">
        <v>5</v>
      </c>
      <c r="C33" s="4" t="s">
        <v>10</v>
      </c>
      <c r="D33" s="4" t="s">
        <v>13</v>
      </c>
      <c r="E33" s="4" t="s">
        <v>6</v>
      </c>
      <c r="F33" s="4" t="s">
        <v>9</v>
      </c>
      <c r="G33" s="4" t="s">
        <v>10</v>
      </c>
      <c r="H33" s="4" t="s">
        <v>10</v>
      </c>
      <c r="I33" s="4" t="s">
        <v>6</v>
      </c>
      <c r="J33" s="4" t="s">
        <v>26</v>
      </c>
    </row>
    <row r="34" spans="1:19">
      <c r="A34" t="n">
        <v>2062</v>
      </c>
      <c r="B34" s="14" t="n">
        <v>106</v>
      </c>
      <c r="C34" s="6" t="n">
        <v>0</v>
      </c>
      <c r="D34" s="6" t="n">
        <v>3</v>
      </c>
      <c r="E34" s="6" t="s">
        <v>31</v>
      </c>
      <c r="F34" s="6" t="n">
        <v>1091567616</v>
      </c>
      <c r="G34" s="6" t="n">
        <v>7424</v>
      </c>
      <c r="H34" s="6" t="n">
        <v>5950</v>
      </c>
      <c r="I34" s="6" t="s">
        <v>33</v>
      </c>
      <c r="J34" s="6" t="n">
        <v>2</v>
      </c>
    </row>
    <row r="35" spans="1:19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26</v>
      </c>
    </row>
    <row r="36" spans="1:19">
      <c r="A36" t="n">
        <v>2106</v>
      </c>
      <c r="B36" s="14" t="n">
        <v>106</v>
      </c>
      <c r="C36" s="6" t="n">
        <v>0</v>
      </c>
      <c r="D36" s="6" t="n">
        <v>3</v>
      </c>
      <c r="E36" s="6" t="s">
        <v>32</v>
      </c>
      <c r="F36" s="6" t="n">
        <v>1098907648</v>
      </c>
      <c r="G36" s="6" t="n">
        <v>7425</v>
      </c>
      <c r="H36" s="6" t="n">
        <v>5952</v>
      </c>
      <c r="I36" s="6" t="s">
        <v>34</v>
      </c>
      <c r="J36" s="6" t="n">
        <v>2</v>
      </c>
    </row>
    <row r="37" spans="1:19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</row>
    <row r="38" spans="1:19">
      <c r="A38" t="n">
        <v>2150</v>
      </c>
      <c r="B38" s="12" t="n">
        <v>74</v>
      </c>
      <c r="C38" s="6" t="n">
        <v>20</v>
      </c>
      <c r="D38" s="6" t="s">
        <v>35</v>
      </c>
      <c r="E38" s="6" t="s">
        <v>36</v>
      </c>
      <c r="F38" s="6" t="n">
        <v>0</v>
      </c>
      <c r="G38" s="6" t="n">
        <v>40</v>
      </c>
      <c r="H38" s="6" t="n">
        <v>129</v>
      </c>
      <c r="I38" s="6" t="n">
        <v>0</v>
      </c>
      <c r="J38" s="6" t="n">
        <v>0</v>
      </c>
    </row>
    <row r="39" spans="1:19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9">
      <c r="A40" t="n">
        <v>2185</v>
      </c>
      <c r="B40" s="12" t="n">
        <v>74</v>
      </c>
      <c r="C40" s="6" t="n">
        <v>20</v>
      </c>
      <c r="D40" s="6" t="s">
        <v>37</v>
      </c>
      <c r="E40" s="6" t="s">
        <v>36</v>
      </c>
      <c r="F40" s="6" t="n">
        <v>0</v>
      </c>
      <c r="G40" s="6" t="n">
        <v>40</v>
      </c>
      <c r="H40" s="6" t="n">
        <v>129</v>
      </c>
      <c r="I40" s="6" t="n">
        <v>0</v>
      </c>
      <c r="J40" s="6" t="n">
        <v>0</v>
      </c>
    </row>
    <row r="41" spans="1:19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9">
      <c r="A42" t="n">
        <v>2220</v>
      </c>
      <c r="B42" s="12" t="n">
        <v>74</v>
      </c>
      <c r="C42" s="6" t="n">
        <v>20</v>
      </c>
      <c r="D42" s="6" t="s">
        <v>38</v>
      </c>
      <c r="E42" s="6" t="s">
        <v>36</v>
      </c>
      <c r="F42" s="6" t="n">
        <v>0</v>
      </c>
      <c r="G42" s="6" t="n">
        <v>40</v>
      </c>
      <c r="H42" s="6" t="n">
        <v>129</v>
      </c>
      <c r="I42" s="6" t="n">
        <v>0</v>
      </c>
      <c r="J42" s="6" t="n">
        <v>0</v>
      </c>
    </row>
    <row r="43" spans="1:19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9">
      <c r="A44" t="n">
        <v>2255</v>
      </c>
      <c r="B44" s="12" t="n">
        <v>74</v>
      </c>
      <c r="C44" s="6" t="n">
        <v>20</v>
      </c>
      <c r="D44" s="6" t="s">
        <v>39</v>
      </c>
      <c r="E44" s="6" t="s">
        <v>36</v>
      </c>
      <c r="F44" s="6" t="n">
        <v>0</v>
      </c>
      <c r="G44" s="6" t="n">
        <v>40</v>
      </c>
      <c r="H44" s="6" t="n">
        <v>129</v>
      </c>
      <c r="I44" s="6" t="n">
        <v>0</v>
      </c>
      <c r="J44" s="6" t="n">
        <v>0</v>
      </c>
    </row>
    <row r="45" spans="1:19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9">
      <c r="A46" t="n">
        <v>2290</v>
      </c>
      <c r="B46" s="12" t="n">
        <v>74</v>
      </c>
      <c r="C46" s="6" t="n">
        <v>20</v>
      </c>
      <c r="D46" s="6" t="s">
        <v>40</v>
      </c>
      <c r="E46" s="6" t="s">
        <v>36</v>
      </c>
      <c r="F46" s="6" t="n">
        <v>0</v>
      </c>
      <c r="G46" s="6" t="n">
        <v>40</v>
      </c>
      <c r="H46" s="6" t="n">
        <v>129</v>
      </c>
      <c r="I46" s="6" t="n">
        <v>0</v>
      </c>
      <c r="J46" s="6" t="n">
        <v>0</v>
      </c>
    </row>
    <row r="47" spans="1:19">
      <c r="A47" t="s">
        <v>4</v>
      </c>
      <c r="B47" s="4" t="s">
        <v>5</v>
      </c>
      <c r="C47" s="4" t="s">
        <v>10</v>
      </c>
      <c r="D47" s="4" t="s">
        <v>6</v>
      </c>
      <c r="E47" s="4" t="s">
        <v>6</v>
      </c>
      <c r="F47" s="4" t="s">
        <v>6</v>
      </c>
      <c r="G47" s="4" t="s">
        <v>13</v>
      </c>
      <c r="H47" s="4" t="s">
        <v>9</v>
      </c>
      <c r="I47" s="4" t="s">
        <v>26</v>
      </c>
      <c r="J47" s="4" t="s">
        <v>26</v>
      </c>
      <c r="K47" s="4" t="s">
        <v>26</v>
      </c>
      <c r="L47" s="4" t="s">
        <v>26</v>
      </c>
      <c r="M47" s="4" t="s">
        <v>26</v>
      </c>
      <c r="N47" s="4" t="s">
        <v>26</v>
      </c>
      <c r="O47" s="4" t="s">
        <v>26</v>
      </c>
      <c r="P47" s="4" t="s">
        <v>6</v>
      </c>
      <c r="Q47" s="4" t="s">
        <v>6</v>
      </c>
      <c r="R47" s="4" t="s">
        <v>9</v>
      </c>
      <c r="S47" s="4" t="s">
        <v>13</v>
      </c>
      <c r="T47" s="4" t="s">
        <v>9</v>
      </c>
      <c r="U47" s="4" t="s">
        <v>9</v>
      </c>
      <c r="V47" s="4" t="s">
        <v>10</v>
      </c>
    </row>
    <row r="48" spans="1:19">
      <c r="A48" t="n">
        <v>2325</v>
      </c>
      <c r="B48" s="15" t="n">
        <v>19</v>
      </c>
      <c r="C48" s="6" t="n">
        <v>2010</v>
      </c>
      <c r="D48" s="6" t="s">
        <v>30</v>
      </c>
      <c r="E48" s="6" t="s">
        <v>30</v>
      </c>
      <c r="F48" s="6" t="s">
        <v>18</v>
      </c>
      <c r="G48" s="6" t="n">
        <v>2</v>
      </c>
      <c r="H48" s="6" t="n">
        <v>0</v>
      </c>
      <c r="I48" s="6" t="n">
        <v>-64.2799987792969</v>
      </c>
      <c r="J48" s="6" t="n">
        <v>-0.540000021457672</v>
      </c>
      <c r="K48" s="6" t="n">
        <v>-47.1599998474121</v>
      </c>
      <c r="L48" s="6" t="n">
        <v>277.700012207031</v>
      </c>
      <c r="M48" s="6" t="n">
        <v>-1</v>
      </c>
      <c r="N48" s="6" t="n">
        <v>0</v>
      </c>
      <c r="O48" s="6" t="n">
        <v>0</v>
      </c>
      <c r="P48" s="6" t="s">
        <v>30</v>
      </c>
      <c r="Q48" s="6" t="s">
        <v>30</v>
      </c>
      <c r="R48" s="6" t="n">
        <v>0</v>
      </c>
      <c r="S48" s="6" t="n">
        <v>4</v>
      </c>
      <c r="T48" s="6" t="n">
        <v>1086324736</v>
      </c>
      <c r="U48" s="6" t="n">
        <v>1109393408</v>
      </c>
      <c r="V48" s="6" t="n">
        <v>0</v>
      </c>
    </row>
    <row r="49" spans="1:22">
      <c r="A49" t="s">
        <v>4</v>
      </c>
      <c r="B49" s="4" t="s">
        <v>5</v>
      </c>
      <c r="C49" s="4" t="s">
        <v>10</v>
      </c>
      <c r="D49" s="4" t="s">
        <v>6</v>
      </c>
      <c r="E49" s="4" t="s">
        <v>6</v>
      </c>
      <c r="F49" s="4" t="s">
        <v>6</v>
      </c>
      <c r="G49" s="4" t="s">
        <v>13</v>
      </c>
      <c r="H49" s="4" t="s">
        <v>9</v>
      </c>
      <c r="I49" s="4" t="s">
        <v>26</v>
      </c>
      <c r="J49" s="4" t="s">
        <v>26</v>
      </c>
      <c r="K49" s="4" t="s">
        <v>26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6</v>
      </c>
      <c r="Q49" s="4" t="s">
        <v>6</v>
      </c>
      <c r="R49" s="4" t="s">
        <v>9</v>
      </c>
      <c r="S49" s="4" t="s">
        <v>13</v>
      </c>
      <c r="T49" s="4" t="s">
        <v>9</v>
      </c>
      <c r="U49" s="4" t="s">
        <v>9</v>
      </c>
      <c r="V49" s="4" t="s">
        <v>10</v>
      </c>
    </row>
    <row r="50" spans="1:22">
      <c r="A50" t="n">
        <v>2391</v>
      </c>
      <c r="B50" s="15" t="n">
        <v>19</v>
      </c>
      <c r="C50" s="6" t="n">
        <v>2011</v>
      </c>
      <c r="D50" s="6" t="s">
        <v>30</v>
      </c>
      <c r="E50" s="6" t="s">
        <v>30</v>
      </c>
      <c r="F50" s="6" t="s">
        <v>20</v>
      </c>
      <c r="G50" s="6" t="n">
        <v>2</v>
      </c>
      <c r="H50" s="6" t="n">
        <v>0</v>
      </c>
      <c r="I50" s="6" t="n">
        <v>3.52999997138977</v>
      </c>
      <c r="J50" s="6" t="n">
        <v>0.170000001788139</v>
      </c>
      <c r="K50" s="6" t="n">
        <v>-14.9399995803833</v>
      </c>
      <c r="L50" s="6" t="n">
        <v>242.899993896484</v>
      </c>
      <c r="M50" s="6" t="n">
        <v>-1</v>
      </c>
      <c r="N50" s="6" t="n">
        <v>0</v>
      </c>
      <c r="O50" s="6" t="n">
        <v>0</v>
      </c>
      <c r="P50" s="6" t="s">
        <v>30</v>
      </c>
      <c r="Q50" s="6" t="s">
        <v>30</v>
      </c>
      <c r="R50" s="6" t="n">
        <v>0</v>
      </c>
      <c r="S50" s="6" t="n">
        <v>6</v>
      </c>
      <c r="T50" s="6" t="n">
        <v>1086324736</v>
      </c>
      <c r="U50" s="6" t="n">
        <v>1109393408</v>
      </c>
      <c r="V50" s="6" t="n">
        <v>0</v>
      </c>
    </row>
    <row r="51" spans="1:22">
      <c r="A51" t="s">
        <v>4</v>
      </c>
      <c r="B51" s="4" t="s">
        <v>5</v>
      </c>
      <c r="C51" s="4" t="s">
        <v>10</v>
      </c>
      <c r="D51" s="4" t="s">
        <v>6</v>
      </c>
      <c r="E51" s="4" t="s">
        <v>6</v>
      </c>
      <c r="F51" s="4" t="s">
        <v>6</v>
      </c>
      <c r="G51" s="4" t="s">
        <v>13</v>
      </c>
      <c r="H51" s="4" t="s">
        <v>9</v>
      </c>
      <c r="I51" s="4" t="s">
        <v>26</v>
      </c>
      <c r="J51" s="4" t="s">
        <v>26</v>
      </c>
      <c r="K51" s="4" t="s">
        <v>26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6</v>
      </c>
      <c r="Q51" s="4" t="s">
        <v>6</v>
      </c>
      <c r="R51" s="4" t="s">
        <v>9</v>
      </c>
      <c r="S51" s="4" t="s">
        <v>13</v>
      </c>
      <c r="T51" s="4" t="s">
        <v>9</v>
      </c>
      <c r="U51" s="4" t="s">
        <v>9</v>
      </c>
      <c r="V51" s="4" t="s">
        <v>10</v>
      </c>
    </row>
    <row r="52" spans="1:22">
      <c r="A52" t="n">
        <v>2453</v>
      </c>
      <c r="B52" s="15" t="n">
        <v>19</v>
      </c>
      <c r="C52" s="6" t="n">
        <v>2013</v>
      </c>
      <c r="D52" s="6" t="s">
        <v>30</v>
      </c>
      <c r="E52" s="6" t="s">
        <v>30</v>
      </c>
      <c r="F52" s="6" t="s">
        <v>21</v>
      </c>
      <c r="G52" s="6" t="n">
        <v>2</v>
      </c>
      <c r="H52" s="6" t="n">
        <v>0</v>
      </c>
      <c r="I52" s="6" t="n">
        <v>8.01000022888184</v>
      </c>
      <c r="J52" s="6" t="n">
        <v>-0.28999999165535</v>
      </c>
      <c r="K52" s="6" t="n">
        <v>55.2900009155273</v>
      </c>
      <c r="L52" s="6" t="n">
        <v>156.800003051758</v>
      </c>
      <c r="M52" s="6" t="n">
        <v>-1</v>
      </c>
      <c r="N52" s="6" t="n">
        <v>0</v>
      </c>
      <c r="O52" s="6" t="n">
        <v>0</v>
      </c>
      <c r="P52" s="6" t="s">
        <v>30</v>
      </c>
      <c r="Q52" s="6" t="s">
        <v>30</v>
      </c>
      <c r="R52" s="6" t="n">
        <v>0</v>
      </c>
      <c r="S52" s="6" t="n">
        <v>7</v>
      </c>
      <c r="T52" s="6" t="n">
        <v>1086324736</v>
      </c>
      <c r="U52" s="6" t="n">
        <v>1109393408</v>
      </c>
      <c r="V52" s="6" t="n">
        <v>7430</v>
      </c>
    </row>
    <row r="53" spans="1:22">
      <c r="A53" t="s">
        <v>4</v>
      </c>
      <c r="B53" s="4" t="s">
        <v>5</v>
      </c>
      <c r="C53" s="4" t="s">
        <v>10</v>
      </c>
      <c r="D53" s="4" t="s">
        <v>13</v>
      </c>
      <c r="E53" s="4" t="s">
        <v>10</v>
      </c>
      <c r="F53" s="4" t="s">
        <v>26</v>
      </c>
      <c r="G53" s="4" t="s">
        <v>10</v>
      </c>
      <c r="H53" s="4" t="s">
        <v>10</v>
      </c>
      <c r="I53" s="4" t="s">
        <v>6</v>
      </c>
      <c r="J53" s="4" t="s">
        <v>26</v>
      </c>
    </row>
    <row r="54" spans="1:22">
      <c r="A54" t="n">
        <v>2515</v>
      </c>
      <c r="B54" s="14" t="n">
        <v>106</v>
      </c>
      <c r="C54" s="6" t="n">
        <v>0</v>
      </c>
      <c r="D54" s="6" t="n">
        <v>2</v>
      </c>
      <c r="E54" s="6" t="n">
        <v>2013</v>
      </c>
      <c r="F54" s="6" t="n">
        <v>16</v>
      </c>
      <c r="G54" s="6" t="n">
        <v>7430</v>
      </c>
      <c r="H54" s="6" t="n">
        <v>0</v>
      </c>
      <c r="I54" s="6" t="s">
        <v>41</v>
      </c>
      <c r="J54" s="6" t="n">
        <v>2</v>
      </c>
    </row>
    <row r="55" spans="1:22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13</v>
      </c>
      <c r="H55" s="4" t="s">
        <v>9</v>
      </c>
      <c r="I55" s="4" t="s">
        <v>26</v>
      </c>
      <c r="J55" s="4" t="s">
        <v>26</v>
      </c>
      <c r="K55" s="4" t="s">
        <v>26</v>
      </c>
      <c r="L55" s="4" t="s">
        <v>26</v>
      </c>
      <c r="M55" s="4" t="s">
        <v>26</v>
      </c>
      <c r="N55" s="4" t="s">
        <v>26</v>
      </c>
      <c r="O55" s="4" t="s">
        <v>26</v>
      </c>
      <c r="P55" s="4" t="s">
        <v>6</v>
      </c>
      <c r="Q55" s="4" t="s">
        <v>6</v>
      </c>
      <c r="R55" s="4" t="s">
        <v>9</v>
      </c>
      <c r="S55" s="4" t="s">
        <v>13</v>
      </c>
      <c r="T55" s="4" t="s">
        <v>9</v>
      </c>
      <c r="U55" s="4" t="s">
        <v>9</v>
      </c>
      <c r="V55" s="4" t="s">
        <v>10</v>
      </c>
    </row>
    <row r="56" spans="1:22">
      <c r="A56" t="n">
        <v>2554</v>
      </c>
      <c r="B56" s="15" t="n">
        <v>19</v>
      </c>
      <c r="C56" s="6" t="n">
        <v>2014</v>
      </c>
      <c r="D56" s="6" t="s">
        <v>30</v>
      </c>
      <c r="E56" s="6" t="s">
        <v>30</v>
      </c>
      <c r="F56" s="6" t="s">
        <v>17</v>
      </c>
      <c r="G56" s="6" t="n">
        <v>2</v>
      </c>
      <c r="H56" s="6" t="n">
        <v>0</v>
      </c>
      <c r="I56" s="6" t="n">
        <v>159.679992675781</v>
      </c>
      <c r="J56" s="6" t="n">
        <v>-7.90000009536743</v>
      </c>
      <c r="K56" s="6" t="n">
        <v>45.2400016784668</v>
      </c>
      <c r="L56" s="6" t="n">
        <v>256.399993896484</v>
      </c>
      <c r="M56" s="6" t="n">
        <v>-1</v>
      </c>
      <c r="N56" s="6" t="n">
        <v>0</v>
      </c>
      <c r="O56" s="6" t="n">
        <v>0</v>
      </c>
      <c r="P56" s="6" t="s">
        <v>30</v>
      </c>
      <c r="Q56" s="6" t="s">
        <v>30</v>
      </c>
      <c r="R56" s="6" t="n">
        <v>0</v>
      </c>
      <c r="S56" s="6" t="n">
        <v>3</v>
      </c>
      <c r="T56" s="6" t="n">
        <v>1086324736</v>
      </c>
      <c r="U56" s="6" t="n">
        <v>1109393408</v>
      </c>
      <c r="V56" s="6" t="n">
        <v>0</v>
      </c>
    </row>
    <row r="57" spans="1:22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13</v>
      </c>
      <c r="H57" s="4" t="s">
        <v>9</v>
      </c>
      <c r="I57" s="4" t="s">
        <v>26</v>
      </c>
      <c r="J57" s="4" t="s">
        <v>26</v>
      </c>
      <c r="K57" s="4" t="s">
        <v>26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6</v>
      </c>
      <c r="Q57" s="4" t="s">
        <v>6</v>
      </c>
      <c r="R57" s="4" t="s">
        <v>9</v>
      </c>
      <c r="S57" s="4" t="s">
        <v>13</v>
      </c>
      <c r="T57" s="4" t="s">
        <v>9</v>
      </c>
      <c r="U57" s="4" t="s">
        <v>9</v>
      </c>
      <c r="V57" s="4" t="s">
        <v>10</v>
      </c>
    </row>
    <row r="58" spans="1:22">
      <c r="A58" t="n">
        <v>2616</v>
      </c>
      <c r="B58" s="15" t="n">
        <v>19</v>
      </c>
      <c r="C58" s="6" t="n">
        <v>2018</v>
      </c>
      <c r="D58" s="6" t="s">
        <v>30</v>
      </c>
      <c r="E58" s="6" t="s">
        <v>30</v>
      </c>
      <c r="F58" s="6" t="s">
        <v>18</v>
      </c>
      <c r="G58" s="6" t="n">
        <v>2</v>
      </c>
      <c r="H58" s="6" t="n">
        <v>0</v>
      </c>
      <c r="I58" s="6" t="n">
        <v>125.709999084473</v>
      </c>
      <c r="J58" s="6" t="n">
        <v>-6.15999984741211</v>
      </c>
      <c r="K58" s="6" t="n">
        <v>-43.7900009155273</v>
      </c>
      <c r="L58" s="6" t="n">
        <v>338.799987792969</v>
      </c>
      <c r="M58" s="6" t="n">
        <v>-1</v>
      </c>
      <c r="N58" s="6" t="n">
        <v>0</v>
      </c>
      <c r="O58" s="6" t="n">
        <v>0</v>
      </c>
      <c r="P58" s="6" t="s">
        <v>30</v>
      </c>
      <c r="Q58" s="6" t="s">
        <v>30</v>
      </c>
      <c r="R58" s="6" t="n">
        <v>0</v>
      </c>
      <c r="S58" s="6" t="n">
        <v>4</v>
      </c>
      <c r="T58" s="6" t="n">
        <v>1086324736</v>
      </c>
      <c r="U58" s="6" t="n">
        <v>1109393408</v>
      </c>
      <c r="V58" s="6" t="n">
        <v>0</v>
      </c>
    </row>
    <row r="59" spans="1:22">
      <c r="A59" t="s">
        <v>4</v>
      </c>
      <c r="B59" s="4" t="s">
        <v>5</v>
      </c>
      <c r="C59" s="4" t="s">
        <v>10</v>
      </c>
    </row>
    <row r="60" spans="1:22">
      <c r="A60" t="n">
        <v>2682</v>
      </c>
      <c r="B60" s="16" t="n">
        <v>12</v>
      </c>
      <c r="C60" s="6" t="n">
        <v>6272</v>
      </c>
    </row>
    <row r="61" spans="1:22">
      <c r="A61" t="s">
        <v>4</v>
      </c>
      <c r="B61" s="4" t="s">
        <v>5</v>
      </c>
      <c r="C61" s="4" t="s">
        <v>13</v>
      </c>
      <c r="D61" s="4" t="s">
        <v>10</v>
      </c>
      <c r="E61" s="4" t="s">
        <v>10</v>
      </c>
    </row>
    <row r="62" spans="1:22">
      <c r="A62" t="n">
        <v>2685</v>
      </c>
      <c r="B62" s="17" t="n">
        <v>179</v>
      </c>
      <c r="C62" s="6" t="n">
        <v>10</v>
      </c>
      <c r="D62" s="6" t="n">
        <v>6326</v>
      </c>
      <c r="E62" s="6" t="n">
        <v>6327</v>
      </c>
    </row>
    <row r="63" spans="1:22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26</v>
      </c>
      <c r="J63" s="4" t="s">
        <v>26</v>
      </c>
      <c r="K63" s="4" t="s">
        <v>26</v>
      </c>
      <c r="L63" s="4" t="s">
        <v>26</v>
      </c>
      <c r="M63" s="4" t="s">
        <v>26</v>
      </c>
      <c r="N63" s="4" t="s">
        <v>26</v>
      </c>
      <c r="O63" s="4" t="s">
        <v>26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22">
      <c r="A64" t="n">
        <v>2691</v>
      </c>
      <c r="B64" s="15" t="n">
        <v>19</v>
      </c>
      <c r="C64" s="6" t="n">
        <v>2099</v>
      </c>
      <c r="D64" s="6" t="s">
        <v>30</v>
      </c>
      <c r="E64" s="6" t="s">
        <v>30</v>
      </c>
      <c r="F64" s="6" t="s">
        <v>42</v>
      </c>
      <c r="G64" s="6" t="n">
        <v>2</v>
      </c>
      <c r="H64" s="6" t="n">
        <v>805306368</v>
      </c>
      <c r="I64" s="6" t="n">
        <v>135.270004272461</v>
      </c>
      <c r="J64" s="6" t="n">
        <v>-6.90000009536743</v>
      </c>
      <c r="K64" s="6" t="n">
        <v>32.3400001525879</v>
      </c>
      <c r="L64" s="6" t="n">
        <v>340.399993896484</v>
      </c>
      <c r="M64" s="6" t="n">
        <v>1</v>
      </c>
      <c r="N64" s="6" t="n">
        <v>0</v>
      </c>
      <c r="O64" s="6" t="n">
        <v>0</v>
      </c>
      <c r="P64" s="6" t="s">
        <v>30</v>
      </c>
      <c r="Q64" s="6" t="s">
        <v>30</v>
      </c>
      <c r="R64" s="6" t="n">
        <v>9999</v>
      </c>
      <c r="S64" s="6" t="n">
        <v>255</v>
      </c>
      <c r="T64" s="6" t="n">
        <v>0</v>
      </c>
      <c r="U64" s="6" t="n">
        <v>0</v>
      </c>
      <c r="V64" s="6" t="n">
        <v>7429</v>
      </c>
    </row>
    <row r="65" spans="1:22">
      <c r="A65" t="s">
        <v>4</v>
      </c>
      <c r="B65" s="4" t="s">
        <v>5</v>
      </c>
      <c r="C65" s="4" t="s">
        <v>13</v>
      </c>
      <c r="D65" s="4" t="s">
        <v>6</v>
      </c>
    </row>
    <row r="66" spans="1:22">
      <c r="A66" t="n">
        <v>2753</v>
      </c>
      <c r="B66" s="9" t="n">
        <v>2</v>
      </c>
      <c r="C66" s="6" t="n">
        <v>10</v>
      </c>
      <c r="D66" s="6" t="s">
        <v>43</v>
      </c>
    </row>
    <row r="67" spans="1:22">
      <c r="A67" t="s">
        <v>4</v>
      </c>
      <c r="B67" s="4" t="s">
        <v>5</v>
      </c>
      <c r="C67" s="4" t="s">
        <v>13</v>
      </c>
      <c r="D67" s="4" t="s">
        <v>6</v>
      </c>
    </row>
    <row r="68" spans="1:22">
      <c r="A68" t="n">
        <v>2771</v>
      </c>
      <c r="B68" s="9" t="n">
        <v>2</v>
      </c>
      <c r="C68" s="6" t="n">
        <v>11</v>
      </c>
      <c r="D68" s="6" t="s">
        <v>44</v>
      </c>
    </row>
    <row r="69" spans="1:22">
      <c r="A69" t="s">
        <v>4</v>
      </c>
      <c r="B69" s="4" t="s">
        <v>5</v>
      </c>
      <c r="C69" s="4" t="s">
        <v>13</v>
      </c>
      <c r="D69" s="4" t="s">
        <v>10</v>
      </c>
      <c r="E69" s="4" t="s">
        <v>10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9</v>
      </c>
      <c r="K69" s="4" t="s">
        <v>9</v>
      </c>
      <c r="L69" s="4" t="s">
        <v>9</v>
      </c>
      <c r="M69" s="4" t="s">
        <v>6</v>
      </c>
    </row>
    <row r="70" spans="1:22">
      <c r="A70" t="n">
        <v>2785</v>
      </c>
      <c r="B70" s="18" t="n">
        <v>124</v>
      </c>
      <c r="C70" s="6" t="n">
        <v>255</v>
      </c>
      <c r="D70" s="6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65535</v>
      </c>
      <c r="J70" s="6" t="n">
        <v>0</v>
      </c>
      <c r="K70" s="6" t="n">
        <v>0</v>
      </c>
      <c r="L70" s="6" t="n">
        <v>0</v>
      </c>
      <c r="M70" s="6" t="s">
        <v>30</v>
      </c>
    </row>
    <row r="71" spans="1:22">
      <c r="A71" t="s">
        <v>4</v>
      </c>
      <c r="B71" s="4" t="s">
        <v>5</v>
      </c>
    </row>
    <row r="72" spans="1:22">
      <c r="A72" t="n">
        <v>2812</v>
      </c>
      <c r="B72" s="7" t="n">
        <v>1</v>
      </c>
    </row>
    <row r="73" spans="1:22" s="3" customFormat="1" customHeight="0">
      <c r="A73" s="3" t="s">
        <v>2</v>
      </c>
      <c r="B73" s="3" t="s">
        <v>45</v>
      </c>
    </row>
    <row r="74" spans="1:22">
      <c r="A74" t="s">
        <v>4</v>
      </c>
      <c r="B74" s="4" t="s">
        <v>5</v>
      </c>
      <c r="C74" s="4" t="s">
        <v>13</v>
      </c>
      <c r="D74" s="4" t="s">
        <v>13</v>
      </c>
      <c r="E74" s="4" t="s">
        <v>13</v>
      </c>
      <c r="F74" s="4" t="s">
        <v>9</v>
      </c>
      <c r="G74" s="4" t="s">
        <v>13</v>
      </c>
      <c r="H74" s="4" t="s">
        <v>13</v>
      </c>
      <c r="I74" s="4" t="s">
        <v>46</v>
      </c>
    </row>
    <row r="75" spans="1:22">
      <c r="A75" t="n">
        <v>2816</v>
      </c>
      <c r="B75" s="19" t="n">
        <v>5</v>
      </c>
      <c r="C75" s="6" t="n">
        <v>35</v>
      </c>
      <c r="D75" s="6" t="n">
        <v>3</v>
      </c>
      <c r="E75" s="6" t="n">
        <v>0</v>
      </c>
      <c r="F75" s="6" t="n">
        <v>0</v>
      </c>
      <c r="G75" s="6" t="n">
        <v>2</v>
      </c>
      <c r="H75" s="6" t="n">
        <v>1</v>
      </c>
      <c r="I75" s="20" t="n">
        <f t="normal" ca="1">A79</f>
        <v>0</v>
      </c>
    </row>
    <row r="76" spans="1:22">
      <c r="A76" t="s">
        <v>4</v>
      </c>
      <c r="B76" s="4" t="s">
        <v>5</v>
      </c>
      <c r="C76" s="4" t="s">
        <v>46</v>
      </c>
    </row>
    <row r="77" spans="1:22">
      <c r="A77" t="n">
        <v>2830</v>
      </c>
      <c r="B77" s="21" t="n">
        <v>3</v>
      </c>
      <c r="C77" s="20" t="n">
        <f t="normal" ca="1">A101</f>
        <v>0</v>
      </c>
    </row>
    <row r="78" spans="1:22">
      <c r="A78" t="s">
        <v>4</v>
      </c>
      <c r="B78" s="4" t="s">
        <v>5</v>
      </c>
      <c r="C78" s="4" t="s">
        <v>13</v>
      </c>
      <c r="D78" s="4" t="s">
        <v>13</v>
      </c>
      <c r="E78" s="4" t="s">
        <v>13</v>
      </c>
      <c r="F78" s="4" t="s">
        <v>9</v>
      </c>
      <c r="G78" s="4" t="s">
        <v>13</v>
      </c>
      <c r="H78" s="4" t="s">
        <v>13</v>
      </c>
      <c r="I78" s="4" t="s">
        <v>46</v>
      </c>
    </row>
    <row r="79" spans="1:22">
      <c r="A79" t="n">
        <v>2835</v>
      </c>
      <c r="B79" s="19" t="n">
        <v>5</v>
      </c>
      <c r="C79" s="6" t="n">
        <v>35</v>
      </c>
      <c r="D79" s="6" t="n">
        <v>3</v>
      </c>
      <c r="E79" s="6" t="n">
        <v>0</v>
      </c>
      <c r="F79" s="6" t="n">
        <v>1</v>
      </c>
      <c r="G79" s="6" t="n">
        <v>2</v>
      </c>
      <c r="H79" s="6" t="n">
        <v>1</v>
      </c>
      <c r="I79" s="20" t="n">
        <f t="normal" ca="1">A83</f>
        <v>0</v>
      </c>
    </row>
    <row r="80" spans="1:22">
      <c r="A80" t="s">
        <v>4</v>
      </c>
      <c r="B80" s="4" t="s">
        <v>5</v>
      </c>
      <c r="C80" s="4" t="s">
        <v>46</v>
      </c>
    </row>
    <row r="81" spans="1:13">
      <c r="A81" t="n">
        <v>2849</v>
      </c>
      <c r="B81" s="21" t="n">
        <v>3</v>
      </c>
      <c r="C81" s="20" t="n">
        <f t="normal" ca="1">A101</f>
        <v>0</v>
      </c>
    </row>
    <row r="82" spans="1:13">
      <c r="A82" t="s">
        <v>4</v>
      </c>
      <c r="B82" s="4" t="s">
        <v>5</v>
      </c>
      <c r="C82" s="4" t="s">
        <v>13</v>
      </c>
      <c r="D82" s="4" t="s">
        <v>13</v>
      </c>
      <c r="E82" s="4" t="s">
        <v>13</v>
      </c>
      <c r="F82" s="4" t="s">
        <v>9</v>
      </c>
      <c r="G82" s="4" t="s">
        <v>13</v>
      </c>
      <c r="H82" s="4" t="s">
        <v>13</v>
      </c>
      <c r="I82" s="4" t="s">
        <v>46</v>
      </c>
    </row>
    <row r="83" spans="1:13">
      <c r="A83" t="n">
        <v>2854</v>
      </c>
      <c r="B83" s="19" t="n">
        <v>5</v>
      </c>
      <c r="C83" s="6" t="n">
        <v>35</v>
      </c>
      <c r="D83" s="6" t="n">
        <v>3</v>
      </c>
      <c r="E83" s="6" t="n">
        <v>0</v>
      </c>
      <c r="F83" s="6" t="n">
        <v>2</v>
      </c>
      <c r="G83" s="6" t="n">
        <v>2</v>
      </c>
      <c r="H83" s="6" t="n">
        <v>1</v>
      </c>
      <c r="I83" s="20" t="n">
        <f t="normal" ca="1">A87</f>
        <v>0</v>
      </c>
    </row>
    <row r="84" spans="1:13">
      <c r="A84" t="s">
        <v>4</v>
      </c>
      <c r="B84" s="4" t="s">
        <v>5</v>
      </c>
      <c r="C84" s="4" t="s">
        <v>46</v>
      </c>
    </row>
    <row r="85" spans="1:13">
      <c r="A85" t="n">
        <v>2868</v>
      </c>
      <c r="B85" s="21" t="n">
        <v>3</v>
      </c>
      <c r="C85" s="20" t="n">
        <f t="normal" ca="1">A101</f>
        <v>0</v>
      </c>
    </row>
    <row r="86" spans="1:13">
      <c r="A86" t="s">
        <v>4</v>
      </c>
      <c r="B86" s="4" t="s">
        <v>5</v>
      </c>
      <c r="C86" s="4" t="s">
        <v>13</v>
      </c>
      <c r="D86" s="4" t="s">
        <v>13</v>
      </c>
      <c r="E86" s="4" t="s">
        <v>13</v>
      </c>
      <c r="F86" s="4" t="s">
        <v>9</v>
      </c>
      <c r="G86" s="4" t="s">
        <v>13</v>
      </c>
      <c r="H86" s="4" t="s">
        <v>13</v>
      </c>
      <c r="I86" s="4" t="s">
        <v>46</v>
      </c>
    </row>
    <row r="87" spans="1:13">
      <c r="A87" t="n">
        <v>2873</v>
      </c>
      <c r="B87" s="19" t="n">
        <v>5</v>
      </c>
      <c r="C87" s="6" t="n">
        <v>35</v>
      </c>
      <c r="D87" s="6" t="n">
        <v>3</v>
      </c>
      <c r="E87" s="6" t="n">
        <v>0</v>
      </c>
      <c r="F87" s="6" t="n">
        <v>3</v>
      </c>
      <c r="G87" s="6" t="n">
        <v>2</v>
      </c>
      <c r="H87" s="6" t="n">
        <v>1</v>
      </c>
      <c r="I87" s="20" t="n">
        <f t="normal" ca="1">A91</f>
        <v>0</v>
      </c>
    </row>
    <row r="88" spans="1:13">
      <c r="A88" t="s">
        <v>4</v>
      </c>
      <c r="B88" s="4" t="s">
        <v>5</v>
      </c>
      <c r="C88" s="4" t="s">
        <v>46</v>
      </c>
    </row>
    <row r="89" spans="1:13">
      <c r="A89" t="n">
        <v>2887</v>
      </c>
      <c r="B89" s="21" t="n">
        <v>3</v>
      </c>
      <c r="C89" s="20" t="n">
        <f t="normal" ca="1">A101</f>
        <v>0</v>
      </c>
    </row>
    <row r="90" spans="1:13">
      <c r="A90" t="s">
        <v>4</v>
      </c>
      <c r="B90" s="4" t="s">
        <v>5</v>
      </c>
      <c r="C90" s="4" t="s">
        <v>13</v>
      </c>
      <c r="D90" s="4" t="s">
        <v>13</v>
      </c>
      <c r="E90" s="4" t="s">
        <v>13</v>
      </c>
      <c r="F90" s="4" t="s">
        <v>9</v>
      </c>
      <c r="G90" s="4" t="s">
        <v>13</v>
      </c>
      <c r="H90" s="4" t="s">
        <v>13</v>
      </c>
      <c r="I90" s="4" t="s">
        <v>46</v>
      </c>
    </row>
    <row r="91" spans="1:13">
      <c r="A91" t="n">
        <v>2892</v>
      </c>
      <c r="B91" s="19" t="n">
        <v>5</v>
      </c>
      <c r="C91" s="6" t="n">
        <v>35</v>
      </c>
      <c r="D91" s="6" t="n">
        <v>3</v>
      </c>
      <c r="E91" s="6" t="n">
        <v>0</v>
      </c>
      <c r="F91" s="6" t="n">
        <v>4</v>
      </c>
      <c r="G91" s="6" t="n">
        <v>2</v>
      </c>
      <c r="H91" s="6" t="n">
        <v>1</v>
      </c>
      <c r="I91" s="20" t="n">
        <f t="normal" ca="1">A95</f>
        <v>0</v>
      </c>
    </row>
    <row r="92" spans="1:13">
      <c r="A92" t="s">
        <v>4</v>
      </c>
      <c r="B92" s="4" t="s">
        <v>5</v>
      </c>
      <c r="C92" s="4" t="s">
        <v>46</v>
      </c>
    </row>
    <row r="93" spans="1:13">
      <c r="A93" t="n">
        <v>2906</v>
      </c>
      <c r="B93" s="21" t="n">
        <v>3</v>
      </c>
      <c r="C93" s="20" t="n">
        <f t="normal" ca="1">A101</f>
        <v>0</v>
      </c>
    </row>
    <row r="94" spans="1:13">
      <c r="A94" t="s">
        <v>4</v>
      </c>
      <c r="B94" s="4" t="s">
        <v>5</v>
      </c>
      <c r="C94" s="4" t="s">
        <v>13</v>
      </c>
      <c r="D94" s="4" t="s">
        <v>13</v>
      </c>
      <c r="E94" s="4" t="s">
        <v>13</v>
      </c>
      <c r="F94" s="4" t="s">
        <v>9</v>
      </c>
      <c r="G94" s="4" t="s">
        <v>13</v>
      </c>
      <c r="H94" s="4" t="s">
        <v>13</v>
      </c>
      <c r="I94" s="4" t="s">
        <v>46</v>
      </c>
    </row>
    <row r="95" spans="1:13">
      <c r="A95" t="n">
        <v>2911</v>
      </c>
      <c r="B95" s="19" t="n">
        <v>5</v>
      </c>
      <c r="C95" s="6" t="n">
        <v>35</v>
      </c>
      <c r="D95" s="6" t="n">
        <v>3</v>
      </c>
      <c r="E95" s="6" t="n">
        <v>0</v>
      </c>
      <c r="F95" s="6" t="n">
        <v>5</v>
      </c>
      <c r="G95" s="6" t="n">
        <v>2</v>
      </c>
      <c r="H95" s="6" t="n">
        <v>1</v>
      </c>
      <c r="I95" s="20" t="n">
        <f t="normal" ca="1">A99</f>
        <v>0</v>
      </c>
    </row>
    <row r="96" spans="1:13">
      <c r="A96" t="s">
        <v>4</v>
      </c>
      <c r="B96" s="4" t="s">
        <v>5</v>
      </c>
      <c r="C96" s="4" t="s">
        <v>46</v>
      </c>
    </row>
    <row r="97" spans="1:9">
      <c r="A97" t="n">
        <v>2925</v>
      </c>
      <c r="B97" s="21" t="n">
        <v>3</v>
      </c>
      <c r="C97" s="20" t="n">
        <f t="normal" ca="1">A101</f>
        <v>0</v>
      </c>
    </row>
    <row r="98" spans="1:9">
      <c r="A98" t="s">
        <v>4</v>
      </c>
      <c r="B98" s="4" t="s">
        <v>5</v>
      </c>
      <c r="C98" s="4" t="s">
        <v>13</v>
      </c>
      <c r="D98" s="4" t="s">
        <v>13</v>
      </c>
      <c r="E98" s="4" t="s">
        <v>13</v>
      </c>
      <c r="F98" s="4" t="s">
        <v>9</v>
      </c>
      <c r="G98" s="4" t="s">
        <v>13</v>
      </c>
      <c r="H98" s="4" t="s">
        <v>13</v>
      </c>
      <c r="I98" s="4" t="s">
        <v>46</v>
      </c>
    </row>
    <row r="99" spans="1:9">
      <c r="A99" t="n">
        <v>2930</v>
      </c>
      <c r="B99" s="19" t="n">
        <v>5</v>
      </c>
      <c r="C99" s="6" t="n">
        <v>35</v>
      </c>
      <c r="D99" s="6" t="n">
        <v>3</v>
      </c>
      <c r="E99" s="6" t="n">
        <v>0</v>
      </c>
      <c r="F99" s="6" t="n">
        <v>6</v>
      </c>
      <c r="G99" s="6" t="n">
        <v>2</v>
      </c>
      <c r="H99" s="6" t="n">
        <v>1</v>
      </c>
      <c r="I99" s="20" t="n">
        <f t="normal" ca="1">A101</f>
        <v>0</v>
      </c>
    </row>
    <row r="100" spans="1:9">
      <c r="A100" t="s">
        <v>4</v>
      </c>
      <c r="B100" s="4" t="s">
        <v>5</v>
      </c>
    </row>
    <row r="101" spans="1:9">
      <c r="A101" t="n">
        <v>2944</v>
      </c>
      <c r="B101" s="7" t="n">
        <v>1</v>
      </c>
    </row>
    <row r="102" spans="1:9" s="3" customFormat="1" customHeight="0">
      <c r="A102" s="3" t="s">
        <v>2</v>
      </c>
      <c r="B102" s="3" t="s">
        <v>47</v>
      </c>
    </row>
    <row r="103" spans="1:9">
      <c r="A103" t="s">
        <v>4</v>
      </c>
      <c r="B103" s="4" t="s">
        <v>5</v>
      </c>
      <c r="C103" s="4" t="s">
        <v>13</v>
      </c>
      <c r="D103" s="4" t="s">
        <v>6</v>
      </c>
    </row>
    <row r="104" spans="1:9">
      <c r="A104" t="n">
        <v>2948</v>
      </c>
      <c r="B104" s="9" t="n">
        <v>2</v>
      </c>
      <c r="C104" s="6" t="n">
        <v>11</v>
      </c>
      <c r="D104" s="6" t="s">
        <v>48</v>
      </c>
    </row>
    <row r="105" spans="1:9">
      <c r="A105" t="s">
        <v>4</v>
      </c>
      <c r="B105" s="4" t="s">
        <v>5</v>
      </c>
      <c r="C105" s="4" t="s">
        <v>13</v>
      </c>
      <c r="D105" s="4" t="s">
        <v>13</v>
      </c>
    </row>
    <row r="106" spans="1:9">
      <c r="A106" t="n">
        <v>2960</v>
      </c>
      <c r="B106" s="10" t="n">
        <v>162</v>
      </c>
      <c r="C106" s="6" t="n">
        <v>0</v>
      </c>
      <c r="D106" s="6" t="n">
        <v>1</v>
      </c>
    </row>
    <row r="107" spans="1:9">
      <c r="A107" t="s">
        <v>4</v>
      </c>
      <c r="B107" s="4" t="s">
        <v>5</v>
      </c>
    </row>
    <row r="108" spans="1:9">
      <c r="A108" t="n">
        <v>2963</v>
      </c>
      <c r="B108" s="7" t="n">
        <v>1</v>
      </c>
    </row>
    <row r="109" spans="1:9" s="3" customFormat="1" customHeight="0">
      <c r="A109" s="3" t="s">
        <v>2</v>
      </c>
      <c r="B109" s="3" t="s">
        <v>49</v>
      </c>
    </row>
    <row r="110" spans="1:9">
      <c r="A110" t="s">
        <v>4</v>
      </c>
      <c r="B110" s="4" t="s">
        <v>5</v>
      </c>
      <c r="C110" s="4" t="s">
        <v>13</v>
      </c>
      <c r="D110" s="4" t="s">
        <v>13</v>
      </c>
      <c r="E110" s="4" t="s">
        <v>13</v>
      </c>
      <c r="F110" s="4" t="s">
        <v>13</v>
      </c>
    </row>
    <row r="111" spans="1:9">
      <c r="A111" t="n">
        <v>2964</v>
      </c>
      <c r="B111" s="8" t="n">
        <v>14</v>
      </c>
      <c r="C111" s="6" t="n">
        <v>2</v>
      </c>
      <c r="D111" s="6" t="n">
        <v>0</v>
      </c>
      <c r="E111" s="6" t="n">
        <v>0</v>
      </c>
      <c r="F111" s="6" t="n">
        <v>0</v>
      </c>
    </row>
    <row r="112" spans="1:9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13</v>
      </c>
    </row>
    <row r="113" spans="1:9">
      <c r="A113" t="n">
        <v>2969</v>
      </c>
      <c r="B113" s="8" t="n">
        <v>14</v>
      </c>
      <c r="C113" s="6" t="n">
        <v>4</v>
      </c>
      <c r="D113" s="6" t="n">
        <v>0</v>
      </c>
      <c r="E113" s="6" t="n">
        <v>0</v>
      </c>
      <c r="F113" s="6" t="n">
        <v>0</v>
      </c>
    </row>
    <row r="114" spans="1:9">
      <c r="A114" t="s">
        <v>4</v>
      </c>
      <c r="B114" s="4" t="s">
        <v>5</v>
      </c>
      <c r="C114" s="4" t="s">
        <v>10</v>
      </c>
      <c r="D114" s="4" t="s">
        <v>26</v>
      </c>
      <c r="E114" s="4" t="s">
        <v>26</v>
      </c>
      <c r="F114" s="4" t="s">
        <v>26</v>
      </c>
      <c r="G114" s="4" t="s">
        <v>10</v>
      </c>
      <c r="H114" s="4" t="s">
        <v>10</v>
      </c>
    </row>
    <row r="115" spans="1:9">
      <c r="A115" t="n">
        <v>2974</v>
      </c>
      <c r="B115" s="22" t="n">
        <v>60</v>
      </c>
      <c r="C115" s="6" t="n">
        <v>61456</v>
      </c>
      <c r="D115" s="6" t="n">
        <v>0</v>
      </c>
      <c r="E115" s="6" t="n">
        <v>0</v>
      </c>
      <c r="F115" s="6" t="n">
        <v>0</v>
      </c>
      <c r="G115" s="6" t="n">
        <v>0</v>
      </c>
      <c r="H115" s="6" t="n">
        <v>1</v>
      </c>
    </row>
    <row r="116" spans="1:9">
      <c r="A116" t="s">
        <v>4</v>
      </c>
      <c r="B116" s="4" t="s">
        <v>5</v>
      </c>
      <c r="C116" s="4" t="s">
        <v>10</v>
      </c>
      <c r="D116" s="4" t="s">
        <v>26</v>
      </c>
      <c r="E116" s="4" t="s">
        <v>26</v>
      </c>
      <c r="F116" s="4" t="s">
        <v>26</v>
      </c>
      <c r="G116" s="4" t="s">
        <v>10</v>
      </c>
      <c r="H116" s="4" t="s">
        <v>10</v>
      </c>
    </row>
    <row r="117" spans="1:9">
      <c r="A117" t="n">
        <v>2993</v>
      </c>
      <c r="B117" s="22" t="n">
        <v>60</v>
      </c>
      <c r="C117" s="6" t="n">
        <v>61456</v>
      </c>
      <c r="D117" s="6" t="n">
        <v>0</v>
      </c>
      <c r="E117" s="6" t="n">
        <v>0</v>
      </c>
      <c r="F117" s="6" t="n">
        <v>0</v>
      </c>
      <c r="G117" s="6" t="n">
        <v>0</v>
      </c>
      <c r="H117" s="6" t="n">
        <v>0</v>
      </c>
    </row>
    <row r="118" spans="1:9">
      <c r="A118" t="s">
        <v>4</v>
      </c>
      <c r="B118" s="4" t="s">
        <v>5</v>
      </c>
      <c r="C118" s="4" t="s">
        <v>10</v>
      </c>
      <c r="D118" s="4" t="s">
        <v>10</v>
      </c>
      <c r="E118" s="4" t="s">
        <v>10</v>
      </c>
    </row>
    <row r="119" spans="1:9">
      <c r="A119" t="n">
        <v>3012</v>
      </c>
      <c r="B119" s="23" t="n">
        <v>61</v>
      </c>
      <c r="C119" s="6" t="n">
        <v>61456</v>
      </c>
      <c r="D119" s="6" t="n">
        <v>65533</v>
      </c>
      <c r="E119" s="6" t="n">
        <v>0</v>
      </c>
    </row>
    <row r="120" spans="1:9">
      <c r="A120" t="s">
        <v>4</v>
      </c>
      <c r="B120" s="4" t="s">
        <v>5</v>
      </c>
      <c r="C120" s="4" t="s">
        <v>10</v>
      </c>
      <c r="D120" s="4" t="s">
        <v>26</v>
      </c>
      <c r="E120" s="4" t="s">
        <v>9</v>
      </c>
      <c r="F120" s="4" t="s">
        <v>26</v>
      </c>
      <c r="G120" s="4" t="s">
        <v>26</v>
      </c>
      <c r="H120" s="4" t="s">
        <v>13</v>
      </c>
    </row>
    <row r="121" spans="1:9">
      <c r="A121" t="n">
        <v>3019</v>
      </c>
      <c r="B121" s="24" t="n">
        <v>100</v>
      </c>
      <c r="C121" s="6" t="n">
        <v>61456</v>
      </c>
      <c r="D121" s="6" t="n">
        <v>245.869995117188</v>
      </c>
      <c r="E121" s="6" t="n">
        <v>-1053399450</v>
      </c>
      <c r="F121" s="6" t="n">
        <v>15.8800001144409</v>
      </c>
      <c r="G121" s="6" t="n">
        <v>10</v>
      </c>
      <c r="H121" s="6" t="n">
        <v>0</v>
      </c>
    </row>
    <row r="122" spans="1:9">
      <c r="A122" t="s">
        <v>4</v>
      </c>
      <c r="B122" s="4" t="s">
        <v>5</v>
      </c>
      <c r="C122" s="4" t="s">
        <v>10</v>
      </c>
    </row>
    <row r="123" spans="1:9">
      <c r="A123" t="n">
        <v>3039</v>
      </c>
      <c r="B123" s="25" t="n">
        <v>54</v>
      </c>
      <c r="C123" s="6" t="n">
        <v>61456</v>
      </c>
    </row>
    <row r="124" spans="1:9">
      <c r="A124" t="s">
        <v>4</v>
      </c>
      <c r="B124" s="4" t="s">
        <v>5</v>
      </c>
      <c r="C124" s="4" t="s">
        <v>13</v>
      </c>
      <c r="D124" s="4" t="s">
        <v>10</v>
      </c>
      <c r="E124" s="4" t="s">
        <v>26</v>
      </c>
    </row>
    <row r="125" spans="1:9">
      <c r="A125" t="n">
        <v>3042</v>
      </c>
      <c r="B125" s="26" t="n">
        <v>58</v>
      </c>
      <c r="C125" s="6" t="n">
        <v>0</v>
      </c>
      <c r="D125" s="6" t="n">
        <v>300</v>
      </c>
      <c r="E125" s="6" t="n">
        <v>1</v>
      </c>
    </row>
    <row r="126" spans="1:9">
      <c r="A126" t="s">
        <v>4</v>
      </c>
      <c r="B126" s="4" t="s">
        <v>5</v>
      </c>
      <c r="C126" s="4" t="s">
        <v>13</v>
      </c>
      <c r="D126" s="4" t="s">
        <v>10</v>
      </c>
    </row>
    <row r="127" spans="1:9">
      <c r="A127" t="n">
        <v>3050</v>
      </c>
      <c r="B127" s="26" t="n">
        <v>58</v>
      </c>
      <c r="C127" s="6" t="n">
        <v>255</v>
      </c>
      <c r="D127" s="6" t="n">
        <v>0</v>
      </c>
    </row>
    <row r="128" spans="1:9">
      <c r="A128" t="s">
        <v>4</v>
      </c>
      <c r="B128" s="4" t="s">
        <v>5</v>
      </c>
      <c r="C128" s="4" t="s">
        <v>13</v>
      </c>
      <c r="D128" s="4" t="s">
        <v>10</v>
      </c>
    </row>
    <row r="129" spans="1:8">
      <c r="A129" t="n">
        <v>3054</v>
      </c>
      <c r="B129" s="27" t="n">
        <v>22</v>
      </c>
      <c r="C129" s="6" t="n">
        <v>0</v>
      </c>
      <c r="D129" s="6" t="n">
        <v>0</v>
      </c>
    </row>
    <row r="130" spans="1:8">
      <c r="A130" t="s">
        <v>4</v>
      </c>
      <c r="B130" s="4" t="s">
        <v>5</v>
      </c>
      <c r="C130" s="4" t="s">
        <v>13</v>
      </c>
      <c r="D130" s="4" t="s">
        <v>6</v>
      </c>
    </row>
    <row r="131" spans="1:8">
      <c r="A131" t="n">
        <v>3058</v>
      </c>
      <c r="B131" s="9" t="n">
        <v>2</v>
      </c>
      <c r="C131" s="6" t="n">
        <v>10</v>
      </c>
      <c r="D131" s="6" t="s">
        <v>50</v>
      </c>
    </row>
    <row r="132" spans="1:8">
      <c r="A132" t="s">
        <v>4</v>
      </c>
      <c r="B132" s="4" t="s">
        <v>5</v>
      </c>
      <c r="C132" s="4" t="s">
        <v>13</v>
      </c>
      <c r="D132" s="4" t="s">
        <v>13</v>
      </c>
      <c r="E132" s="4" t="s">
        <v>26</v>
      </c>
      <c r="F132" s="4" t="s">
        <v>26</v>
      </c>
      <c r="G132" s="4" t="s">
        <v>26</v>
      </c>
      <c r="H132" s="4" t="s">
        <v>10</v>
      </c>
    </row>
    <row r="133" spans="1:8">
      <c r="A133" t="n">
        <v>3079</v>
      </c>
      <c r="B133" s="28" t="n">
        <v>45</v>
      </c>
      <c r="C133" s="6" t="n">
        <v>2</v>
      </c>
      <c r="D133" s="6" t="n">
        <v>3</v>
      </c>
      <c r="E133" s="6" t="n">
        <v>227.759994506836</v>
      </c>
      <c r="F133" s="6" t="n">
        <v>-6.69999980926514</v>
      </c>
      <c r="G133" s="6" t="n">
        <v>18.9400005340576</v>
      </c>
      <c r="H133" s="6" t="n">
        <v>0</v>
      </c>
    </row>
    <row r="134" spans="1:8">
      <c r="A134" t="s">
        <v>4</v>
      </c>
      <c r="B134" s="4" t="s">
        <v>5</v>
      </c>
      <c r="C134" s="4" t="s">
        <v>13</v>
      </c>
      <c r="D134" s="4" t="s">
        <v>13</v>
      </c>
      <c r="E134" s="4" t="s">
        <v>26</v>
      </c>
      <c r="F134" s="4" t="s">
        <v>26</v>
      </c>
      <c r="G134" s="4" t="s">
        <v>26</v>
      </c>
      <c r="H134" s="4" t="s">
        <v>10</v>
      </c>
      <c r="I134" s="4" t="s">
        <v>13</v>
      </c>
    </row>
    <row r="135" spans="1:8">
      <c r="A135" t="n">
        <v>3096</v>
      </c>
      <c r="B135" s="28" t="n">
        <v>45</v>
      </c>
      <c r="C135" s="6" t="n">
        <v>4</v>
      </c>
      <c r="D135" s="6" t="n">
        <v>3</v>
      </c>
      <c r="E135" s="6" t="n">
        <v>15.1400003433228</v>
      </c>
      <c r="F135" s="6" t="n">
        <v>264.059997558594</v>
      </c>
      <c r="G135" s="6" t="n">
        <v>0</v>
      </c>
      <c r="H135" s="6" t="n">
        <v>0</v>
      </c>
      <c r="I135" s="6" t="n">
        <v>1</v>
      </c>
    </row>
    <row r="136" spans="1:8">
      <c r="A136" t="s">
        <v>4</v>
      </c>
      <c r="B136" s="4" t="s">
        <v>5</v>
      </c>
      <c r="C136" s="4" t="s">
        <v>13</v>
      </c>
      <c r="D136" s="4" t="s">
        <v>13</v>
      </c>
      <c r="E136" s="4" t="s">
        <v>26</v>
      </c>
      <c r="F136" s="4" t="s">
        <v>10</v>
      </c>
    </row>
    <row r="137" spans="1:8">
      <c r="A137" t="n">
        <v>3114</v>
      </c>
      <c r="B137" s="28" t="n">
        <v>45</v>
      </c>
      <c r="C137" s="6" t="n">
        <v>5</v>
      </c>
      <c r="D137" s="6" t="n">
        <v>3</v>
      </c>
      <c r="E137" s="6" t="n">
        <v>5.80000019073486</v>
      </c>
      <c r="F137" s="6" t="n">
        <v>0</v>
      </c>
    </row>
    <row r="138" spans="1:8">
      <c r="A138" t="s">
        <v>4</v>
      </c>
      <c r="B138" s="4" t="s">
        <v>5</v>
      </c>
      <c r="C138" s="4" t="s">
        <v>13</v>
      </c>
      <c r="D138" s="4" t="s">
        <v>13</v>
      </c>
      <c r="E138" s="4" t="s">
        <v>26</v>
      </c>
      <c r="F138" s="4" t="s">
        <v>10</v>
      </c>
    </row>
    <row r="139" spans="1:8">
      <c r="A139" t="n">
        <v>3123</v>
      </c>
      <c r="B139" s="28" t="n">
        <v>45</v>
      </c>
      <c r="C139" s="6" t="n">
        <v>11</v>
      </c>
      <c r="D139" s="6" t="n">
        <v>3</v>
      </c>
      <c r="E139" s="6" t="n">
        <v>40</v>
      </c>
      <c r="F139" s="6" t="n">
        <v>0</v>
      </c>
    </row>
    <row r="140" spans="1:8">
      <c r="A140" t="s">
        <v>4</v>
      </c>
      <c r="B140" s="4" t="s">
        <v>5</v>
      </c>
      <c r="C140" s="4" t="s">
        <v>13</v>
      </c>
      <c r="D140" s="4" t="s">
        <v>10</v>
      </c>
    </row>
    <row r="141" spans="1:8">
      <c r="A141" t="n">
        <v>3132</v>
      </c>
      <c r="B141" s="28" t="n">
        <v>45</v>
      </c>
      <c r="C141" s="6" t="n">
        <v>7</v>
      </c>
      <c r="D141" s="6" t="n">
        <v>255</v>
      </c>
    </row>
    <row r="142" spans="1:8">
      <c r="A142" t="s">
        <v>4</v>
      </c>
      <c r="B142" s="4" t="s">
        <v>5</v>
      </c>
      <c r="C142" s="4" t="s">
        <v>13</v>
      </c>
      <c r="D142" s="4" t="s">
        <v>10</v>
      </c>
      <c r="E142" s="4" t="s">
        <v>13</v>
      </c>
      <c r="F142" s="4" t="s">
        <v>10</v>
      </c>
      <c r="G142" s="4" t="s">
        <v>13</v>
      </c>
      <c r="H142" s="4" t="s">
        <v>13</v>
      </c>
      <c r="I142" s="4" t="s">
        <v>13</v>
      </c>
      <c r="J142" s="4" t="s">
        <v>10</v>
      </c>
      <c r="K142" s="4" t="s">
        <v>13</v>
      </c>
      <c r="L142" s="4" t="s">
        <v>13</v>
      </c>
      <c r="M142" s="4" t="s">
        <v>13</v>
      </c>
      <c r="N142" s="4" t="s">
        <v>46</v>
      </c>
    </row>
    <row r="143" spans="1:8">
      <c r="A143" t="n">
        <v>3136</v>
      </c>
      <c r="B143" s="19" t="n">
        <v>5</v>
      </c>
      <c r="C143" s="6" t="n">
        <v>30</v>
      </c>
      <c r="D143" s="6" t="n">
        <v>10690</v>
      </c>
      <c r="E143" s="6" t="n">
        <v>30</v>
      </c>
      <c r="F143" s="6" t="n">
        <v>10691</v>
      </c>
      <c r="G143" s="6" t="n">
        <v>8</v>
      </c>
      <c r="H143" s="6" t="n">
        <v>9</v>
      </c>
      <c r="I143" s="6" t="n">
        <v>30</v>
      </c>
      <c r="J143" s="6" t="n">
        <v>10226</v>
      </c>
      <c r="K143" s="6" t="n">
        <v>8</v>
      </c>
      <c r="L143" s="6" t="n">
        <v>9</v>
      </c>
      <c r="M143" s="6" t="n">
        <v>1</v>
      </c>
      <c r="N143" s="20" t="n">
        <f t="normal" ca="1">A151</f>
        <v>0</v>
      </c>
    </row>
    <row r="144" spans="1:8">
      <c r="A144" t="s">
        <v>4</v>
      </c>
      <c r="B144" s="4" t="s">
        <v>5</v>
      </c>
      <c r="C144" s="4" t="s">
        <v>13</v>
      </c>
      <c r="D144" s="4" t="s">
        <v>13</v>
      </c>
      <c r="E144" s="4" t="s">
        <v>9</v>
      </c>
      <c r="F144" s="4" t="s">
        <v>13</v>
      </c>
      <c r="G144" s="4" t="s">
        <v>13</v>
      </c>
    </row>
    <row r="145" spans="1:14">
      <c r="A145" t="n">
        <v>3155</v>
      </c>
      <c r="B145" s="29" t="n">
        <v>18</v>
      </c>
      <c r="C145" s="6" t="n">
        <v>32</v>
      </c>
      <c r="D145" s="6" t="n">
        <v>0</v>
      </c>
      <c r="E145" s="6" t="n">
        <v>26</v>
      </c>
      <c r="F145" s="6" t="n">
        <v>19</v>
      </c>
      <c r="G145" s="6" t="n">
        <v>1</v>
      </c>
    </row>
    <row r="146" spans="1:14">
      <c r="A146" t="s">
        <v>4</v>
      </c>
      <c r="B146" s="4" t="s">
        <v>5</v>
      </c>
      <c r="C146" s="4" t="s">
        <v>13</v>
      </c>
      <c r="D146" s="4" t="s">
        <v>9</v>
      </c>
      <c r="E146" s="4" t="s">
        <v>9</v>
      </c>
      <c r="F146" s="4" t="s">
        <v>9</v>
      </c>
      <c r="G146" s="4" t="s">
        <v>9</v>
      </c>
      <c r="H146" s="4" t="s">
        <v>9</v>
      </c>
      <c r="I146" s="4" t="s">
        <v>9</v>
      </c>
      <c r="J146" s="4" t="s">
        <v>9</v>
      </c>
      <c r="K146" s="4" t="s">
        <v>9</v>
      </c>
    </row>
    <row r="147" spans="1:14">
      <c r="A147" t="n">
        <v>3164</v>
      </c>
      <c r="B147" s="12" t="n">
        <v>74</v>
      </c>
      <c r="C147" s="6" t="n">
        <v>1</v>
      </c>
      <c r="D147" s="6" t="n">
        <v>25</v>
      </c>
      <c r="E147" s="6" t="n">
        <v>1130604790</v>
      </c>
      <c r="F147" s="6" t="n">
        <v>-1056964608</v>
      </c>
      <c r="G147" s="6" t="n">
        <v>1100443812</v>
      </c>
      <c r="H147" s="6" t="n">
        <v>1122107392</v>
      </c>
      <c r="I147" s="6" t="n">
        <v>1131798200</v>
      </c>
      <c r="J147" s="6" t="n">
        <v>-1053399450</v>
      </c>
      <c r="K147" s="6" t="n">
        <v>1098781819</v>
      </c>
    </row>
    <row r="148" spans="1:14">
      <c r="A148" t="s">
        <v>4</v>
      </c>
      <c r="B148" s="4" t="s">
        <v>5</v>
      </c>
      <c r="C148" s="4" t="s">
        <v>46</v>
      </c>
    </row>
    <row r="149" spans="1:14">
      <c r="A149" t="n">
        <v>3198</v>
      </c>
      <c r="B149" s="21" t="n">
        <v>3</v>
      </c>
      <c r="C149" s="20" t="n">
        <f t="normal" ca="1">A157</f>
        <v>0</v>
      </c>
    </row>
    <row r="150" spans="1:14">
      <c r="A150" t="s">
        <v>4</v>
      </c>
      <c r="B150" s="4" t="s">
        <v>5</v>
      </c>
      <c r="C150" s="4" t="s">
        <v>13</v>
      </c>
      <c r="D150" s="4" t="s">
        <v>13</v>
      </c>
      <c r="E150" s="4" t="s">
        <v>9</v>
      </c>
      <c r="F150" s="4" t="s">
        <v>13</v>
      </c>
      <c r="G150" s="4" t="s">
        <v>13</v>
      </c>
      <c r="H150" s="4" t="s">
        <v>13</v>
      </c>
    </row>
    <row r="151" spans="1:14">
      <c r="A151" t="n">
        <v>3203</v>
      </c>
      <c r="B151" s="29" t="n">
        <v>18</v>
      </c>
      <c r="C151" s="6" t="n">
        <v>32</v>
      </c>
      <c r="D151" s="6" t="n">
        <v>0</v>
      </c>
      <c r="E151" s="6" t="n">
        <v>1</v>
      </c>
      <c r="F151" s="6" t="n">
        <v>14</v>
      </c>
      <c r="G151" s="6" t="n">
        <v>19</v>
      </c>
      <c r="H151" s="6" t="n">
        <v>1</v>
      </c>
    </row>
    <row r="152" spans="1:14">
      <c r="A152" t="s">
        <v>4</v>
      </c>
      <c r="B152" s="4" t="s">
        <v>5</v>
      </c>
      <c r="C152" s="4" t="s">
        <v>13</v>
      </c>
      <c r="D152" s="4" t="s">
        <v>9</v>
      </c>
      <c r="E152" s="4" t="s">
        <v>9</v>
      </c>
      <c r="F152" s="4" t="s">
        <v>9</v>
      </c>
      <c r="G152" s="4" t="s">
        <v>9</v>
      </c>
      <c r="H152" s="4" t="s">
        <v>9</v>
      </c>
      <c r="I152" s="4" t="s">
        <v>9</v>
      </c>
      <c r="J152" s="4" t="s">
        <v>9</v>
      </c>
      <c r="K152" s="4" t="s">
        <v>9</v>
      </c>
    </row>
    <row r="153" spans="1:14">
      <c r="A153" t="n">
        <v>3213</v>
      </c>
      <c r="B153" s="12" t="n">
        <v>74</v>
      </c>
      <c r="C153" s="6" t="n">
        <v>1</v>
      </c>
      <c r="D153" s="6" t="n">
        <v>16</v>
      </c>
      <c r="E153" s="6" t="n">
        <v>1130604790</v>
      </c>
      <c r="F153" s="6" t="n">
        <v>-1056964608</v>
      </c>
      <c r="G153" s="6" t="n">
        <v>1100443812</v>
      </c>
      <c r="H153" s="6" t="n">
        <v>1122107392</v>
      </c>
      <c r="I153" s="6" t="n">
        <v>1131798200</v>
      </c>
      <c r="J153" s="6" t="n">
        <v>-1053399450</v>
      </c>
      <c r="K153" s="6" t="n">
        <v>1098781819</v>
      </c>
    </row>
    <row r="154" spans="1:14">
      <c r="A154" t="s">
        <v>4</v>
      </c>
      <c r="B154" s="4" t="s">
        <v>5</v>
      </c>
      <c r="C154" s="4" t="s">
        <v>10</v>
      </c>
    </row>
    <row r="155" spans="1:14">
      <c r="A155" t="n">
        <v>3247</v>
      </c>
      <c r="B155" s="30" t="n">
        <v>13</v>
      </c>
      <c r="C155" s="6" t="n">
        <v>6546</v>
      </c>
    </row>
    <row r="156" spans="1:14">
      <c r="A156" t="s">
        <v>4</v>
      </c>
      <c r="B156" s="4" t="s">
        <v>5</v>
      </c>
      <c r="C156" s="4" t="s">
        <v>13</v>
      </c>
      <c r="D156" s="4" t="s">
        <v>10</v>
      </c>
    </row>
    <row r="157" spans="1:14">
      <c r="A157" t="n">
        <v>3250</v>
      </c>
      <c r="B157" s="26" t="n">
        <v>58</v>
      </c>
      <c r="C157" s="6" t="n">
        <v>255</v>
      </c>
      <c r="D157" s="6" t="n">
        <v>0</v>
      </c>
    </row>
    <row r="158" spans="1:14">
      <c r="A158" t="s">
        <v>4</v>
      </c>
      <c r="B158" s="4" t="s">
        <v>5</v>
      </c>
      <c r="C158" s="4" t="s">
        <v>13</v>
      </c>
      <c r="D158" s="4" t="s">
        <v>13</v>
      </c>
      <c r="E158" s="4" t="s">
        <v>10</v>
      </c>
    </row>
    <row r="159" spans="1:14">
      <c r="A159" t="n">
        <v>3254</v>
      </c>
      <c r="B159" s="28" t="n">
        <v>45</v>
      </c>
      <c r="C159" s="6" t="n">
        <v>8</v>
      </c>
      <c r="D159" s="6" t="n">
        <v>0</v>
      </c>
      <c r="E159" s="6" t="n">
        <v>0</v>
      </c>
    </row>
    <row r="160" spans="1:14">
      <c r="A160" t="s">
        <v>4</v>
      </c>
      <c r="B160" s="4" t="s">
        <v>5</v>
      </c>
      <c r="C160" s="4" t="s">
        <v>13</v>
      </c>
      <c r="D160" s="4" t="s">
        <v>10</v>
      </c>
      <c r="E160" s="4" t="s">
        <v>13</v>
      </c>
      <c r="F160" s="4" t="s">
        <v>46</v>
      </c>
    </row>
    <row r="161" spans="1:11">
      <c r="A161" t="n">
        <v>3259</v>
      </c>
      <c r="B161" s="19" t="n">
        <v>5</v>
      </c>
      <c r="C161" s="6" t="n">
        <v>30</v>
      </c>
      <c r="D161" s="6" t="n">
        <v>6546</v>
      </c>
      <c r="E161" s="6" t="n">
        <v>1</v>
      </c>
      <c r="F161" s="20" t="n">
        <f t="normal" ca="1">A167</f>
        <v>0</v>
      </c>
    </row>
    <row r="162" spans="1:11">
      <c r="A162" t="s">
        <v>4</v>
      </c>
      <c r="B162" s="4" t="s">
        <v>5</v>
      </c>
      <c r="C162" s="4" t="s">
        <v>13</v>
      </c>
      <c r="D162" s="4" t="s">
        <v>10</v>
      </c>
    </row>
    <row r="163" spans="1:11">
      <c r="A163" t="n">
        <v>3268</v>
      </c>
      <c r="B163" s="10" t="n">
        <v>162</v>
      </c>
      <c r="C163" s="6" t="n">
        <v>1</v>
      </c>
      <c r="D163" s="6" t="n">
        <v>32831</v>
      </c>
    </row>
    <row r="164" spans="1:11">
      <c r="A164" t="s">
        <v>4</v>
      </c>
      <c r="B164" s="4" t="s">
        <v>5</v>
      </c>
      <c r="C164" s="4" t="s">
        <v>46</v>
      </c>
    </row>
    <row r="165" spans="1:11">
      <c r="A165" t="n">
        <v>3272</v>
      </c>
      <c r="B165" s="21" t="n">
        <v>3</v>
      </c>
      <c r="C165" s="20" t="n">
        <f t="normal" ca="1">A173</f>
        <v>0</v>
      </c>
    </row>
    <row r="166" spans="1:11">
      <c r="A166" t="s">
        <v>4</v>
      </c>
      <c r="B166" s="4" t="s">
        <v>5</v>
      </c>
      <c r="C166" s="4" t="s">
        <v>13</v>
      </c>
      <c r="D166" s="4" t="s">
        <v>10</v>
      </c>
      <c r="E166" s="4" t="s">
        <v>26</v>
      </c>
    </row>
    <row r="167" spans="1:11">
      <c r="A167" t="n">
        <v>3277</v>
      </c>
      <c r="B167" s="26" t="n">
        <v>58</v>
      </c>
      <c r="C167" s="6" t="n">
        <v>100</v>
      </c>
      <c r="D167" s="6" t="n">
        <v>300</v>
      </c>
      <c r="E167" s="6" t="n">
        <v>1</v>
      </c>
    </row>
    <row r="168" spans="1:11">
      <c r="A168" t="s">
        <v>4</v>
      </c>
      <c r="B168" s="4" t="s">
        <v>5</v>
      </c>
      <c r="C168" s="4" t="s">
        <v>13</v>
      </c>
      <c r="D168" s="4" t="s">
        <v>10</v>
      </c>
    </row>
    <row r="169" spans="1:11">
      <c r="A169" t="n">
        <v>3285</v>
      </c>
      <c r="B169" s="26" t="n">
        <v>58</v>
      </c>
      <c r="C169" s="6" t="n">
        <v>255</v>
      </c>
      <c r="D169" s="6" t="n">
        <v>0</v>
      </c>
    </row>
    <row r="170" spans="1:11">
      <c r="A170" t="s">
        <v>4</v>
      </c>
      <c r="B170" s="4" t="s">
        <v>5</v>
      </c>
      <c r="C170" s="4" t="s">
        <v>13</v>
      </c>
    </row>
    <row r="171" spans="1:11">
      <c r="A171" t="n">
        <v>3289</v>
      </c>
      <c r="B171" s="31" t="n">
        <v>23</v>
      </c>
      <c r="C171" s="6" t="n">
        <v>0</v>
      </c>
    </row>
    <row r="172" spans="1:11">
      <c r="A172" t="s">
        <v>4</v>
      </c>
      <c r="B172" s="4" t="s">
        <v>5</v>
      </c>
    </row>
    <row r="173" spans="1:11">
      <c r="A173" t="n">
        <v>3291</v>
      </c>
      <c r="B173" s="7" t="n">
        <v>1</v>
      </c>
    </row>
    <row r="174" spans="1:11" s="3" customFormat="1" customHeight="0">
      <c r="A174" s="3" t="s">
        <v>2</v>
      </c>
      <c r="B174" s="3" t="s">
        <v>51</v>
      </c>
    </row>
    <row r="175" spans="1:11">
      <c r="A175" t="s">
        <v>4</v>
      </c>
      <c r="B175" s="4" t="s">
        <v>5</v>
      </c>
      <c r="C175" s="4" t="s">
        <v>13</v>
      </c>
      <c r="D175" s="4" t="s">
        <v>13</v>
      </c>
      <c r="E175" s="4" t="s">
        <v>9</v>
      </c>
      <c r="F175" s="4" t="s">
        <v>13</v>
      </c>
      <c r="G175" s="4" t="s">
        <v>13</v>
      </c>
      <c r="H175" s="4" t="s">
        <v>46</v>
      </c>
    </row>
    <row r="176" spans="1:11">
      <c r="A176" t="n">
        <v>3292</v>
      </c>
      <c r="B176" s="19" t="n">
        <v>5</v>
      </c>
      <c r="C176" s="6" t="n">
        <v>34</v>
      </c>
      <c r="D176" s="6" t="n">
        <v>0</v>
      </c>
      <c r="E176" s="6" t="n">
        <v>2</v>
      </c>
      <c r="F176" s="6" t="n">
        <v>18</v>
      </c>
      <c r="G176" s="6" t="n">
        <v>1</v>
      </c>
      <c r="H176" s="20" t="n">
        <f t="normal" ca="1">A182</f>
        <v>0</v>
      </c>
    </row>
    <row r="177" spans="1:8">
      <c r="A177" t="s">
        <v>4</v>
      </c>
      <c r="B177" s="4" t="s">
        <v>5</v>
      </c>
      <c r="C177" s="4" t="s">
        <v>10</v>
      </c>
      <c r="D177" s="4" t="s">
        <v>13</v>
      </c>
      <c r="E177" s="4" t="s">
        <v>9</v>
      </c>
    </row>
    <row r="178" spans="1:8">
      <c r="A178" t="n">
        <v>3305</v>
      </c>
      <c r="B178" s="14" t="n">
        <v>106</v>
      </c>
      <c r="C178" s="6" t="n">
        <v>200</v>
      </c>
      <c r="D178" s="6" t="n">
        <v>0</v>
      </c>
      <c r="E178" s="6" t="n">
        <v>0</v>
      </c>
    </row>
    <row r="179" spans="1:8">
      <c r="A179" t="s">
        <v>4</v>
      </c>
      <c r="B179" s="4" t="s">
        <v>5</v>
      </c>
      <c r="C179" s="4" t="s">
        <v>46</v>
      </c>
    </row>
    <row r="180" spans="1:8">
      <c r="A180" t="n">
        <v>3313</v>
      </c>
      <c r="B180" s="21" t="n">
        <v>3</v>
      </c>
      <c r="C180" s="20" t="n">
        <f t="normal" ca="1">A184</f>
        <v>0</v>
      </c>
    </row>
    <row r="181" spans="1:8">
      <c r="A181" t="s">
        <v>4</v>
      </c>
      <c r="B181" s="4" t="s">
        <v>5</v>
      </c>
      <c r="C181" s="4" t="s">
        <v>10</v>
      </c>
      <c r="D181" s="4" t="s">
        <v>13</v>
      </c>
      <c r="E181" s="4" t="s">
        <v>9</v>
      </c>
    </row>
    <row r="182" spans="1:8">
      <c r="A182" t="n">
        <v>3318</v>
      </c>
      <c r="B182" s="14" t="n">
        <v>106</v>
      </c>
      <c r="C182" s="6" t="n">
        <v>201</v>
      </c>
      <c r="D182" s="6" t="n">
        <v>0</v>
      </c>
      <c r="E182" s="6" t="n">
        <v>0</v>
      </c>
    </row>
    <row r="183" spans="1:8">
      <c r="A183" t="s">
        <v>4</v>
      </c>
      <c r="B183" s="4" t="s">
        <v>5</v>
      </c>
    </row>
    <row r="184" spans="1:8">
      <c r="A184" t="n">
        <v>3326</v>
      </c>
      <c r="B184" s="7" t="n">
        <v>1</v>
      </c>
    </row>
    <row r="185" spans="1:8" s="3" customFormat="1" customHeight="0">
      <c r="A185" s="3" t="s">
        <v>2</v>
      </c>
      <c r="B185" s="3" t="s">
        <v>52</v>
      </c>
    </row>
    <row r="186" spans="1:8">
      <c r="A186" t="s">
        <v>4</v>
      </c>
      <c r="B186" s="4" t="s">
        <v>5</v>
      </c>
      <c r="C186" s="4" t="s">
        <v>10</v>
      </c>
      <c r="D186" s="4" t="s">
        <v>13</v>
      </c>
      <c r="E186" s="4" t="s">
        <v>9</v>
      </c>
    </row>
    <row r="187" spans="1:8">
      <c r="A187" t="n">
        <v>3328</v>
      </c>
      <c r="B187" s="14" t="n">
        <v>106</v>
      </c>
      <c r="C187" s="6" t="n">
        <v>85</v>
      </c>
      <c r="D187" s="6" t="n">
        <v>0</v>
      </c>
      <c r="E187" s="6" t="n">
        <v>0</v>
      </c>
    </row>
    <row r="188" spans="1:8">
      <c r="A188" t="s">
        <v>4</v>
      </c>
      <c r="B188" s="4" t="s">
        <v>5</v>
      </c>
      <c r="C188" s="4" t="s">
        <v>13</v>
      </c>
      <c r="D188" s="4" t="s">
        <v>6</v>
      </c>
      <c r="E188" s="4" t="s">
        <v>10</v>
      </c>
    </row>
    <row r="189" spans="1:8">
      <c r="A189" t="n">
        <v>3336</v>
      </c>
      <c r="B189" s="32" t="n">
        <v>62</v>
      </c>
      <c r="C189" s="6" t="n">
        <v>1</v>
      </c>
      <c r="D189" s="6" t="s">
        <v>53</v>
      </c>
      <c r="E189" s="6" t="n">
        <v>128</v>
      </c>
    </row>
    <row r="190" spans="1:8">
      <c r="A190" t="s">
        <v>4</v>
      </c>
      <c r="B190" s="4" t="s">
        <v>5</v>
      </c>
    </row>
    <row r="191" spans="1:8">
      <c r="A191" t="n">
        <v>3349</v>
      </c>
      <c r="B191" s="7" t="n">
        <v>1</v>
      </c>
    </row>
    <row r="192" spans="1:8" s="3" customFormat="1" customHeight="0">
      <c r="A192" s="3" t="s">
        <v>2</v>
      </c>
      <c r="B192" s="3" t="s">
        <v>54</v>
      </c>
    </row>
    <row r="193" spans="1:5">
      <c r="A193" t="s">
        <v>4</v>
      </c>
      <c r="B193" s="4" t="s">
        <v>5</v>
      </c>
      <c r="C193" s="4" t="s">
        <v>10</v>
      </c>
      <c r="D193" s="4" t="s">
        <v>13</v>
      </c>
      <c r="E193" s="4" t="s">
        <v>9</v>
      </c>
    </row>
    <row r="194" spans="1:5">
      <c r="A194" t="n">
        <v>3352</v>
      </c>
      <c r="B194" s="14" t="n">
        <v>106</v>
      </c>
      <c r="C194" s="6" t="n">
        <v>86</v>
      </c>
      <c r="D194" s="6" t="n">
        <v>0</v>
      </c>
      <c r="E194" s="6" t="n">
        <v>0</v>
      </c>
    </row>
    <row r="195" spans="1:5">
      <c r="A195" t="s">
        <v>4</v>
      </c>
      <c r="B195" s="4" t="s">
        <v>5</v>
      </c>
      <c r="C195" s="4" t="s">
        <v>13</v>
      </c>
      <c r="D195" s="4" t="s">
        <v>6</v>
      </c>
      <c r="E195" s="4" t="s">
        <v>10</v>
      </c>
    </row>
    <row r="196" spans="1:5">
      <c r="A196" t="n">
        <v>3360</v>
      </c>
      <c r="B196" s="32" t="n">
        <v>62</v>
      </c>
      <c r="C196" s="6" t="n">
        <v>1</v>
      </c>
      <c r="D196" s="6" t="s">
        <v>55</v>
      </c>
      <c r="E196" s="6" t="n">
        <v>128</v>
      </c>
    </row>
    <row r="197" spans="1:5">
      <c r="A197" t="s">
        <v>4</v>
      </c>
      <c r="B197" s="4" t="s">
        <v>5</v>
      </c>
    </row>
    <row r="198" spans="1:5">
      <c r="A198" t="n">
        <v>3373</v>
      </c>
      <c r="B198" s="7" t="n">
        <v>1</v>
      </c>
    </row>
    <row r="199" spans="1:5" s="3" customFormat="1" customHeight="0">
      <c r="A199" s="3" t="s">
        <v>2</v>
      </c>
      <c r="B199" s="3" t="s">
        <v>56</v>
      </c>
    </row>
    <row r="200" spans="1:5">
      <c r="A200" t="s">
        <v>4</v>
      </c>
      <c r="B200" s="4" t="s">
        <v>5</v>
      </c>
      <c r="C200" s="4" t="s">
        <v>13</v>
      </c>
      <c r="D200" s="4" t="s">
        <v>13</v>
      </c>
      <c r="E200" s="4" t="s">
        <v>10</v>
      </c>
      <c r="F200" s="4" t="s">
        <v>10</v>
      </c>
      <c r="G200" s="4" t="s">
        <v>10</v>
      </c>
      <c r="H200" s="4" t="s">
        <v>10</v>
      </c>
      <c r="I200" s="4" t="s">
        <v>10</v>
      </c>
      <c r="J200" s="4" t="s">
        <v>10</v>
      </c>
      <c r="K200" s="4" t="s">
        <v>10</v>
      </c>
      <c r="L200" s="4" t="s">
        <v>10</v>
      </c>
      <c r="M200" s="4" t="s">
        <v>10</v>
      </c>
      <c r="N200" s="4" t="s">
        <v>10</v>
      </c>
      <c r="O200" s="4" t="s">
        <v>10</v>
      </c>
      <c r="P200" s="4" t="s">
        <v>10</v>
      </c>
      <c r="Q200" s="4" t="s">
        <v>10</v>
      </c>
      <c r="R200" s="4" t="s">
        <v>10</v>
      </c>
      <c r="S200" s="4" t="s">
        <v>10</v>
      </c>
    </row>
    <row r="201" spans="1:5">
      <c r="A201" t="n">
        <v>3376</v>
      </c>
      <c r="B201" s="33" t="n">
        <v>161</v>
      </c>
      <c r="C201" s="6" t="n">
        <v>2</v>
      </c>
      <c r="D201" s="6" t="n">
        <v>2</v>
      </c>
      <c r="E201" s="6" t="n">
        <v>9721</v>
      </c>
      <c r="F201" s="6" t="n">
        <v>10226</v>
      </c>
      <c r="G201" s="6" t="n">
        <v>0</v>
      </c>
      <c r="H201" s="6" t="n">
        <v>0</v>
      </c>
      <c r="I201" s="6" t="n">
        <v>0</v>
      </c>
      <c r="J201" s="6" t="n">
        <v>0</v>
      </c>
      <c r="K201" s="6" t="n">
        <v>0</v>
      </c>
      <c r="L201" s="6" t="n">
        <v>0</v>
      </c>
      <c r="M201" s="6" t="n">
        <v>0</v>
      </c>
      <c r="N201" s="6" t="n">
        <v>0</v>
      </c>
      <c r="O201" s="6" t="n">
        <v>0</v>
      </c>
      <c r="P201" s="6" t="n">
        <v>0</v>
      </c>
      <c r="Q201" s="6" t="n">
        <v>0</v>
      </c>
      <c r="R201" s="6" t="n">
        <v>0</v>
      </c>
      <c r="S201" s="6" t="n">
        <v>0</v>
      </c>
    </row>
    <row r="202" spans="1:5">
      <c r="A202" t="s">
        <v>4</v>
      </c>
      <c r="B202" s="4" t="s">
        <v>5</v>
      </c>
      <c r="C202" s="4" t="s">
        <v>13</v>
      </c>
      <c r="D202" s="4" t="s">
        <v>26</v>
      </c>
      <c r="E202" s="4" t="s">
        <v>26</v>
      </c>
      <c r="F202" s="4" t="s">
        <v>26</v>
      </c>
    </row>
    <row r="203" spans="1:5">
      <c r="A203" t="n">
        <v>3409</v>
      </c>
      <c r="B203" s="33" t="n">
        <v>161</v>
      </c>
      <c r="C203" s="6" t="n">
        <v>3</v>
      </c>
      <c r="D203" s="6" t="n">
        <v>1</v>
      </c>
      <c r="E203" s="6" t="n">
        <v>1.60000002384186</v>
      </c>
      <c r="F203" s="6" t="n">
        <v>0.0900000035762787</v>
      </c>
    </row>
    <row r="204" spans="1:5">
      <c r="A204" t="s">
        <v>4</v>
      </c>
      <c r="B204" s="4" t="s">
        <v>5</v>
      </c>
      <c r="C204" s="4" t="s">
        <v>13</v>
      </c>
      <c r="D204" s="4" t="s">
        <v>10</v>
      </c>
      <c r="E204" s="4" t="s">
        <v>13</v>
      </c>
      <c r="F204" s="4" t="s">
        <v>13</v>
      </c>
      <c r="G204" s="4" t="s">
        <v>13</v>
      </c>
      <c r="H204" s="4" t="s">
        <v>13</v>
      </c>
      <c r="I204" s="4" t="s">
        <v>13</v>
      </c>
      <c r="J204" s="4" t="s">
        <v>13</v>
      </c>
      <c r="K204" s="4" t="s">
        <v>13</v>
      </c>
      <c r="L204" s="4" t="s">
        <v>13</v>
      </c>
      <c r="M204" s="4" t="s">
        <v>13</v>
      </c>
      <c r="N204" s="4" t="s">
        <v>13</v>
      </c>
      <c r="O204" s="4" t="s">
        <v>13</v>
      </c>
      <c r="P204" s="4" t="s">
        <v>13</v>
      </c>
      <c r="Q204" s="4" t="s">
        <v>13</v>
      </c>
      <c r="R204" s="4" t="s">
        <v>13</v>
      </c>
      <c r="S204" s="4" t="s">
        <v>13</v>
      </c>
      <c r="T204" s="4" t="s">
        <v>13</v>
      </c>
    </row>
    <row r="205" spans="1:5">
      <c r="A205" t="n">
        <v>3423</v>
      </c>
      <c r="B205" s="33" t="n">
        <v>161</v>
      </c>
      <c r="C205" s="6" t="n">
        <v>0</v>
      </c>
      <c r="D205" s="6" t="n">
        <v>103</v>
      </c>
      <c r="E205" s="6" t="n">
        <v>1</v>
      </c>
      <c r="F205" s="6" t="n">
        <v>116</v>
      </c>
      <c r="G205" s="6" t="n">
        <v>0</v>
      </c>
      <c r="H205" s="6" t="n">
        <v>0</v>
      </c>
      <c r="I205" s="6" t="n">
        <v>0</v>
      </c>
      <c r="J205" s="6" t="n">
        <v>0</v>
      </c>
      <c r="K205" s="6" t="n">
        <v>0</v>
      </c>
      <c r="L205" s="6" t="n">
        <v>0</v>
      </c>
      <c r="M205" s="6" t="n">
        <v>0</v>
      </c>
      <c r="N205" s="6" t="n">
        <v>0</v>
      </c>
      <c r="O205" s="6" t="n">
        <v>0</v>
      </c>
      <c r="P205" s="6" t="n">
        <v>0</v>
      </c>
      <c r="Q205" s="6" t="n">
        <v>0</v>
      </c>
      <c r="R205" s="6" t="n">
        <v>0</v>
      </c>
      <c r="S205" s="6" t="n">
        <v>0</v>
      </c>
      <c r="T205" s="6" t="n">
        <v>0</v>
      </c>
    </row>
    <row r="206" spans="1:5">
      <c r="A206" t="s">
        <v>4</v>
      </c>
      <c r="B206" s="4" t="s">
        <v>5</v>
      </c>
      <c r="C206" s="4" t="s">
        <v>13</v>
      </c>
    </row>
    <row r="207" spans="1:5">
      <c r="A207" t="n">
        <v>3443</v>
      </c>
      <c r="B207" s="33" t="n">
        <v>161</v>
      </c>
      <c r="C207" s="6" t="n">
        <v>1</v>
      </c>
    </row>
    <row r="208" spans="1:5">
      <c r="A208" t="s">
        <v>4</v>
      </c>
      <c r="B208" s="4" t="s">
        <v>5</v>
      </c>
    </row>
    <row r="209" spans="1:20">
      <c r="A209" t="n">
        <v>3445</v>
      </c>
      <c r="B209" s="7" t="n">
        <v>1</v>
      </c>
    </row>
    <row r="210" spans="1:20" s="3" customFormat="1" customHeight="0">
      <c r="A210" s="3" t="s">
        <v>2</v>
      </c>
      <c r="B210" s="3" t="s">
        <v>57</v>
      </c>
    </row>
    <row r="211" spans="1:20">
      <c r="A211" t="s">
        <v>4</v>
      </c>
      <c r="B211" s="4" t="s">
        <v>5</v>
      </c>
      <c r="C211" s="4" t="s">
        <v>13</v>
      </c>
      <c r="D211" s="4" t="s">
        <v>10</v>
      </c>
      <c r="E211" s="4" t="s">
        <v>13</v>
      </c>
      <c r="F211" s="4" t="s">
        <v>13</v>
      </c>
      <c r="G211" s="4" t="s">
        <v>13</v>
      </c>
      <c r="H211" s="4" t="s">
        <v>10</v>
      </c>
      <c r="I211" s="4" t="s">
        <v>46</v>
      </c>
      <c r="J211" s="4" t="s">
        <v>46</v>
      </c>
    </row>
    <row r="212" spans="1:20">
      <c r="A212" t="n">
        <v>3448</v>
      </c>
      <c r="B212" s="34" t="n">
        <v>6</v>
      </c>
      <c r="C212" s="6" t="n">
        <v>33</v>
      </c>
      <c r="D212" s="6" t="n">
        <v>65534</v>
      </c>
      <c r="E212" s="6" t="n">
        <v>9</v>
      </c>
      <c r="F212" s="6" t="n">
        <v>1</v>
      </c>
      <c r="G212" s="6" t="n">
        <v>1</v>
      </c>
      <c r="H212" s="6" t="n">
        <v>116</v>
      </c>
      <c r="I212" s="20" t="n">
        <f t="normal" ca="1">A214</f>
        <v>0</v>
      </c>
      <c r="J212" s="20" t="n">
        <f t="normal" ca="1">A244</f>
        <v>0</v>
      </c>
    </row>
    <row r="213" spans="1:20">
      <c r="A213" t="s">
        <v>4</v>
      </c>
      <c r="B213" s="4" t="s">
        <v>5</v>
      </c>
      <c r="C213" s="4" t="s">
        <v>13</v>
      </c>
      <c r="D213" s="4" t="s">
        <v>10</v>
      </c>
      <c r="E213" s="4" t="s">
        <v>13</v>
      </c>
      <c r="F213" s="4" t="s">
        <v>13</v>
      </c>
      <c r="G213" s="4" t="s">
        <v>46</v>
      </c>
    </row>
    <row r="214" spans="1:20">
      <c r="A214" t="n">
        <v>3465</v>
      </c>
      <c r="B214" s="19" t="n">
        <v>5</v>
      </c>
      <c r="C214" s="6" t="n">
        <v>30</v>
      </c>
      <c r="D214" s="6" t="n">
        <v>10691</v>
      </c>
      <c r="E214" s="6" t="n">
        <v>8</v>
      </c>
      <c r="F214" s="6" t="n">
        <v>1</v>
      </c>
      <c r="G214" s="20" t="n">
        <f t="normal" ca="1">A240</f>
        <v>0</v>
      </c>
    </row>
    <row r="215" spans="1:20">
      <c r="A215" t="s">
        <v>4</v>
      </c>
      <c r="B215" s="4" t="s">
        <v>5</v>
      </c>
      <c r="C215" s="4" t="s">
        <v>10</v>
      </c>
      <c r="D215" s="4" t="s">
        <v>26</v>
      </c>
      <c r="E215" s="4" t="s">
        <v>26</v>
      </c>
      <c r="F215" s="4" t="s">
        <v>26</v>
      </c>
      <c r="G215" s="4" t="s">
        <v>26</v>
      </c>
    </row>
    <row r="216" spans="1:20">
      <c r="A216" t="n">
        <v>3475</v>
      </c>
      <c r="B216" s="35" t="n">
        <v>46</v>
      </c>
      <c r="C216" s="6" t="n">
        <v>65534</v>
      </c>
      <c r="D216" s="6" t="n">
        <v>228.229995727539</v>
      </c>
      <c r="E216" s="6" t="n">
        <v>-8</v>
      </c>
      <c r="F216" s="6" t="n">
        <v>29.2099990844727</v>
      </c>
      <c r="G216" s="6" t="n">
        <v>78.9000015258789</v>
      </c>
    </row>
    <row r="217" spans="1:20">
      <c r="A217" t="s">
        <v>4</v>
      </c>
      <c r="B217" s="4" t="s">
        <v>5</v>
      </c>
      <c r="C217" s="4" t="s">
        <v>13</v>
      </c>
      <c r="D217" s="4" t="s">
        <v>10</v>
      </c>
      <c r="E217" s="4" t="s">
        <v>13</v>
      </c>
      <c r="F217" s="4" t="s">
        <v>6</v>
      </c>
      <c r="G217" s="4" t="s">
        <v>6</v>
      </c>
      <c r="H217" s="4" t="s">
        <v>6</v>
      </c>
      <c r="I217" s="4" t="s">
        <v>6</v>
      </c>
      <c r="J217" s="4" t="s">
        <v>6</v>
      </c>
      <c r="K217" s="4" t="s">
        <v>6</v>
      </c>
      <c r="L217" s="4" t="s">
        <v>6</v>
      </c>
      <c r="M217" s="4" t="s">
        <v>6</v>
      </c>
      <c r="N217" s="4" t="s">
        <v>6</v>
      </c>
      <c r="O217" s="4" t="s">
        <v>6</v>
      </c>
      <c r="P217" s="4" t="s">
        <v>6</v>
      </c>
      <c r="Q217" s="4" t="s">
        <v>6</v>
      </c>
      <c r="R217" s="4" t="s">
        <v>6</v>
      </c>
      <c r="S217" s="4" t="s">
        <v>6</v>
      </c>
      <c r="T217" s="4" t="s">
        <v>6</v>
      </c>
      <c r="U217" s="4" t="s">
        <v>6</v>
      </c>
    </row>
    <row r="218" spans="1:20">
      <c r="A218" t="n">
        <v>3494</v>
      </c>
      <c r="B218" s="36" t="n">
        <v>36</v>
      </c>
      <c r="C218" s="6" t="n">
        <v>8</v>
      </c>
      <c r="D218" s="6" t="n">
        <v>65534</v>
      </c>
      <c r="E218" s="6" t="n">
        <v>0</v>
      </c>
      <c r="F218" s="6" t="s">
        <v>58</v>
      </c>
      <c r="G218" s="6" t="s">
        <v>30</v>
      </c>
      <c r="H218" s="6" t="s">
        <v>30</v>
      </c>
      <c r="I218" s="6" t="s">
        <v>30</v>
      </c>
      <c r="J218" s="6" t="s">
        <v>30</v>
      </c>
      <c r="K218" s="6" t="s">
        <v>30</v>
      </c>
      <c r="L218" s="6" t="s">
        <v>30</v>
      </c>
      <c r="M218" s="6" t="s">
        <v>30</v>
      </c>
      <c r="N218" s="6" t="s">
        <v>30</v>
      </c>
      <c r="O218" s="6" t="s">
        <v>30</v>
      </c>
      <c r="P218" s="6" t="s">
        <v>30</v>
      </c>
      <c r="Q218" s="6" t="s">
        <v>30</v>
      </c>
      <c r="R218" s="6" t="s">
        <v>30</v>
      </c>
      <c r="S218" s="6" t="s">
        <v>30</v>
      </c>
      <c r="T218" s="6" t="s">
        <v>30</v>
      </c>
      <c r="U218" s="6" t="s">
        <v>30</v>
      </c>
    </row>
    <row r="219" spans="1:20">
      <c r="A219" t="s">
        <v>4</v>
      </c>
      <c r="B219" s="4" t="s">
        <v>5</v>
      </c>
      <c r="C219" s="4" t="s">
        <v>10</v>
      </c>
      <c r="D219" s="4" t="s">
        <v>13</v>
      </c>
      <c r="E219" s="4" t="s">
        <v>13</v>
      </c>
      <c r="F219" s="4" t="s">
        <v>6</v>
      </c>
    </row>
    <row r="220" spans="1:20">
      <c r="A220" t="n">
        <v>3524</v>
      </c>
      <c r="B220" s="37" t="n">
        <v>47</v>
      </c>
      <c r="C220" s="6" t="n">
        <v>65534</v>
      </c>
      <c r="D220" s="6" t="n">
        <v>0</v>
      </c>
      <c r="E220" s="6" t="n">
        <v>0</v>
      </c>
      <c r="F220" s="6" t="s">
        <v>59</v>
      </c>
    </row>
    <row r="221" spans="1:20">
      <c r="A221" t="s">
        <v>4</v>
      </c>
      <c r="B221" s="4" t="s">
        <v>5</v>
      </c>
      <c r="C221" s="4" t="s">
        <v>10</v>
      </c>
      <c r="D221" s="4" t="s">
        <v>13</v>
      </c>
      <c r="E221" s="4" t="s">
        <v>6</v>
      </c>
      <c r="F221" s="4" t="s">
        <v>26</v>
      </c>
      <c r="G221" s="4" t="s">
        <v>26</v>
      </c>
      <c r="H221" s="4" t="s">
        <v>26</v>
      </c>
    </row>
    <row r="222" spans="1:20">
      <c r="A222" t="n">
        <v>3545</v>
      </c>
      <c r="B222" s="38" t="n">
        <v>48</v>
      </c>
      <c r="C222" s="6" t="n">
        <v>65534</v>
      </c>
      <c r="D222" s="6" t="n">
        <v>0</v>
      </c>
      <c r="E222" s="6" t="s">
        <v>58</v>
      </c>
      <c r="F222" s="6" t="n">
        <v>0</v>
      </c>
      <c r="G222" s="6" t="n">
        <v>1</v>
      </c>
      <c r="H222" s="6" t="n">
        <v>0</v>
      </c>
    </row>
    <row r="223" spans="1:20">
      <c r="A223" t="s">
        <v>4</v>
      </c>
      <c r="B223" s="4" t="s">
        <v>5</v>
      </c>
      <c r="C223" s="4" t="s">
        <v>10</v>
      </c>
      <c r="D223" s="4" t="s">
        <v>9</v>
      </c>
    </row>
    <row r="224" spans="1:20">
      <c r="A224" t="n">
        <v>3571</v>
      </c>
      <c r="B224" s="39" t="n">
        <v>43</v>
      </c>
      <c r="C224" s="6" t="n">
        <v>65534</v>
      </c>
      <c r="D224" s="6" t="n">
        <v>64</v>
      </c>
    </row>
    <row r="225" spans="1:21">
      <c r="A225" t="s">
        <v>4</v>
      </c>
      <c r="B225" s="4" t="s">
        <v>5</v>
      </c>
      <c r="C225" s="4" t="s">
        <v>13</v>
      </c>
      <c r="D225" s="4" t="s">
        <v>6</v>
      </c>
      <c r="E225" s="4" t="s">
        <v>10</v>
      </c>
    </row>
    <row r="226" spans="1:21">
      <c r="A226" t="n">
        <v>3578</v>
      </c>
      <c r="B226" s="40" t="n">
        <v>94</v>
      </c>
      <c r="C226" s="6" t="n">
        <v>11</v>
      </c>
      <c r="D226" s="6" t="s">
        <v>60</v>
      </c>
      <c r="E226" s="6" t="n">
        <v>65534</v>
      </c>
    </row>
    <row r="227" spans="1:21">
      <c r="A227" t="s">
        <v>4</v>
      </c>
      <c r="B227" s="4" t="s">
        <v>5</v>
      </c>
      <c r="C227" s="4" t="s">
        <v>13</v>
      </c>
      <c r="D227" s="4" t="s">
        <v>6</v>
      </c>
      <c r="E227" s="4" t="s">
        <v>10</v>
      </c>
    </row>
    <row r="228" spans="1:21">
      <c r="A228" t="n">
        <v>3590</v>
      </c>
      <c r="B228" s="40" t="n">
        <v>94</v>
      </c>
      <c r="C228" s="6" t="n">
        <v>0</v>
      </c>
      <c r="D228" s="6" t="s">
        <v>60</v>
      </c>
      <c r="E228" s="6" t="n">
        <v>1</v>
      </c>
    </row>
    <row r="229" spans="1:21">
      <c r="A229" t="s">
        <v>4</v>
      </c>
      <c r="B229" s="4" t="s">
        <v>5</v>
      </c>
      <c r="C229" s="4" t="s">
        <v>13</v>
      </c>
      <c r="D229" s="4" t="s">
        <v>6</v>
      </c>
      <c r="E229" s="4" t="s">
        <v>10</v>
      </c>
    </row>
    <row r="230" spans="1:21">
      <c r="A230" t="n">
        <v>3602</v>
      </c>
      <c r="B230" s="40" t="n">
        <v>94</v>
      </c>
      <c r="C230" s="6" t="n">
        <v>0</v>
      </c>
      <c r="D230" s="6" t="s">
        <v>60</v>
      </c>
      <c r="E230" s="6" t="n">
        <v>2</v>
      </c>
    </row>
    <row r="231" spans="1:21">
      <c r="A231" t="s">
        <v>4</v>
      </c>
      <c r="B231" s="4" t="s">
        <v>5</v>
      </c>
      <c r="C231" s="4" t="s">
        <v>13</v>
      </c>
      <c r="D231" s="4" t="s">
        <v>6</v>
      </c>
      <c r="E231" s="4" t="s">
        <v>10</v>
      </c>
    </row>
    <row r="232" spans="1:21">
      <c r="A232" t="n">
        <v>3614</v>
      </c>
      <c r="B232" s="40" t="n">
        <v>94</v>
      </c>
      <c r="C232" s="6" t="n">
        <v>1</v>
      </c>
      <c r="D232" s="6" t="s">
        <v>60</v>
      </c>
      <c r="E232" s="6" t="n">
        <v>4</v>
      </c>
    </row>
    <row r="233" spans="1:21">
      <c r="A233" t="s">
        <v>4</v>
      </c>
      <c r="B233" s="4" t="s">
        <v>5</v>
      </c>
      <c r="C233" s="4" t="s">
        <v>13</v>
      </c>
      <c r="D233" s="4" t="s">
        <v>6</v>
      </c>
    </row>
    <row r="234" spans="1:21">
      <c r="A234" t="n">
        <v>3626</v>
      </c>
      <c r="B234" s="40" t="n">
        <v>94</v>
      </c>
      <c r="C234" s="6" t="n">
        <v>5</v>
      </c>
      <c r="D234" s="6" t="s">
        <v>60</v>
      </c>
    </row>
    <row r="235" spans="1:21">
      <c r="A235" t="s">
        <v>4</v>
      </c>
      <c r="B235" s="4" t="s">
        <v>5</v>
      </c>
      <c r="C235" s="4" t="s">
        <v>13</v>
      </c>
      <c r="D235" s="4" t="s">
        <v>6</v>
      </c>
      <c r="E235" s="4" t="s">
        <v>10</v>
      </c>
    </row>
    <row r="236" spans="1:21">
      <c r="A236" t="n">
        <v>3636</v>
      </c>
      <c r="B236" s="40" t="n">
        <v>94</v>
      </c>
      <c r="C236" s="6" t="n">
        <v>0</v>
      </c>
      <c r="D236" s="6" t="s">
        <v>60</v>
      </c>
      <c r="E236" s="6" t="n">
        <v>4</v>
      </c>
    </row>
    <row r="237" spans="1:21">
      <c r="A237" t="s">
        <v>4</v>
      </c>
      <c r="B237" s="4" t="s">
        <v>5</v>
      </c>
      <c r="C237" s="4" t="s">
        <v>46</v>
      </c>
    </row>
    <row r="238" spans="1:21">
      <c r="A238" t="n">
        <v>3648</v>
      </c>
      <c r="B238" s="21" t="n">
        <v>3</v>
      </c>
      <c r="C238" s="20" t="n">
        <f t="normal" ca="1">A242</f>
        <v>0</v>
      </c>
    </row>
    <row r="239" spans="1:21">
      <c r="A239" t="s">
        <v>4</v>
      </c>
      <c r="B239" s="4" t="s">
        <v>5</v>
      </c>
      <c r="C239" s="4" t="s">
        <v>10</v>
      </c>
      <c r="D239" s="4" t="s">
        <v>9</v>
      </c>
    </row>
    <row r="240" spans="1:21">
      <c r="A240" t="n">
        <v>3653</v>
      </c>
      <c r="B240" s="39" t="n">
        <v>43</v>
      </c>
      <c r="C240" s="6" t="n">
        <v>65534</v>
      </c>
      <c r="D240" s="6" t="n">
        <v>1</v>
      </c>
    </row>
    <row r="241" spans="1:5">
      <c r="A241" t="s">
        <v>4</v>
      </c>
      <c r="B241" s="4" t="s">
        <v>5</v>
      </c>
      <c r="C241" s="4" t="s">
        <v>46</v>
      </c>
    </row>
    <row r="242" spans="1:5">
      <c r="A242" t="n">
        <v>3660</v>
      </c>
      <c r="B242" s="21" t="n">
        <v>3</v>
      </c>
      <c r="C242" s="20" t="n">
        <f t="normal" ca="1">A244</f>
        <v>0</v>
      </c>
    </row>
    <row r="243" spans="1:5">
      <c r="A243" t="s">
        <v>4</v>
      </c>
      <c r="B243" s="4" t="s">
        <v>5</v>
      </c>
    </row>
    <row r="244" spans="1:5">
      <c r="A244" t="n">
        <v>3665</v>
      </c>
      <c r="B244" s="7" t="n">
        <v>1</v>
      </c>
    </row>
    <row r="245" spans="1:5" s="3" customFormat="1" customHeight="0">
      <c r="A245" s="3" t="s">
        <v>2</v>
      </c>
      <c r="B245" s="3" t="s">
        <v>61</v>
      </c>
    </row>
    <row r="246" spans="1:5">
      <c r="A246" t="s">
        <v>4</v>
      </c>
      <c r="B246" s="4" t="s">
        <v>5</v>
      </c>
      <c r="C246" s="4" t="s">
        <v>13</v>
      </c>
      <c r="D246" s="4" t="s">
        <v>13</v>
      </c>
      <c r="E246" s="4" t="s">
        <v>13</v>
      </c>
      <c r="F246" s="4" t="s">
        <v>13</v>
      </c>
    </row>
    <row r="247" spans="1:5">
      <c r="A247" t="n">
        <v>3668</v>
      </c>
      <c r="B247" s="8" t="n">
        <v>14</v>
      </c>
      <c r="C247" s="6" t="n">
        <v>2</v>
      </c>
      <c r="D247" s="6" t="n">
        <v>0</v>
      </c>
      <c r="E247" s="6" t="n">
        <v>0</v>
      </c>
      <c r="F247" s="6" t="n">
        <v>0</v>
      </c>
    </row>
    <row r="248" spans="1:5">
      <c r="A248" t="s">
        <v>4</v>
      </c>
      <c r="B248" s="4" t="s">
        <v>5</v>
      </c>
      <c r="C248" s="4" t="s">
        <v>13</v>
      </c>
      <c r="D248" s="41" t="s">
        <v>62</v>
      </c>
      <c r="E248" s="4" t="s">
        <v>5</v>
      </c>
      <c r="F248" s="4" t="s">
        <v>13</v>
      </c>
      <c r="G248" s="4" t="s">
        <v>10</v>
      </c>
      <c r="H248" s="41" t="s">
        <v>63</v>
      </c>
      <c r="I248" s="4" t="s">
        <v>13</v>
      </c>
      <c r="J248" s="4" t="s">
        <v>9</v>
      </c>
      <c r="K248" s="4" t="s">
        <v>13</v>
      </c>
      <c r="L248" s="4" t="s">
        <v>13</v>
      </c>
      <c r="M248" s="41" t="s">
        <v>62</v>
      </c>
      <c r="N248" s="4" t="s">
        <v>5</v>
      </c>
      <c r="O248" s="4" t="s">
        <v>13</v>
      </c>
      <c r="P248" s="4" t="s">
        <v>10</v>
      </c>
      <c r="Q248" s="41" t="s">
        <v>63</v>
      </c>
      <c r="R248" s="4" t="s">
        <v>13</v>
      </c>
      <c r="S248" s="4" t="s">
        <v>9</v>
      </c>
      <c r="T248" s="4" t="s">
        <v>13</v>
      </c>
      <c r="U248" s="4" t="s">
        <v>13</v>
      </c>
      <c r="V248" s="4" t="s">
        <v>13</v>
      </c>
      <c r="W248" s="4" t="s">
        <v>46</v>
      </c>
    </row>
    <row r="249" spans="1:5">
      <c r="A249" t="n">
        <v>3673</v>
      </c>
      <c r="B249" s="19" t="n">
        <v>5</v>
      </c>
      <c r="C249" s="6" t="n">
        <v>28</v>
      </c>
      <c r="D249" s="41" t="s">
        <v>3</v>
      </c>
      <c r="E249" s="10" t="n">
        <v>162</v>
      </c>
      <c r="F249" s="6" t="n">
        <v>3</v>
      </c>
      <c r="G249" s="6" t="n">
        <v>32830</v>
      </c>
      <c r="H249" s="41" t="s">
        <v>3</v>
      </c>
      <c r="I249" s="6" t="n">
        <v>0</v>
      </c>
      <c r="J249" s="6" t="n">
        <v>1</v>
      </c>
      <c r="K249" s="6" t="n">
        <v>2</v>
      </c>
      <c r="L249" s="6" t="n">
        <v>28</v>
      </c>
      <c r="M249" s="41" t="s">
        <v>3</v>
      </c>
      <c r="N249" s="10" t="n">
        <v>162</v>
      </c>
      <c r="O249" s="6" t="n">
        <v>3</v>
      </c>
      <c r="P249" s="6" t="n">
        <v>32830</v>
      </c>
      <c r="Q249" s="41" t="s">
        <v>3</v>
      </c>
      <c r="R249" s="6" t="n">
        <v>0</v>
      </c>
      <c r="S249" s="6" t="n">
        <v>2</v>
      </c>
      <c r="T249" s="6" t="n">
        <v>2</v>
      </c>
      <c r="U249" s="6" t="n">
        <v>11</v>
      </c>
      <c r="V249" s="6" t="n">
        <v>1</v>
      </c>
      <c r="W249" s="20" t="n">
        <f t="normal" ca="1">A253</f>
        <v>0</v>
      </c>
    </row>
    <row r="250" spans="1:5">
      <c r="A250" t="s">
        <v>4</v>
      </c>
      <c r="B250" s="4" t="s">
        <v>5</v>
      </c>
      <c r="C250" s="4" t="s">
        <v>13</v>
      </c>
      <c r="D250" s="4" t="s">
        <v>10</v>
      </c>
      <c r="E250" s="4" t="s">
        <v>26</v>
      </c>
    </row>
    <row r="251" spans="1:5">
      <c r="A251" t="n">
        <v>3702</v>
      </c>
      <c r="B251" s="26" t="n">
        <v>58</v>
      </c>
      <c r="C251" s="6" t="n">
        <v>0</v>
      </c>
      <c r="D251" s="6" t="n">
        <v>0</v>
      </c>
      <c r="E251" s="6" t="n">
        <v>1</v>
      </c>
    </row>
    <row r="252" spans="1:5">
      <c r="A252" t="s">
        <v>4</v>
      </c>
      <c r="B252" s="4" t="s">
        <v>5</v>
      </c>
      <c r="C252" s="4" t="s">
        <v>13</v>
      </c>
      <c r="D252" s="41" t="s">
        <v>62</v>
      </c>
      <c r="E252" s="4" t="s">
        <v>5</v>
      </c>
      <c r="F252" s="4" t="s">
        <v>13</v>
      </c>
      <c r="G252" s="4" t="s">
        <v>10</v>
      </c>
      <c r="H252" s="41" t="s">
        <v>63</v>
      </c>
      <c r="I252" s="4" t="s">
        <v>13</v>
      </c>
      <c r="J252" s="4" t="s">
        <v>9</v>
      </c>
      <c r="K252" s="4" t="s">
        <v>13</v>
      </c>
      <c r="L252" s="4" t="s">
        <v>13</v>
      </c>
      <c r="M252" s="41" t="s">
        <v>62</v>
      </c>
      <c r="N252" s="4" t="s">
        <v>5</v>
      </c>
      <c r="O252" s="4" t="s">
        <v>13</v>
      </c>
      <c r="P252" s="4" t="s">
        <v>10</v>
      </c>
      <c r="Q252" s="41" t="s">
        <v>63</v>
      </c>
      <c r="R252" s="4" t="s">
        <v>13</v>
      </c>
      <c r="S252" s="4" t="s">
        <v>9</v>
      </c>
      <c r="T252" s="4" t="s">
        <v>13</v>
      </c>
      <c r="U252" s="4" t="s">
        <v>13</v>
      </c>
      <c r="V252" s="4" t="s">
        <v>13</v>
      </c>
      <c r="W252" s="4" t="s">
        <v>46</v>
      </c>
    </row>
    <row r="253" spans="1:5">
      <c r="A253" t="n">
        <v>3710</v>
      </c>
      <c r="B253" s="19" t="n">
        <v>5</v>
      </c>
      <c r="C253" s="6" t="n">
        <v>28</v>
      </c>
      <c r="D253" s="41" t="s">
        <v>3</v>
      </c>
      <c r="E253" s="10" t="n">
        <v>162</v>
      </c>
      <c r="F253" s="6" t="n">
        <v>3</v>
      </c>
      <c r="G253" s="6" t="n">
        <v>32830</v>
      </c>
      <c r="H253" s="41" t="s">
        <v>3</v>
      </c>
      <c r="I253" s="6" t="n">
        <v>0</v>
      </c>
      <c r="J253" s="6" t="n">
        <v>1</v>
      </c>
      <c r="K253" s="6" t="n">
        <v>3</v>
      </c>
      <c r="L253" s="6" t="n">
        <v>28</v>
      </c>
      <c r="M253" s="41" t="s">
        <v>3</v>
      </c>
      <c r="N253" s="10" t="n">
        <v>162</v>
      </c>
      <c r="O253" s="6" t="n">
        <v>3</v>
      </c>
      <c r="P253" s="6" t="n">
        <v>32830</v>
      </c>
      <c r="Q253" s="41" t="s">
        <v>3</v>
      </c>
      <c r="R253" s="6" t="n">
        <v>0</v>
      </c>
      <c r="S253" s="6" t="n">
        <v>2</v>
      </c>
      <c r="T253" s="6" t="n">
        <v>3</v>
      </c>
      <c r="U253" s="6" t="n">
        <v>9</v>
      </c>
      <c r="V253" s="6" t="n">
        <v>1</v>
      </c>
      <c r="W253" s="20" t="n">
        <f t="normal" ca="1">A263</f>
        <v>0</v>
      </c>
    </row>
    <row r="254" spans="1:5">
      <c r="A254" t="s">
        <v>4</v>
      </c>
      <c r="B254" s="4" t="s">
        <v>5</v>
      </c>
      <c r="C254" s="4" t="s">
        <v>13</v>
      </c>
      <c r="D254" s="41" t="s">
        <v>62</v>
      </c>
      <c r="E254" s="4" t="s">
        <v>5</v>
      </c>
      <c r="F254" s="4" t="s">
        <v>10</v>
      </c>
      <c r="G254" s="4" t="s">
        <v>13</v>
      </c>
      <c r="H254" s="4" t="s">
        <v>13</v>
      </c>
      <c r="I254" s="4" t="s">
        <v>6</v>
      </c>
      <c r="J254" s="41" t="s">
        <v>63</v>
      </c>
      <c r="K254" s="4" t="s">
        <v>13</v>
      </c>
      <c r="L254" s="4" t="s">
        <v>13</v>
      </c>
      <c r="M254" s="41" t="s">
        <v>62</v>
      </c>
      <c r="N254" s="4" t="s">
        <v>5</v>
      </c>
      <c r="O254" s="4" t="s">
        <v>13</v>
      </c>
      <c r="P254" s="41" t="s">
        <v>63</v>
      </c>
      <c r="Q254" s="4" t="s">
        <v>13</v>
      </c>
      <c r="R254" s="4" t="s">
        <v>9</v>
      </c>
      <c r="S254" s="4" t="s">
        <v>13</v>
      </c>
      <c r="T254" s="4" t="s">
        <v>13</v>
      </c>
      <c r="U254" s="4" t="s">
        <v>13</v>
      </c>
      <c r="V254" s="41" t="s">
        <v>62</v>
      </c>
      <c r="W254" s="4" t="s">
        <v>5</v>
      </c>
      <c r="X254" s="4" t="s">
        <v>13</v>
      </c>
      <c r="Y254" s="41" t="s">
        <v>63</v>
      </c>
      <c r="Z254" s="4" t="s">
        <v>13</v>
      </c>
      <c r="AA254" s="4" t="s">
        <v>9</v>
      </c>
      <c r="AB254" s="4" t="s">
        <v>13</v>
      </c>
      <c r="AC254" s="4" t="s">
        <v>13</v>
      </c>
      <c r="AD254" s="4" t="s">
        <v>13</v>
      </c>
      <c r="AE254" s="4" t="s">
        <v>46</v>
      </c>
    </row>
    <row r="255" spans="1:5">
      <c r="A255" t="n">
        <v>3739</v>
      </c>
      <c r="B255" s="19" t="n">
        <v>5</v>
      </c>
      <c r="C255" s="6" t="n">
        <v>28</v>
      </c>
      <c r="D255" s="41" t="s">
        <v>3</v>
      </c>
      <c r="E255" s="37" t="n">
        <v>47</v>
      </c>
      <c r="F255" s="6" t="n">
        <v>61456</v>
      </c>
      <c r="G255" s="6" t="n">
        <v>2</v>
      </c>
      <c r="H255" s="6" t="n">
        <v>0</v>
      </c>
      <c r="I255" s="6" t="s">
        <v>64</v>
      </c>
      <c r="J255" s="41" t="s">
        <v>3</v>
      </c>
      <c r="K255" s="6" t="n">
        <v>8</v>
      </c>
      <c r="L255" s="6" t="n">
        <v>28</v>
      </c>
      <c r="M255" s="41" t="s">
        <v>3</v>
      </c>
      <c r="N255" s="12" t="n">
        <v>74</v>
      </c>
      <c r="O255" s="6" t="n">
        <v>65</v>
      </c>
      <c r="P255" s="41" t="s">
        <v>3</v>
      </c>
      <c r="Q255" s="6" t="n">
        <v>0</v>
      </c>
      <c r="R255" s="6" t="n">
        <v>1</v>
      </c>
      <c r="S255" s="6" t="n">
        <v>3</v>
      </c>
      <c r="T255" s="6" t="n">
        <v>9</v>
      </c>
      <c r="U255" s="6" t="n">
        <v>28</v>
      </c>
      <c r="V255" s="41" t="s">
        <v>3</v>
      </c>
      <c r="W255" s="12" t="n">
        <v>74</v>
      </c>
      <c r="X255" s="6" t="n">
        <v>65</v>
      </c>
      <c r="Y255" s="41" t="s">
        <v>3</v>
      </c>
      <c r="Z255" s="6" t="n">
        <v>0</v>
      </c>
      <c r="AA255" s="6" t="n">
        <v>2</v>
      </c>
      <c r="AB255" s="6" t="n">
        <v>3</v>
      </c>
      <c r="AC255" s="6" t="n">
        <v>9</v>
      </c>
      <c r="AD255" s="6" t="n">
        <v>1</v>
      </c>
      <c r="AE255" s="20" t="n">
        <f t="normal" ca="1">A259</f>
        <v>0</v>
      </c>
    </row>
    <row r="256" spans="1:5">
      <c r="A256" t="s">
        <v>4</v>
      </c>
      <c r="B256" s="4" t="s">
        <v>5</v>
      </c>
      <c r="C256" s="4" t="s">
        <v>10</v>
      </c>
      <c r="D256" s="4" t="s">
        <v>13</v>
      </c>
      <c r="E256" s="4" t="s">
        <v>13</v>
      </c>
      <c r="F256" s="4" t="s">
        <v>6</v>
      </c>
    </row>
    <row r="257" spans="1:31">
      <c r="A257" t="n">
        <v>3787</v>
      </c>
      <c r="B257" s="37" t="n">
        <v>47</v>
      </c>
      <c r="C257" s="6" t="n">
        <v>61456</v>
      </c>
      <c r="D257" s="6" t="n">
        <v>0</v>
      </c>
      <c r="E257" s="6" t="n">
        <v>0</v>
      </c>
      <c r="F257" s="6" t="s">
        <v>65</v>
      </c>
    </row>
    <row r="258" spans="1:31">
      <c r="A258" t="s">
        <v>4</v>
      </c>
      <c r="B258" s="4" t="s">
        <v>5</v>
      </c>
      <c r="C258" s="4" t="s">
        <v>13</v>
      </c>
      <c r="D258" s="4" t="s">
        <v>10</v>
      </c>
      <c r="E258" s="4" t="s">
        <v>26</v>
      </c>
    </row>
    <row r="259" spans="1:31">
      <c r="A259" t="n">
        <v>3800</v>
      </c>
      <c r="B259" s="26" t="n">
        <v>58</v>
      </c>
      <c r="C259" s="6" t="n">
        <v>0</v>
      </c>
      <c r="D259" s="6" t="n">
        <v>300</v>
      </c>
      <c r="E259" s="6" t="n">
        <v>1</v>
      </c>
    </row>
    <row r="260" spans="1:31">
      <c r="A260" t="s">
        <v>4</v>
      </c>
      <c r="B260" s="4" t="s">
        <v>5</v>
      </c>
      <c r="C260" s="4" t="s">
        <v>13</v>
      </c>
      <c r="D260" s="4" t="s">
        <v>10</v>
      </c>
    </row>
    <row r="261" spans="1:31">
      <c r="A261" t="n">
        <v>3808</v>
      </c>
      <c r="B261" s="26" t="n">
        <v>58</v>
      </c>
      <c r="C261" s="6" t="n">
        <v>255</v>
      </c>
      <c r="D261" s="6" t="n">
        <v>0</v>
      </c>
    </row>
    <row r="262" spans="1:31">
      <c r="A262" t="s">
        <v>4</v>
      </c>
      <c r="B262" s="4" t="s">
        <v>5</v>
      </c>
      <c r="C262" s="4" t="s">
        <v>13</v>
      </c>
      <c r="D262" s="4" t="s">
        <v>13</v>
      </c>
      <c r="E262" s="4" t="s">
        <v>13</v>
      </c>
      <c r="F262" s="4" t="s">
        <v>13</v>
      </c>
    </row>
    <row r="263" spans="1:31">
      <c r="A263" t="n">
        <v>3812</v>
      </c>
      <c r="B263" s="8" t="n">
        <v>14</v>
      </c>
      <c r="C263" s="6" t="n">
        <v>0</v>
      </c>
      <c r="D263" s="6" t="n">
        <v>0</v>
      </c>
      <c r="E263" s="6" t="n">
        <v>0</v>
      </c>
      <c r="F263" s="6" t="n">
        <v>64</v>
      </c>
    </row>
    <row r="264" spans="1:31">
      <c r="A264" t="s">
        <v>4</v>
      </c>
      <c r="B264" s="4" t="s">
        <v>5</v>
      </c>
      <c r="C264" s="4" t="s">
        <v>13</v>
      </c>
      <c r="D264" s="4" t="s">
        <v>10</v>
      </c>
    </row>
    <row r="265" spans="1:31">
      <c r="A265" t="n">
        <v>3817</v>
      </c>
      <c r="B265" s="27" t="n">
        <v>22</v>
      </c>
      <c r="C265" s="6" t="n">
        <v>0</v>
      </c>
      <c r="D265" s="6" t="n">
        <v>32830</v>
      </c>
    </row>
    <row r="266" spans="1:31">
      <c r="A266" t="s">
        <v>4</v>
      </c>
      <c r="B266" s="4" t="s">
        <v>5</v>
      </c>
      <c r="C266" s="4" t="s">
        <v>13</v>
      </c>
      <c r="D266" s="4" t="s">
        <v>10</v>
      </c>
    </row>
    <row r="267" spans="1:31">
      <c r="A267" t="n">
        <v>3821</v>
      </c>
      <c r="B267" s="26" t="n">
        <v>58</v>
      </c>
      <c r="C267" s="6" t="n">
        <v>5</v>
      </c>
      <c r="D267" s="6" t="n">
        <v>300</v>
      </c>
    </row>
    <row r="268" spans="1:31">
      <c r="A268" t="s">
        <v>4</v>
      </c>
      <c r="B268" s="4" t="s">
        <v>5</v>
      </c>
      <c r="C268" s="4" t="s">
        <v>26</v>
      </c>
      <c r="D268" s="4" t="s">
        <v>10</v>
      </c>
    </row>
    <row r="269" spans="1:31">
      <c r="A269" t="n">
        <v>3825</v>
      </c>
      <c r="B269" s="42" t="n">
        <v>103</v>
      </c>
      <c r="C269" s="6" t="n">
        <v>0</v>
      </c>
      <c r="D269" s="6" t="n">
        <v>300</v>
      </c>
    </row>
    <row r="270" spans="1:31">
      <c r="A270" t="s">
        <v>4</v>
      </c>
      <c r="B270" s="4" t="s">
        <v>5</v>
      </c>
      <c r="C270" s="4" t="s">
        <v>13</v>
      </c>
    </row>
    <row r="271" spans="1:31">
      <c r="A271" t="n">
        <v>3832</v>
      </c>
      <c r="B271" s="43" t="n">
        <v>64</v>
      </c>
      <c r="C271" s="6" t="n">
        <v>7</v>
      </c>
    </row>
    <row r="272" spans="1:31">
      <c r="A272" t="s">
        <v>4</v>
      </c>
      <c r="B272" s="4" t="s">
        <v>5</v>
      </c>
      <c r="C272" s="4" t="s">
        <v>13</v>
      </c>
      <c r="D272" s="4" t="s">
        <v>10</v>
      </c>
    </row>
    <row r="273" spans="1:6">
      <c r="A273" t="n">
        <v>3834</v>
      </c>
      <c r="B273" s="44" t="n">
        <v>72</v>
      </c>
      <c r="C273" s="6" t="n">
        <v>5</v>
      </c>
      <c r="D273" s="6" t="n">
        <v>0</v>
      </c>
    </row>
    <row r="274" spans="1:6">
      <c r="A274" t="s">
        <v>4</v>
      </c>
      <c r="B274" s="4" t="s">
        <v>5</v>
      </c>
      <c r="C274" s="4" t="s">
        <v>13</v>
      </c>
      <c r="D274" s="41" t="s">
        <v>62</v>
      </c>
      <c r="E274" s="4" t="s">
        <v>5</v>
      </c>
      <c r="F274" s="4" t="s">
        <v>13</v>
      </c>
      <c r="G274" s="4" t="s">
        <v>10</v>
      </c>
      <c r="H274" s="41" t="s">
        <v>63</v>
      </c>
      <c r="I274" s="4" t="s">
        <v>13</v>
      </c>
      <c r="J274" s="4" t="s">
        <v>9</v>
      </c>
      <c r="K274" s="4" t="s">
        <v>13</v>
      </c>
      <c r="L274" s="4" t="s">
        <v>13</v>
      </c>
      <c r="M274" s="4" t="s">
        <v>46</v>
      </c>
    </row>
    <row r="275" spans="1:6">
      <c r="A275" t="n">
        <v>3838</v>
      </c>
      <c r="B275" s="19" t="n">
        <v>5</v>
      </c>
      <c r="C275" s="6" t="n">
        <v>28</v>
      </c>
      <c r="D275" s="41" t="s">
        <v>3</v>
      </c>
      <c r="E275" s="10" t="n">
        <v>162</v>
      </c>
      <c r="F275" s="6" t="n">
        <v>4</v>
      </c>
      <c r="G275" s="6" t="n">
        <v>32830</v>
      </c>
      <c r="H275" s="41" t="s">
        <v>3</v>
      </c>
      <c r="I275" s="6" t="n">
        <v>0</v>
      </c>
      <c r="J275" s="6" t="n">
        <v>1</v>
      </c>
      <c r="K275" s="6" t="n">
        <v>2</v>
      </c>
      <c r="L275" s="6" t="n">
        <v>1</v>
      </c>
      <c r="M275" s="20" t="n">
        <f t="normal" ca="1">A281</f>
        <v>0</v>
      </c>
    </row>
    <row r="276" spans="1:6">
      <c r="A276" t="s">
        <v>4</v>
      </c>
      <c r="B276" s="4" t="s">
        <v>5</v>
      </c>
      <c r="C276" s="4" t="s">
        <v>13</v>
      </c>
      <c r="D276" s="4" t="s">
        <v>6</v>
      </c>
    </row>
    <row r="277" spans="1:6">
      <c r="A277" t="n">
        <v>3855</v>
      </c>
      <c r="B277" s="9" t="n">
        <v>2</v>
      </c>
      <c r="C277" s="6" t="n">
        <v>10</v>
      </c>
      <c r="D277" s="6" t="s">
        <v>66</v>
      </c>
    </row>
    <row r="278" spans="1:6">
      <c r="A278" t="s">
        <v>4</v>
      </c>
      <c r="B278" s="4" t="s">
        <v>5</v>
      </c>
      <c r="C278" s="4" t="s">
        <v>10</v>
      </c>
    </row>
    <row r="279" spans="1:6">
      <c r="A279" t="n">
        <v>3872</v>
      </c>
      <c r="B279" s="45" t="n">
        <v>16</v>
      </c>
      <c r="C279" s="6" t="n">
        <v>0</v>
      </c>
    </row>
    <row r="280" spans="1:6">
      <c r="A280" t="s">
        <v>4</v>
      </c>
      <c r="B280" s="4" t="s">
        <v>5</v>
      </c>
      <c r="C280" s="4" t="s">
        <v>13</v>
      </c>
      <c r="D280" s="4" t="s">
        <v>6</v>
      </c>
    </row>
    <row r="281" spans="1:6">
      <c r="A281" t="n">
        <v>3875</v>
      </c>
      <c r="B281" s="9" t="n">
        <v>2</v>
      </c>
      <c r="C281" s="6" t="n">
        <v>10</v>
      </c>
      <c r="D281" s="6" t="s">
        <v>50</v>
      </c>
    </row>
    <row r="282" spans="1:6">
      <c r="A282" t="s">
        <v>4</v>
      </c>
      <c r="B282" s="4" t="s">
        <v>5</v>
      </c>
      <c r="C282" s="4" t="s">
        <v>13</v>
      </c>
      <c r="D282" s="4" t="s">
        <v>10</v>
      </c>
      <c r="E282" s="4" t="s">
        <v>13</v>
      </c>
      <c r="F282" s="4" t="s">
        <v>46</v>
      </c>
    </row>
    <row r="283" spans="1:6">
      <c r="A283" t="n">
        <v>3896</v>
      </c>
      <c r="B283" s="19" t="n">
        <v>5</v>
      </c>
      <c r="C283" s="6" t="n">
        <v>30</v>
      </c>
      <c r="D283" s="6" t="n">
        <v>6471</v>
      </c>
      <c r="E283" s="6" t="n">
        <v>1</v>
      </c>
      <c r="F283" s="20" t="n">
        <f t="normal" ca="1">A285</f>
        <v>0</v>
      </c>
    </row>
    <row r="284" spans="1:6">
      <c r="A284" t="s">
        <v>4</v>
      </c>
      <c r="B284" s="4" t="s">
        <v>5</v>
      </c>
      <c r="C284" s="4" t="s">
        <v>10</v>
      </c>
      <c r="D284" s="4" t="s">
        <v>13</v>
      </c>
      <c r="E284" s="4" t="s">
        <v>13</v>
      </c>
      <c r="F284" s="4" t="s">
        <v>6</v>
      </c>
    </row>
    <row r="285" spans="1:6">
      <c r="A285" t="n">
        <v>3905</v>
      </c>
      <c r="B285" s="46" t="n">
        <v>20</v>
      </c>
      <c r="C285" s="6" t="n">
        <v>61456</v>
      </c>
      <c r="D285" s="6" t="n">
        <v>3</v>
      </c>
      <c r="E285" s="6" t="n">
        <v>10</v>
      </c>
      <c r="F285" s="6" t="s">
        <v>67</v>
      </c>
    </row>
    <row r="286" spans="1:6">
      <c r="A286" t="s">
        <v>4</v>
      </c>
      <c r="B286" s="4" t="s">
        <v>5</v>
      </c>
      <c r="C286" s="4" t="s">
        <v>10</v>
      </c>
    </row>
    <row r="287" spans="1:6">
      <c r="A287" t="n">
        <v>3923</v>
      </c>
      <c r="B287" s="45" t="n">
        <v>16</v>
      </c>
      <c r="C287" s="6" t="n">
        <v>0</v>
      </c>
    </row>
    <row r="288" spans="1:6">
      <c r="A288" t="s">
        <v>4</v>
      </c>
      <c r="B288" s="4" t="s">
        <v>5</v>
      </c>
      <c r="C288" s="4" t="s">
        <v>10</v>
      </c>
      <c r="D288" s="4" t="s">
        <v>13</v>
      </c>
      <c r="E288" s="4" t="s">
        <v>13</v>
      </c>
      <c r="F288" s="4" t="s">
        <v>6</v>
      </c>
    </row>
    <row r="289" spans="1:13">
      <c r="A289" t="n">
        <v>3926</v>
      </c>
      <c r="B289" s="46" t="n">
        <v>20</v>
      </c>
      <c r="C289" s="6" t="n">
        <v>103</v>
      </c>
      <c r="D289" s="6" t="n">
        <v>3</v>
      </c>
      <c r="E289" s="6" t="n">
        <v>10</v>
      </c>
      <c r="F289" s="6" t="s">
        <v>67</v>
      </c>
    </row>
    <row r="290" spans="1:13">
      <c r="A290" t="s">
        <v>4</v>
      </c>
      <c r="B290" s="4" t="s">
        <v>5</v>
      </c>
      <c r="C290" s="4" t="s">
        <v>10</v>
      </c>
    </row>
    <row r="291" spans="1:13">
      <c r="A291" t="n">
        <v>3944</v>
      </c>
      <c r="B291" s="45" t="n">
        <v>16</v>
      </c>
      <c r="C291" s="6" t="n">
        <v>0</v>
      </c>
    </row>
    <row r="292" spans="1:13">
      <c r="A292" t="s">
        <v>4</v>
      </c>
      <c r="B292" s="4" t="s">
        <v>5</v>
      </c>
      <c r="C292" s="4" t="s">
        <v>10</v>
      </c>
      <c r="D292" s="4" t="s">
        <v>26</v>
      </c>
      <c r="E292" s="4" t="s">
        <v>26</v>
      </c>
      <c r="F292" s="4" t="s">
        <v>26</v>
      </c>
      <c r="G292" s="4" t="s">
        <v>26</v>
      </c>
    </row>
    <row r="293" spans="1:13">
      <c r="A293" t="n">
        <v>3947</v>
      </c>
      <c r="B293" s="35" t="n">
        <v>46</v>
      </c>
      <c r="C293" s="6" t="n">
        <v>61456</v>
      </c>
      <c r="D293" s="6" t="n">
        <v>226.570007324219</v>
      </c>
      <c r="E293" s="6" t="n">
        <v>-8</v>
      </c>
      <c r="F293" s="6" t="n">
        <v>28.6000003814697</v>
      </c>
      <c r="G293" s="6" t="n">
        <v>79.1999969482422</v>
      </c>
    </row>
    <row r="294" spans="1:13">
      <c r="A294" t="s">
        <v>4</v>
      </c>
      <c r="B294" s="4" t="s">
        <v>5</v>
      </c>
      <c r="C294" s="4" t="s">
        <v>10</v>
      </c>
      <c r="D294" s="4" t="s">
        <v>26</v>
      </c>
      <c r="E294" s="4" t="s">
        <v>26</v>
      </c>
      <c r="F294" s="4" t="s">
        <v>26</v>
      </c>
      <c r="G294" s="4" t="s">
        <v>26</v>
      </c>
    </row>
    <row r="295" spans="1:13">
      <c r="A295" t="n">
        <v>3966</v>
      </c>
      <c r="B295" s="35" t="n">
        <v>46</v>
      </c>
      <c r="C295" s="6" t="n">
        <v>103</v>
      </c>
      <c r="D295" s="6" t="n">
        <v>228.229995727539</v>
      </c>
      <c r="E295" s="6" t="n">
        <v>-8</v>
      </c>
      <c r="F295" s="6" t="n">
        <v>29.2099990844727</v>
      </c>
      <c r="G295" s="6" t="n">
        <v>258.899993896484</v>
      </c>
    </row>
    <row r="296" spans="1:13">
      <c r="A296" t="s">
        <v>4</v>
      </c>
      <c r="B296" s="4" t="s">
        <v>5</v>
      </c>
      <c r="C296" s="4" t="s">
        <v>13</v>
      </c>
    </row>
    <row r="297" spans="1:13">
      <c r="A297" t="n">
        <v>3985</v>
      </c>
      <c r="B297" s="12" t="n">
        <v>74</v>
      </c>
      <c r="C297" s="6" t="n">
        <v>18</v>
      </c>
    </row>
    <row r="298" spans="1:13">
      <c r="A298" t="s">
        <v>4</v>
      </c>
      <c r="B298" s="4" t="s">
        <v>5</v>
      </c>
      <c r="C298" s="4" t="s">
        <v>10</v>
      </c>
      <c r="D298" s="4" t="s">
        <v>6</v>
      </c>
      <c r="E298" s="4" t="s">
        <v>13</v>
      </c>
      <c r="F298" s="4" t="s">
        <v>13</v>
      </c>
      <c r="G298" s="4" t="s">
        <v>13</v>
      </c>
      <c r="H298" s="4" t="s">
        <v>13</v>
      </c>
      <c r="I298" s="4" t="s">
        <v>13</v>
      </c>
      <c r="J298" s="4" t="s">
        <v>26</v>
      </c>
      <c r="K298" s="4" t="s">
        <v>26</v>
      </c>
      <c r="L298" s="4" t="s">
        <v>26</v>
      </c>
      <c r="M298" s="4" t="s">
        <v>26</v>
      </c>
      <c r="N298" s="4" t="s">
        <v>13</v>
      </c>
    </row>
    <row r="299" spans="1:13">
      <c r="A299" t="n">
        <v>3987</v>
      </c>
      <c r="B299" s="47" t="n">
        <v>34</v>
      </c>
      <c r="C299" s="6" t="n">
        <v>103</v>
      </c>
      <c r="D299" s="6" t="s">
        <v>68</v>
      </c>
      <c r="E299" s="6" t="n">
        <v>1</v>
      </c>
      <c r="F299" s="6" t="n">
        <v>0</v>
      </c>
      <c r="G299" s="6" t="n">
        <v>0</v>
      </c>
      <c r="H299" s="6" t="n">
        <v>0</v>
      </c>
      <c r="I299" s="6" t="n">
        <v>0</v>
      </c>
      <c r="J299" s="6" t="n">
        <v>0</v>
      </c>
      <c r="K299" s="6" t="n">
        <v>-1</v>
      </c>
      <c r="L299" s="6" t="n">
        <v>-1</v>
      </c>
      <c r="M299" s="6" t="n">
        <v>-1</v>
      </c>
      <c r="N299" s="6" t="n">
        <v>0</v>
      </c>
    </row>
    <row r="300" spans="1:13">
      <c r="A300" t="s">
        <v>4</v>
      </c>
      <c r="B300" s="4" t="s">
        <v>5</v>
      </c>
      <c r="C300" s="4" t="s">
        <v>13</v>
      </c>
      <c r="D300" s="4" t="s">
        <v>10</v>
      </c>
      <c r="E300" s="4" t="s">
        <v>6</v>
      </c>
      <c r="F300" s="4" t="s">
        <v>6</v>
      </c>
      <c r="G300" s="4" t="s">
        <v>13</v>
      </c>
    </row>
    <row r="301" spans="1:13">
      <c r="A301" t="n">
        <v>4017</v>
      </c>
      <c r="B301" s="48" t="n">
        <v>32</v>
      </c>
      <c r="C301" s="6" t="n">
        <v>0</v>
      </c>
      <c r="D301" s="6" t="n">
        <v>103</v>
      </c>
      <c r="E301" s="6" t="s">
        <v>30</v>
      </c>
      <c r="F301" s="6" t="s">
        <v>69</v>
      </c>
      <c r="G301" s="6" t="n">
        <v>0</v>
      </c>
    </row>
    <row r="302" spans="1:13">
      <c r="A302" t="s">
        <v>4</v>
      </c>
      <c r="B302" s="4" t="s">
        <v>5</v>
      </c>
      <c r="C302" s="4" t="s">
        <v>13</v>
      </c>
      <c r="D302" s="4" t="s">
        <v>13</v>
      </c>
      <c r="E302" s="4" t="s">
        <v>26</v>
      </c>
      <c r="F302" s="4" t="s">
        <v>26</v>
      </c>
      <c r="G302" s="4" t="s">
        <v>26</v>
      </c>
      <c r="H302" s="4" t="s">
        <v>10</v>
      </c>
    </row>
    <row r="303" spans="1:13">
      <c r="A303" t="n">
        <v>4035</v>
      </c>
      <c r="B303" s="28" t="n">
        <v>45</v>
      </c>
      <c r="C303" s="6" t="n">
        <v>2</v>
      </c>
      <c r="D303" s="6" t="n">
        <v>3</v>
      </c>
      <c r="E303" s="6" t="n">
        <v>229.479995727539</v>
      </c>
      <c r="F303" s="6" t="n">
        <v>-7.1100001335144</v>
      </c>
      <c r="G303" s="6" t="n">
        <v>31.5300006866455</v>
      </c>
      <c r="H303" s="6" t="n">
        <v>0</v>
      </c>
    </row>
    <row r="304" spans="1:13">
      <c r="A304" t="s">
        <v>4</v>
      </c>
      <c r="B304" s="4" t="s">
        <v>5</v>
      </c>
      <c r="C304" s="4" t="s">
        <v>13</v>
      </c>
      <c r="D304" s="4" t="s">
        <v>13</v>
      </c>
      <c r="E304" s="4" t="s">
        <v>26</v>
      </c>
      <c r="F304" s="4" t="s">
        <v>26</v>
      </c>
      <c r="G304" s="4" t="s">
        <v>26</v>
      </c>
      <c r="H304" s="4" t="s">
        <v>10</v>
      </c>
      <c r="I304" s="4" t="s">
        <v>13</v>
      </c>
    </row>
    <row r="305" spans="1:14">
      <c r="A305" t="n">
        <v>4052</v>
      </c>
      <c r="B305" s="28" t="n">
        <v>45</v>
      </c>
      <c r="C305" s="6" t="n">
        <v>4</v>
      </c>
      <c r="D305" s="6" t="n">
        <v>3</v>
      </c>
      <c r="E305" s="6" t="n">
        <v>7</v>
      </c>
      <c r="F305" s="6" t="n">
        <v>219.270004272461</v>
      </c>
      <c r="G305" s="6" t="n">
        <v>0</v>
      </c>
      <c r="H305" s="6" t="n">
        <v>0</v>
      </c>
      <c r="I305" s="6" t="n">
        <v>0</v>
      </c>
    </row>
    <row r="306" spans="1:14">
      <c r="A306" t="s">
        <v>4</v>
      </c>
      <c r="B306" s="4" t="s">
        <v>5</v>
      </c>
      <c r="C306" s="4" t="s">
        <v>13</v>
      </c>
      <c r="D306" s="4" t="s">
        <v>13</v>
      </c>
      <c r="E306" s="4" t="s">
        <v>26</v>
      </c>
      <c r="F306" s="4" t="s">
        <v>10</v>
      </c>
    </row>
    <row r="307" spans="1:14">
      <c r="A307" t="n">
        <v>4070</v>
      </c>
      <c r="B307" s="28" t="n">
        <v>45</v>
      </c>
      <c r="C307" s="6" t="n">
        <v>5</v>
      </c>
      <c r="D307" s="6" t="n">
        <v>3</v>
      </c>
      <c r="E307" s="6" t="n">
        <v>6.5</v>
      </c>
      <c r="F307" s="6" t="n">
        <v>0</v>
      </c>
    </row>
    <row r="308" spans="1:14">
      <c r="A308" t="s">
        <v>4</v>
      </c>
      <c r="B308" s="4" t="s">
        <v>5</v>
      </c>
      <c r="C308" s="4" t="s">
        <v>13</v>
      </c>
      <c r="D308" s="4" t="s">
        <v>13</v>
      </c>
      <c r="E308" s="4" t="s">
        <v>26</v>
      </c>
      <c r="F308" s="4" t="s">
        <v>10</v>
      </c>
    </row>
    <row r="309" spans="1:14">
      <c r="A309" t="n">
        <v>4079</v>
      </c>
      <c r="B309" s="28" t="n">
        <v>45</v>
      </c>
      <c r="C309" s="6" t="n">
        <v>11</v>
      </c>
      <c r="D309" s="6" t="n">
        <v>3</v>
      </c>
      <c r="E309" s="6" t="n">
        <v>40</v>
      </c>
      <c r="F309" s="6" t="n">
        <v>0</v>
      </c>
    </row>
    <row r="310" spans="1:14">
      <c r="A310" t="s">
        <v>4</v>
      </c>
      <c r="B310" s="4" t="s">
        <v>5</v>
      </c>
      <c r="C310" s="4" t="s">
        <v>13</v>
      </c>
      <c r="D310" s="4" t="s">
        <v>13</v>
      </c>
      <c r="E310" s="4" t="s">
        <v>26</v>
      </c>
      <c r="F310" s="4" t="s">
        <v>10</v>
      </c>
    </row>
    <row r="311" spans="1:14">
      <c r="A311" t="n">
        <v>4088</v>
      </c>
      <c r="B311" s="28" t="n">
        <v>45</v>
      </c>
      <c r="C311" s="6" t="n">
        <v>5</v>
      </c>
      <c r="D311" s="6" t="n">
        <v>3</v>
      </c>
      <c r="E311" s="6" t="n">
        <v>6</v>
      </c>
      <c r="F311" s="6" t="n">
        <v>2000</v>
      </c>
    </row>
    <row r="312" spans="1:14">
      <c r="A312" t="s">
        <v>4</v>
      </c>
      <c r="B312" s="4" t="s">
        <v>5</v>
      </c>
      <c r="C312" s="4" t="s">
        <v>13</v>
      </c>
      <c r="D312" s="4" t="s">
        <v>10</v>
      </c>
      <c r="E312" s="4" t="s">
        <v>26</v>
      </c>
    </row>
    <row r="313" spans="1:14">
      <c r="A313" t="n">
        <v>4097</v>
      </c>
      <c r="B313" s="26" t="n">
        <v>58</v>
      </c>
      <c r="C313" s="6" t="n">
        <v>100</v>
      </c>
      <c r="D313" s="6" t="n">
        <v>1000</v>
      </c>
      <c r="E313" s="6" t="n">
        <v>1</v>
      </c>
    </row>
    <row r="314" spans="1:14">
      <c r="A314" t="s">
        <v>4</v>
      </c>
      <c r="B314" s="4" t="s">
        <v>5</v>
      </c>
      <c r="C314" s="4" t="s">
        <v>13</v>
      </c>
      <c r="D314" s="4" t="s">
        <v>10</v>
      </c>
    </row>
    <row r="315" spans="1:14">
      <c r="A315" t="n">
        <v>4105</v>
      </c>
      <c r="B315" s="26" t="n">
        <v>58</v>
      </c>
      <c r="C315" s="6" t="n">
        <v>255</v>
      </c>
      <c r="D315" s="6" t="n">
        <v>0</v>
      </c>
    </row>
    <row r="316" spans="1:14">
      <c r="A316" t="s">
        <v>4</v>
      </c>
      <c r="B316" s="4" t="s">
        <v>5</v>
      </c>
      <c r="C316" s="4" t="s">
        <v>13</v>
      </c>
      <c r="D316" s="4" t="s">
        <v>10</v>
      </c>
    </row>
    <row r="317" spans="1:14">
      <c r="A317" t="n">
        <v>4109</v>
      </c>
      <c r="B317" s="28" t="n">
        <v>45</v>
      </c>
      <c r="C317" s="6" t="n">
        <v>7</v>
      </c>
      <c r="D317" s="6" t="n">
        <v>255</v>
      </c>
    </row>
    <row r="318" spans="1:14">
      <c r="A318" t="s">
        <v>4</v>
      </c>
      <c r="B318" s="4" t="s">
        <v>5</v>
      </c>
      <c r="C318" s="4" t="s">
        <v>13</v>
      </c>
      <c r="D318" s="4" t="s">
        <v>26</v>
      </c>
      <c r="E318" s="4" t="s">
        <v>10</v>
      </c>
      <c r="F318" s="4" t="s">
        <v>13</v>
      </c>
    </row>
    <row r="319" spans="1:14">
      <c r="A319" t="n">
        <v>4113</v>
      </c>
      <c r="B319" s="49" t="n">
        <v>49</v>
      </c>
      <c r="C319" s="6" t="n">
        <v>3</v>
      </c>
      <c r="D319" s="6" t="n">
        <v>0.699999988079071</v>
      </c>
      <c r="E319" s="6" t="n">
        <v>500</v>
      </c>
      <c r="F319" s="6" t="n">
        <v>0</v>
      </c>
    </row>
    <row r="320" spans="1:14">
      <c r="A320" t="s">
        <v>4</v>
      </c>
      <c r="B320" s="4" t="s">
        <v>5</v>
      </c>
      <c r="C320" s="4" t="s">
        <v>13</v>
      </c>
      <c r="D320" s="4" t="s">
        <v>10</v>
      </c>
    </row>
    <row r="321" spans="1:9">
      <c r="A321" t="n">
        <v>4122</v>
      </c>
      <c r="B321" s="26" t="n">
        <v>58</v>
      </c>
      <c r="C321" s="6" t="n">
        <v>10</v>
      </c>
      <c r="D321" s="6" t="n">
        <v>300</v>
      </c>
    </row>
    <row r="322" spans="1:9">
      <c r="A322" t="s">
        <v>4</v>
      </c>
      <c r="B322" s="4" t="s">
        <v>5</v>
      </c>
      <c r="C322" s="4" t="s">
        <v>13</v>
      </c>
      <c r="D322" s="4" t="s">
        <v>10</v>
      </c>
    </row>
    <row r="323" spans="1:9">
      <c r="A323" t="n">
        <v>4126</v>
      </c>
      <c r="B323" s="26" t="n">
        <v>58</v>
      </c>
      <c r="C323" s="6" t="n">
        <v>12</v>
      </c>
      <c r="D323" s="6" t="n">
        <v>0</v>
      </c>
    </row>
    <row r="324" spans="1:9">
      <c r="A324" t="s">
        <v>4</v>
      </c>
      <c r="B324" s="4" t="s">
        <v>5</v>
      </c>
      <c r="C324" s="4" t="s">
        <v>13</v>
      </c>
      <c r="D324" s="4" t="s">
        <v>10</v>
      </c>
      <c r="E324" s="4" t="s">
        <v>13</v>
      </c>
      <c r="F324" s="4" t="s">
        <v>13</v>
      </c>
      <c r="G324" s="4" t="s">
        <v>46</v>
      </c>
    </row>
    <row r="325" spans="1:9">
      <c r="A325" t="n">
        <v>4130</v>
      </c>
      <c r="B325" s="19" t="n">
        <v>5</v>
      </c>
      <c r="C325" s="6" t="n">
        <v>30</v>
      </c>
      <c r="D325" s="6" t="n">
        <v>10689</v>
      </c>
      <c r="E325" s="6" t="n">
        <v>8</v>
      </c>
      <c r="F325" s="6" t="n">
        <v>1</v>
      </c>
      <c r="G325" s="20" t="n">
        <f t="normal" ca="1">A561</f>
        <v>0</v>
      </c>
    </row>
    <row r="326" spans="1:9">
      <c r="A326" t="s">
        <v>4</v>
      </c>
      <c r="B326" s="4" t="s">
        <v>5</v>
      </c>
      <c r="C326" s="4" t="s">
        <v>13</v>
      </c>
      <c r="D326" s="4" t="s">
        <v>10</v>
      </c>
      <c r="E326" s="4" t="s">
        <v>10</v>
      </c>
      <c r="F326" s="4" t="s">
        <v>13</v>
      </c>
    </row>
    <row r="327" spans="1:9">
      <c r="A327" t="n">
        <v>4140</v>
      </c>
      <c r="B327" s="50" t="n">
        <v>25</v>
      </c>
      <c r="C327" s="6" t="n">
        <v>1</v>
      </c>
      <c r="D327" s="6" t="n">
        <v>160</v>
      </c>
      <c r="E327" s="6" t="n">
        <v>350</v>
      </c>
      <c r="F327" s="6" t="n">
        <v>1</v>
      </c>
    </row>
    <row r="328" spans="1:9">
      <c r="A328" t="s">
        <v>4</v>
      </c>
      <c r="B328" s="4" t="s">
        <v>5</v>
      </c>
      <c r="C328" s="4" t="s">
        <v>13</v>
      </c>
      <c r="D328" s="4" t="s">
        <v>10</v>
      </c>
      <c r="E328" s="4" t="s">
        <v>6</v>
      </c>
    </row>
    <row r="329" spans="1:9">
      <c r="A329" t="n">
        <v>4147</v>
      </c>
      <c r="B329" s="51" t="n">
        <v>51</v>
      </c>
      <c r="C329" s="6" t="n">
        <v>4</v>
      </c>
      <c r="D329" s="6" t="n">
        <v>103</v>
      </c>
      <c r="E329" s="6" t="s">
        <v>70</v>
      </c>
    </row>
    <row r="330" spans="1:9">
      <c r="A330" t="s">
        <v>4</v>
      </c>
      <c r="B330" s="4" t="s">
        <v>5</v>
      </c>
      <c r="C330" s="4" t="s">
        <v>10</v>
      </c>
    </row>
    <row r="331" spans="1:9">
      <c r="A331" t="n">
        <v>4160</v>
      </c>
      <c r="B331" s="45" t="n">
        <v>16</v>
      </c>
      <c r="C331" s="6" t="n">
        <v>0</v>
      </c>
    </row>
    <row r="332" spans="1:9">
      <c r="A332" t="s">
        <v>4</v>
      </c>
      <c r="B332" s="4" t="s">
        <v>5</v>
      </c>
      <c r="C332" s="4" t="s">
        <v>10</v>
      </c>
      <c r="D332" s="4" t="s">
        <v>71</v>
      </c>
      <c r="E332" s="4" t="s">
        <v>13</v>
      </c>
      <c r="F332" s="4" t="s">
        <v>13</v>
      </c>
    </row>
    <row r="333" spans="1:9">
      <c r="A333" t="n">
        <v>4163</v>
      </c>
      <c r="B333" s="52" t="n">
        <v>26</v>
      </c>
      <c r="C333" s="6" t="n">
        <v>103</v>
      </c>
      <c r="D333" s="6" t="s">
        <v>72</v>
      </c>
      <c r="E333" s="6" t="n">
        <v>2</v>
      </c>
      <c r="F333" s="6" t="n">
        <v>0</v>
      </c>
    </row>
    <row r="334" spans="1:9">
      <c r="A334" t="s">
        <v>4</v>
      </c>
      <c r="B334" s="4" t="s">
        <v>5</v>
      </c>
    </row>
    <row r="335" spans="1:9">
      <c r="A335" t="n">
        <v>4196</v>
      </c>
      <c r="B335" s="53" t="n">
        <v>28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  <c r="E336" s="4" t="s">
        <v>10</v>
      </c>
      <c r="F336" s="4" t="s">
        <v>13</v>
      </c>
    </row>
    <row r="337" spans="1:7">
      <c r="A337" t="n">
        <v>4197</v>
      </c>
      <c r="B337" s="50" t="n">
        <v>25</v>
      </c>
      <c r="C337" s="6" t="n">
        <v>1</v>
      </c>
      <c r="D337" s="6" t="n">
        <v>160</v>
      </c>
      <c r="E337" s="6" t="n">
        <v>570</v>
      </c>
      <c r="F337" s="6" t="n">
        <v>2</v>
      </c>
    </row>
    <row r="338" spans="1:7">
      <c r="A338" t="s">
        <v>4</v>
      </c>
      <c r="B338" s="4" t="s">
        <v>5</v>
      </c>
      <c r="C338" s="4" t="s">
        <v>13</v>
      </c>
      <c r="D338" s="4" t="s">
        <v>10</v>
      </c>
      <c r="E338" s="4" t="s">
        <v>6</v>
      </c>
    </row>
    <row r="339" spans="1:7">
      <c r="A339" t="n">
        <v>4204</v>
      </c>
      <c r="B339" s="51" t="n">
        <v>51</v>
      </c>
      <c r="C339" s="6" t="n">
        <v>4</v>
      </c>
      <c r="D339" s="6" t="n">
        <v>0</v>
      </c>
      <c r="E339" s="6" t="s">
        <v>73</v>
      </c>
    </row>
    <row r="340" spans="1:7">
      <c r="A340" t="s">
        <v>4</v>
      </c>
      <c r="B340" s="4" t="s">
        <v>5</v>
      </c>
      <c r="C340" s="4" t="s">
        <v>10</v>
      </c>
    </row>
    <row r="341" spans="1:7">
      <c r="A341" t="n">
        <v>4218</v>
      </c>
      <c r="B341" s="45" t="n">
        <v>16</v>
      </c>
      <c r="C341" s="6" t="n">
        <v>0</v>
      </c>
    </row>
    <row r="342" spans="1:7">
      <c r="A342" t="s">
        <v>4</v>
      </c>
      <c r="B342" s="4" t="s">
        <v>5</v>
      </c>
      <c r="C342" s="4" t="s">
        <v>10</v>
      </c>
      <c r="D342" s="4" t="s">
        <v>71</v>
      </c>
      <c r="E342" s="4" t="s">
        <v>13</v>
      </c>
      <c r="F342" s="4" t="s">
        <v>13</v>
      </c>
    </row>
    <row r="343" spans="1:7">
      <c r="A343" t="n">
        <v>4221</v>
      </c>
      <c r="B343" s="52" t="n">
        <v>26</v>
      </c>
      <c r="C343" s="6" t="n">
        <v>0</v>
      </c>
      <c r="D343" s="6" t="s">
        <v>74</v>
      </c>
      <c r="E343" s="6" t="n">
        <v>2</v>
      </c>
      <c r="F343" s="6" t="n">
        <v>0</v>
      </c>
    </row>
    <row r="344" spans="1:7">
      <c r="A344" t="s">
        <v>4</v>
      </c>
      <c r="B344" s="4" t="s">
        <v>5</v>
      </c>
    </row>
    <row r="345" spans="1:7">
      <c r="A345" t="n">
        <v>4269</v>
      </c>
      <c r="B345" s="53" t="n">
        <v>28</v>
      </c>
    </row>
    <row r="346" spans="1:7">
      <c r="A346" t="s">
        <v>4</v>
      </c>
      <c r="B346" s="4" t="s">
        <v>5</v>
      </c>
      <c r="C346" s="4" t="s">
        <v>13</v>
      </c>
      <c r="D346" s="41" t="s">
        <v>62</v>
      </c>
      <c r="E346" s="4" t="s">
        <v>5</v>
      </c>
      <c r="F346" s="4" t="s">
        <v>13</v>
      </c>
      <c r="G346" s="4" t="s">
        <v>10</v>
      </c>
      <c r="H346" s="41" t="s">
        <v>63</v>
      </c>
      <c r="I346" s="4" t="s">
        <v>13</v>
      </c>
      <c r="J346" s="4" t="s">
        <v>46</v>
      </c>
    </row>
    <row r="347" spans="1:7">
      <c r="A347" t="n">
        <v>4270</v>
      </c>
      <c r="B347" s="19" t="n">
        <v>5</v>
      </c>
      <c r="C347" s="6" t="n">
        <v>28</v>
      </c>
      <c r="D347" s="41" t="s">
        <v>3</v>
      </c>
      <c r="E347" s="43" t="n">
        <v>64</v>
      </c>
      <c r="F347" s="6" t="n">
        <v>5</v>
      </c>
      <c r="G347" s="6" t="n">
        <v>4</v>
      </c>
      <c r="H347" s="41" t="s">
        <v>3</v>
      </c>
      <c r="I347" s="6" t="n">
        <v>1</v>
      </c>
      <c r="J347" s="20" t="n">
        <f t="normal" ca="1">A359</f>
        <v>0</v>
      </c>
    </row>
    <row r="348" spans="1:7">
      <c r="A348" t="s">
        <v>4</v>
      </c>
      <c r="B348" s="4" t="s">
        <v>5</v>
      </c>
      <c r="C348" s="4" t="s">
        <v>13</v>
      </c>
      <c r="D348" s="4" t="s">
        <v>10</v>
      </c>
      <c r="E348" s="4" t="s">
        <v>10</v>
      </c>
      <c r="F348" s="4" t="s">
        <v>13</v>
      </c>
    </row>
    <row r="349" spans="1:7">
      <c r="A349" t="n">
        <v>4281</v>
      </c>
      <c r="B349" s="50" t="n">
        <v>25</v>
      </c>
      <c r="C349" s="6" t="n">
        <v>1</v>
      </c>
      <c r="D349" s="6" t="n">
        <v>60</v>
      </c>
      <c r="E349" s="6" t="n">
        <v>500</v>
      </c>
      <c r="F349" s="6" t="n">
        <v>2</v>
      </c>
    </row>
    <row r="350" spans="1:7">
      <c r="A350" t="s">
        <v>4</v>
      </c>
      <c r="B350" s="4" t="s">
        <v>5</v>
      </c>
      <c r="C350" s="4" t="s">
        <v>13</v>
      </c>
      <c r="D350" s="4" t="s">
        <v>10</v>
      </c>
      <c r="E350" s="4" t="s">
        <v>6</v>
      </c>
    </row>
    <row r="351" spans="1:7">
      <c r="A351" t="n">
        <v>4288</v>
      </c>
      <c r="B351" s="51" t="n">
        <v>51</v>
      </c>
      <c r="C351" s="6" t="n">
        <v>4</v>
      </c>
      <c r="D351" s="6" t="n">
        <v>4</v>
      </c>
      <c r="E351" s="6" t="s">
        <v>70</v>
      </c>
    </row>
    <row r="352" spans="1:7">
      <c r="A352" t="s">
        <v>4</v>
      </c>
      <c r="B352" s="4" t="s">
        <v>5</v>
      </c>
      <c r="C352" s="4" t="s">
        <v>10</v>
      </c>
    </row>
    <row r="353" spans="1:10">
      <c r="A353" t="n">
        <v>4301</v>
      </c>
      <c r="B353" s="45" t="n">
        <v>16</v>
      </c>
      <c r="C353" s="6" t="n">
        <v>0</v>
      </c>
    </row>
    <row r="354" spans="1:10">
      <c r="A354" t="s">
        <v>4</v>
      </c>
      <c r="B354" s="4" t="s">
        <v>5</v>
      </c>
      <c r="C354" s="4" t="s">
        <v>10</v>
      </c>
      <c r="D354" s="4" t="s">
        <v>71</v>
      </c>
      <c r="E354" s="4" t="s">
        <v>13</v>
      </c>
      <c r="F354" s="4" t="s">
        <v>13</v>
      </c>
    </row>
    <row r="355" spans="1:10">
      <c r="A355" t="n">
        <v>4304</v>
      </c>
      <c r="B355" s="52" t="n">
        <v>26</v>
      </c>
      <c r="C355" s="6" t="n">
        <v>4</v>
      </c>
      <c r="D355" s="6" t="s">
        <v>75</v>
      </c>
      <c r="E355" s="6" t="n">
        <v>2</v>
      </c>
      <c r="F355" s="6" t="n">
        <v>0</v>
      </c>
    </row>
    <row r="356" spans="1:10">
      <c r="A356" t="s">
        <v>4</v>
      </c>
      <c r="B356" s="4" t="s">
        <v>5</v>
      </c>
    </row>
    <row r="357" spans="1:10">
      <c r="A357" t="n">
        <v>4355</v>
      </c>
      <c r="B357" s="53" t="n">
        <v>28</v>
      </c>
    </row>
    <row r="358" spans="1:10">
      <c r="A358" t="s">
        <v>4</v>
      </c>
      <c r="B358" s="4" t="s">
        <v>5</v>
      </c>
      <c r="C358" s="4" t="s">
        <v>13</v>
      </c>
      <c r="D358" s="41" t="s">
        <v>62</v>
      </c>
      <c r="E358" s="4" t="s">
        <v>5</v>
      </c>
      <c r="F358" s="4" t="s">
        <v>13</v>
      </c>
      <c r="G358" s="4" t="s">
        <v>10</v>
      </c>
      <c r="H358" s="41" t="s">
        <v>63</v>
      </c>
      <c r="I358" s="4" t="s">
        <v>13</v>
      </c>
      <c r="J358" s="4" t="s">
        <v>46</v>
      </c>
    </row>
    <row r="359" spans="1:10">
      <c r="A359" t="n">
        <v>4356</v>
      </c>
      <c r="B359" s="19" t="n">
        <v>5</v>
      </c>
      <c r="C359" s="6" t="n">
        <v>28</v>
      </c>
      <c r="D359" s="41" t="s">
        <v>3</v>
      </c>
      <c r="E359" s="43" t="n">
        <v>64</v>
      </c>
      <c r="F359" s="6" t="n">
        <v>5</v>
      </c>
      <c r="G359" s="6" t="n">
        <v>6</v>
      </c>
      <c r="H359" s="41" t="s">
        <v>3</v>
      </c>
      <c r="I359" s="6" t="n">
        <v>1</v>
      </c>
      <c r="J359" s="20" t="n">
        <f t="normal" ca="1">A371</f>
        <v>0</v>
      </c>
    </row>
    <row r="360" spans="1:10">
      <c r="A360" t="s">
        <v>4</v>
      </c>
      <c r="B360" s="4" t="s">
        <v>5</v>
      </c>
      <c r="C360" s="4" t="s">
        <v>13</v>
      </c>
      <c r="D360" s="4" t="s">
        <v>10</v>
      </c>
      <c r="E360" s="4" t="s">
        <v>10</v>
      </c>
      <c r="F360" s="4" t="s">
        <v>13</v>
      </c>
    </row>
    <row r="361" spans="1:10">
      <c r="A361" t="n">
        <v>4367</v>
      </c>
      <c r="B361" s="50" t="n">
        <v>25</v>
      </c>
      <c r="C361" s="6" t="n">
        <v>1</v>
      </c>
      <c r="D361" s="6" t="n">
        <v>260</v>
      </c>
      <c r="E361" s="6" t="n">
        <v>640</v>
      </c>
      <c r="F361" s="6" t="n">
        <v>2</v>
      </c>
    </row>
    <row r="362" spans="1:10">
      <c r="A362" t="s">
        <v>4</v>
      </c>
      <c r="B362" s="4" t="s">
        <v>5</v>
      </c>
      <c r="C362" s="4" t="s">
        <v>13</v>
      </c>
      <c r="D362" s="4" t="s">
        <v>10</v>
      </c>
      <c r="E362" s="4" t="s">
        <v>6</v>
      </c>
    </row>
    <row r="363" spans="1:10">
      <c r="A363" t="n">
        <v>4374</v>
      </c>
      <c r="B363" s="51" t="n">
        <v>51</v>
      </c>
      <c r="C363" s="6" t="n">
        <v>4</v>
      </c>
      <c r="D363" s="6" t="n">
        <v>6</v>
      </c>
      <c r="E363" s="6" t="s">
        <v>70</v>
      </c>
    </row>
    <row r="364" spans="1:10">
      <c r="A364" t="s">
        <v>4</v>
      </c>
      <c r="B364" s="4" t="s">
        <v>5</v>
      </c>
      <c r="C364" s="4" t="s">
        <v>10</v>
      </c>
    </row>
    <row r="365" spans="1:10">
      <c r="A365" t="n">
        <v>4387</v>
      </c>
      <c r="B365" s="45" t="n">
        <v>16</v>
      </c>
      <c r="C365" s="6" t="n">
        <v>0</v>
      </c>
    </row>
    <row r="366" spans="1:10">
      <c r="A366" t="s">
        <v>4</v>
      </c>
      <c r="B366" s="4" t="s">
        <v>5</v>
      </c>
      <c r="C366" s="4" t="s">
        <v>10</v>
      </c>
      <c r="D366" s="4" t="s">
        <v>71</v>
      </c>
      <c r="E366" s="4" t="s">
        <v>13</v>
      </c>
      <c r="F366" s="4" t="s">
        <v>13</v>
      </c>
    </row>
    <row r="367" spans="1:10">
      <c r="A367" t="n">
        <v>4390</v>
      </c>
      <c r="B367" s="52" t="n">
        <v>26</v>
      </c>
      <c r="C367" s="6" t="n">
        <v>6</v>
      </c>
      <c r="D367" s="6" t="s">
        <v>76</v>
      </c>
      <c r="E367" s="6" t="n">
        <v>2</v>
      </c>
      <c r="F367" s="6" t="n">
        <v>0</v>
      </c>
    </row>
    <row r="368" spans="1:10">
      <c r="A368" t="s">
        <v>4</v>
      </c>
      <c r="B368" s="4" t="s">
        <v>5</v>
      </c>
    </row>
    <row r="369" spans="1:10">
      <c r="A369" t="n">
        <v>4440</v>
      </c>
      <c r="B369" s="53" t="n">
        <v>28</v>
      </c>
    </row>
    <row r="370" spans="1:10">
      <c r="A370" t="s">
        <v>4</v>
      </c>
      <c r="B370" s="4" t="s">
        <v>5</v>
      </c>
      <c r="C370" s="4" t="s">
        <v>13</v>
      </c>
      <c r="D370" s="4" t="s">
        <v>10</v>
      </c>
      <c r="E370" s="4" t="s">
        <v>10</v>
      </c>
      <c r="F370" s="4" t="s">
        <v>13</v>
      </c>
    </row>
    <row r="371" spans="1:10">
      <c r="A371" t="n">
        <v>4441</v>
      </c>
      <c r="B371" s="50" t="n">
        <v>25</v>
      </c>
      <c r="C371" s="6" t="n">
        <v>1</v>
      </c>
      <c r="D371" s="6" t="n">
        <v>160</v>
      </c>
      <c r="E371" s="6" t="n">
        <v>570</v>
      </c>
      <c r="F371" s="6" t="n">
        <v>2</v>
      </c>
    </row>
    <row r="372" spans="1:10">
      <c r="A372" t="s">
        <v>4</v>
      </c>
      <c r="B372" s="4" t="s">
        <v>5</v>
      </c>
      <c r="C372" s="4" t="s">
        <v>13</v>
      </c>
      <c r="D372" s="4" t="s">
        <v>10</v>
      </c>
      <c r="E372" s="4" t="s">
        <v>6</v>
      </c>
    </row>
    <row r="373" spans="1:10">
      <c r="A373" t="n">
        <v>4448</v>
      </c>
      <c r="B373" s="51" t="n">
        <v>51</v>
      </c>
      <c r="C373" s="6" t="n">
        <v>4</v>
      </c>
      <c r="D373" s="6" t="n">
        <v>0</v>
      </c>
      <c r="E373" s="6" t="s">
        <v>70</v>
      </c>
    </row>
    <row r="374" spans="1:10">
      <c r="A374" t="s">
        <v>4</v>
      </c>
      <c r="B374" s="4" t="s">
        <v>5</v>
      </c>
      <c r="C374" s="4" t="s">
        <v>10</v>
      </c>
    </row>
    <row r="375" spans="1:10">
      <c r="A375" t="n">
        <v>4461</v>
      </c>
      <c r="B375" s="45" t="n">
        <v>16</v>
      </c>
      <c r="C375" s="6" t="n">
        <v>0</v>
      </c>
    </row>
    <row r="376" spans="1:10">
      <c r="A376" t="s">
        <v>4</v>
      </c>
      <c r="B376" s="4" t="s">
        <v>5</v>
      </c>
      <c r="C376" s="4" t="s">
        <v>10</v>
      </c>
      <c r="D376" s="4" t="s">
        <v>71</v>
      </c>
      <c r="E376" s="4" t="s">
        <v>13</v>
      </c>
      <c r="F376" s="4" t="s">
        <v>13</v>
      </c>
    </row>
    <row r="377" spans="1:10">
      <c r="A377" t="n">
        <v>4464</v>
      </c>
      <c r="B377" s="52" t="n">
        <v>26</v>
      </c>
      <c r="C377" s="6" t="n">
        <v>0</v>
      </c>
      <c r="D377" s="6" t="s">
        <v>77</v>
      </c>
      <c r="E377" s="6" t="n">
        <v>2</v>
      </c>
      <c r="F377" s="6" t="n">
        <v>0</v>
      </c>
    </row>
    <row r="378" spans="1:10">
      <c r="A378" t="s">
        <v>4</v>
      </c>
      <c r="B378" s="4" t="s">
        <v>5</v>
      </c>
    </row>
    <row r="379" spans="1:10">
      <c r="A379" t="n">
        <v>4557</v>
      </c>
      <c r="B379" s="53" t="n">
        <v>28</v>
      </c>
    </row>
    <row r="380" spans="1:10">
      <c r="A380" t="s">
        <v>4</v>
      </c>
      <c r="B380" s="4" t="s">
        <v>5</v>
      </c>
      <c r="C380" s="4" t="s">
        <v>13</v>
      </c>
      <c r="D380" s="41" t="s">
        <v>62</v>
      </c>
      <c r="E380" s="4" t="s">
        <v>5</v>
      </c>
      <c r="F380" s="4" t="s">
        <v>13</v>
      </c>
      <c r="G380" s="4" t="s">
        <v>10</v>
      </c>
      <c r="H380" s="41" t="s">
        <v>63</v>
      </c>
      <c r="I380" s="4" t="s">
        <v>13</v>
      </c>
      <c r="J380" s="4" t="s">
        <v>46</v>
      </c>
    </row>
    <row r="381" spans="1:10">
      <c r="A381" t="n">
        <v>4558</v>
      </c>
      <c r="B381" s="19" t="n">
        <v>5</v>
      </c>
      <c r="C381" s="6" t="n">
        <v>28</v>
      </c>
      <c r="D381" s="41" t="s">
        <v>3</v>
      </c>
      <c r="E381" s="43" t="n">
        <v>64</v>
      </c>
      <c r="F381" s="6" t="n">
        <v>5</v>
      </c>
      <c r="G381" s="6" t="n">
        <v>1</v>
      </c>
      <c r="H381" s="41" t="s">
        <v>3</v>
      </c>
      <c r="I381" s="6" t="n">
        <v>1</v>
      </c>
      <c r="J381" s="20" t="n">
        <f t="normal" ca="1">A393</f>
        <v>0</v>
      </c>
    </row>
    <row r="382" spans="1:10">
      <c r="A382" t="s">
        <v>4</v>
      </c>
      <c r="B382" s="4" t="s">
        <v>5</v>
      </c>
      <c r="C382" s="4" t="s">
        <v>13</v>
      </c>
      <c r="D382" s="4" t="s">
        <v>10</v>
      </c>
      <c r="E382" s="4" t="s">
        <v>10</v>
      </c>
      <c r="F382" s="4" t="s">
        <v>13</v>
      </c>
    </row>
    <row r="383" spans="1:10">
      <c r="A383" t="n">
        <v>4569</v>
      </c>
      <c r="B383" s="50" t="n">
        <v>25</v>
      </c>
      <c r="C383" s="6" t="n">
        <v>1</v>
      </c>
      <c r="D383" s="6" t="n">
        <v>60</v>
      </c>
      <c r="E383" s="6" t="n">
        <v>640</v>
      </c>
      <c r="F383" s="6" t="n">
        <v>2</v>
      </c>
    </row>
    <row r="384" spans="1:10">
      <c r="A384" t="s">
        <v>4</v>
      </c>
      <c r="B384" s="4" t="s">
        <v>5</v>
      </c>
      <c r="C384" s="4" t="s">
        <v>13</v>
      </c>
      <c r="D384" s="4" t="s">
        <v>10</v>
      </c>
      <c r="E384" s="4" t="s">
        <v>6</v>
      </c>
    </row>
    <row r="385" spans="1:10">
      <c r="A385" t="n">
        <v>4576</v>
      </c>
      <c r="B385" s="51" t="n">
        <v>51</v>
      </c>
      <c r="C385" s="6" t="n">
        <v>4</v>
      </c>
      <c r="D385" s="6" t="n">
        <v>1</v>
      </c>
      <c r="E385" s="6" t="s">
        <v>78</v>
      </c>
    </row>
    <row r="386" spans="1:10">
      <c r="A386" t="s">
        <v>4</v>
      </c>
      <c r="B386" s="4" t="s">
        <v>5</v>
      </c>
      <c r="C386" s="4" t="s">
        <v>10</v>
      </c>
    </row>
    <row r="387" spans="1:10">
      <c r="A387" t="n">
        <v>4590</v>
      </c>
      <c r="B387" s="45" t="n">
        <v>16</v>
      </c>
      <c r="C387" s="6" t="n">
        <v>0</v>
      </c>
    </row>
    <row r="388" spans="1:10">
      <c r="A388" t="s">
        <v>4</v>
      </c>
      <c r="B388" s="4" t="s">
        <v>5</v>
      </c>
      <c r="C388" s="4" t="s">
        <v>10</v>
      </c>
      <c r="D388" s="4" t="s">
        <v>71</v>
      </c>
      <c r="E388" s="4" t="s">
        <v>13</v>
      </c>
      <c r="F388" s="4" t="s">
        <v>13</v>
      </c>
    </row>
    <row r="389" spans="1:10">
      <c r="A389" t="n">
        <v>4593</v>
      </c>
      <c r="B389" s="52" t="n">
        <v>26</v>
      </c>
      <c r="C389" s="6" t="n">
        <v>1</v>
      </c>
      <c r="D389" s="6" t="s">
        <v>79</v>
      </c>
      <c r="E389" s="6" t="n">
        <v>2</v>
      </c>
      <c r="F389" s="6" t="n">
        <v>0</v>
      </c>
    </row>
    <row r="390" spans="1:10">
      <c r="A390" t="s">
        <v>4</v>
      </c>
      <c r="B390" s="4" t="s">
        <v>5</v>
      </c>
    </row>
    <row r="391" spans="1:10">
      <c r="A391" t="n">
        <v>4662</v>
      </c>
      <c r="B391" s="53" t="n">
        <v>28</v>
      </c>
    </row>
    <row r="392" spans="1:10">
      <c r="A392" t="s">
        <v>4</v>
      </c>
      <c r="B392" s="4" t="s">
        <v>5</v>
      </c>
      <c r="C392" s="4" t="s">
        <v>13</v>
      </c>
      <c r="D392" s="4" t="s">
        <v>10</v>
      </c>
      <c r="E392" s="4" t="s">
        <v>10</v>
      </c>
      <c r="F392" s="4" t="s">
        <v>13</v>
      </c>
    </row>
    <row r="393" spans="1:10">
      <c r="A393" t="n">
        <v>4663</v>
      </c>
      <c r="B393" s="50" t="n">
        <v>25</v>
      </c>
      <c r="C393" s="6" t="n">
        <v>1</v>
      </c>
      <c r="D393" s="6" t="n">
        <v>160</v>
      </c>
      <c r="E393" s="6" t="n">
        <v>350</v>
      </c>
      <c r="F393" s="6" t="n">
        <v>1</v>
      </c>
    </row>
    <row r="394" spans="1:10">
      <c r="A394" t="s">
        <v>4</v>
      </c>
      <c r="B394" s="4" t="s">
        <v>5</v>
      </c>
      <c r="C394" s="4" t="s">
        <v>13</v>
      </c>
      <c r="D394" s="4" t="s">
        <v>10</v>
      </c>
      <c r="E394" s="4" t="s">
        <v>6</v>
      </c>
    </row>
    <row r="395" spans="1:10">
      <c r="A395" t="n">
        <v>4670</v>
      </c>
      <c r="B395" s="51" t="n">
        <v>51</v>
      </c>
      <c r="C395" s="6" t="n">
        <v>4</v>
      </c>
      <c r="D395" s="6" t="n">
        <v>103</v>
      </c>
      <c r="E395" s="6" t="s">
        <v>70</v>
      </c>
    </row>
    <row r="396" spans="1:10">
      <c r="A396" t="s">
        <v>4</v>
      </c>
      <c r="B396" s="4" t="s">
        <v>5</v>
      </c>
      <c r="C396" s="4" t="s">
        <v>10</v>
      </c>
    </row>
    <row r="397" spans="1:10">
      <c r="A397" t="n">
        <v>4683</v>
      </c>
      <c r="B397" s="45" t="n">
        <v>16</v>
      </c>
      <c r="C397" s="6" t="n">
        <v>0</v>
      </c>
    </row>
    <row r="398" spans="1:10">
      <c r="A398" t="s">
        <v>4</v>
      </c>
      <c r="B398" s="4" t="s">
        <v>5</v>
      </c>
      <c r="C398" s="4" t="s">
        <v>10</v>
      </c>
      <c r="D398" s="4" t="s">
        <v>71</v>
      </c>
      <c r="E398" s="4" t="s">
        <v>13</v>
      </c>
      <c r="F398" s="4" t="s">
        <v>13</v>
      </c>
      <c r="G398" s="4" t="s">
        <v>71</v>
      </c>
      <c r="H398" s="4" t="s">
        <v>13</v>
      </c>
      <c r="I398" s="4" t="s">
        <v>13</v>
      </c>
      <c r="J398" s="4" t="s">
        <v>71</v>
      </c>
      <c r="K398" s="4" t="s">
        <v>13</v>
      </c>
      <c r="L398" s="4" t="s">
        <v>13</v>
      </c>
      <c r="M398" s="4" t="s">
        <v>71</v>
      </c>
      <c r="N398" s="4" t="s">
        <v>13</v>
      </c>
      <c r="O398" s="4" t="s">
        <v>13</v>
      </c>
    </row>
    <row r="399" spans="1:10">
      <c r="A399" t="n">
        <v>4686</v>
      </c>
      <c r="B399" s="52" t="n">
        <v>26</v>
      </c>
      <c r="C399" s="6" t="n">
        <v>103</v>
      </c>
      <c r="D399" s="6" t="s">
        <v>80</v>
      </c>
      <c r="E399" s="6" t="n">
        <v>2</v>
      </c>
      <c r="F399" s="6" t="n">
        <v>3</v>
      </c>
      <c r="G399" s="6" t="s">
        <v>81</v>
      </c>
      <c r="H399" s="6" t="n">
        <v>2</v>
      </c>
      <c r="I399" s="6" t="n">
        <v>3</v>
      </c>
      <c r="J399" s="6" t="s">
        <v>82</v>
      </c>
      <c r="K399" s="6" t="n">
        <v>2</v>
      </c>
      <c r="L399" s="6" t="n">
        <v>3</v>
      </c>
      <c r="M399" s="6" t="s">
        <v>83</v>
      </c>
      <c r="N399" s="6" t="n">
        <v>2</v>
      </c>
      <c r="O399" s="6" t="n">
        <v>0</v>
      </c>
    </row>
    <row r="400" spans="1:10">
      <c r="A400" t="s">
        <v>4</v>
      </c>
      <c r="B400" s="4" t="s">
        <v>5</v>
      </c>
    </row>
    <row r="401" spans="1:15">
      <c r="A401" t="n">
        <v>5025</v>
      </c>
      <c r="B401" s="53" t="n">
        <v>28</v>
      </c>
    </row>
    <row r="402" spans="1:15">
      <c r="A402" t="s">
        <v>4</v>
      </c>
      <c r="B402" s="4" t="s">
        <v>5</v>
      </c>
      <c r="C402" s="4" t="s">
        <v>13</v>
      </c>
      <c r="D402" s="41" t="s">
        <v>62</v>
      </c>
      <c r="E402" s="4" t="s">
        <v>5</v>
      </c>
      <c r="F402" s="4" t="s">
        <v>13</v>
      </c>
      <c r="G402" s="4" t="s">
        <v>10</v>
      </c>
      <c r="H402" s="41" t="s">
        <v>63</v>
      </c>
      <c r="I402" s="4" t="s">
        <v>13</v>
      </c>
      <c r="J402" s="4" t="s">
        <v>46</v>
      </c>
    </row>
    <row r="403" spans="1:15">
      <c r="A403" t="n">
        <v>5026</v>
      </c>
      <c r="B403" s="19" t="n">
        <v>5</v>
      </c>
      <c r="C403" s="6" t="n">
        <v>28</v>
      </c>
      <c r="D403" s="41" t="s">
        <v>3</v>
      </c>
      <c r="E403" s="43" t="n">
        <v>64</v>
      </c>
      <c r="F403" s="6" t="n">
        <v>5</v>
      </c>
      <c r="G403" s="6" t="n">
        <v>2</v>
      </c>
      <c r="H403" s="41" t="s">
        <v>3</v>
      </c>
      <c r="I403" s="6" t="n">
        <v>1</v>
      </c>
      <c r="J403" s="20" t="n">
        <f t="normal" ca="1">A415</f>
        <v>0</v>
      </c>
    </row>
    <row r="404" spans="1:15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13</v>
      </c>
    </row>
    <row r="405" spans="1:15">
      <c r="A405" t="n">
        <v>5037</v>
      </c>
      <c r="B405" s="50" t="n">
        <v>25</v>
      </c>
      <c r="C405" s="6" t="n">
        <v>1</v>
      </c>
      <c r="D405" s="6" t="n">
        <v>60</v>
      </c>
      <c r="E405" s="6" t="n">
        <v>500</v>
      </c>
      <c r="F405" s="6" t="n">
        <v>2</v>
      </c>
    </row>
    <row r="406" spans="1:15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</row>
    <row r="407" spans="1:15">
      <c r="A407" t="n">
        <v>5044</v>
      </c>
      <c r="B407" s="51" t="n">
        <v>51</v>
      </c>
      <c r="C407" s="6" t="n">
        <v>4</v>
      </c>
      <c r="D407" s="6" t="n">
        <v>2</v>
      </c>
      <c r="E407" s="6" t="s">
        <v>84</v>
      </c>
    </row>
    <row r="408" spans="1:15">
      <c r="A408" t="s">
        <v>4</v>
      </c>
      <c r="B408" s="4" t="s">
        <v>5</v>
      </c>
      <c r="C408" s="4" t="s">
        <v>10</v>
      </c>
    </row>
    <row r="409" spans="1:15">
      <c r="A409" t="n">
        <v>5058</v>
      </c>
      <c r="B409" s="45" t="n">
        <v>16</v>
      </c>
      <c r="C409" s="6" t="n">
        <v>0</v>
      </c>
    </row>
    <row r="410" spans="1:15">
      <c r="A410" t="s">
        <v>4</v>
      </c>
      <c r="B410" s="4" t="s">
        <v>5</v>
      </c>
      <c r="C410" s="4" t="s">
        <v>10</v>
      </c>
      <c r="D410" s="4" t="s">
        <v>71</v>
      </c>
      <c r="E410" s="4" t="s">
        <v>13</v>
      </c>
      <c r="F410" s="4" t="s">
        <v>13</v>
      </c>
    </row>
    <row r="411" spans="1:15">
      <c r="A411" t="n">
        <v>5061</v>
      </c>
      <c r="B411" s="52" t="n">
        <v>26</v>
      </c>
      <c r="C411" s="6" t="n">
        <v>2</v>
      </c>
      <c r="D411" s="6" t="s">
        <v>85</v>
      </c>
      <c r="E411" s="6" t="n">
        <v>2</v>
      </c>
      <c r="F411" s="6" t="n">
        <v>0</v>
      </c>
    </row>
    <row r="412" spans="1:15">
      <c r="A412" t="s">
        <v>4</v>
      </c>
      <c r="B412" s="4" t="s">
        <v>5</v>
      </c>
    </row>
    <row r="413" spans="1:15">
      <c r="A413" t="n">
        <v>5139</v>
      </c>
      <c r="B413" s="53" t="n">
        <v>28</v>
      </c>
    </row>
    <row r="414" spans="1:15">
      <c r="A414" t="s">
        <v>4</v>
      </c>
      <c r="B414" s="4" t="s">
        <v>5</v>
      </c>
      <c r="C414" s="4" t="s">
        <v>13</v>
      </c>
      <c r="D414" s="41" t="s">
        <v>62</v>
      </c>
      <c r="E414" s="4" t="s">
        <v>5</v>
      </c>
      <c r="F414" s="4" t="s">
        <v>13</v>
      </c>
      <c r="G414" s="4" t="s">
        <v>10</v>
      </c>
      <c r="H414" s="41" t="s">
        <v>63</v>
      </c>
      <c r="I414" s="4" t="s">
        <v>13</v>
      </c>
      <c r="J414" s="4" t="s">
        <v>46</v>
      </c>
    </row>
    <row r="415" spans="1:15">
      <c r="A415" t="n">
        <v>5140</v>
      </c>
      <c r="B415" s="19" t="n">
        <v>5</v>
      </c>
      <c r="C415" s="6" t="n">
        <v>28</v>
      </c>
      <c r="D415" s="41" t="s">
        <v>3</v>
      </c>
      <c r="E415" s="43" t="n">
        <v>64</v>
      </c>
      <c r="F415" s="6" t="n">
        <v>5</v>
      </c>
      <c r="G415" s="6" t="n">
        <v>3</v>
      </c>
      <c r="H415" s="41" t="s">
        <v>3</v>
      </c>
      <c r="I415" s="6" t="n">
        <v>1</v>
      </c>
      <c r="J415" s="20" t="n">
        <f t="normal" ca="1">A427</f>
        <v>0</v>
      </c>
    </row>
    <row r="416" spans="1:15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13</v>
      </c>
    </row>
    <row r="417" spans="1:10">
      <c r="A417" t="n">
        <v>5151</v>
      </c>
      <c r="B417" s="50" t="n">
        <v>25</v>
      </c>
      <c r="C417" s="6" t="n">
        <v>1</v>
      </c>
      <c r="D417" s="6" t="n">
        <v>260</v>
      </c>
      <c r="E417" s="6" t="n">
        <v>640</v>
      </c>
      <c r="F417" s="6" t="n">
        <v>2</v>
      </c>
    </row>
    <row r="418" spans="1:10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</row>
    <row r="419" spans="1:10">
      <c r="A419" t="n">
        <v>5158</v>
      </c>
      <c r="B419" s="51" t="n">
        <v>51</v>
      </c>
      <c r="C419" s="6" t="n">
        <v>4</v>
      </c>
      <c r="D419" s="6" t="n">
        <v>3</v>
      </c>
      <c r="E419" s="6" t="s">
        <v>86</v>
      </c>
    </row>
    <row r="420" spans="1:10">
      <c r="A420" t="s">
        <v>4</v>
      </c>
      <c r="B420" s="4" t="s">
        <v>5</v>
      </c>
      <c r="C420" s="4" t="s">
        <v>10</v>
      </c>
    </row>
    <row r="421" spans="1:10">
      <c r="A421" t="n">
        <v>5172</v>
      </c>
      <c r="B421" s="45" t="n">
        <v>16</v>
      </c>
      <c r="C421" s="6" t="n">
        <v>0</v>
      </c>
    </row>
    <row r="422" spans="1:10">
      <c r="A422" t="s">
        <v>4</v>
      </c>
      <c r="B422" s="4" t="s">
        <v>5</v>
      </c>
      <c r="C422" s="4" t="s">
        <v>10</v>
      </c>
      <c r="D422" s="4" t="s">
        <v>71</v>
      </c>
      <c r="E422" s="4" t="s">
        <v>13</v>
      </c>
      <c r="F422" s="4" t="s">
        <v>13</v>
      </c>
    </row>
    <row r="423" spans="1:10">
      <c r="A423" t="n">
        <v>5175</v>
      </c>
      <c r="B423" s="52" t="n">
        <v>26</v>
      </c>
      <c r="C423" s="6" t="n">
        <v>3</v>
      </c>
      <c r="D423" s="6" t="s">
        <v>87</v>
      </c>
      <c r="E423" s="6" t="n">
        <v>2</v>
      </c>
      <c r="F423" s="6" t="n">
        <v>0</v>
      </c>
    </row>
    <row r="424" spans="1:10">
      <c r="A424" t="s">
        <v>4</v>
      </c>
      <c r="B424" s="4" t="s">
        <v>5</v>
      </c>
    </row>
    <row r="425" spans="1:10">
      <c r="A425" t="n">
        <v>5285</v>
      </c>
      <c r="B425" s="53" t="n">
        <v>28</v>
      </c>
    </row>
    <row r="426" spans="1:10">
      <c r="A426" t="s">
        <v>4</v>
      </c>
      <c r="B426" s="4" t="s">
        <v>5</v>
      </c>
      <c r="C426" s="4" t="s">
        <v>13</v>
      </c>
      <c r="D426" s="41" t="s">
        <v>62</v>
      </c>
      <c r="E426" s="4" t="s">
        <v>5</v>
      </c>
      <c r="F426" s="4" t="s">
        <v>13</v>
      </c>
      <c r="G426" s="4" t="s">
        <v>10</v>
      </c>
      <c r="H426" s="41" t="s">
        <v>63</v>
      </c>
      <c r="I426" s="4" t="s">
        <v>13</v>
      </c>
      <c r="J426" s="4" t="s">
        <v>46</v>
      </c>
    </row>
    <row r="427" spans="1:10">
      <c r="A427" t="n">
        <v>5286</v>
      </c>
      <c r="B427" s="19" t="n">
        <v>5</v>
      </c>
      <c r="C427" s="6" t="n">
        <v>28</v>
      </c>
      <c r="D427" s="41" t="s">
        <v>3</v>
      </c>
      <c r="E427" s="43" t="n">
        <v>64</v>
      </c>
      <c r="F427" s="6" t="n">
        <v>5</v>
      </c>
      <c r="G427" s="6" t="n">
        <v>7</v>
      </c>
      <c r="H427" s="41" t="s">
        <v>3</v>
      </c>
      <c r="I427" s="6" t="n">
        <v>1</v>
      </c>
      <c r="J427" s="20" t="n">
        <f t="normal" ca="1">A439</f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13</v>
      </c>
    </row>
    <row r="429" spans="1:10">
      <c r="A429" t="n">
        <v>5297</v>
      </c>
      <c r="B429" s="50" t="n">
        <v>25</v>
      </c>
      <c r="C429" s="6" t="n">
        <v>1</v>
      </c>
      <c r="D429" s="6" t="n">
        <v>60</v>
      </c>
      <c r="E429" s="6" t="n">
        <v>640</v>
      </c>
      <c r="F429" s="6" t="n">
        <v>2</v>
      </c>
    </row>
    <row r="430" spans="1:10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10">
      <c r="A431" t="n">
        <v>5304</v>
      </c>
      <c r="B431" s="51" t="n">
        <v>51</v>
      </c>
      <c r="C431" s="6" t="n">
        <v>4</v>
      </c>
      <c r="D431" s="6" t="n">
        <v>7</v>
      </c>
      <c r="E431" s="6" t="s">
        <v>70</v>
      </c>
    </row>
    <row r="432" spans="1:10">
      <c r="A432" t="s">
        <v>4</v>
      </c>
      <c r="B432" s="4" t="s">
        <v>5</v>
      </c>
      <c r="C432" s="4" t="s">
        <v>10</v>
      </c>
    </row>
    <row r="433" spans="1:10">
      <c r="A433" t="n">
        <v>5317</v>
      </c>
      <c r="B433" s="45" t="n">
        <v>16</v>
      </c>
      <c r="C433" s="6" t="n">
        <v>0</v>
      </c>
    </row>
    <row r="434" spans="1:10">
      <c r="A434" t="s">
        <v>4</v>
      </c>
      <c r="B434" s="4" t="s">
        <v>5</v>
      </c>
      <c r="C434" s="4" t="s">
        <v>10</v>
      </c>
      <c r="D434" s="4" t="s">
        <v>71</v>
      </c>
      <c r="E434" s="4" t="s">
        <v>13</v>
      </c>
      <c r="F434" s="4" t="s">
        <v>13</v>
      </c>
    </row>
    <row r="435" spans="1:10">
      <c r="A435" t="n">
        <v>5320</v>
      </c>
      <c r="B435" s="52" t="n">
        <v>26</v>
      </c>
      <c r="C435" s="6" t="n">
        <v>7</v>
      </c>
      <c r="D435" s="6" t="s">
        <v>88</v>
      </c>
      <c r="E435" s="6" t="n">
        <v>2</v>
      </c>
      <c r="F435" s="6" t="n">
        <v>0</v>
      </c>
    </row>
    <row r="436" spans="1:10">
      <c r="A436" t="s">
        <v>4</v>
      </c>
      <c r="B436" s="4" t="s">
        <v>5</v>
      </c>
    </row>
    <row r="437" spans="1:10">
      <c r="A437" t="n">
        <v>5341</v>
      </c>
      <c r="B437" s="53" t="n">
        <v>28</v>
      </c>
    </row>
    <row r="438" spans="1:10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10">
      <c r="A439" t="n">
        <v>5342</v>
      </c>
      <c r="B439" s="50" t="n">
        <v>25</v>
      </c>
      <c r="C439" s="6" t="n">
        <v>1</v>
      </c>
      <c r="D439" s="6" t="n">
        <v>160</v>
      </c>
      <c r="E439" s="6" t="n">
        <v>570</v>
      </c>
      <c r="F439" s="6" t="n">
        <v>2</v>
      </c>
    </row>
    <row r="440" spans="1:10">
      <c r="A440" t="s">
        <v>4</v>
      </c>
      <c r="B440" s="4" t="s">
        <v>5</v>
      </c>
      <c r="C440" s="4" t="s">
        <v>13</v>
      </c>
      <c r="D440" s="4" t="s">
        <v>10</v>
      </c>
      <c r="E440" s="4" t="s">
        <v>6</v>
      </c>
    </row>
    <row r="441" spans="1:10">
      <c r="A441" t="n">
        <v>5349</v>
      </c>
      <c r="B441" s="51" t="n">
        <v>51</v>
      </c>
      <c r="C441" s="6" t="n">
        <v>4</v>
      </c>
      <c r="D441" s="6" t="n">
        <v>0</v>
      </c>
      <c r="E441" s="6" t="s">
        <v>78</v>
      </c>
    </row>
    <row r="442" spans="1:10">
      <c r="A442" t="s">
        <v>4</v>
      </c>
      <c r="B442" s="4" t="s">
        <v>5</v>
      </c>
      <c r="C442" s="4" t="s">
        <v>10</v>
      </c>
    </row>
    <row r="443" spans="1:10">
      <c r="A443" t="n">
        <v>5363</v>
      </c>
      <c r="B443" s="45" t="n">
        <v>16</v>
      </c>
      <c r="C443" s="6" t="n">
        <v>0</v>
      </c>
    </row>
    <row r="444" spans="1:10">
      <c r="A444" t="s">
        <v>4</v>
      </c>
      <c r="B444" s="4" t="s">
        <v>5</v>
      </c>
      <c r="C444" s="4" t="s">
        <v>10</v>
      </c>
      <c r="D444" s="4" t="s">
        <v>71</v>
      </c>
      <c r="E444" s="4" t="s">
        <v>13</v>
      </c>
      <c r="F444" s="4" t="s">
        <v>13</v>
      </c>
      <c r="G444" s="4" t="s">
        <v>71</v>
      </c>
      <c r="H444" s="4" t="s">
        <v>13</v>
      </c>
      <c r="I444" s="4" t="s">
        <v>13</v>
      </c>
      <c r="J444" s="4" t="s">
        <v>71</v>
      </c>
      <c r="K444" s="4" t="s">
        <v>13</v>
      </c>
      <c r="L444" s="4" t="s">
        <v>13</v>
      </c>
    </row>
    <row r="445" spans="1:10">
      <c r="A445" t="n">
        <v>5366</v>
      </c>
      <c r="B445" s="52" t="n">
        <v>26</v>
      </c>
      <c r="C445" s="6" t="n">
        <v>0</v>
      </c>
      <c r="D445" s="6" t="s">
        <v>89</v>
      </c>
      <c r="E445" s="6" t="n">
        <v>2</v>
      </c>
      <c r="F445" s="6" t="n">
        <v>3</v>
      </c>
      <c r="G445" s="6" t="s">
        <v>90</v>
      </c>
      <c r="H445" s="6" t="n">
        <v>2</v>
      </c>
      <c r="I445" s="6" t="n">
        <v>3</v>
      </c>
      <c r="J445" s="6" t="s">
        <v>91</v>
      </c>
      <c r="K445" s="6" t="n">
        <v>2</v>
      </c>
      <c r="L445" s="6" t="n">
        <v>0</v>
      </c>
    </row>
    <row r="446" spans="1:10">
      <c r="A446" t="s">
        <v>4</v>
      </c>
      <c r="B446" s="4" t="s">
        <v>5</v>
      </c>
    </row>
    <row r="447" spans="1:10">
      <c r="A447" t="n">
        <v>5549</v>
      </c>
      <c r="B447" s="53" t="n">
        <v>28</v>
      </c>
    </row>
    <row r="448" spans="1:10">
      <c r="A448" t="s">
        <v>4</v>
      </c>
      <c r="B448" s="4" t="s">
        <v>5</v>
      </c>
      <c r="C448" s="4" t="s">
        <v>13</v>
      </c>
      <c r="D448" s="4" t="s">
        <v>10</v>
      </c>
      <c r="E448" s="4" t="s">
        <v>26</v>
      </c>
    </row>
    <row r="449" spans="1:12">
      <c r="A449" t="n">
        <v>5550</v>
      </c>
      <c r="B449" s="26" t="n">
        <v>58</v>
      </c>
      <c r="C449" s="6" t="n">
        <v>0</v>
      </c>
      <c r="D449" s="6" t="n">
        <v>300</v>
      </c>
      <c r="E449" s="6" t="n">
        <v>0.300000011920929</v>
      </c>
    </row>
    <row r="450" spans="1:12">
      <c r="A450" t="s">
        <v>4</v>
      </c>
      <c r="B450" s="4" t="s">
        <v>5</v>
      </c>
      <c r="C450" s="4" t="s">
        <v>13</v>
      </c>
      <c r="D450" s="4" t="s">
        <v>10</v>
      </c>
    </row>
    <row r="451" spans="1:12">
      <c r="A451" t="n">
        <v>5558</v>
      </c>
      <c r="B451" s="26" t="n">
        <v>58</v>
      </c>
      <c r="C451" s="6" t="n">
        <v>255</v>
      </c>
      <c r="D451" s="6" t="n">
        <v>0</v>
      </c>
    </row>
    <row r="452" spans="1:12">
      <c r="A452" t="s">
        <v>4</v>
      </c>
      <c r="B452" s="4" t="s">
        <v>5</v>
      </c>
      <c r="C452" s="4" t="s">
        <v>13</v>
      </c>
      <c r="D452" s="4" t="s">
        <v>10</v>
      </c>
      <c r="E452" s="4" t="s">
        <v>10</v>
      </c>
      <c r="F452" s="4" t="s">
        <v>10</v>
      </c>
      <c r="G452" s="4" t="s">
        <v>10</v>
      </c>
      <c r="H452" s="4" t="s">
        <v>13</v>
      </c>
    </row>
    <row r="453" spans="1:12">
      <c r="A453" t="n">
        <v>5562</v>
      </c>
      <c r="B453" s="50" t="n">
        <v>25</v>
      </c>
      <c r="C453" s="6" t="n">
        <v>5</v>
      </c>
      <c r="D453" s="6" t="n">
        <v>65535</v>
      </c>
      <c r="E453" s="6" t="n">
        <v>500</v>
      </c>
      <c r="F453" s="6" t="n">
        <v>800</v>
      </c>
      <c r="G453" s="6" t="n">
        <v>140</v>
      </c>
      <c r="H453" s="6" t="n">
        <v>0</v>
      </c>
    </row>
    <row r="454" spans="1:12">
      <c r="A454" t="s">
        <v>4</v>
      </c>
      <c r="B454" s="4" t="s">
        <v>5</v>
      </c>
      <c r="C454" s="4" t="s">
        <v>10</v>
      </c>
      <c r="D454" s="4" t="s">
        <v>13</v>
      </c>
      <c r="E454" s="4" t="s">
        <v>71</v>
      </c>
      <c r="F454" s="4" t="s">
        <v>13</v>
      </c>
      <c r="G454" s="4" t="s">
        <v>13</v>
      </c>
    </row>
    <row r="455" spans="1:12">
      <c r="A455" t="n">
        <v>5573</v>
      </c>
      <c r="B455" s="54" t="n">
        <v>24</v>
      </c>
      <c r="C455" s="6" t="n">
        <v>65533</v>
      </c>
      <c r="D455" s="6" t="n">
        <v>11</v>
      </c>
      <c r="E455" s="6" t="s">
        <v>92</v>
      </c>
      <c r="F455" s="6" t="n">
        <v>2</v>
      </c>
      <c r="G455" s="6" t="n">
        <v>0</v>
      </c>
    </row>
    <row r="456" spans="1:12">
      <c r="A456" t="s">
        <v>4</v>
      </c>
      <c r="B456" s="4" t="s">
        <v>5</v>
      </c>
    </row>
    <row r="457" spans="1:12">
      <c r="A457" t="n">
        <v>5700</v>
      </c>
      <c r="B457" s="53" t="n">
        <v>28</v>
      </c>
    </row>
    <row r="458" spans="1:12">
      <c r="A458" t="s">
        <v>4</v>
      </c>
      <c r="B458" s="4" t="s">
        <v>5</v>
      </c>
      <c r="C458" s="4" t="s">
        <v>13</v>
      </c>
    </row>
    <row r="459" spans="1:12">
      <c r="A459" t="n">
        <v>5701</v>
      </c>
      <c r="B459" s="55" t="n">
        <v>27</v>
      </c>
      <c r="C459" s="6" t="n">
        <v>0</v>
      </c>
    </row>
    <row r="460" spans="1:12">
      <c r="A460" t="s">
        <v>4</v>
      </c>
      <c r="B460" s="4" t="s">
        <v>5</v>
      </c>
      <c r="C460" s="4" t="s">
        <v>13</v>
      </c>
    </row>
    <row r="461" spans="1:12">
      <c r="A461" t="n">
        <v>5703</v>
      </c>
      <c r="B461" s="55" t="n">
        <v>27</v>
      </c>
      <c r="C461" s="6" t="n">
        <v>1</v>
      </c>
    </row>
    <row r="462" spans="1:12">
      <c r="A462" t="s">
        <v>4</v>
      </c>
      <c r="B462" s="4" t="s">
        <v>5</v>
      </c>
      <c r="C462" s="4" t="s">
        <v>13</v>
      </c>
      <c r="D462" s="4" t="s">
        <v>10</v>
      </c>
      <c r="E462" s="4" t="s">
        <v>10</v>
      </c>
      <c r="F462" s="4" t="s">
        <v>10</v>
      </c>
      <c r="G462" s="4" t="s">
        <v>10</v>
      </c>
      <c r="H462" s="4" t="s">
        <v>13</v>
      </c>
    </row>
    <row r="463" spans="1:12">
      <c r="A463" t="n">
        <v>5705</v>
      </c>
      <c r="B463" s="50" t="n">
        <v>25</v>
      </c>
      <c r="C463" s="6" t="n">
        <v>5</v>
      </c>
      <c r="D463" s="6" t="n">
        <v>65535</v>
      </c>
      <c r="E463" s="6" t="n">
        <v>65535</v>
      </c>
      <c r="F463" s="6" t="n">
        <v>65535</v>
      </c>
      <c r="G463" s="6" t="n">
        <v>65535</v>
      </c>
      <c r="H463" s="6" t="n">
        <v>0</v>
      </c>
    </row>
    <row r="464" spans="1:12">
      <c r="A464" t="s">
        <v>4</v>
      </c>
      <c r="B464" s="4" t="s">
        <v>5</v>
      </c>
      <c r="C464" s="4" t="s">
        <v>13</v>
      </c>
      <c r="D464" s="4" t="s">
        <v>10</v>
      </c>
      <c r="E464" s="4" t="s">
        <v>26</v>
      </c>
    </row>
    <row r="465" spans="1:8">
      <c r="A465" t="n">
        <v>5716</v>
      </c>
      <c r="B465" s="26" t="n">
        <v>58</v>
      </c>
      <c r="C465" s="6" t="n">
        <v>100</v>
      </c>
      <c r="D465" s="6" t="n">
        <v>300</v>
      </c>
      <c r="E465" s="6" t="n">
        <v>0.300000011920929</v>
      </c>
    </row>
    <row r="466" spans="1:8">
      <c r="A466" t="s">
        <v>4</v>
      </c>
      <c r="B466" s="4" t="s">
        <v>5</v>
      </c>
      <c r="C466" s="4" t="s">
        <v>13</v>
      </c>
      <c r="D466" s="4" t="s">
        <v>10</v>
      </c>
    </row>
    <row r="467" spans="1:8">
      <c r="A467" t="n">
        <v>5724</v>
      </c>
      <c r="B467" s="26" t="n">
        <v>58</v>
      </c>
      <c r="C467" s="6" t="n">
        <v>255</v>
      </c>
      <c r="D467" s="6" t="n">
        <v>0</v>
      </c>
    </row>
    <row r="468" spans="1:8">
      <c r="A468" t="s">
        <v>4</v>
      </c>
      <c r="B468" s="4" t="s">
        <v>5</v>
      </c>
      <c r="C468" s="4" t="s">
        <v>13</v>
      </c>
      <c r="D468" s="4" t="s">
        <v>10</v>
      </c>
      <c r="E468" s="4" t="s">
        <v>10</v>
      </c>
      <c r="F468" s="4" t="s">
        <v>13</v>
      </c>
    </row>
    <row r="469" spans="1:8">
      <c r="A469" t="n">
        <v>5728</v>
      </c>
      <c r="B469" s="50" t="n">
        <v>25</v>
      </c>
      <c r="C469" s="6" t="n">
        <v>1</v>
      </c>
      <c r="D469" s="6" t="n">
        <v>160</v>
      </c>
      <c r="E469" s="6" t="n">
        <v>350</v>
      </c>
      <c r="F469" s="6" t="n">
        <v>1</v>
      </c>
    </row>
    <row r="470" spans="1:8">
      <c r="A470" t="s">
        <v>4</v>
      </c>
      <c r="B470" s="4" t="s">
        <v>5</v>
      </c>
      <c r="C470" s="4" t="s">
        <v>13</v>
      </c>
      <c r="D470" s="4" t="s">
        <v>10</v>
      </c>
      <c r="E470" s="4" t="s">
        <v>6</v>
      </c>
    </row>
    <row r="471" spans="1:8">
      <c r="A471" t="n">
        <v>5735</v>
      </c>
      <c r="B471" s="51" t="n">
        <v>51</v>
      </c>
      <c r="C471" s="6" t="n">
        <v>4</v>
      </c>
      <c r="D471" s="6" t="n">
        <v>103</v>
      </c>
      <c r="E471" s="6" t="s">
        <v>70</v>
      </c>
    </row>
    <row r="472" spans="1:8">
      <c r="A472" t="s">
        <v>4</v>
      </c>
      <c r="B472" s="4" t="s">
        <v>5</v>
      </c>
      <c r="C472" s="4" t="s">
        <v>10</v>
      </c>
    </row>
    <row r="473" spans="1:8">
      <c r="A473" t="n">
        <v>5748</v>
      </c>
      <c r="B473" s="45" t="n">
        <v>16</v>
      </c>
      <c r="C473" s="6" t="n">
        <v>0</v>
      </c>
    </row>
    <row r="474" spans="1:8">
      <c r="A474" t="s">
        <v>4</v>
      </c>
      <c r="B474" s="4" t="s">
        <v>5</v>
      </c>
      <c r="C474" s="4" t="s">
        <v>10</v>
      </c>
      <c r="D474" s="4" t="s">
        <v>71</v>
      </c>
      <c r="E474" s="4" t="s">
        <v>13</v>
      </c>
      <c r="F474" s="4" t="s">
        <v>13</v>
      </c>
      <c r="G474" s="4" t="s">
        <v>71</v>
      </c>
      <c r="H474" s="4" t="s">
        <v>13</v>
      </c>
      <c r="I474" s="4" t="s">
        <v>13</v>
      </c>
      <c r="J474" s="4" t="s">
        <v>71</v>
      </c>
      <c r="K474" s="4" t="s">
        <v>13</v>
      </c>
      <c r="L474" s="4" t="s">
        <v>13</v>
      </c>
    </row>
    <row r="475" spans="1:8">
      <c r="A475" t="n">
        <v>5751</v>
      </c>
      <c r="B475" s="52" t="n">
        <v>26</v>
      </c>
      <c r="C475" s="6" t="n">
        <v>103</v>
      </c>
      <c r="D475" s="6" t="s">
        <v>93</v>
      </c>
      <c r="E475" s="6" t="n">
        <v>2</v>
      </c>
      <c r="F475" s="6" t="n">
        <v>3</v>
      </c>
      <c r="G475" s="6" t="s">
        <v>94</v>
      </c>
      <c r="H475" s="6" t="n">
        <v>2</v>
      </c>
      <c r="I475" s="6" t="n">
        <v>3</v>
      </c>
      <c r="J475" s="6" t="s">
        <v>95</v>
      </c>
      <c r="K475" s="6" t="n">
        <v>2</v>
      </c>
      <c r="L475" s="6" t="n">
        <v>0</v>
      </c>
    </row>
    <row r="476" spans="1:8">
      <c r="A476" t="s">
        <v>4</v>
      </c>
      <c r="B476" s="4" t="s">
        <v>5</v>
      </c>
    </row>
    <row r="477" spans="1:8">
      <c r="A477" t="n">
        <v>6002</v>
      </c>
      <c r="B477" s="53" t="n">
        <v>28</v>
      </c>
    </row>
    <row r="478" spans="1:8">
      <c r="A478" t="s">
        <v>4</v>
      </c>
      <c r="B478" s="4" t="s">
        <v>5</v>
      </c>
      <c r="C478" s="4" t="s">
        <v>13</v>
      </c>
      <c r="D478" s="41" t="s">
        <v>62</v>
      </c>
      <c r="E478" s="4" t="s">
        <v>5</v>
      </c>
      <c r="F478" s="4" t="s">
        <v>13</v>
      </c>
      <c r="G478" s="4" t="s">
        <v>10</v>
      </c>
      <c r="H478" s="41" t="s">
        <v>63</v>
      </c>
      <c r="I478" s="4" t="s">
        <v>13</v>
      </c>
      <c r="J478" s="4" t="s">
        <v>46</v>
      </c>
    </row>
    <row r="479" spans="1:8">
      <c r="A479" t="n">
        <v>6003</v>
      </c>
      <c r="B479" s="19" t="n">
        <v>5</v>
      </c>
      <c r="C479" s="6" t="n">
        <v>28</v>
      </c>
      <c r="D479" s="41" t="s">
        <v>3</v>
      </c>
      <c r="E479" s="43" t="n">
        <v>64</v>
      </c>
      <c r="F479" s="6" t="n">
        <v>5</v>
      </c>
      <c r="G479" s="6" t="n">
        <v>9</v>
      </c>
      <c r="H479" s="41" t="s">
        <v>3</v>
      </c>
      <c r="I479" s="6" t="n">
        <v>1</v>
      </c>
      <c r="J479" s="20" t="n">
        <f t="normal" ca="1">A493</f>
        <v>0</v>
      </c>
    </row>
    <row r="480" spans="1:8">
      <c r="A480" t="s">
        <v>4</v>
      </c>
      <c r="B480" s="4" t="s">
        <v>5</v>
      </c>
      <c r="C480" s="4" t="s">
        <v>13</v>
      </c>
      <c r="D480" s="4" t="s">
        <v>10</v>
      </c>
      <c r="E480" s="4" t="s">
        <v>10</v>
      </c>
      <c r="F480" s="4" t="s">
        <v>13</v>
      </c>
    </row>
    <row r="481" spans="1:12">
      <c r="A481" t="n">
        <v>6014</v>
      </c>
      <c r="B481" s="50" t="n">
        <v>25</v>
      </c>
      <c r="C481" s="6" t="n">
        <v>1</v>
      </c>
      <c r="D481" s="6" t="n">
        <v>60</v>
      </c>
      <c r="E481" s="6" t="n">
        <v>500</v>
      </c>
      <c r="F481" s="6" t="n">
        <v>2</v>
      </c>
    </row>
    <row r="482" spans="1:12">
      <c r="A482" t="s">
        <v>4</v>
      </c>
      <c r="B482" s="4" t="s">
        <v>5</v>
      </c>
      <c r="C482" s="4" t="s">
        <v>13</v>
      </c>
      <c r="D482" s="4" t="s">
        <v>10</v>
      </c>
      <c r="E482" s="4" t="s">
        <v>6</v>
      </c>
    </row>
    <row r="483" spans="1:12">
      <c r="A483" t="n">
        <v>6021</v>
      </c>
      <c r="B483" s="51" t="n">
        <v>51</v>
      </c>
      <c r="C483" s="6" t="n">
        <v>4</v>
      </c>
      <c r="D483" s="6" t="n">
        <v>9</v>
      </c>
      <c r="E483" s="6" t="s">
        <v>84</v>
      </c>
    </row>
    <row r="484" spans="1:12">
      <c r="A484" t="s">
        <v>4</v>
      </c>
      <c r="B484" s="4" t="s">
        <v>5</v>
      </c>
      <c r="C484" s="4" t="s">
        <v>10</v>
      </c>
    </row>
    <row r="485" spans="1:12">
      <c r="A485" t="n">
        <v>6035</v>
      </c>
      <c r="B485" s="45" t="n">
        <v>16</v>
      </c>
      <c r="C485" s="6" t="n">
        <v>0</v>
      </c>
    </row>
    <row r="486" spans="1:12">
      <c r="A486" t="s">
        <v>4</v>
      </c>
      <c r="B486" s="4" t="s">
        <v>5</v>
      </c>
      <c r="C486" s="4" t="s">
        <v>10</v>
      </c>
      <c r="D486" s="4" t="s">
        <v>71</v>
      </c>
      <c r="E486" s="4" t="s">
        <v>13</v>
      </c>
      <c r="F486" s="4" t="s">
        <v>13</v>
      </c>
    </row>
    <row r="487" spans="1:12">
      <c r="A487" t="n">
        <v>6038</v>
      </c>
      <c r="B487" s="52" t="n">
        <v>26</v>
      </c>
      <c r="C487" s="6" t="n">
        <v>9</v>
      </c>
      <c r="D487" s="6" t="s">
        <v>96</v>
      </c>
      <c r="E487" s="6" t="n">
        <v>2</v>
      </c>
      <c r="F487" s="6" t="n">
        <v>0</v>
      </c>
    </row>
    <row r="488" spans="1:12">
      <c r="A488" t="s">
        <v>4</v>
      </c>
      <c r="B488" s="4" t="s">
        <v>5</v>
      </c>
    </row>
    <row r="489" spans="1:12">
      <c r="A489" t="n">
        <v>6059</v>
      </c>
      <c r="B489" s="53" t="n">
        <v>28</v>
      </c>
    </row>
    <row r="490" spans="1:12">
      <c r="A490" t="s">
        <v>4</v>
      </c>
      <c r="B490" s="4" t="s">
        <v>5</v>
      </c>
      <c r="C490" s="4" t="s">
        <v>46</v>
      </c>
    </row>
    <row r="491" spans="1:12">
      <c r="A491" t="n">
        <v>6060</v>
      </c>
      <c r="B491" s="21" t="n">
        <v>3</v>
      </c>
      <c r="C491" s="20" t="n">
        <f t="normal" ca="1">A503</f>
        <v>0</v>
      </c>
    </row>
    <row r="492" spans="1:12">
      <c r="A492" t="s">
        <v>4</v>
      </c>
      <c r="B492" s="4" t="s">
        <v>5</v>
      </c>
      <c r="C492" s="4" t="s">
        <v>13</v>
      </c>
      <c r="D492" s="4" t="s">
        <v>10</v>
      </c>
      <c r="E492" s="4" t="s">
        <v>10</v>
      </c>
      <c r="F492" s="4" t="s">
        <v>13</v>
      </c>
    </row>
    <row r="493" spans="1:12">
      <c r="A493" t="n">
        <v>6065</v>
      </c>
      <c r="B493" s="50" t="n">
        <v>25</v>
      </c>
      <c r="C493" s="6" t="n">
        <v>1</v>
      </c>
      <c r="D493" s="6" t="n">
        <v>160</v>
      </c>
      <c r="E493" s="6" t="n">
        <v>570</v>
      </c>
      <c r="F493" s="6" t="n">
        <v>2</v>
      </c>
    </row>
    <row r="494" spans="1:12">
      <c r="A494" t="s">
        <v>4</v>
      </c>
      <c r="B494" s="4" t="s">
        <v>5</v>
      </c>
      <c r="C494" s="4" t="s">
        <v>13</v>
      </c>
      <c r="D494" s="4" t="s">
        <v>10</v>
      </c>
      <c r="E494" s="4" t="s">
        <v>6</v>
      </c>
    </row>
    <row r="495" spans="1:12">
      <c r="A495" t="n">
        <v>6072</v>
      </c>
      <c r="B495" s="51" t="n">
        <v>51</v>
      </c>
      <c r="C495" s="6" t="n">
        <v>4</v>
      </c>
      <c r="D495" s="6" t="n">
        <v>0</v>
      </c>
      <c r="E495" s="6" t="s">
        <v>84</v>
      </c>
    </row>
    <row r="496" spans="1:12">
      <c r="A496" t="s">
        <v>4</v>
      </c>
      <c r="B496" s="4" t="s">
        <v>5</v>
      </c>
      <c r="C496" s="4" t="s">
        <v>10</v>
      </c>
    </row>
    <row r="497" spans="1:6">
      <c r="A497" t="n">
        <v>6086</v>
      </c>
      <c r="B497" s="45" t="n">
        <v>16</v>
      </c>
      <c r="C497" s="6" t="n">
        <v>0</v>
      </c>
    </row>
    <row r="498" spans="1:6">
      <c r="A498" t="s">
        <v>4</v>
      </c>
      <c r="B498" s="4" t="s">
        <v>5</v>
      </c>
      <c r="C498" s="4" t="s">
        <v>10</v>
      </c>
      <c r="D498" s="4" t="s">
        <v>71</v>
      </c>
      <c r="E498" s="4" t="s">
        <v>13</v>
      </c>
      <c r="F498" s="4" t="s">
        <v>13</v>
      </c>
    </row>
    <row r="499" spans="1:6">
      <c r="A499" t="n">
        <v>6089</v>
      </c>
      <c r="B499" s="52" t="n">
        <v>26</v>
      </c>
      <c r="C499" s="6" t="n">
        <v>0</v>
      </c>
      <c r="D499" s="6" t="s">
        <v>97</v>
      </c>
      <c r="E499" s="6" t="n">
        <v>2</v>
      </c>
      <c r="F499" s="6" t="n">
        <v>0</v>
      </c>
    </row>
    <row r="500" spans="1:6">
      <c r="A500" t="s">
        <v>4</v>
      </c>
      <c r="B500" s="4" t="s">
        <v>5</v>
      </c>
    </row>
    <row r="501" spans="1:6">
      <c r="A501" t="n">
        <v>6111</v>
      </c>
      <c r="B501" s="53" t="n">
        <v>28</v>
      </c>
    </row>
    <row r="502" spans="1:6">
      <c r="A502" t="s">
        <v>4</v>
      </c>
      <c r="B502" s="4" t="s">
        <v>5</v>
      </c>
      <c r="C502" s="4" t="s">
        <v>13</v>
      </c>
      <c r="D502" s="41" t="s">
        <v>62</v>
      </c>
      <c r="E502" s="4" t="s">
        <v>5</v>
      </c>
      <c r="F502" s="4" t="s">
        <v>13</v>
      </c>
      <c r="G502" s="4" t="s">
        <v>10</v>
      </c>
      <c r="H502" s="41" t="s">
        <v>63</v>
      </c>
      <c r="I502" s="4" t="s">
        <v>13</v>
      </c>
      <c r="J502" s="4" t="s">
        <v>46</v>
      </c>
    </row>
    <row r="503" spans="1:6">
      <c r="A503" t="n">
        <v>6112</v>
      </c>
      <c r="B503" s="19" t="n">
        <v>5</v>
      </c>
      <c r="C503" s="6" t="n">
        <v>28</v>
      </c>
      <c r="D503" s="41" t="s">
        <v>3</v>
      </c>
      <c r="E503" s="43" t="n">
        <v>64</v>
      </c>
      <c r="F503" s="6" t="n">
        <v>5</v>
      </c>
      <c r="G503" s="6" t="n">
        <v>11</v>
      </c>
      <c r="H503" s="41" t="s">
        <v>3</v>
      </c>
      <c r="I503" s="6" t="n">
        <v>1</v>
      </c>
      <c r="J503" s="20" t="n">
        <f t="normal" ca="1">A515</f>
        <v>0</v>
      </c>
    </row>
    <row r="504" spans="1:6">
      <c r="A504" t="s">
        <v>4</v>
      </c>
      <c r="B504" s="4" t="s">
        <v>5</v>
      </c>
      <c r="C504" s="4" t="s">
        <v>13</v>
      </c>
      <c r="D504" s="4" t="s">
        <v>10</v>
      </c>
      <c r="E504" s="4" t="s">
        <v>10</v>
      </c>
      <c r="F504" s="4" t="s">
        <v>13</v>
      </c>
    </row>
    <row r="505" spans="1:6">
      <c r="A505" t="n">
        <v>6123</v>
      </c>
      <c r="B505" s="50" t="n">
        <v>25</v>
      </c>
      <c r="C505" s="6" t="n">
        <v>1</v>
      </c>
      <c r="D505" s="6" t="n">
        <v>260</v>
      </c>
      <c r="E505" s="6" t="n">
        <v>640</v>
      </c>
      <c r="F505" s="6" t="n">
        <v>2</v>
      </c>
    </row>
    <row r="506" spans="1:6">
      <c r="A506" t="s">
        <v>4</v>
      </c>
      <c r="B506" s="4" t="s">
        <v>5</v>
      </c>
      <c r="C506" s="4" t="s">
        <v>13</v>
      </c>
      <c r="D506" s="4" t="s">
        <v>10</v>
      </c>
      <c r="E506" s="4" t="s">
        <v>6</v>
      </c>
    </row>
    <row r="507" spans="1:6">
      <c r="A507" t="n">
        <v>6130</v>
      </c>
      <c r="B507" s="51" t="n">
        <v>51</v>
      </c>
      <c r="C507" s="6" t="n">
        <v>4</v>
      </c>
      <c r="D507" s="6" t="n">
        <v>11</v>
      </c>
      <c r="E507" s="6" t="s">
        <v>98</v>
      </c>
    </row>
    <row r="508" spans="1:6">
      <c r="A508" t="s">
        <v>4</v>
      </c>
      <c r="B508" s="4" t="s">
        <v>5</v>
      </c>
      <c r="C508" s="4" t="s">
        <v>10</v>
      </c>
    </row>
    <row r="509" spans="1:6">
      <c r="A509" t="n">
        <v>6143</v>
      </c>
      <c r="B509" s="45" t="n">
        <v>16</v>
      </c>
      <c r="C509" s="6" t="n">
        <v>0</v>
      </c>
    </row>
    <row r="510" spans="1:6">
      <c r="A510" t="s">
        <v>4</v>
      </c>
      <c r="B510" s="4" t="s">
        <v>5</v>
      </c>
      <c r="C510" s="4" t="s">
        <v>10</v>
      </c>
      <c r="D510" s="4" t="s">
        <v>71</v>
      </c>
      <c r="E510" s="4" t="s">
        <v>13</v>
      </c>
      <c r="F510" s="4" t="s">
        <v>13</v>
      </c>
    </row>
    <row r="511" spans="1:6">
      <c r="A511" t="n">
        <v>6146</v>
      </c>
      <c r="B511" s="52" t="n">
        <v>26</v>
      </c>
      <c r="C511" s="6" t="n">
        <v>11</v>
      </c>
      <c r="D511" s="6" t="s">
        <v>99</v>
      </c>
      <c r="E511" s="6" t="n">
        <v>2</v>
      </c>
      <c r="F511" s="6" t="n">
        <v>0</v>
      </c>
    </row>
    <row r="512" spans="1:6">
      <c r="A512" t="s">
        <v>4</v>
      </c>
      <c r="B512" s="4" t="s">
        <v>5</v>
      </c>
    </row>
    <row r="513" spans="1:10">
      <c r="A513" t="n">
        <v>6175</v>
      </c>
      <c r="B513" s="53" t="n">
        <v>28</v>
      </c>
    </row>
    <row r="514" spans="1:10">
      <c r="A514" t="s">
        <v>4</v>
      </c>
      <c r="B514" s="4" t="s">
        <v>5</v>
      </c>
      <c r="C514" s="4" t="s">
        <v>13</v>
      </c>
      <c r="D514" s="4" t="s">
        <v>10</v>
      </c>
      <c r="E514" s="4" t="s">
        <v>10</v>
      </c>
      <c r="F514" s="4" t="s">
        <v>13</v>
      </c>
    </row>
    <row r="515" spans="1:10">
      <c r="A515" t="n">
        <v>6176</v>
      </c>
      <c r="B515" s="50" t="n">
        <v>25</v>
      </c>
      <c r="C515" s="6" t="n">
        <v>1</v>
      </c>
      <c r="D515" s="6" t="n">
        <v>160</v>
      </c>
      <c r="E515" s="6" t="n">
        <v>350</v>
      </c>
      <c r="F515" s="6" t="n">
        <v>1</v>
      </c>
    </row>
    <row r="516" spans="1:10">
      <c r="A516" t="s">
        <v>4</v>
      </c>
      <c r="B516" s="4" t="s">
        <v>5</v>
      </c>
      <c r="C516" s="4" t="s">
        <v>13</v>
      </c>
      <c r="D516" s="4" t="s">
        <v>10</v>
      </c>
      <c r="E516" s="4" t="s">
        <v>6</v>
      </c>
    </row>
    <row r="517" spans="1:10">
      <c r="A517" t="n">
        <v>6183</v>
      </c>
      <c r="B517" s="51" t="n">
        <v>51</v>
      </c>
      <c r="C517" s="6" t="n">
        <v>4</v>
      </c>
      <c r="D517" s="6" t="n">
        <v>103</v>
      </c>
      <c r="E517" s="6" t="s">
        <v>78</v>
      </c>
    </row>
    <row r="518" spans="1:10">
      <c r="A518" t="s">
        <v>4</v>
      </c>
      <c r="B518" s="4" t="s">
        <v>5</v>
      </c>
      <c r="C518" s="4" t="s">
        <v>10</v>
      </c>
    </row>
    <row r="519" spans="1:10">
      <c r="A519" t="n">
        <v>6197</v>
      </c>
      <c r="B519" s="45" t="n">
        <v>16</v>
      </c>
      <c r="C519" s="6" t="n">
        <v>0</v>
      </c>
    </row>
    <row r="520" spans="1:10">
      <c r="A520" t="s">
        <v>4</v>
      </c>
      <c r="B520" s="4" t="s">
        <v>5</v>
      </c>
      <c r="C520" s="4" t="s">
        <v>10</v>
      </c>
      <c r="D520" s="4" t="s">
        <v>71</v>
      </c>
      <c r="E520" s="4" t="s">
        <v>13</v>
      </c>
      <c r="F520" s="4" t="s">
        <v>13</v>
      </c>
      <c r="G520" s="4" t="s">
        <v>71</v>
      </c>
      <c r="H520" s="4" t="s">
        <v>13</v>
      </c>
      <c r="I520" s="4" t="s">
        <v>13</v>
      </c>
      <c r="J520" s="4" t="s">
        <v>71</v>
      </c>
      <c r="K520" s="4" t="s">
        <v>13</v>
      </c>
      <c r="L520" s="4" t="s">
        <v>13</v>
      </c>
    </row>
    <row r="521" spans="1:10">
      <c r="A521" t="n">
        <v>6200</v>
      </c>
      <c r="B521" s="52" t="n">
        <v>26</v>
      </c>
      <c r="C521" s="6" t="n">
        <v>103</v>
      </c>
      <c r="D521" s="6" t="s">
        <v>100</v>
      </c>
      <c r="E521" s="6" t="n">
        <v>2</v>
      </c>
      <c r="F521" s="6" t="n">
        <v>3</v>
      </c>
      <c r="G521" s="6" t="s">
        <v>101</v>
      </c>
      <c r="H521" s="6" t="n">
        <v>2</v>
      </c>
      <c r="I521" s="6" t="n">
        <v>3</v>
      </c>
      <c r="J521" s="6" t="s">
        <v>102</v>
      </c>
      <c r="K521" s="6" t="n">
        <v>2</v>
      </c>
      <c r="L521" s="6" t="n">
        <v>0</v>
      </c>
    </row>
    <row r="522" spans="1:10">
      <c r="A522" t="s">
        <v>4</v>
      </c>
      <c r="B522" s="4" t="s">
        <v>5</v>
      </c>
    </row>
    <row r="523" spans="1:10">
      <c r="A523" t="n">
        <v>6434</v>
      </c>
      <c r="B523" s="53" t="n">
        <v>28</v>
      </c>
    </row>
    <row r="524" spans="1:10">
      <c r="A524" t="s">
        <v>4</v>
      </c>
      <c r="B524" s="4" t="s">
        <v>5</v>
      </c>
      <c r="C524" s="4" t="s">
        <v>13</v>
      </c>
      <c r="D524" s="4" t="s">
        <v>10</v>
      </c>
      <c r="E524" s="4" t="s">
        <v>10</v>
      </c>
      <c r="F524" s="4" t="s">
        <v>13</v>
      </c>
    </row>
    <row r="525" spans="1:10">
      <c r="A525" t="n">
        <v>6435</v>
      </c>
      <c r="B525" s="50" t="n">
        <v>25</v>
      </c>
      <c r="C525" s="6" t="n">
        <v>1</v>
      </c>
      <c r="D525" s="6" t="n">
        <v>160</v>
      </c>
      <c r="E525" s="6" t="n">
        <v>570</v>
      </c>
      <c r="F525" s="6" t="n">
        <v>2</v>
      </c>
    </row>
    <row r="526" spans="1:10">
      <c r="A526" t="s">
        <v>4</v>
      </c>
      <c r="B526" s="4" t="s">
        <v>5</v>
      </c>
      <c r="C526" s="4" t="s">
        <v>13</v>
      </c>
      <c r="D526" s="4" t="s">
        <v>10</v>
      </c>
      <c r="E526" s="4" t="s">
        <v>6</v>
      </c>
    </row>
    <row r="527" spans="1:10">
      <c r="A527" t="n">
        <v>6442</v>
      </c>
      <c r="B527" s="51" t="n">
        <v>51</v>
      </c>
      <c r="C527" s="6" t="n">
        <v>4</v>
      </c>
      <c r="D527" s="6" t="n">
        <v>0</v>
      </c>
      <c r="E527" s="6" t="s">
        <v>103</v>
      </c>
    </row>
    <row r="528" spans="1:10">
      <c r="A528" t="s">
        <v>4</v>
      </c>
      <c r="B528" s="4" t="s">
        <v>5</v>
      </c>
      <c r="C528" s="4" t="s">
        <v>10</v>
      </c>
    </row>
    <row r="529" spans="1:12">
      <c r="A529" t="n">
        <v>6455</v>
      </c>
      <c r="B529" s="45" t="n">
        <v>16</v>
      </c>
      <c r="C529" s="6" t="n">
        <v>0</v>
      </c>
    </row>
    <row r="530" spans="1:12">
      <c r="A530" t="s">
        <v>4</v>
      </c>
      <c r="B530" s="4" t="s">
        <v>5</v>
      </c>
      <c r="C530" s="4" t="s">
        <v>10</v>
      </c>
      <c r="D530" s="4" t="s">
        <v>71</v>
      </c>
      <c r="E530" s="4" t="s">
        <v>13</v>
      </c>
      <c r="F530" s="4" t="s">
        <v>13</v>
      </c>
    </row>
    <row r="531" spans="1:12">
      <c r="A531" t="n">
        <v>6458</v>
      </c>
      <c r="B531" s="52" t="n">
        <v>26</v>
      </c>
      <c r="C531" s="6" t="n">
        <v>0</v>
      </c>
      <c r="D531" s="6" t="s">
        <v>104</v>
      </c>
      <c r="E531" s="6" t="n">
        <v>2</v>
      </c>
      <c r="F531" s="6" t="n">
        <v>0</v>
      </c>
    </row>
    <row r="532" spans="1:12">
      <c r="A532" t="s">
        <v>4</v>
      </c>
      <c r="B532" s="4" t="s">
        <v>5</v>
      </c>
    </row>
    <row r="533" spans="1:12">
      <c r="A533" t="n">
        <v>6500</v>
      </c>
      <c r="B533" s="53" t="n">
        <v>28</v>
      </c>
    </row>
    <row r="534" spans="1:12">
      <c r="A534" t="s">
        <v>4</v>
      </c>
      <c r="B534" s="4" t="s">
        <v>5</v>
      </c>
      <c r="C534" s="4" t="s">
        <v>13</v>
      </c>
      <c r="D534" s="41" t="s">
        <v>62</v>
      </c>
      <c r="E534" s="4" t="s">
        <v>5</v>
      </c>
      <c r="F534" s="4" t="s">
        <v>13</v>
      </c>
      <c r="G534" s="4" t="s">
        <v>10</v>
      </c>
      <c r="H534" s="41" t="s">
        <v>63</v>
      </c>
      <c r="I534" s="4" t="s">
        <v>13</v>
      </c>
      <c r="J534" s="4" t="s">
        <v>46</v>
      </c>
    </row>
    <row r="535" spans="1:12">
      <c r="A535" t="n">
        <v>6501</v>
      </c>
      <c r="B535" s="19" t="n">
        <v>5</v>
      </c>
      <c r="C535" s="6" t="n">
        <v>28</v>
      </c>
      <c r="D535" s="41" t="s">
        <v>3</v>
      </c>
      <c r="E535" s="43" t="n">
        <v>64</v>
      </c>
      <c r="F535" s="6" t="n">
        <v>5</v>
      </c>
      <c r="G535" s="6" t="n">
        <v>8</v>
      </c>
      <c r="H535" s="41" t="s">
        <v>3</v>
      </c>
      <c r="I535" s="6" t="n">
        <v>1</v>
      </c>
      <c r="J535" s="20" t="n">
        <f t="normal" ca="1">A547</f>
        <v>0</v>
      </c>
    </row>
    <row r="536" spans="1:12">
      <c r="A536" t="s">
        <v>4</v>
      </c>
      <c r="B536" s="4" t="s">
        <v>5</v>
      </c>
      <c r="C536" s="4" t="s">
        <v>13</v>
      </c>
      <c r="D536" s="4" t="s">
        <v>10</v>
      </c>
      <c r="E536" s="4" t="s">
        <v>10</v>
      </c>
      <c r="F536" s="4" t="s">
        <v>13</v>
      </c>
    </row>
    <row r="537" spans="1:12">
      <c r="A537" t="n">
        <v>6512</v>
      </c>
      <c r="B537" s="50" t="n">
        <v>25</v>
      </c>
      <c r="C537" s="6" t="n">
        <v>1</v>
      </c>
      <c r="D537" s="6" t="n">
        <v>60</v>
      </c>
      <c r="E537" s="6" t="n">
        <v>640</v>
      </c>
      <c r="F537" s="6" t="n">
        <v>2</v>
      </c>
    </row>
    <row r="538" spans="1:12">
      <c r="A538" t="s">
        <v>4</v>
      </c>
      <c r="B538" s="4" t="s">
        <v>5</v>
      </c>
      <c r="C538" s="4" t="s">
        <v>13</v>
      </c>
      <c r="D538" s="4" t="s">
        <v>10</v>
      </c>
      <c r="E538" s="4" t="s">
        <v>6</v>
      </c>
    </row>
    <row r="539" spans="1:12">
      <c r="A539" t="n">
        <v>6519</v>
      </c>
      <c r="B539" s="51" t="n">
        <v>51</v>
      </c>
      <c r="C539" s="6" t="n">
        <v>4</v>
      </c>
      <c r="D539" s="6" t="n">
        <v>8</v>
      </c>
      <c r="E539" s="6" t="s">
        <v>78</v>
      </c>
    </row>
    <row r="540" spans="1:12">
      <c r="A540" t="s">
        <v>4</v>
      </c>
      <c r="B540" s="4" t="s">
        <v>5</v>
      </c>
      <c r="C540" s="4" t="s">
        <v>10</v>
      </c>
    </row>
    <row r="541" spans="1:12">
      <c r="A541" t="n">
        <v>6533</v>
      </c>
      <c r="B541" s="45" t="n">
        <v>16</v>
      </c>
      <c r="C541" s="6" t="n">
        <v>0</v>
      </c>
    </row>
    <row r="542" spans="1:12">
      <c r="A542" t="s">
        <v>4</v>
      </c>
      <c r="B542" s="4" t="s">
        <v>5</v>
      </c>
      <c r="C542" s="4" t="s">
        <v>10</v>
      </c>
      <c r="D542" s="4" t="s">
        <v>71</v>
      </c>
      <c r="E542" s="4" t="s">
        <v>13</v>
      </c>
      <c r="F542" s="4" t="s">
        <v>13</v>
      </c>
    </row>
    <row r="543" spans="1:12">
      <c r="A543" t="n">
        <v>6536</v>
      </c>
      <c r="B543" s="52" t="n">
        <v>26</v>
      </c>
      <c r="C543" s="6" t="n">
        <v>8</v>
      </c>
      <c r="D543" s="6" t="s">
        <v>105</v>
      </c>
      <c r="E543" s="6" t="n">
        <v>2</v>
      </c>
      <c r="F543" s="6" t="n">
        <v>0</v>
      </c>
    </row>
    <row r="544" spans="1:12">
      <c r="A544" t="s">
        <v>4</v>
      </c>
      <c r="B544" s="4" t="s">
        <v>5</v>
      </c>
    </row>
    <row r="545" spans="1:10">
      <c r="A545" t="n">
        <v>6654</v>
      </c>
      <c r="B545" s="53" t="n">
        <v>28</v>
      </c>
    </row>
    <row r="546" spans="1:10">
      <c r="A546" t="s">
        <v>4</v>
      </c>
      <c r="B546" s="4" t="s">
        <v>5</v>
      </c>
      <c r="C546" s="4" t="s">
        <v>13</v>
      </c>
      <c r="D546" s="4" t="s">
        <v>10</v>
      </c>
      <c r="E546" s="4" t="s">
        <v>10</v>
      </c>
      <c r="F546" s="4" t="s">
        <v>13</v>
      </c>
    </row>
    <row r="547" spans="1:10">
      <c r="A547" t="n">
        <v>6655</v>
      </c>
      <c r="B547" s="50" t="n">
        <v>25</v>
      </c>
      <c r="C547" s="6" t="n">
        <v>1</v>
      </c>
      <c r="D547" s="6" t="n">
        <v>160</v>
      </c>
      <c r="E547" s="6" t="n">
        <v>350</v>
      </c>
      <c r="F547" s="6" t="n">
        <v>1</v>
      </c>
    </row>
    <row r="548" spans="1:10">
      <c r="A548" t="s">
        <v>4</v>
      </c>
      <c r="B548" s="4" t="s">
        <v>5</v>
      </c>
      <c r="C548" s="4" t="s">
        <v>13</v>
      </c>
      <c r="D548" s="4" t="s">
        <v>10</v>
      </c>
      <c r="E548" s="4" t="s">
        <v>6</v>
      </c>
    </row>
    <row r="549" spans="1:10">
      <c r="A549" t="n">
        <v>6662</v>
      </c>
      <c r="B549" s="51" t="n">
        <v>51</v>
      </c>
      <c r="C549" s="6" t="n">
        <v>4</v>
      </c>
      <c r="D549" s="6" t="n">
        <v>103</v>
      </c>
      <c r="E549" s="6" t="s">
        <v>70</v>
      </c>
    </row>
    <row r="550" spans="1:10">
      <c r="A550" t="s">
        <v>4</v>
      </c>
      <c r="B550" s="4" t="s">
        <v>5</v>
      </c>
      <c r="C550" s="4" t="s">
        <v>10</v>
      </c>
    </row>
    <row r="551" spans="1:10">
      <c r="A551" t="n">
        <v>6675</v>
      </c>
      <c r="B551" s="45" t="n">
        <v>16</v>
      </c>
      <c r="C551" s="6" t="n">
        <v>0</v>
      </c>
    </row>
    <row r="552" spans="1:10">
      <c r="A552" t="s">
        <v>4</v>
      </c>
      <c r="B552" s="4" t="s">
        <v>5</v>
      </c>
      <c r="C552" s="4" t="s">
        <v>10</v>
      </c>
      <c r="D552" s="4" t="s">
        <v>71</v>
      </c>
      <c r="E552" s="4" t="s">
        <v>13</v>
      </c>
      <c r="F552" s="4" t="s">
        <v>13</v>
      </c>
      <c r="G552" s="4" t="s">
        <v>71</v>
      </c>
      <c r="H552" s="4" t="s">
        <v>13</v>
      </c>
      <c r="I552" s="4" t="s">
        <v>13</v>
      </c>
    </row>
    <row r="553" spans="1:10">
      <c r="A553" t="n">
        <v>6678</v>
      </c>
      <c r="B553" s="52" t="n">
        <v>26</v>
      </c>
      <c r="C553" s="6" t="n">
        <v>103</v>
      </c>
      <c r="D553" s="6" t="s">
        <v>106</v>
      </c>
      <c r="E553" s="6" t="n">
        <v>2</v>
      </c>
      <c r="F553" s="6" t="n">
        <v>3</v>
      </c>
      <c r="G553" s="6" t="s">
        <v>107</v>
      </c>
      <c r="H553" s="6" t="n">
        <v>2</v>
      </c>
      <c r="I553" s="6" t="n">
        <v>0</v>
      </c>
    </row>
    <row r="554" spans="1:10">
      <c r="A554" t="s">
        <v>4</v>
      </c>
      <c r="B554" s="4" t="s">
        <v>5</v>
      </c>
    </row>
    <row r="555" spans="1:10">
      <c r="A555" t="n">
        <v>6822</v>
      </c>
      <c r="B555" s="53" t="n">
        <v>28</v>
      </c>
    </row>
    <row r="556" spans="1:10">
      <c r="A556" t="s">
        <v>4</v>
      </c>
      <c r="B556" s="4" t="s">
        <v>5</v>
      </c>
      <c r="C556" s="4" t="s">
        <v>10</v>
      </c>
    </row>
    <row r="557" spans="1:10">
      <c r="A557" t="n">
        <v>6823</v>
      </c>
      <c r="B557" s="16" t="n">
        <v>12</v>
      </c>
      <c r="C557" s="6" t="n">
        <v>10689</v>
      </c>
    </row>
    <row r="558" spans="1:10">
      <c r="A558" t="s">
        <v>4</v>
      </c>
      <c r="B558" s="4" t="s">
        <v>5</v>
      </c>
      <c r="C558" s="4" t="s">
        <v>46</v>
      </c>
    </row>
    <row r="559" spans="1:10">
      <c r="A559" t="n">
        <v>6826</v>
      </c>
      <c r="B559" s="21" t="n">
        <v>3</v>
      </c>
      <c r="C559" s="20" t="n">
        <f t="normal" ca="1">A571</f>
        <v>0</v>
      </c>
    </row>
    <row r="560" spans="1:10">
      <c r="A560" t="s">
        <v>4</v>
      </c>
      <c r="B560" s="4" t="s">
        <v>5</v>
      </c>
      <c r="C560" s="4" t="s">
        <v>13</v>
      </c>
      <c r="D560" s="4" t="s">
        <v>10</v>
      </c>
      <c r="E560" s="4" t="s">
        <v>10</v>
      </c>
      <c r="F560" s="4" t="s">
        <v>13</v>
      </c>
    </row>
    <row r="561" spans="1:9">
      <c r="A561" t="n">
        <v>6831</v>
      </c>
      <c r="B561" s="50" t="n">
        <v>25</v>
      </c>
      <c r="C561" s="6" t="n">
        <v>1</v>
      </c>
      <c r="D561" s="6" t="n">
        <v>160</v>
      </c>
      <c r="E561" s="6" t="n">
        <v>350</v>
      </c>
      <c r="F561" s="6" t="n">
        <v>1</v>
      </c>
    </row>
    <row r="562" spans="1:9">
      <c r="A562" t="s">
        <v>4</v>
      </c>
      <c r="B562" s="4" t="s">
        <v>5</v>
      </c>
      <c r="C562" s="4" t="s">
        <v>13</v>
      </c>
      <c r="D562" s="4" t="s">
        <v>10</v>
      </c>
      <c r="E562" s="4" t="s">
        <v>6</v>
      </c>
    </row>
    <row r="563" spans="1:9">
      <c r="A563" t="n">
        <v>6838</v>
      </c>
      <c r="B563" s="51" t="n">
        <v>51</v>
      </c>
      <c r="C563" s="6" t="n">
        <v>4</v>
      </c>
      <c r="D563" s="6" t="n">
        <v>103</v>
      </c>
      <c r="E563" s="6" t="s">
        <v>78</v>
      </c>
    </row>
    <row r="564" spans="1:9">
      <c r="A564" t="s">
        <v>4</v>
      </c>
      <c r="B564" s="4" t="s">
        <v>5</v>
      </c>
      <c r="C564" s="4" t="s">
        <v>10</v>
      </c>
    </row>
    <row r="565" spans="1:9">
      <c r="A565" t="n">
        <v>6852</v>
      </c>
      <c r="B565" s="45" t="n">
        <v>16</v>
      </c>
      <c r="C565" s="6" t="n">
        <v>0</v>
      </c>
    </row>
    <row r="566" spans="1:9">
      <c r="A566" t="s">
        <v>4</v>
      </c>
      <c r="B566" s="4" t="s">
        <v>5</v>
      </c>
      <c r="C566" s="4" t="s">
        <v>10</v>
      </c>
      <c r="D566" s="4" t="s">
        <v>71</v>
      </c>
      <c r="E566" s="4" t="s">
        <v>13</v>
      </c>
      <c r="F566" s="4" t="s">
        <v>13</v>
      </c>
      <c r="G566" s="4" t="s">
        <v>71</v>
      </c>
      <c r="H566" s="4" t="s">
        <v>13</v>
      </c>
      <c r="I566" s="4" t="s">
        <v>13</v>
      </c>
      <c r="J566" s="4" t="s">
        <v>71</v>
      </c>
      <c r="K566" s="4" t="s">
        <v>13</v>
      </c>
      <c r="L566" s="4" t="s">
        <v>13</v>
      </c>
    </row>
    <row r="567" spans="1:9">
      <c r="A567" t="n">
        <v>6855</v>
      </c>
      <c r="B567" s="52" t="n">
        <v>26</v>
      </c>
      <c r="C567" s="6" t="n">
        <v>103</v>
      </c>
      <c r="D567" s="6" t="s">
        <v>108</v>
      </c>
      <c r="E567" s="6" t="n">
        <v>2</v>
      </c>
      <c r="F567" s="6" t="n">
        <v>3</v>
      </c>
      <c r="G567" s="6" t="s">
        <v>109</v>
      </c>
      <c r="H567" s="6" t="n">
        <v>2</v>
      </c>
      <c r="I567" s="6" t="n">
        <v>3</v>
      </c>
      <c r="J567" s="6" t="s">
        <v>110</v>
      </c>
      <c r="K567" s="6" t="n">
        <v>2</v>
      </c>
      <c r="L567" s="6" t="n">
        <v>0</v>
      </c>
    </row>
    <row r="568" spans="1:9">
      <c r="A568" t="s">
        <v>4</v>
      </c>
      <c r="B568" s="4" t="s">
        <v>5</v>
      </c>
    </row>
    <row r="569" spans="1:9">
      <c r="A569" t="n">
        <v>7164</v>
      </c>
      <c r="B569" s="53" t="n">
        <v>28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26</v>
      </c>
    </row>
    <row r="571" spans="1:9">
      <c r="A571" t="n">
        <v>7165</v>
      </c>
      <c r="B571" s="26" t="n">
        <v>58</v>
      </c>
      <c r="C571" s="6" t="n">
        <v>0</v>
      </c>
      <c r="D571" s="6" t="n">
        <v>300</v>
      </c>
      <c r="E571" s="6" t="n">
        <v>0.300000011920929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</row>
    <row r="573" spans="1:9">
      <c r="A573" t="n">
        <v>7173</v>
      </c>
      <c r="B573" s="26" t="n">
        <v>58</v>
      </c>
      <c r="C573" s="6" t="n">
        <v>255</v>
      </c>
      <c r="D573" s="6" t="n">
        <v>0</v>
      </c>
    </row>
    <row r="574" spans="1:9">
      <c r="A574" t="s">
        <v>4</v>
      </c>
      <c r="B574" s="4" t="s">
        <v>5</v>
      </c>
      <c r="C574" s="4" t="s">
        <v>13</v>
      </c>
      <c r="D574" s="4" t="s">
        <v>13</v>
      </c>
      <c r="E574" s="4" t="s">
        <v>9</v>
      </c>
      <c r="F574" s="4" t="s">
        <v>13</v>
      </c>
      <c r="G574" s="4" t="s">
        <v>13</v>
      </c>
    </row>
    <row r="575" spans="1:9">
      <c r="A575" t="n">
        <v>7177</v>
      </c>
      <c r="B575" s="29" t="n">
        <v>18</v>
      </c>
      <c r="C575" s="6" t="n">
        <v>0</v>
      </c>
      <c r="D575" s="6" t="n">
        <v>0</v>
      </c>
      <c r="E575" s="6" t="n">
        <v>0</v>
      </c>
      <c r="F575" s="6" t="n">
        <v>19</v>
      </c>
      <c r="G575" s="6" t="n">
        <v>1</v>
      </c>
    </row>
    <row r="576" spans="1:9">
      <c r="A576" t="s">
        <v>4</v>
      </c>
      <c r="B576" s="4" t="s">
        <v>5</v>
      </c>
      <c r="C576" s="4" t="s">
        <v>13</v>
      </c>
      <c r="D576" s="4" t="s">
        <v>13</v>
      </c>
      <c r="E576" s="4" t="s">
        <v>10</v>
      </c>
      <c r="F576" s="4" t="s">
        <v>26</v>
      </c>
    </row>
    <row r="577" spans="1:12">
      <c r="A577" t="n">
        <v>7186</v>
      </c>
      <c r="B577" s="56" t="n">
        <v>107</v>
      </c>
      <c r="C577" s="6" t="n">
        <v>0</v>
      </c>
      <c r="D577" s="6" t="n">
        <v>0</v>
      </c>
      <c r="E577" s="6" t="n">
        <v>0</v>
      </c>
      <c r="F577" s="6" t="n">
        <v>32</v>
      </c>
    </row>
    <row r="578" spans="1:12">
      <c r="A578" t="s">
        <v>4</v>
      </c>
      <c r="B578" s="4" t="s">
        <v>5</v>
      </c>
      <c r="C578" s="4" t="s">
        <v>13</v>
      </c>
      <c r="D578" s="4" t="s">
        <v>13</v>
      </c>
      <c r="E578" s="4" t="s">
        <v>6</v>
      </c>
      <c r="F578" s="4" t="s">
        <v>10</v>
      </c>
    </row>
    <row r="579" spans="1:12">
      <c r="A579" t="n">
        <v>7195</v>
      </c>
      <c r="B579" s="56" t="n">
        <v>107</v>
      </c>
      <c r="C579" s="6" t="n">
        <v>1</v>
      </c>
      <c r="D579" s="6" t="n">
        <v>0</v>
      </c>
      <c r="E579" s="6" t="s">
        <v>111</v>
      </c>
      <c r="F579" s="6" t="n">
        <v>1</v>
      </c>
    </row>
    <row r="580" spans="1:12">
      <c r="A580" t="s">
        <v>4</v>
      </c>
      <c r="B580" s="4" t="s">
        <v>5</v>
      </c>
      <c r="C580" s="4" t="s">
        <v>13</v>
      </c>
      <c r="D580" s="4" t="s">
        <v>13</v>
      </c>
      <c r="E580" s="4" t="s">
        <v>6</v>
      </c>
      <c r="F580" s="4" t="s">
        <v>10</v>
      </c>
    </row>
    <row r="581" spans="1:12">
      <c r="A581" t="n">
        <v>7209</v>
      </c>
      <c r="B581" s="56" t="n">
        <v>107</v>
      </c>
      <c r="C581" s="6" t="n">
        <v>1</v>
      </c>
      <c r="D581" s="6" t="n">
        <v>0</v>
      </c>
      <c r="E581" s="6" t="s">
        <v>112</v>
      </c>
      <c r="F581" s="6" t="n">
        <v>2</v>
      </c>
    </row>
    <row r="582" spans="1:12">
      <c r="A582" t="s">
        <v>4</v>
      </c>
      <c r="B582" s="4" t="s">
        <v>5</v>
      </c>
      <c r="C582" s="4" t="s">
        <v>13</v>
      </c>
      <c r="D582" s="4" t="s">
        <v>13</v>
      </c>
      <c r="E582" s="4" t="s">
        <v>13</v>
      </c>
      <c r="F582" s="4" t="s">
        <v>10</v>
      </c>
      <c r="G582" s="4" t="s">
        <v>10</v>
      </c>
      <c r="H582" s="4" t="s">
        <v>13</v>
      </c>
    </row>
    <row r="583" spans="1:12">
      <c r="A583" t="n">
        <v>7227</v>
      </c>
      <c r="B583" s="56" t="n">
        <v>107</v>
      </c>
      <c r="C583" s="6" t="n">
        <v>2</v>
      </c>
      <c r="D583" s="6" t="n">
        <v>0</v>
      </c>
      <c r="E583" s="6" t="n">
        <v>1</v>
      </c>
      <c r="F583" s="6" t="n">
        <v>65535</v>
      </c>
      <c r="G583" s="6" t="n">
        <v>65535</v>
      </c>
      <c r="H583" s="6" t="n">
        <v>0</v>
      </c>
    </row>
    <row r="584" spans="1:12">
      <c r="A584" t="s">
        <v>4</v>
      </c>
      <c r="B584" s="4" t="s">
        <v>5</v>
      </c>
      <c r="C584" s="4" t="s">
        <v>13</v>
      </c>
      <c r="D584" s="4" t="s">
        <v>13</v>
      </c>
      <c r="E584" s="4" t="s">
        <v>13</v>
      </c>
    </row>
    <row r="585" spans="1:12">
      <c r="A585" t="n">
        <v>7236</v>
      </c>
      <c r="B585" s="56" t="n">
        <v>107</v>
      </c>
      <c r="C585" s="6" t="n">
        <v>4</v>
      </c>
      <c r="D585" s="6" t="n">
        <v>0</v>
      </c>
      <c r="E585" s="6" t="n">
        <v>0</v>
      </c>
    </row>
    <row r="586" spans="1:12">
      <c r="A586" t="s">
        <v>4</v>
      </c>
      <c r="B586" s="4" t="s">
        <v>5</v>
      </c>
      <c r="C586" s="4" t="s">
        <v>13</v>
      </c>
      <c r="D586" s="4" t="s">
        <v>13</v>
      </c>
    </row>
    <row r="587" spans="1:12">
      <c r="A587" t="n">
        <v>7240</v>
      </c>
      <c r="B587" s="56" t="n">
        <v>107</v>
      </c>
      <c r="C587" s="6" t="n">
        <v>3</v>
      </c>
      <c r="D587" s="6" t="n">
        <v>0</v>
      </c>
    </row>
    <row r="588" spans="1:12">
      <c r="A588" t="s">
        <v>4</v>
      </c>
      <c r="B588" s="4" t="s">
        <v>5</v>
      </c>
      <c r="C588" s="4" t="s">
        <v>13</v>
      </c>
      <c r="D588" s="4" t="s">
        <v>10</v>
      </c>
      <c r="E588" s="4" t="s">
        <v>26</v>
      </c>
    </row>
    <row r="589" spans="1:12">
      <c r="A589" t="n">
        <v>7243</v>
      </c>
      <c r="B589" s="26" t="n">
        <v>58</v>
      </c>
      <c r="C589" s="6" t="n">
        <v>100</v>
      </c>
      <c r="D589" s="6" t="n">
        <v>300</v>
      </c>
      <c r="E589" s="6" t="n">
        <v>0.300000011920929</v>
      </c>
    </row>
    <row r="590" spans="1:12">
      <c r="A590" t="s">
        <v>4</v>
      </c>
      <c r="B590" s="4" t="s">
        <v>5</v>
      </c>
      <c r="C590" s="4" t="s">
        <v>13</v>
      </c>
      <c r="D590" s="4" t="s">
        <v>10</v>
      </c>
    </row>
    <row r="591" spans="1:12">
      <c r="A591" t="n">
        <v>7251</v>
      </c>
      <c r="B591" s="26" t="n">
        <v>58</v>
      </c>
      <c r="C591" s="6" t="n">
        <v>255</v>
      </c>
      <c r="D591" s="6" t="n">
        <v>0</v>
      </c>
    </row>
    <row r="592" spans="1:12">
      <c r="A592" t="s">
        <v>4</v>
      </c>
      <c r="B592" s="4" t="s">
        <v>5</v>
      </c>
      <c r="C592" s="4" t="s">
        <v>13</v>
      </c>
      <c r="D592" s="4" t="s">
        <v>13</v>
      </c>
      <c r="E592" s="4" t="s">
        <v>13</v>
      </c>
      <c r="F592" s="4" t="s">
        <v>9</v>
      </c>
      <c r="G592" s="4" t="s">
        <v>13</v>
      </c>
      <c r="H592" s="4" t="s">
        <v>13</v>
      </c>
      <c r="I592" s="4" t="s">
        <v>46</v>
      </c>
    </row>
    <row r="593" spans="1:9">
      <c r="A593" t="n">
        <v>7255</v>
      </c>
      <c r="B593" s="19" t="n">
        <v>5</v>
      </c>
      <c r="C593" s="6" t="n">
        <v>35</v>
      </c>
      <c r="D593" s="6" t="n">
        <v>0</v>
      </c>
      <c r="E593" s="6" t="n">
        <v>0</v>
      </c>
      <c r="F593" s="6" t="n">
        <v>1</v>
      </c>
      <c r="G593" s="6" t="n">
        <v>2</v>
      </c>
      <c r="H593" s="6" t="n">
        <v>1</v>
      </c>
      <c r="I593" s="20" t="n">
        <f t="normal" ca="1">A629</f>
        <v>0</v>
      </c>
    </row>
    <row r="594" spans="1:9">
      <c r="A594" t="s">
        <v>4</v>
      </c>
      <c r="B594" s="4" t="s">
        <v>5</v>
      </c>
      <c r="C594" s="4" t="s">
        <v>13</v>
      </c>
      <c r="D594" s="4" t="s">
        <v>10</v>
      </c>
      <c r="E594" s="4" t="s">
        <v>10</v>
      </c>
      <c r="F594" s="4" t="s">
        <v>13</v>
      </c>
    </row>
    <row r="595" spans="1:9">
      <c r="A595" t="n">
        <v>7269</v>
      </c>
      <c r="B595" s="50" t="n">
        <v>25</v>
      </c>
      <c r="C595" s="6" t="n">
        <v>1</v>
      </c>
      <c r="D595" s="6" t="n">
        <v>160</v>
      </c>
      <c r="E595" s="6" t="n">
        <v>570</v>
      </c>
      <c r="F595" s="6" t="n">
        <v>2</v>
      </c>
    </row>
    <row r="596" spans="1:9">
      <c r="A596" t="s">
        <v>4</v>
      </c>
      <c r="B596" s="4" t="s">
        <v>5</v>
      </c>
      <c r="C596" s="4" t="s">
        <v>13</v>
      </c>
      <c r="D596" s="4" t="s">
        <v>10</v>
      </c>
      <c r="E596" s="4" t="s">
        <v>6</v>
      </c>
    </row>
    <row r="597" spans="1:9">
      <c r="A597" t="n">
        <v>7276</v>
      </c>
      <c r="B597" s="51" t="n">
        <v>51</v>
      </c>
      <c r="C597" s="6" t="n">
        <v>4</v>
      </c>
      <c r="D597" s="6" t="n">
        <v>0</v>
      </c>
      <c r="E597" s="6" t="s">
        <v>70</v>
      </c>
    </row>
    <row r="598" spans="1:9">
      <c r="A598" t="s">
        <v>4</v>
      </c>
      <c r="B598" s="4" t="s">
        <v>5</v>
      </c>
      <c r="C598" s="4" t="s">
        <v>10</v>
      </c>
    </row>
    <row r="599" spans="1:9">
      <c r="A599" t="n">
        <v>7289</v>
      </c>
      <c r="B599" s="45" t="n">
        <v>16</v>
      </c>
      <c r="C599" s="6" t="n">
        <v>0</v>
      </c>
    </row>
    <row r="600" spans="1:9">
      <c r="A600" t="s">
        <v>4</v>
      </c>
      <c r="B600" s="4" t="s">
        <v>5</v>
      </c>
      <c r="C600" s="4" t="s">
        <v>10</v>
      </c>
      <c r="D600" s="4" t="s">
        <v>71</v>
      </c>
      <c r="E600" s="4" t="s">
        <v>13</v>
      </c>
      <c r="F600" s="4" t="s">
        <v>13</v>
      </c>
      <c r="G600" s="4" t="s">
        <v>71</v>
      </c>
      <c r="H600" s="4" t="s">
        <v>13</v>
      </c>
      <c r="I600" s="4" t="s">
        <v>13</v>
      </c>
    </row>
    <row r="601" spans="1:9">
      <c r="A601" t="n">
        <v>7292</v>
      </c>
      <c r="B601" s="52" t="n">
        <v>26</v>
      </c>
      <c r="C601" s="6" t="n">
        <v>0</v>
      </c>
      <c r="D601" s="6" t="s">
        <v>113</v>
      </c>
      <c r="E601" s="6" t="n">
        <v>2</v>
      </c>
      <c r="F601" s="6" t="n">
        <v>3</v>
      </c>
      <c r="G601" s="6" t="s">
        <v>114</v>
      </c>
      <c r="H601" s="6" t="n">
        <v>2</v>
      </c>
      <c r="I601" s="6" t="n">
        <v>0</v>
      </c>
    </row>
    <row r="602" spans="1:9">
      <c r="A602" t="s">
        <v>4</v>
      </c>
      <c r="B602" s="4" t="s">
        <v>5</v>
      </c>
    </row>
    <row r="603" spans="1:9">
      <c r="A603" t="n">
        <v>7459</v>
      </c>
      <c r="B603" s="53" t="n">
        <v>28</v>
      </c>
    </row>
    <row r="604" spans="1:9">
      <c r="A604" t="s">
        <v>4</v>
      </c>
      <c r="B604" s="4" t="s">
        <v>5</v>
      </c>
      <c r="C604" s="4" t="s">
        <v>13</v>
      </c>
      <c r="D604" s="4" t="s">
        <v>10</v>
      </c>
      <c r="E604" s="4" t="s">
        <v>10</v>
      </c>
      <c r="F604" s="4" t="s">
        <v>13</v>
      </c>
    </row>
    <row r="605" spans="1:9">
      <c r="A605" t="n">
        <v>7460</v>
      </c>
      <c r="B605" s="50" t="n">
        <v>25</v>
      </c>
      <c r="C605" s="6" t="n">
        <v>1</v>
      </c>
      <c r="D605" s="6" t="n">
        <v>160</v>
      </c>
      <c r="E605" s="6" t="n">
        <v>350</v>
      </c>
      <c r="F605" s="6" t="n">
        <v>1</v>
      </c>
    </row>
    <row r="606" spans="1:9">
      <c r="A606" t="s">
        <v>4</v>
      </c>
      <c r="B606" s="4" t="s">
        <v>5</v>
      </c>
      <c r="C606" s="4" t="s">
        <v>13</v>
      </c>
      <c r="D606" s="4" t="s">
        <v>10</v>
      </c>
      <c r="E606" s="4" t="s">
        <v>6</v>
      </c>
    </row>
    <row r="607" spans="1:9">
      <c r="A607" t="n">
        <v>7467</v>
      </c>
      <c r="B607" s="51" t="n">
        <v>51</v>
      </c>
      <c r="C607" s="6" t="n">
        <v>4</v>
      </c>
      <c r="D607" s="6" t="n">
        <v>103</v>
      </c>
      <c r="E607" s="6" t="s">
        <v>115</v>
      </c>
    </row>
    <row r="608" spans="1:9">
      <c r="A608" t="s">
        <v>4</v>
      </c>
      <c r="B608" s="4" t="s">
        <v>5</v>
      </c>
      <c r="C608" s="4" t="s">
        <v>10</v>
      </c>
    </row>
    <row r="609" spans="1:9">
      <c r="A609" t="n">
        <v>7480</v>
      </c>
      <c r="B609" s="45" t="n">
        <v>16</v>
      </c>
      <c r="C609" s="6" t="n">
        <v>0</v>
      </c>
    </row>
    <row r="610" spans="1:9">
      <c r="A610" t="s">
        <v>4</v>
      </c>
      <c r="B610" s="4" t="s">
        <v>5</v>
      </c>
      <c r="C610" s="4" t="s">
        <v>10</v>
      </c>
      <c r="D610" s="4" t="s">
        <v>71</v>
      </c>
      <c r="E610" s="4" t="s">
        <v>13</v>
      </c>
      <c r="F610" s="4" t="s">
        <v>13</v>
      </c>
      <c r="G610" s="4" t="s">
        <v>71</v>
      </c>
      <c r="H610" s="4" t="s">
        <v>13</v>
      </c>
      <c r="I610" s="4" t="s">
        <v>13</v>
      </c>
      <c r="J610" s="4" t="s">
        <v>71</v>
      </c>
      <c r="K610" s="4" t="s">
        <v>13</v>
      </c>
      <c r="L610" s="4" t="s">
        <v>13</v>
      </c>
    </row>
    <row r="611" spans="1:9">
      <c r="A611" t="n">
        <v>7483</v>
      </c>
      <c r="B611" s="52" t="n">
        <v>26</v>
      </c>
      <c r="C611" s="6" t="n">
        <v>103</v>
      </c>
      <c r="D611" s="6" t="s">
        <v>116</v>
      </c>
      <c r="E611" s="6" t="n">
        <v>2</v>
      </c>
      <c r="F611" s="6" t="n">
        <v>3</v>
      </c>
      <c r="G611" s="6" t="s">
        <v>117</v>
      </c>
      <c r="H611" s="6" t="n">
        <v>2</v>
      </c>
      <c r="I611" s="6" t="n">
        <v>3</v>
      </c>
      <c r="J611" s="6" t="s">
        <v>118</v>
      </c>
      <c r="K611" s="6" t="n">
        <v>2</v>
      </c>
      <c r="L611" s="6" t="n">
        <v>0</v>
      </c>
    </row>
    <row r="612" spans="1:9">
      <c r="A612" t="s">
        <v>4</v>
      </c>
      <c r="B612" s="4" t="s">
        <v>5</v>
      </c>
    </row>
    <row r="613" spans="1:9">
      <c r="A613" t="n">
        <v>7659</v>
      </c>
      <c r="B613" s="53" t="n">
        <v>28</v>
      </c>
    </row>
    <row r="614" spans="1:9">
      <c r="A614" t="s">
        <v>4</v>
      </c>
      <c r="B614" s="4" t="s">
        <v>5</v>
      </c>
      <c r="C614" s="4" t="s">
        <v>13</v>
      </c>
      <c r="D614" s="4" t="s">
        <v>10</v>
      </c>
      <c r="E614" s="4" t="s">
        <v>10</v>
      </c>
      <c r="F614" s="4" t="s">
        <v>13</v>
      </c>
    </row>
    <row r="615" spans="1:9">
      <c r="A615" t="n">
        <v>7660</v>
      </c>
      <c r="B615" s="50" t="n">
        <v>25</v>
      </c>
      <c r="C615" s="6" t="n">
        <v>1</v>
      </c>
      <c r="D615" s="6" t="n">
        <v>160</v>
      </c>
      <c r="E615" s="6" t="n">
        <v>570</v>
      </c>
      <c r="F615" s="6" t="n">
        <v>2</v>
      </c>
    </row>
    <row r="616" spans="1:9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</row>
    <row r="617" spans="1:9">
      <c r="A617" t="n">
        <v>7667</v>
      </c>
      <c r="B617" s="51" t="n">
        <v>51</v>
      </c>
      <c r="C617" s="6" t="n">
        <v>4</v>
      </c>
      <c r="D617" s="6" t="n">
        <v>0</v>
      </c>
      <c r="E617" s="6" t="s">
        <v>119</v>
      </c>
    </row>
    <row r="618" spans="1:9">
      <c r="A618" t="s">
        <v>4</v>
      </c>
      <c r="B618" s="4" t="s">
        <v>5</v>
      </c>
      <c r="C618" s="4" t="s">
        <v>10</v>
      </c>
    </row>
    <row r="619" spans="1:9">
      <c r="A619" t="n">
        <v>7680</v>
      </c>
      <c r="B619" s="45" t="n">
        <v>16</v>
      </c>
      <c r="C619" s="6" t="n">
        <v>0</v>
      </c>
    </row>
    <row r="620" spans="1:9">
      <c r="A620" t="s">
        <v>4</v>
      </c>
      <c r="B620" s="4" t="s">
        <v>5</v>
      </c>
      <c r="C620" s="4" t="s">
        <v>10</v>
      </c>
      <c r="D620" s="4" t="s">
        <v>71</v>
      </c>
      <c r="E620" s="4" t="s">
        <v>13</v>
      </c>
      <c r="F620" s="4" t="s">
        <v>13</v>
      </c>
    </row>
    <row r="621" spans="1:9">
      <c r="A621" t="n">
        <v>7683</v>
      </c>
      <c r="B621" s="52" t="n">
        <v>26</v>
      </c>
      <c r="C621" s="6" t="n">
        <v>0</v>
      </c>
      <c r="D621" s="6" t="s">
        <v>120</v>
      </c>
      <c r="E621" s="6" t="n">
        <v>2</v>
      </c>
      <c r="F621" s="6" t="n">
        <v>0</v>
      </c>
    </row>
    <row r="622" spans="1:9">
      <c r="A622" t="s">
        <v>4</v>
      </c>
      <c r="B622" s="4" t="s">
        <v>5</v>
      </c>
    </row>
    <row r="623" spans="1:9">
      <c r="A623" t="n">
        <v>7744</v>
      </c>
      <c r="B623" s="53" t="n">
        <v>28</v>
      </c>
    </row>
    <row r="624" spans="1:9">
      <c r="A624" t="s">
        <v>4</v>
      </c>
      <c r="B624" s="4" t="s">
        <v>5</v>
      </c>
      <c r="C624" s="4" t="s">
        <v>10</v>
      </c>
    </row>
    <row r="625" spans="1:12">
      <c r="A625" t="n">
        <v>7745</v>
      </c>
      <c r="B625" s="16" t="n">
        <v>12</v>
      </c>
      <c r="C625" s="6" t="n">
        <v>10690</v>
      </c>
    </row>
    <row r="626" spans="1:12">
      <c r="A626" t="s">
        <v>4</v>
      </c>
      <c r="B626" s="4" t="s">
        <v>5</v>
      </c>
      <c r="C626" s="4" t="s">
        <v>46</v>
      </c>
    </row>
    <row r="627" spans="1:12">
      <c r="A627" t="n">
        <v>7748</v>
      </c>
      <c r="B627" s="21" t="n">
        <v>3</v>
      </c>
      <c r="C627" s="20" t="n">
        <f t="normal" ca="1">A649</f>
        <v>0</v>
      </c>
    </row>
    <row r="628" spans="1:12">
      <c r="A628" t="s">
        <v>4</v>
      </c>
      <c r="B628" s="4" t="s">
        <v>5</v>
      </c>
      <c r="C628" s="4" t="s">
        <v>13</v>
      </c>
      <c r="D628" s="4" t="s">
        <v>10</v>
      </c>
      <c r="E628" s="4" t="s">
        <v>10</v>
      </c>
      <c r="F628" s="4" t="s">
        <v>13</v>
      </c>
    </row>
    <row r="629" spans="1:12">
      <c r="A629" t="n">
        <v>7753</v>
      </c>
      <c r="B629" s="50" t="n">
        <v>25</v>
      </c>
      <c r="C629" s="6" t="n">
        <v>1</v>
      </c>
      <c r="D629" s="6" t="n">
        <v>160</v>
      </c>
      <c r="E629" s="6" t="n">
        <v>570</v>
      </c>
      <c r="F629" s="6" t="n">
        <v>2</v>
      </c>
    </row>
    <row r="630" spans="1:12">
      <c r="A630" t="s">
        <v>4</v>
      </c>
      <c r="B630" s="4" t="s">
        <v>5</v>
      </c>
      <c r="C630" s="4" t="s">
        <v>13</v>
      </c>
      <c r="D630" s="4" t="s">
        <v>10</v>
      </c>
      <c r="E630" s="4" t="s">
        <v>6</v>
      </c>
    </row>
    <row r="631" spans="1:12">
      <c r="A631" t="n">
        <v>7760</v>
      </c>
      <c r="B631" s="51" t="n">
        <v>51</v>
      </c>
      <c r="C631" s="6" t="n">
        <v>4</v>
      </c>
      <c r="D631" s="6" t="n">
        <v>0</v>
      </c>
      <c r="E631" s="6" t="s">
        <v>78</v>
      </c>
    </row>
    <row r="632" spans="1:12">
      <c r="A632" t="s">
        <v>4</v>
      </c>
      <c r="B632" s="4" t="s">
        <v>5</v>
      </c>
      <c r="C632" s="4" t="s">
        <v>10</v>
      </c>
    </row>
    <row r="633" spans="1:12">
      <c r="A633" t="n">
        <v>7774</v>
      </c>
      <c r="B633" s="45" t="n">
        <v>16</v>
      </c>
      <c r="C633" s="6" t="n">
        <v>0</v>
      </c>
    </row>
    <row r="634" spans="1:12">
      <c r="A634" t="s">
        <v>4</v>
      </c>
      <c r="B634" s="4" t="s">
        <v>5</v>
      </c>
      <c r="C634" s="4" t="s">
        <v>10</v>
      </c>
      <c r="D634" s="4" t="s">
        <v>71</v>
      </c>
      <c r="E634" s="4" t="s">
        <v>13</v>
      </c>
      <c r="F634" s="4" t="s">
        <v>13</v>
      </c>
    </row>
    <row r="635" spans="1:12">
      <c r="A635" t="n">
        <v>7777</v>
      </c>
      <c r="B635" s="52" t="n">
        <v>26</v>
      </c>
      <c r="C635" s="6" t="n">
        <v>0</v>
      </c>
      <c r="D635" s="6" t="s">
        <v>121</v>
      </c>
      <c r="E635" s="6" t="n">
        <v>2</v>
      </c>
      <c r="F635" s="6" t="n">
        <v>0</v>
      </c>
    </row>
    <row r="636" spans="1:12">
      <c r="A636" t="s">
        <v>4</v>
      </c>
      <c r="B636" s="4" t="s">
        <v>5</v>
      </c>
    </row>
    <row r="637" spans="1:12">
      <c r="A637" t="n">
        <v>7892</v>
      </c>
      <c r="B637" s="53" t="n">
        <v>28</v>
      </c>
    </row>
    <row r="638" spans="1:12">
      <c r="A638" t="s">
        <v>4</v>
      </c>
      <c r="B638" s="4" t="s">
        <v>5</v>
      </c>
      <c r="C638" s="4" t="s">
        <v>13</v>
      </c>
      <c r="D638" s="4" t="s">
        <v>10</v>
      </c>
      <c r="E638" s="4" t="s">
        <v>10</v>
      </c>
      <c r="F638" s="4" t="s">
        <v>13</v>
      </c>
    </row>
    <row r="639" spans="1:12">
      <c r="A639" t="n">
        <v>7893</v>
      </c>
      <c r="B639" s="50" t="n">
        <v>25</v>
      </c>
      <c r="C639" s="6" t="n">
        <v>1</v>
      </c>
      <c r="D639" s="6" t="n">
        <v>160</v>
      </c>
      <c r="E639" s="6" t="n">
        <v>350</v>
      </c>
      <c r="F639" s="6" t="n">
        <v>1</v>
      </c>
    </row>
    <row r="640" spans="1:12">
      <c r="A640" t="s">
        <v>4</v>
      </c>
      <c r="B640" s="4" t="s">
        <v>5</v>
      </c>
      <c r="C640" s="4" t="s">
        <v>13</v>
      </c>
      <c r="D640" s="4" t="s">
        <v>10</v>
      </c>
      <c r="E640" s="4" t="s">
        <v>6</v>
      </c>
    </row>
    <row r="641" spans="1:6">
      <c r="A641" t="n">
        <v>7900</v>
      </c>
      <c r="B641" s="51" t="n">
        <v>51</v>
      </c>
      <c r="C641" s="6" t="n">
        <v>4</v>
      </c>
      <c r="D641" s="6" t="n">
        <v>103</v>
      </c>
      <c r="E641" s="6" t="s">
        <v>70</v>
      </c>
    </row>
    <row r="642" spans="1:6">
      <c r="A642" t="s">
        <v>4</v>
      </c>
      <c r="B642" s="4" t="s">
        <v>5</v>
      </c>
      <c r="C642" s="4" t="s">
        <v>10</v>
      </c>
    </row>
    <row r="643" spans="1:6">
      <c r="A643" t="n">
        <v>7913</v>
      </c>
      <c r="B643" s="45" t="n">
        <v>16</v>
      </c>
      <c r="C643" s="6" t="n">
        <v>0</v>
      </c>
    </row>
    <row r="644" spans="1:6">
      <c r="A644" t="s">
        <v>4</v>
      </c>
      <c r="B644" s="4" t="s">
        <v>5</v>
      </c>
      <c r="C644" s="4" t="s">
        <v>10</v>
      </c>
      <c r="D644" s="4" t="s">
        <v>71</v>
      </c>
      <c r="E644" s="4" t="s">
        <v>13</v>
      </c>
      <c r="F644" s="4" t="s">
        <v>13</v>
      </c>
      <c r="G644" s="4" t="s">
        <v>71</v>
      </c>
      <c r="H644" s="4" t="s">
        <v>13</v>
      </c>
      <c r="I644" s="4" t="s">
        <v>13</v>
      </c>
    </row>
    <row r="645" spans="1:6">
      <c r="A645" t="n">
        <v>7916</v>
      </c>
      <c r="B645" s="52" t="n">
        <v>26</v>
      </c>
      <c r="C645" s="6" t="n">
        <v>103</v>
      </c>
      <c r="D645" s="6" t="s">
        <v>122</v>
      </c>
      <c r="E645" s="6" t="n">
        <v>2</v>
      </c>
      <c r="F645" s="6" t="n">
        <v>3</v>
      </c>
      <c r="G645" s="6" t="s">
        <v>123</v>
      </c>
      <c r="H645" s="6" t="n">
        <v>2</v>
      </c>
      <c r="I645" s="6" t="n">
        <v>0</v>
      </c>
    </row>
    <row r="646" spans="1:6">
      <c r="A646" t="s">
        <v>4</v>
      </c>
      <c r="B646" s="4" t="s">
        <v>5</v>
      </c>
    </row>
    <row r="647" spans="1:6">
      <c r="A647" t="n">
        <v>8061</v>
      </c>
      <c r="B647" s="53" t="n">
        <v>28</v>
      </c>
    </row>
    <row r="648" spans="1:6">
      <c r="A648" t="s">
        <v>4</v>
      </c>
      <c r="B648" s="4" t="s">
        <v>5</v>
      </c>
      <c r="C648" s="4" t="s">
        <v>13</v>
      </c>
      <c r="D648" s="4" t="s">
        <v>10</v>
      </c>
      <c r="E648" s="4" t="s">
        <v>26</v>
      </c>
    </row>
    <row r="649" spans="1:6">
      <c r="A649" t="n">
        <v>8062</v>
      </c>
      <c r="B649" s="26" t="n">
        <v>58</v>
      </c>
      <c r="C649" s="6" t="n">
        <v>0</v>
      </c>
      <c r="D649" s="6" t="n">
        <v>1000</v>
      </c>
      <c r="E649" s="6" t="n">
        <v>1</v>
      </c>
    </row>
    <row r="650" spans="1:6">
      <c r="A650" t="s">
        <v>4</v>
      </c>
      <c r="B650" s="4" t="s">
        <v>5</v>
      </c>
      <c r="C650" s="4" t="s">
        <v>13</v>
      </c>
      <c r="D650" s="4" t="s">
        <v>10</v>
      </c>
    </row>
    <row r="651" spans="1:6">
      <c r="A651" t="n">
        <v>8070</v>
      </c>
      <c r="B651" s="26" t="n">
        <v>58</v>
      </c>
      <c r="C651" s="6" t="n">
        <v>255</v>
      </c>
      <c r="D651" s="6" t="n">
        <v>0</v>
      </c>
    </row>
    <row r="652" spans="1:6">
      <c r="A652" t="s">
        <v>4</v>
      </c>
      <c r="B652" s="4" t="s">
        <v>5</v>
      </c>
      <c r="C652" s="4" t="s">
        <v>13</v>
      </c>
      <c r="D652" s="4" t="s">
        <v>26</v>
      </c>
      <c r="E652" s="4" t="s">
        <v>10</v>
      </c>
      <c r="F652" s="4" t="s">
        <v>13</v>
      </c>
    </row>
    <row r="653" spans="1:6">
      <c r="A653" t="n">
        <v>8074</v>
      </c>
      <c r="B653" s="49" t="n">
        <v>49</v>
      </c>
      <c r="C653" s="6" t="n">
        <v>3</v>
      </c>
      <c r="D653" s="6" t="n">
        <v>1</v>
      </c>
      <c r="E653" s="6" t="n">
        <v>500</v>
      </c>
      <c r="F653" s="6" t="n">
        <v>0</v>
      </c>
    </row>
    <row r="654" spans="1:6">
      <c r="A654" t="s">
        <v>4</v>
      </c>
      <c r="B654" s="4" t="s">
        <v>5</v>
      </c>
      <c r="C654" s="4" t="s">
        <v>13</v>
      </c>
      <c r="D654" s="4" t="s">
        <v>10</v>
      </c>
    </row>
    <row r="655" spans="1:6">
      <c r="A655" t="n">
        <v>8083</v>
      </c>
      <c r="B655" s="26" t="n">
        <v>58</v>
      </c>
      <c r="C655" s="6" t="n">
        <v>11</v>
      </c>
      <c r="D655" s="6" t="n">
        <v>300</v>
      </c>
    </row>
    <row r="656" spans="1:6">
      <c r="A656" t="s">
        <v>4</v>
      </c>
      <c r="B656" s="4" t="s">
        <v>5</v>
      </c>
      <c r="C656" s="4" t="s">
        <v>13</v>
      </c>
      <c r="D656" s="4" t="s">
        <v>10</v>
      </c>
    </row>
    <row r="657" spans="1:9">
      <c r="A657" t="n">
        <v>8087</v>
      </c>
      <c r="B657" s="26" t="n">
        <v>58</v>
      </c>
      <c r="C657" s="6" t="n">
        <v>12</v>
      </c>
      <c r="D657" s="6" t="n">
        <v>0</v>
      </c>
    </row>
    <row r="658" spans="1:9">
      <c r="A658" t="s">
        <v>4</v>
      </c>
      <c r="B658" s="4" t="s">
        <v>5</v>
      </c>
      <c r="C658" s="4" t="s">
        <v>13</v>
      </c>
      <c r="D658" s="4" t="s">
        <v>10</v>
      </c>
      <c r="E658" s="4" t="s">
        <v>10</v>
      </c>
      <c r="F658" s="4" t="s">
        <v>13</v>
      </c>
    </row>
    <row r="659" spans="1:9">
      <c r="A659" t="n">
        <v>8091</v>
      </c>
      <c r="B659" s="50" t="n">
        <v>25</v>
      </c>
      <c r="C659" s="6" t="n">
        <v>1</v>
      </c>
      <c r="D659" s="6" t="n">
        <v>65535</v>
      </c>
      <c r="E659" s="6" t="n">
        <v>65535</v>
      </c>
      <c r="F659" s="6" t="n">
        <v>0</v>
      </c>
    </row>
    <row r="660" spans="1:9">
      <c r="A660" t="s">
        <v>4</v>
      </c>
      <c r="B660" s="4" t="s">
        <v>5</v>
      </c>
      <c r="C660" s="4" t="s">
        <v>13</v>
      </c>
      <c r="D660" s="4" t="s">
        <v>10</v>
      </c>
      <c r="E660" s="4" t="s">
        <v>10</v>
      </c>
    </row>
    <row r="661" spans="1:9">
      <c r="A661" t="n">
        <v>8098</v>
      </c>
      <c r="B661" s="57" t="n">
        <v>135</v>
      </c>
      <c r="C661" s="6" t="n">
        <v>0</v>
      </c>
      <c r="D661" s="6" t="n">
        <v>103</v>
      </c>
      <c r="E661" s="6" t="n">
        <v>1</v>
      </c>
    </row>
    <row r="662" spans="1:9">
      <c r="A662" t="s">
        <v>4</v>
      </c>
      <c r="B662" s="4" t="s">
        <v>5</v>
      </c>
      <c r="C662" s="4" t="s">
        <v>10</v>
      </c>
      <c r="D662" s="4" t="s">
        <v>26</v>
      </c>
      <c r="E662" s="4" t="s">
        <v>26</v>
      </c>
      <c r="F662" s="4" t="s">
        <v>26</v>
      </c>
      <c r="G662" s="4" t="s">
        <v>26</v>
      </c>
    </row>
    <row r="663" spans="1:9">
      <c r="A663" t="n">
        <v>8104</v>
      </c>
      <c r="B663" s="35" t="n">
        <v>46</v>
      </c>
      <c r="C663" s="6" t="n">
        <v>61456</v>
      </c>
      <c r="D663" s="6" t="n">
        <v>226.570007324219</v>
      </c>
      <c r="E663" s="6" t="n">
        <v>-8</v>
      </c>
      <c r="F663" s="6" t="n">
        <v>28.6000003814697</v>
      </c>
      <c r="G663" s="6" t="n">
        <v>79.1999969482422</v>
      </c>
    </row>
    <row r="664" spans="1:9">
      <c r="A664" t="s">
        <v>4</v>
      </c>
      <c r="B664" s="4" t="s">
        <v>5</v>
      </c>
      <c r="C664" s="4" t="s">
        <v>13</v>
      </c>
      <c r="D664" s="4" t="s">
        <v>13</v>
      </c>
      <c r="E664" s="4" t="s">
        <v>26</v>
      </c>
      <c r="F664" s="4" t="s">
        <v>26</v>
      </c>
      <c r="G664" s="4" t="s">
        <v>26</v>
      </c>
      <c r="H664" s="4" t="s">
        <v>10</v>
      </c>
      <c r="I664" s="4" t="s">
        <v>13</v>
      </c>
    </row>
    <row r="665" spans="1:9">
      <c r="A665" t="n">
        <v>8123</v>
      </c>
      <c r="B665" s="28" t="n">
        <v>45</v>
      </c>
      <c r="C665" s="6" t="n">
        <v>4</v>
      </c>
      <c r="D665" s="6" t="n">
        <v>3</v>
      </c>
      <c r="E665" s="6" t="n">
        <v>7</v>
      </c>
      <c r="F665" s="6" t="n">
        <v>221.5</v>
      </c>
      <c r="G665" s="6" t="n">
        <v>0</v>
      </c>
      <c r="H665" s="6" t="n">
        <v>0</v>
      </c>
      <c r="I665" s="6" t="n">
        <v>0</v>
      </c>
    </row>
    <row r="666" spans="1:9">
      <c r="A666" t="s">
        <v>4</v>
      </c>
      <c r="B666" s="4" t="s">
        <v>5</v>
      </c>
      <c r="C666" s="4" t="s">
        <v>13</v>
      </c>
      <c r="D666" s="4" t="s">
        <v>6</v>
      </c>
    </row>
    <row r="667" spans="1:9">
      <c r="A667" t="n">
        <v>8141</v>
      </c>
      <c r="B667" s="9" t="n">
        <v>2</v>
      </c>
      <c r="C667" s="6" t="n">
        <v>10</v>
      </c>
      <c r="D667" s="6" t="s">
        <v>124</v>
      </c>
    </row>
    <row r="668" spans="1:9">
      <c r="A668" t="s">
        <v>4</v>
      </c>
      <c r="B668" s="4" t="s">
        <v>5</v>
      </c>
      <c r="C668" s="4" t="s">
        <v>10</v>
      </c>
    </row>
    <row r="669" spans="1:9">
      <c r="A669" t="n">
        <v>8156</v>
      </c>
      <c r="B669" s="45" t="n">
        <v>16</v>
      </c>
      <c r="C669" s="6" t="n">
        <v>0</v>
      </c>
    </row>
    <row r="670" spans="1:9">
      <c r="A670" t="s">
        <v>4</v>
      </c>
      <c r="B670" s="4" t="s">
        <v>5</v>
      </c>
      <c r="C670" s="4" t="s">
        <v>13</v>
      </c>
      <c r="D670" s="4" t="s">
        <v>10</v>
      </c>
    </row>
    <row r="671" spans="1:9">
      <c r="A671" t="n">
        <v>8159</v>
      </c>
      <c r="B671" s="26" t="n">
        <v>58</v>
      </c>
      <c r="C671" s="6" t="n">
        <v>105</v>
      </c>
      <c r="D671" s="6" t="n">
        <v>300</v>
      </c>
    </row>
    <row r="672" spans="1:9">
      <c r="A672" t="s">
        <v>4</v>
      </c>
      <c r="B672" s="4" t="s">
        <v>5</v>
      </c>
      <c r="C672" s="4" t="s">
        <v>26</v>
      </c>
      <c r="D672" s="4" t="s">
        <v>10</v>
      </c>
    </row>
    <row r="673" spans="1:9">
      <c r="A673" t="n">
        <v>8163</v>
      </c>
      <c r="B673" s="42" t="n">
        <v>103</v>
      </c>
      <c r="C673" s="6" t="n">
        <v>1</v>
      </c>
      <c r="D673" s="6" t="n">
        <v>300</v>
      </c>
    </row>
    <row r="674" spans="1:9">
      <c r="A674" t="s">
        <v>4</v>
      </c>
      <c r="B674" s="4" t="s">
        <v>5</v>
      </c>
      <c r="C674" s="4" t="s">
        <v>13</v>
      </c>
      <c r="D674" s="4" t="s">
        <v>10</v>
      </c>
    </row>
    <row r="675" spans="1:9">
      <c r="A675" t="n">
        <v>8170</v>
      </c>
      <c r="B675" s="44" t="n">
        <v>72</v>
      </c>
      <c r="C675" s="6" t="n">
        <v>4</v>
      </c>
      <c r="D675" s="6" t="n">
        <v>0</v>
      </c>
    </row>
    <row r="676" spans="1:9">
      <c r="A676" t="s">
        <v>4</v>
      </c>
      <c r="B676" s="4" t="s">
        <v>5</v>
      </c>
      <c r="C676" s="4" t="s">
        <v>9</v>
      </c>
    </row>
    <row r="677" spans="1:9">
      <c r="A677" t="n">
        <v>8174</v>
      </c>
      <c r="B677" s="58" t="n">
        <v>15</v>
      </c>
      <c r="C677" s="6" t="n">
        <v>1073741824</v>
      </c>
    </row>
    <row r="678" spans="1:9">
      <c r="A678" t="s">
        <v>4</v>
      </c>
      <c r="B678" s="4" t="s">
        <v>5</v>
      </c>
      <c r="C678" s="4" t="s">
        <v>13</v>
      </c>
    </row>
    <row r="679" spans="1:9">
      <c r="A679" t="n">
        <v>8179</v>
      </c>
      <c r="B679" s="43" t="n">
        <v>64</v>
      </c>
      <c r="C679" s="6" t="n">
        <v>3</v>
      </c>
    </row>
    <row r="680" spans="1:9">
      <c r="A680" t="s">
        <v>4</v>
      </c>
      <c r="B680" s="4" t="s">
        <v>5</v>
      </c>
      <c r="C680" s="4" t="s">
        <v>13</v>
      </c>
    </row>
    <row r="681" spans="1:9">
      <c r="A681" t="n">
        <v>8181</v>
      </c>
      <c r="B681" s="12" t="n">
        <v>74</v>
      </c>
      <c r="C681" s="6" t="n">
        <v>67</v>
      </c>
    </row>
    <row r="682" spans="1:9">
      <c r="A682" t="s">
        <v>4</v>
      </c>
      <c r="B682" s="4" t="s">
        <v>5</v>
      </c>
      <c r="C682" s="4" t="s">
        <v>13</v>
      </c>
      <c r="D682" s="4" t="s">
        <v>13</v>
      </c>
      <c r="E682" s="4" t="s">
        <v>10</v>
      </c>
    </row>
    <row r="683" spans="1:9">
      <c r="A683" t="n">
        <v>8183</v>
      </c>
      <c r="B683" s="28" t="n">
        <v>45</v>
      </c>
      <c r="C683" s="6" t="n">
        <v>8</v>
      </c>
      <c r="D683" s="6" t="n">
        <v>1</v>
      </c>
      <c r="E683" s="6" t="n">
        <v>0</v>
      </c>
    </row>
    <row r="684" spans="1:9">
      <c r="A684" t="s">
        <v>4</v>
      </c>
      <c r="B684" s="4" t="s">
        <v>5</v>
      </c>
      <c r="C684" s="4" t="s">
        <v>10</v>
      </c>
    </row>
    <row r="685" spans="1:9">
      <c r="A685" t="n">
        <v>8188</v>
      </c>
      <c r="B685" s="30" t="n">
        <v>13</v>
      </c>
      <c r="C685" s="6" t="n">
        <v>6409</v>
      </c>
    </row>
    <row r="686" spans="1:9">
      <c r="A686" t="s">
        <v>4</v>
      </c>
      <c r="B686" s="4" t="s">
        <v>5</v>
      </c>
      <c r="C686" s="4" t="s">
        <v>10</v>
      </c>
    </row>
    <row r="687" spans="1:9">
      <c r="A687" t="n">
        <v>8191</v>
      </c>
      <c r="B687" s="30" t="n">
        <v>13</v>
      </c>
      <c r="C687" s="6" t="n">
        <v>6408</v>
      </c>
    </row>
    <row r="688" spans="1:9">
      <c r="A688" t="s">
        <v>4</v>
      </c>
      <c r="B688" s="4" t="s">
        <v>5</v>
      </c>
      <c r="C688" s="4" t="s">
        <v>10</v>
      </c>
    </row>
    <row r="689" spans="1:5">
      <c r="A689" t="n">
        <v>8194</v>
      </c>
      <c r="B689" s="16" t="n">
        <v>12</v>
      </c>
      <c r="C689" s="6" t="n">
        <v>6464</v>
      </c>
    </row>
    <row r="690" spans="1:5">
      <c r="A690" t="s">
        <v>4</v>
      </c>
      <c r="B690" s="4" t="s">
        <v>5</v>
      </c>
      <c r="C690" s="4" t="s">
        <v>10</v>
      </c>
    </row>
    <row r="691" spans="1:5">
      <c r="A691" t="n">
        <v>8197</v>
      </c>
      <c r="B691" s="30" t="n">
        <v>13</v>
      </c>
      <c r="C691" s="6" t="n">
        <v>6465</v>
      </c>
    </row>
    <row r="692" spans="1:5">
      <c r="A692" t="s">
        <v>4</v>
      </c>
      <c r="B692" s="4" t="s">
        <v>5</v>
      </c>
      <c r="C692" s="4" t="s">
        <v>10</v>
      </c>
    </row>
    <row r="693" spans="1:5">
      <c r="A693" t="n">
        <v>8200</v>
      </c>
      <c r="B693" s="30" t="n">
        <v>13</v>
      </c>
      <c r="C693" s="6" t="n">
        <v>6466</v>
      </c>
    </row>
    <row r="694" spans="1:5">
      <c r="A694" t="s">
        <v>4</v>
      </c>
      <c r="B694" s="4" t="s">
        <v>5</v>
      </c>
      <c r="C694" s="4" t="s">
        <v>10</v>
      </c>
    </row>
    <row r="695" spans="1:5">
      <c r="A695" t="n">
        <v>8203</v>
      </c>
      <c r="B695" s="30" t="n">
        <v>13</v>
      </c>
      <c r="C695" s="6" t="n">
        <v>6467</v>
      </c>
    </row>
    <row r="696" spans="1:5">
      <c r="A696" t="s">
        <v>4</v>
      </c>
      <c r="B696" s="4" t="s">
        <v>5</v>
      </c>
      <c r="C696" s="4" t="s">
        <v>10</v>
      </c>
    </row>
    <row r="697" spans="1:5">
      <c r="A697" t="n">
        <v>8206</v>
      </c>
      <c r="B697" s="30" t="n">
        <v>13</v>
      </c>
      <c r="C697" s="6" t="n">
        <v>6468</v>
      </c>
    </row>
    <row r="698" spans="1:5">
      <c r="A698" t="s">
        <v>4</v>
      </c>
      <c r="B698" s="4" t="s">
        <v>5</v>
      </c>
      <c r="C698" s="4" t="s">
        <v>10</v>
      </c>
    </row>
    <row r="699" spans="1:5">
      <c r="A699" t="n">
        <v>8209</v>
      </c>
      <c r="B699" s="30" t="n">
        <v>13</v>
      </c>
      <c r="C699" s="6" t="n">
        <v>6469</v>
      </c>
    </row>
    <row r="700" spans="1:5">
      <c r="A700" t="s">
        <v>4</v>
      </c>
      <c r="B700" s="4" t="s">
        <v>5</v>
      </c>
      <c r="C700" s="4" t="s">
        <v>10</v>
      </c>
    </row>
    <row r="701" spans="1:5">
      <c r="A701" t="n">
        <v>8212</v>
      </c>
      <c r="B701" s="30" t="n">
        <v>13</v>
      </c>
      <c r="C701" s="6" t="n">
        <v>6470</v>
      </c>
    </row>
    <row r="702" spans="1:5">
      <c r="A702" t="s">
        <v>4</v>
      </c>
      <c r="B702" s="4" t="s">
        <v>5</v>
      </c>
      <c r="C702" s="4" t="s">
        <v>10</v>
      </c>
    </row>
    <row r="703" spans="1:5">
      <c r="A703" t="n">
        <v>8215</v>
      </c>
      <c r="B703" s="30" t="n">
        <v>13</v>
      </c>
      <c r="C703" s="6" t="n">
        <v>6471</v>
      </c>
    </row>
    <row r="704" spans="1:5">
      <c r="A704" t="s">
        <v>4</v>
      </c>
      <c r="B704" s="4" t="s">
        <v>5</v>
      </c>
      <c r="C704" s="4" t="s">
        <v>13</v>
      </c>
    </row>
    <row r="705" spans="1:3">
      <c r="A705" t="n">
        <v>8218</v>
      </c>
      <c r="B705" s="12" t="n">
        <v>74</v>
      </c>
      <c r="C705" s="6" t="n">
        <v>18</v>
      </c>
    </row>
    <row r="706" spans="1:3">
      <c r="A706" t="s">
        <v>4</v>
      </c>
      <c r="B706" s="4" t="s">
        <v>5</v>
      </c>
      <c r="C706" s="4" t="s">
        <v>13</v>
      </c>
    </row>
    <row r="707" spans="1:3">
      <c r="A707" t="n">
        <v>8220</v>
      </c>
      <c r="B707" s="12" t="n">
        <v>74</v>
      </c>
      <c r="C707" s="6" t="n">
        <v>45</v>
      </c>
    </row>
    <row r="708" spans="1:3">
      <c r="A708" t="s">
        <v>4</v>
      </c>
      <c r="B708" s="4" t="s">
        <v>5</v>
      </c>
      <c r="C708" s="4" t="s">
        <v>10</v>
      </c>
    </row>
    <row r="709" spans="1:3">
      <c r="A709" t="n">
        <v>8222</v>
      </c>
      <c r="B709" s="45" t="n">
        <v>16</v>
      </c>
      <c r="C709" s="6" t="n">
        <v>0</v>
      </c>
    </row>
    <row r="710" spans="1:3">
      <c r="A710" t="s">
        <v>4</v>
      </c>
      <c r="B710" s="4" t="s">
        <v>5</v>
      </c>
      <c r="C710" s="4" t="s">
        <v>13</v>
      </c>
      <c r="D710" s="4" t="s">
        <v>13</v>
      </c>
      <c r="E710" s="4" t="s">
        <v>13</v>
      </c>
      <c r="F710" s="4" t="s">
        <v>13</v>
      </c>
    </row>
    <row r="711" spans="1:3">
      <c r="A711" t="n">
        <v>8225</v>
      </c>
      <c r="B711" s="8" t="n">
        <v>14</v>
      </c>
      <c r="C711" s="6" t="n">
        <v>0</v>
      </c>
      <c r="D711" s="6" t="n">
        <v>8</v>
      </c>
      <c r="E711" s="6" t="n">
        <v>0</v>
      </c>
      <c r="F711" s="6" t="n">
        <v>0</v>
      </c>
    </row>
    <row r="712" spans="1:3">
      <c r="A712" t="s">
        <v>4</v>
      </c>
      <c r="B712" s="4" t="s">
        <v>5</v>
      </c>
      <c r="C712" s="4" t="s">
        <v>13</v>
      </c>
      <c r="D712" s="4" t="s">
        <v>6</v>
      </c>
    </row>
    <row r="713" spans="1:3">
      <c r="A713" t="n">
        <v>8230</v>
      </c>
      <c r="B713" s="9" t="n">
        <v>2</v>
      </c>
      <c r="C713" s="6" t="n">
        <v>11</v>
      </c>
      <c r="D713" s="6" t="s">
        <v>44</v>
      </c>
    </row>
    <row r="714" spans="1:3">
      <c r="A714" t="s">
        <v>4</v>
      </c>
      <c r="B714" s="4" t="s">
        <v>5</v>
      </c>
      <c r="C714" s="4" t="s">
        <v>10</v>
      </c>
    </row>
    <row r="715" spans="1:3">
      <c r="A715" t="n">
        <v>8244</v>
      </c>
      <c r="B715" s="45" t="n">
        <v>16</v>
      </c>
      <c r="C715" s="6" t="n">
        <v>0</v>
      </c>
    </row>
    <row r="716" spans="1:3">
      <c r="A716" t="s">
        <v>4</v>
      </c>
      <c r="B716" s="4" t="s">
        <v>5</v>
      </c>
      <c r="C716" s="4" t="s">
        <v>13</v>
      </c>
      <c r="D716" s="4" t="s">
        <v>6</v>
      </c>
    </row>
    <row r="717" spans="1:3">
      <c r="A717" t="n">
        <v>8247</v>
      </c>
      <c r="B717" s="9" t="n">
        <v>2</v>
      </c>
      <c r="C717" s="6" t="n">
        <v>11</v>
      </c>
      <c r="D717" s="6" t="s">
        <v>125</v>
      </c>
    </row>
    <row r="718" spans="1:3">
      <c r="A718" t="s">
        <v>4</v>
      </c>
      <c r="B718" s="4" t="s">
        <v>5</v>
      </c>
      <c r="C718" s="4" t="s">
        <v>10</v>
      </c>
    </row>
    <row r="719" spans="1:3">
      <c r="A719" t="n">
        <v>8256</v>
      </c>
      <c r="B719" s="45" t="n">
        <v>16</v>
      </c>
      <c r="C719" s="6" t="n">
        <v>0</v>
      </c>
    </row>
    <row r="720" spans="1:3">
      <c r="A720" t="s">
        <v>4</v>
      </c>
      <c r="B720" s="4" t="s">
        <v>5</v>
      </c>
      <c r="C720" s="4" t="s">
        <v>9</v>
      </c>
    </row>
    <row r="721" spans="1:6">
      <c r="A721" t="n">
        <v>8259</v>
      </c>
      <c r="B721" s="58" t="n">
        <v>15</v>
      </c>
      <c r="C721" s="6" t="n">
        <v>2048</v>
      </c>
    </row>
    <row r="722" spans="1:6">
      <c r="A722" t="s">
        <v>4</v>
      </c>
      <c r="B722" s="4" t="s">
        <v>5</v>
      </c>
      <c r="C722" s="4" t="s">
        <v>13</v>
      </c>
      <c r="D722" s="4" t="s">
        <v>6</v>
      </c>
    </row>
    <row r="723" spans="1:6">
      <c r="A723" t="n">
        <v>8264</v>
      </c>
      <c r="B723" s="9" t="n">
        <v>2</v>
      </c>
      <c r="C723" s="6" t="n">
        <v>10</v>
      </c>
      <c r="D723" s="6" t="s">
        <v>126</v>
      </c>
    </row>
    <row r="724" spans="1:6">
      <c r="A724" t="s">
        <v>4</v>
      </c>
      <c r="B724" s="4" t="s">
        <v>5</v>
      </c>
      <c r="C724" s="4" t="s">
        <v>10</v>
      </c>
    </row>
    <row r="725" spans="1:6">
      <c r="A725" t="n">
        <v>8282</v>
      </c>
      <c r="B725" s="45" t="n">
        <v>16</v>
      </c>
      <c r="C725" s="6" t="n">
        <v>0</v>
      </c>
    </row>
    <row r="726" spans="1:6">
      <c r="A726" t="s">
        <v>4</v>
      </c>
      <c r="B726" s="4" t="s">
        <v>5</v>
      </c>
      <c r="C726" s="4" t="s">
        <v>13</v>
      </c>
      <c r="D726" s="4" t="s">
        <v>6</v>
      </c>
    </row>
    <row r="727" spans="1:6">
      <c r="A727" t="n">
        <v>8285</v>
      </c>
      <c r="B727" s="9" t="n">
        <v>2</v>
      </c>
      <c r="C727" s="6" t="n">
        <v>10</v>
      </c>
      <c r="D727" s="6" t="s">
        <v>127</v>
      </c>
    </row>
    <row r="728" spans="1:6">
      <c r="A728" t="s">
        <v>4</v>
      </c>
      <c r="B728" s="4" t="s">
        <v>5</v>
      </c>
      <c r="C728" s="4" t="s">
        <v>10</v>
      </c>
    </row>
    <row r="729" spans="1:6">
      <c r="A729" t="n">
        <v>8304</v>
      </c>
      <c r="B729" s="45" t="n">
        <v>16</v>
      </c>
      <c r="C729" s="6" t="n">
        <v>0</v>
      </c>
    </row>
    <row r="730" spans="1:6">
      <c r="A730" t="s">
        <v>4</v>
      </c>
      <c r="B730" s="4" t="s">
        <v>5</v>
      </c>
      <c r="C730" s="4" t="s">
        <v>13</v>
      </c>
      <c r="D730" s="4" t="s">
        <v>10</v>
      </c>
      <c r="E730" s="4" t="s">
        <v>26</v>
      </c>
    </row>
    <row r="731" spans="1:6">
      <c r="A731" t="n">
        <v>8307</v>
      </c>
      <c r="B731" s="26" t="n">
        <v>58</v>
      </c>
      <c r="C731" s="6" t="n">
        <v>100</v>
      </c>
      <c r="D731" s="6" t="n">
        <v>300</v>
      </c>
      <c r="E731" s="6" t="n">
        <v>1</v>
      </c>
    </row>
    <row r="732" spans="1:6">
      <c r="A732" t="s">
        <v>4</v>
      </c>
      <c r="B732" s="4" t="s">
        <v>5</v>
      </c>
      <c r="C732" s="4" t="s">
        <v>13</v>
      </c>
      <c r="D732" s="4" t="s">
        <v>10</v>
      </c>
    </row>
    <row r="733" spans="1:6">
      <c r="A733" t="n">
        <v>8315</v>
      </c>
      <c r="B733" s="26" t="n">
        <v>58</v>
      </c>
      <c r="C733" s="6" t="n">
        <v>255</v>
      </c>
      <c r="D733" s="6" t="n">
        <v>0</v>
      </c>
    </row>
    <row r="734" spans="1:6">
      <c r="A734" t="s">
        <v>4</v>
      </c>
      <c r="B734" s="4" t="s">
        <v>5</v>
      </c>
      <c r="C734" s="4" t="s">
        <v>13</v>
      </c>
    </row>
    <row r="735" spans="1:6">
      <c r="A735" t="n">
        <v>8319</v>
      </c>
      <c r="B735" s="31" t="n">
        <v>23</v>
      </c>
      <c r="C735" s="6" t="n">
        <v>0</v>
      </c>
    </row>
    <row r="736" spans="1:6">
      <c r="A736" t="s">
        <v>4</v>
      </c>
      <c r="B736" s="4" t="s">
        <v>5</v>
      </c>
    </row>
    <row r="737" spans="1:5">
      <c r="A737" t="n">
        <v>8321</v>
      </c>
      <c r="B737" s="7" t="n">
        <v>1</v>
      </c>
    </row>
    <row r="738" spans="1:5" s="3" customFormat="1" customHeight="0">
      <c r="A738" s="3" t="s">
        <v>2</v>
      </c>
      <c r="B738" s="3" t="s">
        <v>128</v>
      </c>
    </row>
    <row r="739" spans="1:5">
      <c r="A739" t="s">
        <v>4</v>
      </c>
      <c r="B739" s="4" t="s">
        <v>5</v>
      </c>
      <c r="C739" s="4" t="s">
        <v>13</v>
      </c>
      <c r="D739" s="4" t="s">
        <v>13</v>
      </c>
      <c r="E739" s="4" t="s">
        <v>13</v>
      </c>
      <c r="F739" s="4" t="s">
        <v>13</v>
      </c>
    </row>
    <row r="740" spans="1:5">
      <c r="A740" t="n">
        <v>8324</v>
      </c>
      <c r="B740" s="8" t="n">
        <v>14</v>
      </c>
      <c r="C740" s="6" t="n">
        <v>2</v>
      </c>
      <c r="D740" s="6" t="n">
        <v>0</v>
      </c>
      <c r="E740" s="6" t="n">
        <v>0</v>
      </c>
      <c r="F740" s="6" t="n">
        <v>0</v>
      </c>
    </row>
    <row r="741" spans="1:5">
      <c r="A741" t="s">
        <v>4</v>
      </c>
      <c r="B741" s="4" t="s">
        <v>5</v>
      </c>
      <c r="C741" s="4" t="s">
        <v>13</v>
      </c>
      <c r="D741" s="41" t="s">
        <v>62</v>
      </c>
      <c r="E741" s="4" t="s">
        <v>5</v>
      </c>
      <c r="F741" s="4" t="s">
        <v>13</v>
      </c>
      <c r="G741" s="4" t="s">
        <v>10</v>
      </c>
      <c r="H741" s="41" t="s">
        <v>63</v>
      </c>
      <c r="I741" s="4" t="s">
        <v>13</v>
      </c>
      <c r="J741" s="4" t="s">
        <v>9</v>
      </c>
      <c r="K741" s="4" t="s">
        <v>13</v>
      </c>
      <c r="L741" s="4" t="s">
        <v>13</v>
      </c>
      <c r="M741" s="41" t="s">
        <v>62</v>
      </c>
      <c r="N741" s="4" t="s">
        <v>5</v>
      </c>
      <c r="O741" s="4" t="s">
        <v>13</v>
      </c>
      <c r="P741" s="4" t="s">
        <v>10</v>
      </c>
      <c r="Q741" s="41" t="s">
        <v>63</v>
      </c>
      <c r="R741" s="4" t="s">
        <v>13</v>
      </c>
      <c r="S741" s="4" t="s">
        <v>9</v>
      </c>
      <c r="T741" s="4" t="s">
        <v>13</v>
      </c>
      <c r="U741" s="4" t="s">
        <v>13</v>
      </c>
      <c r="V741" s="4" t="s">
        <v>13</v>
      </c>
      <c r="W741" s="4" t="s">
        <v>46</v>
      </c>
    </row>
    <row r="742" spans="1:5">
      <c r="A742" t="n">
        <v>8329</v>
      </c>
      <c r="B742" s="19" t="n">
        <v>5</v>
      </c>
      <c r="C742" s="6" t="n">
        <v>28</v>
      </c>
      <c r="D742" s="41" t="s">
        <v>3</v>
      </c>
      <c r="E742" s="10" t="n">
        <v>162</v>
      </c>
      <c r="F742" s="6" t="n">
        <v>3</v>
      </c>
      <c r="G742" s="6" t="n">
        <v>32831</v>
      </c>
      <c r="H742" s="41" t="s">
        <v>3</v>
      </c>
      <c r="I742" s="6" t="n">
        <v>0</v>
      </c>
      <c r="J742" s="6" t="n">
        <v>1</v>
      </c>
      <c r="K742" s="6" t="n">
        <v>2</v>
      </c>
      <c r="L742" s="6" t="n">
        <v>28</v>
      </c>
      <c r="M742" s="41" t="s">
        <v>3</v>
      </c>
      <c r="N742" s="10" t="n">
        <v>162</v>
      </c>
      <c r="O742" s="6" t="n">
        <v>3</v>
      </c>
      <c r="P742" s="6" t="n">
        <v>32831</v>
      </c>
      <c r="Q742" s="41" t="s">
        <v>3</v>
      </c>
      <c r="R742" s="6" t="n">
        <v>0</v>
      </c>
      <c r="S742" s="6" t="n">
        <v>2</v>
      </c>
      <c r="T742" s="6" t="n">
        <v>2</v>
      </c>
      <c r="U742" s="6" t="n">
        <v>11</v>
      </c>
      <c r="V742" s="6" t="n">
        <v>1</v>
      </c>
      <c r="W742" s="20" t="n">
        <f t="normal" ca="1">A746</f>
        <v>0</v>
      </c>
    </row>
    <row r="743" spans="1:5">
      <c r="A743" t="s">
        <v>4</v>
      </c>
      <c r="B743" s="4" t="s">
        <v>5</v>
      </c>
      <c r="C743" s="4" t="s">
        <v>13</v>
      </c>
      <c r="D743" s="4" t="s">
        <v>10</v>
      </c>
      <c r="E743" s="4" t="s">
        <v>26</v>
      </c>
    </row>
    <row r="744" spans="1:5">
      <c r="A744" t="n">
        <v>8358</v>
      </c>
      <c r="B744" s="26" t="n">
        <v>58</v>
      </c>
      <c r="C744" s="6" t="n">
        <v>0</v>
      </c>
      <c r="D744" s="6" t="n">
        <v>0</v>
      </c>
      <c r="E744" s="6" t="n">
        <v>1</v>
      </c>
    </row>
    <row r="745" spans="1:5">
      <c r="A745" t="s">
        <v>4</v>
      </c>
      <c r="B745" s="4" t="s">
        <v>5</v>
      </c>
      <c r="C745" s="4" t="s">
        <v>13</v>
      </c>
      <c r="D745" s="41" t="s">
        <v>62</v>
      </c>
      <c r="E745" s="4" t="s">
        <v>5</v>
      </c>
      <c r="F745" s="4" t="s">
        <v>13</v>
      </c>
      <c r="G745" s="4" t="s">
        <v>10</v>
      </c>
      <c r="H745" s="41" t="s">
        <v>63</v>
      </c>
      <c r="I745" s="4" t="s">
        <v>13</v>
      </c>
      <c r="J745" s="4" t="s">
        <v>9</v>
      </c>
      <c r="K745" s="4" t="s">
        <v>13</v>
      </c>
      <c r="L745" s="4" t="s">
        <v>13</v>
      </c>
      <c r="M745" s="41" t="s">
        <v>62</v>
      </c>
      <c r="N745" s="4" t="s">
        <v>5</v>
      </c>
      <c r="O745" s="4" t="s">
        <v>13</v>
      </c>
      <c r="P745" s="4" t="s">
        <v>10</v>
      </c>
      <c r="Q745" s="41" t="s">
        <v>63</v>
      </c>
      <c r="R745" s="4" t="s">
        <v>13</v>
      </c>
      <c r="S745" s="4" t="s">
        <v>9</v>
      </c>
      <c r="T745" s="4" t="s">
        <v>13</v>
      </c>
      <c r="U745" s="4" t="s">
        <v>13</v>
      </c>
      <c r="V745" s="4" t="s">
        <v>13</v>
      </c>
      <c r="W745" s="4" t="s">
        <v>46</v>
      </c>
    </row>
    <row r="746" spans="1:5">
      <c r="A746" t="n">
        <v>8366</v>
      </c>
      <c r="B746" s="19" t="n">
        <v>5</v>
      </c>
      <c r="C746" s="6" t="n">
        <v>28</v>
      </c>
      <c r="D746" s="41" t="s">
        <v>3</v>
      </c>
      <c r="E746" s="10" t="n">
        <v>162</v>
      </c>
      <c r="F746" s="6" t="n">
        <v>3</v>
      </c>
      <c r="G746" s="6" t="n">
        <v>32831</v>
      </c>
      <c r="H746" s="41" t="s">
        <v>3</v>
      </c>
      <c r="I746" s="6" t="n">
        <v>0</v>
      </c>
      <c r="J746" s="6" t="n">
        <v>1</v>
      </c>
      <c r="K746" s="6" t="n">
        <v>3</v>
      </c>
      <c r="L746" s="6" t="n">
        <v>28</v>
      </c>
      <c r="M746" s="41" t="s">
        <v>3</v>
      </c>
      <c r="N746" s="10" t="n">
        <v>162</v>
      </c>
      <c r="O746" s="6" t="n">
        <v>3</v>
      </c>
      <c r="P746" s="6" t="n">
        <v>32831</v>
      </c>
      <c r="Q746" s="41" t="s">
        <v>3</v>
      </c>
      <c r="R746" s="6" t="n">
        <v>0</v>
      </c>
      <c r="S746" s="6" t="n">
        <v>2</v>
      </c>
      <c r="T746" s="6" t="n">
        <v>3</v>
      </c>
      <c r="U746" s="6" t="n">
        <v>9</v>
      </c>
      <c r="V746" s="6" t="n">
        <v>1</v>
      </c>
      <c r="W746" s="20" t="n">
        <f t="normal" ca="1">A756</f>
        <v>0</v>
      </c>
    </row>
    <row r="747" spans="1:5">
      <c r="A747" t="s">
        <v>4</v>
      </c>
      <c r="B747" s="4" t="s">
        <v>5</v>
      </c>
      <c r="C747" s="4" t="s">
        <v>13</v>
      </c>
      <c r="D747" s="41" t="s">
        <v>62</v>
      </c>
      <c r="E747" s="4" t="s">
        <v>5</v>
      </c>
      <c r="F747" s="4" t="s">
        <v>10</v>
      </c>
      <c r="G747" s="4" t="s">
        <v>13</v>
      </c>
      <c r="H747" s="4" t="s">
        <v>13</v>
      </c>
      <c r="I747" s="4" t="s">
        <v>6</v>
      </c>
      <c r="J747" s="41" t="s">
        <v>63</v>
      </c>
      <c r="K747" s="4" t="s">
        <v>13</v>
      </c>
      <c r="L747" s="4" t="s">
        <v>13</v>
      </c>
      <c r="M747" s="41" t="s">
        <v>62</v>
      </c>
      <c r="N747" s="4" t="s">
        <v>5</v>
      </c>
      <c r="O747" s="4" t="s">
        <v>13</v>
      </c>
      <c r="P747" s="41" t="s">
        <v>63</v>
      </c>
      <c r="Q747" s="4" t="s">
        <v>13</v>
      </c>
      <c r="R747" s="4" t="s">
        <v>9</v>
      </c>
      <c r="S747" s="4" t="s">
        <v>13</v>
      </c>
      <c r="T747" s="4" t="s">
        <v>13</v>
      </c>
      <c r="U747" s="4" t="s">
        <v>13</v>
      </c>
      <c r="V747" s="41" t="s">
        <v>62</v>
      </c>
      <c r="W747" s="4" t="s">
        <v>5</v>
      </c>
      <c r="X747" s="4" t="s">
        <v>13</v>
      </c>
      <c r="Y747" s="41" t="s">
        <v>63</v>
      </c>
      <c r="Z747" s="4" t="s">
        <v>13</v>
      </c>
      <c r="AA747" s="4" t="s">
        <v>9</v>
      </c>
      <c r="AB747" s="4" t="s">
        <v>13</v>
      </c>
      <c r="AC747" s="4" t="s">
        <v>13</v>
      </c>
      <c r="AD747" s="4" t="s">
        <v>13</v>
      </c>
      <c r="AE747" s="4" t="s">
        <v>46</v>
      </c>
    </row>
    <row r="748" spans="1:5">
      <c r="A748" t="n">
        <v>8395</v>
      </c>
      <c r="B748" s="19" t="n">
        <v>5</v>
      </c>
      <c r="C748" s="6" t="n">
        <v>28</v>
      </c>
      <c r="D748" s="41" t="s">
        <v>3</v>
      </c>
      <c r="E748" s="37" t="n">
        <v>47</v>
      </c>
      <c r="F748" s="6" t="n">
        <v>61456</v>
      </c>
      <c r="G748" s="6" t="n">
        <v>2</v>
      </c>
      <c r="H748" s="6" t="n">
        <v>0</v>
      </c>
      <c r="I748" s="6" t="s">
        <v>64</v>
      </c>
      <c r="J748" s="41" t="s">
        <v>3</v>
      </c>
      <c r="K748" s="6" t="n">
        <v>8</v>
      </c>
      <c r="L748" s="6" t="n">
        <v>28</v>
      </c>
      <c r="M748" s="41" t="s">
        <v>3</v>
      </c>
      <c r="N748" s="12" t="n">
        <v>74</v>
      </c>
      <c r="O748" s="6" t="n">
        <v>65</v>
      </c>
      <c r="P748" s="41" t="s">
        <v>3</v>
      </c>
      <c r="Q748" s="6" t="n">
        <v>0</v>
      </c>
      <c r="R748" s="6" t="n">
        <v>1</v>
      </c>
      <c r="S748" s="6" t="n">
        <v>3</v>
      </c>
      <c r="T748" s="6" t="n">
        <v>9</v>
      </c>
      <c r="U748" s="6" t="n">
        <v>28</v>
      </c>
      <c r="V748" s="41" t="s">
        <v>3</v>
      </c>
      <c r="W748" s="12" t="n">
        <v>74</v>
      </c>
      <c r="X748" s="6" t="n">
        <v>65</v>
      </c>
      <c r="Y748" s="41" t="s">
        <v>3</v>
      </c>
      <c r="Z748" s="6" t="n">
        <v>0</v>
      </c>
      <c r="AA748" s="6" t="n">
        <v>2</v>
      </c>
      <c r="AB748" s="6" t="n">
        <v>3</v>
      </c>
      <c r="AC748" s="6" t="n">
        <v>9</v>
      </c>
      <c r="AD748" s="6" t="n">
        <v>1</v>
      </c>
      <c r="AE748" s="20" t="n">
        <f t="normal" ca="1">A752</f>
        <v>0</v>
      </c>
    </row>
    <row r="749" spans="1:5">
      <c r="A749" t="s">
        <v>4</v>
      </c>
      <c r="B749" s="4" t="s">
        <v>5</v>
      </c>
      <c r="C749" s="4" t="s">
        <v>10</v>
      </c>
      <c r="D749" s="4" t="s">
        <v>13</v>
      </c>
      <c r="E749" s="4" t="s">
        <v>13</v>
      </c>
      <c r="F749" s="4" t="s">
        <v>6</v>
      </c>
    </row>
    <row r="750" spans="1:5">
      <c r="A750" t="n">
        <v>8443</v>
      </c>
      <c r="B750" s="37" t="n">
        <v>47</v>
      </c>
      <c r="C750" s="6" t="n">
        <v>61456</v>
      </c>
      <c r="D750" s="6" t="n">
        <v>0</v>
      </c>
      <c r="E750" s="6" t="n">
        <v>0</v>
      </c>
      <c r="F750" s="6" t="s">
        <v>65</v>
      </c>
    </row>
    <row r="751" spans="1:5">
      <c r="A751" t="s">
        <v>4</v>
      </c>
      <c r="B751" s="4" t="s">
        <v>5</v>
      </c>
      <c r="C751" s="4" t="s">
        <v>13</v>
      </c>
      <c r="D751" s="4" t="s">
        <v>10</v>
      </c>
      <c r="E751" s="4" t="s">
        <v>26</v>
      </c>
    </row>
    <row r="752" spans="1:5">
      <c r="A752" t="n">
        <v>8456</v>
      </c>
      <c r="B752" s="26" t="n">
        <v>58</v>
      </c>
      <c r="C752" s="6" t="n">
        <v>0</v>
      </c>
      <c r="D752" s="6" t="n">
        <v>300</v>
      </c>
      <c r="E752" s="6" t="n">
        <v>1</v>
      </c>
    </row>
    <row r="753" spans="1:31">
      <c r="A753" t="s">
        <v>4</v>
      </c>
      <c r="B753" s="4" t="s">
        <v>5</v>
      </c>
      <c r="C753" s="4" t="s">
        <v>13</v>
      </c>
      <c r="D753" s="4" t="s">
        <v>10</v>
      </c>
    </row>
    <row r="754" spans="1:31">
      <c r="A754" t="n">
        <v>8464</v>
      </c>
      <c r="B754" s="26" t="n">
        <v>58</v>
      </c>
      <c r="C754" s="6" t="n">
        <v>255</v>
      </c>
      <c r="D754" s="6" t="n">
        <v>0</v>
      </c>
    </row>
    <row r="755" spans="1:31">
      <c r="A755" t="s">
        <v>4</v>
      </c>
      <c r="B755" s="4" t="s">
        <v>5</v>
      </c>
      <c r="C755" s="4" t="s">
        <v>13</v>
      </c>
      <c r="D755" s="4" t="s">
        <v>13</v>
      </c>
      <c r="E755" s="4" t="s">
        <v>13</v>
      </c>
      <c r="F755" s="4" t="s">
        <v>13</v>
      </c>
    </row>
    <row r="756" spans="1:31">
      <c r="A756" t="n">
        <v>8468</v>
      </c>
      <c r="B756" s="8" t="n">
        <v>14</v>
      </c>
      <c r="C756" s="6" t="n">
        <v>0</v>
      </c>
      <c r="D756" s="6" t="n">
        <v>0</v>
      </c>
      <c r="E756" s="6" t="n">
        <v>0</v>
      </c>
      <c r="F756" s="6" t="n">
        <v>64</v>
      </c>
    </row>
    <row r="757" spans="1:31">
      <c r="A757" t="s">
        <v>4</v>
      </c>
      <c r="B757" s="4" t="s">
        <v>5</v>
      </c>
      <c r="C757" s="4" t="s">
        <v>13</v>
      </c>
      <c r="D757" s="4" t="s">
        <v>10</v>
      </c>
    </row>
    <row r="758" spans="1:31">
      <c r="A758" t="n">
        <v>8473</v>
      </c>
      <c r="B758" s="27" t="n">
        <v>22</v>
      </c>
      <c r="C758" s="6" t="n">
        <v>0</v>
      </c>
      <c r="D758" s="6" t="n">
        <v>32831</v>
      </c>
    </row>
    <row r="759" spans="1:31">
      <c r="A759" t="s">
        <v>4</v>
      </c>
      <c r="B759" s="4" t="s">
        <v>5</v>
      </c>
      <c r="C759" s="4" t="s">
        <v>13</v>
      </c>
      <c r="D759" s="4" t="s">
        <v>10</v>
      </c>
    </row>
    <row r="760" spans="1:31">
      <c r="A760" t="n">
        <v>8477</v>
      </c>
      <c r="B760" s="26" t="n">
        <v>58</v>
      </c>
      <c r="C760" s="6" t="n">
        <v>5</v>
      </c>
      <c r="D760" s="6" t="n">
        <v>300</v>
      </c>
    </row>
    <row r="761" spans="1:31">
      <c r="A761" t="s">
        <v>4</v>
      </c>
      <c r="B761" s="4" t="s">
        <v>5</v>
      </c>
      <c r="C761" s="4" t="s">
        <v>26</v>
      </c>
      <c r="D761" s="4" t="s">
        <v>10</v>
      </c>
    </row>
    <row r="762" spans="1:31">
      <c r="A762" t="n">
        <v>8481</v>
      </c>
      <c r="B762" s="42" t="n">
        <v>103</v>
      </c>
      <c r="C762" s="6" t="n">
        <v>0</v>
      </c>
      <c r="D762" s="6" t="n">
        <v>300</v>
      </c>
    </row>
    <row r="763" spans="1:31">
      <c r="A763" t="s">
        <v>4</v>
      </c>
      <c r="B763" s="4" t="s">
        <v>5</v>
      </c>
      <c r="C763" s="4" t="s">
        <v>13</v>
      </c>
    </row>
    <row r="764" spans="1:31">
      <c r="A764" t="n">
        <v>8488</v>
      </c>
      <c r="B764" s="43" t="n">
        <v>64</v>
      </c>
      <c r="C764" s="6" t="n">
        <v>7</v>
      </c>
    </row>
    <row r="765" spans="1:31">
      <c r="A765" t="s">
        <v>4</v>
      </c>
      <c r="B765" s="4" t="s">
        <v>5</v>
      </c>
      <c r="C765" s="4" t="s">
        <v>13</v>
      </c>
      <c r="D765" s="4" t="s">
        <v>10</v>
      </c>
    </row>
    <row r="766" spans="1:31">
      <c r="A766" t="n">
        <v>8490</v>
      </c>
      <c r="B766" s="44" t="n">
        <v>72</v>
      </c>
      <c r="C766" s="6" t="n">
        <v>5</v>
      </c>
      <c r="D766" s="6" t="n">
        <v>0</v>
      </c>
    </row>
    <row r="767" spans="1:31">
      <c r="A767" t="s">
        <v>4</v>
      </c>
      <c r="B767" s="4" t="s">
        <v>5</v>
      </c>
      <c r="C767" s="4" t="s">
        <v>13</v>
      </c>
      <c r="D767" s="41" t="s">
        <v>62</v>
      </c>
      <c r="E767" s="4" t="s">
        <v>5</v>
      </c>
      <c r="F767" s="4" t="s">
        <v>13</v>
      </c>
      <c r="G767" s="4" t="s">
        <v>10</v>
      </c>
      <c r="H767" s="41" t="s">
        <v>63</v>
      </c>
      <c r="I767" s="4" t="s">
        <v>13</v>
      </c>
      <c r="J767" s="4" t="s">
        <v>9</v>
      </c>
      <c r="K767" s="4" t="s">
        <v>13</v>
      </c>
      <c r="L767" s="4" t="s">
        <v>13</v>
      </c>
      <c r="M767" s="4" t="s">
        <v>46</v>
      </c>
    </row>
    <row r="768" spans="1:31">
      <c r="A768" t="n">
        <v>8494</v>
      </c>
      <c r="B768" s="19" t="n">
        <v>5</v>
      </c>
      <c r="C768" s="6" t="n">
        <v>28</v>
      </c>
      <c r="D768" s="41" t="s">
        <v>3</v>
      </c>
      <c r="E768" s="10" t="n">
        <v>162</v>
      </c>
      <c r="F768" s="6" t="n">
        <v>4</v>
      </c>
      <c r="G768" s="6" t="n">
        <v>32831</v>
      </c>
      <c r="H768" s="41" t="s">
        <v>3</v>
      </c>
      <c r="I768" s="6" t="n">
        <v>0</v>
      </c>
      <c r="J768" s="6" t="n">
        <v>1</v>
      </c>
      <c r="K768" s="6" t="n">
        <v>2</v>
      </c>
      <c r="L768" s="6" t="n">
        <v>1</v>
      </c>
      <c r="M768" s="20" t="n">
        <f t="normal" ca="1">A774</f>
        <v>0</v>
      </c>
    </row>
    <row r="769" spans="1:13">
      <c r="A769" t="s">
        <v>4</v>
      </c>
      <c r="B769" s="4" t="s">
        <v>5</v>
      </c>
      <c r="C769" s="4" t="s">
        <v>13</v>
      </c>
      <c r="D769" s="4" t="s">
        <v>6</v>
      </c>
    </row>
    <row r="770" spans="1:13">
      <c r="A770" t="n">
        <v>8511</v>
      </c>
      <c r="B770" s="9" t="n">
        <v>2</v>
      </c>
      <c r="C770" s="6" t="n">
        <v>10</v>
      </c>
      <c r="D770" s="6" t="s">
        <v>66</v>
      </c>
    </row>
    <row r="771" spans="1:13">
      <c r="A771" t="s">
        <v>4</v>
      </c>
      <c r="B771" s="4" t="s">
        <v>5</v>
      </c>
      <c r="C771" s="4" t="s">
        <v>10</v>
      </c>
    </row>
    <row r="772" spans="1:13">
      <c r="A772" t="n">
        <v>8528</v>
      </c>
      <c r="B772" s="45" t="n">
        <v>16</v>
      </c>
      <c r="C772" s="6" t="n">
        <v>0</v>
      </c>
    </row>
    <row r="773" spans="1:13">
      <c r="A773" t="s">
        <v>4</v>
      </c>
      <c r="B773" s="4" t="s">
        <v>5</v>
      </c>
      <c r="C773" s="4" t="s">
        <v>13</v>
      </c>
      <c r="D773" s="4" t="s">
        <v>6</v>
      </c>
    </row>
    <row r="774" spans="1:13">
      <c r="A774" t="n">
        <v>8531</v>
      </c>
      <c r="B774" s="9" t="n">
        <v>2</v>
      </c>
      <c r="C774" s="6" t="n">
        <v>10</v>
      </c>
      <c r="D774" s="6" t="s">
        <v>50</v>
      </c>
    </row>
    <row r="775" spans="1:13">
      <c r="A775" t="s">
        <v>4</v>
      </c>
      <c r="B775" s="4" t="s">
        <v>5</v>
      </c>
      <c r="C775" s="4" t="s">
        <v>13</v>
      </c>
      <c r="D775" s="4" t="s">
        <v>10</v>
      </c>
      <c r="E775" s="4" t="s">
        <v>13</v>
      </c>
      <c r="F775" s="4" t="s">
        <v>46</v>
      </c>
    </row>
    <row r="776" spans="1:13">
      <c r="A776" t="n">
        <v>8552</v>
      </c>
      <c r="B776" s="19" t="n">
        <v>5</v>
      </c>
      <c r="C776" s="6" t="n">
        <v>30</v>
      </c>
      <c r="D776" s="6" t="n">
        <v>6471</v>
      </c>
      <c r="E776" s="6" t="n">
        <v>1</v>
      </c>
      <c r="F776" s="20" t="n">
        <f t="normal" ca="1">A778</f>
        <v>0</v>
      </c>
    </row>
    <row r="777" spans="1:13">
      <c r="A777" t="s">
        <v>4</v>
      </c>
      <c r="B777" s="4" t="s">
        <v>5</v>
      </c>
      <c r="C777" s="4" t="s">
        <v>10</v>
      </c>
      <c r="D777" s="4" t="s">
        <v>9</v>
      </c>
    </row>
    <row r="778" spans="1:13">
      <c r="A778" t="n">
        <v>8561</v>
      </c>
      <c r="B778" s="39" t="n">
        <v>43</v>
      </c>
      <c r="C778" s="6" t="n">
        <v>61456</v>
      </c>
      <c r="D778" s="6" t="n">
        <v>1</v>
      </c>
    </row>
    <row r="779" spans="1:13">
      <c r="A779" t="s">
        <v>4</v>
      </c>
      <c r="B779" s="4" t="s">
        <v>5</v>
      </c>
      <c r="C779" s="4" t="s">
        <v>10</v>
      </c>
      <c r="D779" s="4" t="s">
        <v>13</v>
      </c>
      <c r="E779" s="4" t="s">
        <v>13</v>
      </c>
      <c r="F779" s="4" t="s">
        <v>6</v>
      </c>
    </row>
    <row r="780" spans="1:13">
      <c r="A780" t="n">
        <v>8568</v>
      </c>
      <c r="B780" s="46" t="n">
        <v>20</v>
      </c>
      <c r="C780" s="6" t="n">
        <v>0</v>
      </c>
      <c r="D780" s="6" t="n">
        <v>3</v>
      </c>
      <c r="E780" s="6" t="n">
        <v>10</v>
      </c>
      <c r="F780" s="6" t="s">
        <v>67</v>
      </c>
    </row>
    <row r="781" spans="1:13">
      <c r="A781" t="s">
        <v>4</v>
      </c>
      <c r="B781" s="4" t="s">
        <v>5</v>
      </c>
      <c r="C781" s="4" t="s">
        <v>10</v>
      </c>
    </row>
    <row r="782" spans="1:13">
      <c r="A782" t="n">
        <v>8586</v>
      </c>
      <c r="B782" s="45" t="n">
        <v>16</v>
      </c>
      <c r="C782" s="6" t="n">
        <v>0</v>
      </c>
    </row>
    <row r="783" spans="1:13">
      <c r="A783" t="s">
        <v>4</v>
      </c>
      <c r="B783" s="4" t="s">
        <v>5</v>
      </c>
      <c r="C783" s="4" t="s">
        <v>10</v>
      </c>
      <c r="D783" s="4" t="s">
        <v>13</v>
      </c>
      <c r="E783" s="4" t="s">
        <v>13</v>
      </c>
      <c r="F783" s="4" t="s">
        <v>6</v>
      </c>
    </row>
    <row r="784" spans="1:13">
      <c r="A784" t="n">
        <v>8589</v>
      </c>
      <c r="B784" s="46" t="n">
        <v>20</v>
      </c>
      <c r="C784" s="6" t="n">
        <v>103</v>
      </c>
      <c r="D784" s="6" t="n">
        <v>3</v>
      </c>
      <c r="E784" s="6" t="n">
        <v>10</v>
      </c>
      <c r="F784" s="6" t="s">
        <v>67</v>
      </c>
    </row>
    <row r="785" spans="1:6">
      <c r="A785" t="s">
        <v>4</v>
      </c>
      <c r="B785" s="4" t="s">
        <v>5</v>
      </c>
      <c r="C785" s="4" t="s">
        <v>10</v>
      </c>
    </row>
    <row r="786" spans="1:6">
      <c r="A786" t="n">
        <v>8607</v>
      </c>
      <c r="B786" s="45" t="n">
        <v>16</v>
      </c>
      <c r="C786" s="6" t="n">
        <v>0</v>
      </c>
    </row>
    <row r="787" spans="1:6">
      <c r="A787" t="s">
        <v>4</v>
      </c>
      <c r="B787" s="4" t="s">
        <v>5</v>
      </c>
      <c r="C787" s="4" t="s">
        <v>10</v>
      </c>
      <c r="D787" s="4" t="s">
        <v>26</v>
      </c>
      <c r="E787" s="4" t="s">
        <v>26</v>
      </c>
      <c r="F787" s="4" t="s">
        <v>26</v>
      </c>
      <c r="G787" s="4" t="s">
        <v>26</v>
      </c>
    </row>
    <row r="788" spans="1:6">
      <c r="A788" t="n">
        <v>8610</v>
      </c>
      <c r="B788" s="35" t="n">
        <v>46</v>
      </c>
      <c r="C788" s="6" t="n">
        <v>0</v>
      </c>
      <c r="D788" s="6" t="n">
        <v>227.660003662109</v>
      </c>
      <c r="E788" s="6" t="n">
        <v>-8</v>
      </c>
      <c r="F788" s="6" t="n">
        <v>27.7999992370605</v>
      </c>
      <c r="G788" s="6" t="n">
        <v>22.1000003814697</v>
      </c>
    </row>
    <row r="789" spans="1:6">
      <c r="A789" t="s">
        <v>4</v>
      </c>
      <c r="B789" s="4" t="s">
        <v>5</v>
      </c>
      <c r="C789" s="4" t="s">
        <v>10</v>
      </c>
      <c r="D789" s="4" t="s">
        <v>26</v>
      </c>
      <c r="E789" s="4" t="s">
        <v>26</v>
      </c>
      <c r="F789" s="4" t="s">
        <v>26</v>
      </c>
      <c r="G789" s="4" t="s">
        <v>26</v>
      </c>
    </row>
    <row r="790" spans="1:6">
      <c r="A790" t="n">
        <v>8629</v>
      </c>
      <c r="B790" s="35" t="n">
        <v>46</v>
      </c>
      <c r="C790" s="6" t="n">
        <v>103</v>
      </c>
      <c r="D790" s="6" t="n">
        <v>228.229995727539</v>
      </c>
      <c r="E790" s="6" t="n">
        <v>-8</v>
      </c>
      <c r="F790" s="6" t="n">
        <v>29.2099990844727</v>
      </c>
      <c r="G790" s="6" t="n">
        <v>199.199996948242</v>
      </c>
    </row>
    <row r="791" spans="1:6">
      <c r="A791" t="s">
        <v>4</v>
      </c>
      <c r="B791" s="4" t="s">
        <v>5</v>
      </c>
      <c r="C791" s="4" t="s">
        <v>13</v>
      </c>
    </row>
    <row r="792" spans="1:6">
      <c r="A792" t="n">
        <v>8648</v>
      </c>
      <c r="B792" s="12" t="n">
        <v>74</v>
      </c>
      <c r="C792" s="6" t="n">
        <v>18</v>
      </c>
    </row>
    <row r="793" spans="1:6">
      <c r="A793" t="s">
        <v>4</v>
      </c>
      <c r="B793" s="4" t="s">
        <v>5</v>
      </c>
      <c r="C793" s="4" t="s">
        <v>10</v>
      </c>
      <c r="D793" s="4" t="s">
        <v>6</v>
      </c>
      <c r="E793" s="4" t="s">
        <v>13</v>
      </c>
      <c r="F793" s="4" t="s">
        <v>13</v>
      </c>
      <c r="G793" s="4" t="s">
        <v>13</v>
      </c>
      <c r="H793" s="4" t="s">
        <v>13</v>
      </c>
      <c r="I793" s="4" t="s">
        <v>13</v>
      </c>
      <c r="J793" s="4" t="s">
        <v>26</v>
      </c>
      <c r="K793" s="4" t="s">
        <v>26</v>
      </c>
      <c r="L793" s="4" t="s">
        <v>26</v>
      </c>
      <c r="M793" s="4" t="s">
        <v>26</v>
      </c>
      <c r="N793" s="4" t="s">
        <v>13</v>
      </c>
    </row>
    <row r="794" spans="1:6">
      <c r="A794" t="n">
        <v>8650</v>
      </c>
      <c r="B794" s="47" t="n">
        <v>34</v>
      </c>
      <c r="C794" s="6" t="n">
        <v>103</v>
      </c>
      <c r="D794" s="6" t="s">
        <v>68</v>
      </c>
      <c r="E794" s="6" t="n">
        <v>1</v>
      </c>
      <c r="F794" s="6" t="n">
        <v>0</v>
      </c>
      <c r="G794" s="6" t="n">
        <v>0</v>
      </c>
      <c r="H794" s="6" t="n">
        <v>0</v>
      </c>
      <c r="I794" s="6" t="n">
        <v>0</v>
      </c>
      <c r="J794" s="6" t="n">
        <v>0</v>
      </c>
      <c r="K794" s="6" t="n">
        <v>-1</v>
      </c>
      <c r="L794" s="6" t="n">
        <v>-1</v>
      </c>
      <c r="M794" s="6" t="n">
        <v>-1</v>
      </c>
      <c r="N794" s="6" t="n">
        <v>0</v>
      </c>
    </row>
    <row r="795" spans="1:6">
      <c r="A795" t="s">
        <v>4</v>
      </c>
      <c r="B795" s="4" t="s">
        <v>5</v>
      </c>
      <c r="C795" s="4" t="s">
        <v>13</v>
      </c>
      <c r="D795" s="4" t="s">
        <v>10</v>
      </c>
      <c r="E795" s="4" t="s">
        <v>6</v>
      </c>
      <c r="F795" s="4" t="s">
        <v>6</v>
      </c>
      <c r="G795" s="4" t="s">
        <v>13</v>
      </c>
    </row>
    <row r="796" spans="1:6">
      <c r="A796" t="n">
        <v>8680</v>
      </c>
      <c r="B796" s="48" t="n">
        <v>32</v>
      </c>
      <c r="C796" s="6" t="n">
        <v>0</v>
      </c>
      <c r="D796" s="6" t="n">
        <v>103</v>
      </c>
      <c r="E796" s="6" t="s">
        <v>30</v>
      </c>
      <c r="F796" s="6" t="s">
        <v>69</v>
      </c>
      <c r="G796" s="6" t="n">
        <v>0</v>
      </c>
    </row>
    <row r="797" spans="1:6">
      <c r="A797" t="s">
        <v>4</v>
      </c>
      <c r="B797" s="4" t="s">
        <v>5</v>
      </c>
      <c r="C797" s="4" t="s">
        <v>13</v>
      </c>
      <c r="D797" s="4" t="s">
        <v>13</v>
      </c>
      <c r="E797" s="4" t="s">
        <v>26</v>
      </c>
      <c r="F797" s="4" t="s">
        <v>26</v>
      </c>
      <c r="G797" s="4" t="s">
        <v>26</v>
      </c>
      <c r="H797" s="4" t="s">
        <v>10</v>
      </c>
    </row>
    <row r="798" spans="1:6">
      <c r="A798" t="n">
        <v>8698</v>
      </c>
      <c r="B798" s="28" t="n">
        <v>45</v>
      </c>
      <c r="C798" s="6" t="n">
        <v>2</v>
      </c>
      <c r="D798" s="6" t="n">
        <v>3</v>
      </c>
      <c r="E798" s="6" t="n">
        <v>229.600006103516</v>
      </c>
      <c r="F798" s="6" t="n">
        <v>-6.92000007629395</v>
      </c>
      <c r="G798" s="6" t="n">
        <v>29.2299995422363</v>
      </c>
      <c r="H798" s="6" t="n">
        <v>0</v>
      </c>
    </row>
    <row r="799" spans="1:6">
      <c r="A799" t="s">
        <v>4</v>
      </c>
      <c r="B799" s="4" t="s">
        <v>5</v>
      </c>
      <c r="C799" s="4" t="s">
        <v>13</v>
      </c>
      <c r="D799" s="4" t="s">
        <v>13</v>
      </c>
      <c r="E799" s="4" t="s">
        <v>26</v>
      </c>
      <c r="F799" s="4" t="s">
        <v>26</v>
      </c>
      <c r="G799" s="4" t="s">
        <v>26</v>
      </c>
      <c r="H799" s="4" t="s">
        <v>10</v>
      </c>
      <c r="I799" s="4" t="s">
        <v>13</v>
      </c>
    </row>
    <row r="800" spans="1:6">
      <c r="A800" t="n">
        <v>8715</v>
      </c>
      <c r="B800" s="28" t="n">
        <v>45</v>
      </c>
      <c r="C800" s="6" t="n">
        <v>4</v>
      </c>
      <c r="D800" s="6" t="n">
        <v>3</v>
      </c>
      <c r="E800" s="6" t="n">
        <v>9.10000038146973</v>
      </c>
      <c r="F800" s="6" t="n">
        <v>244.25</v>
      </c>
      <c r="G800" s="6" t="n">
        <v>0</v>
      </c>
      <c r="H800" s="6" t="n">
        <v>0</v>
      </c>
      <c r="I800" s="6" t="n">
        <v>0</v>
      </c>
    </row>
    <row r="801" spans="1:14">
      <c r="A801" t="s">
        <v>4</v>
      </c>
      <c r="B801" s="4" t="s">
        <v>5</v>
      </c>
      <c r="C801" s="4" t="s">
        <v>13</v>
      </c>
      <c r="D801" s="4" t="s">
        <v>13</v>
      </c>
      <c r="E801" s="4" t="s">
        <v>26</v>
      </c>
      <c r="F801" s="4" t="s">
        <v>10</v>
      </c>
    </row>
    <row r="802" spans="1:14">
      <c r="A802" t="n">
        <v>8733</v>
      </c>
      <c r="B802" s="28" t="n">
        <v>45</v>
      </c>
      <c r="C802" s="6" t="n">
        <v>5</v>
      </c>
      <c r="D802" s="6" t="n">
        <v>3</v>
      </c>
      <c r="E802" s="6" t="n">
        <v>4.59999990463257</v>
      </c>
      <c r="F802" s="6" t="n">
        <v>0</v>
      </c>
    </row>
    <row r="803" spans="1:14">
      <c r="A803" t="s">
        <v>4</v>
      </c>
      <c r="B803" s="4" t="s">
        <v>5</v>
      </c>
      <c r="C803" s="4" t="s">
        <v>13</v>
      </c>
      <c r="D803" s="4" t="s">
        <v>13</v>
      </c>
      <c r="E803" s="4" t="s">
        <v>26</v>
      </c>
      <c r="F803" s="4" t="s">
        <v>10</v>
      </c>
    </row>
    <row r="804" spans="1:14">
      <c r="A804" t="n">
        <v>8742</v>
      </c>
      <c r="B804" s="28" t="n">
        <v>45</v>
      </c>
      <c r="C804" s="6" t="n">
        <v>11</v>
      </c>
      <c r="D804" s="6" t="n">
        <v>3</v>
      </c>
      <c r="E804" s="6" t="n">
        <v>40</v>
      </c>
      <c r="F804" s="6" t="n">
        <v>0</v>
      </c>
    </row>
    <row r="805" spans="1:14">
      <c r="A805" t="s">
        <v>4</v>
      </c>
      <c r="B805" s="4" t="s">
        <v>5</v>
      </c>
      <c r="C805" s="4" t="s">
        <v>13</v>
      </c>
      <c r="D805" s="4" t="s">
        <v>13</v>
      </c>
      <c r="E805" s="4" t="s">
        <v>26</v>
      </c>
      <c r="F805" s="4" t="s">
        <v>10</v>
      </c>
    </row>
    <row r="806" spans="1:14">
      <c r="A806" t="n">
        <v>8751</v>
      </c>
      <c r="B806" s="28" t="n">
        <v>45</v>
      </c>
      <c r="C806" s="6" t="n">
        <v>5</v>
      </c>
      <c r="D806" s="6" t="n">
        <v>3</v>
      </c>
      <c r="E806" s="6" t="n">
        <v>4.09999990463257</v>
      </c>
      <c r="F806" s="6" t="n">
        <v>2000</v>
      </c>
    </row>
    <row r="807" spans="1:14">
      <c r="A807" t="s">
        <v>4</v>
      </c>
      <c r="B807" s="4" t="s">
        <v>5</v>
      </c>
      <c r="C807" s="4" t="s">
        <v>13</v>
      </c>
      <c r="D807" s="4" t="s">
        <v>10</v>
      </c>
      <c r="E807" s="4" t="s">
        <v>26</v>
      </c>
    </row>
    <row r="808" spans="1:14">
      <c r="A808" t="n">
        <v>8760</v>
      </c>
      <c r="B808" s="26" t="n">
        <v>58</v>
      </c>
      <c r="C808" s="6" t="n">
        <v>100</v>
      </c>
      <c r="D808" s="6" t="n">
        <v>1000</v>
      </c>
      <c r="E808" s="6" t="n">
        <v>1</v>
      </c>
    </row>
    <row r="809" spans="1:14">
      <c r="A809" t="s">
        <v>4</v>
      </c>
      <c r="B809" s="4" t="s">
        <v>5</v>
      </c>
      <c r="C809" s="4" t="s">
        <v>13</v>
      </c>
      <c r="D809" s="4" t="s">
        <v>10</v>
      </c>
    </row>
    <row r="810" spans="1:14">
      <c r="A810" t="n">
        <v>8768</v>
      </c>
      <c r="B810" s="26" t="n">
        <v>58</v>
      </c>
      <c r="C810" s="6" t="n">
        <v>255</v>
      </c>
      <c r="D810" s="6" t="n">
        <v>0</v>
      </c>
    </row>
    <row r="811" spans="1:14">
      <c r="A811" t="s">
        <v>4</v>
      </c>
      <c r="B811" s="4" t="s">
        <v>5</v>
      </c>
      <c r="C811" s="4" t="s">
        <v>13</v>
      </c>
      <c r="D811" s="4" t="s">
        <v>10</v>
      </c>
    </row>
    <row r="812" spans="1:14">
      <c r="A812" t="n">
        <v>8772</v>
      </c>
      <c r="B812" s="28" t="n">
        <v>45</v>
      </c>
      <c r="C812" s="6" t="n">
        <v>7</v>
      </c>
      <c r="D812" s="6" t="n">
        <v>255</v>
      </c>
    </row>
    <row r="813" spans="1:14">
      <c r="A813" t="s">
        <v>4</v>
      </c>
      <c r="B813" s="4" t="s">
        <v>5</v>
      </c>
      <c r="C813" s="4" t="s">
        <v>13</v>
      </c>
      <c r="D813" s="4" t="s">
        <v>26</v>
      </c>
      <c r="E813" s="4" t="s">
        <v>10</v>
      </c>
      <c r="F813" s="4" t="s">
        <v>13</v>
      </c>
    </row>
    <row r="814" spans="1:14">
      <c r="A814" t="n">
        <v>8776</v>
      </c>
      <c r="B814" s="49" t="n">
        <v>49</v>
      </c>
      <c r="C814" s="6" t="n">
        <v>3</v>
      </c>
      <c r="D814" s="6" t="n">
        <v>0.699999988079071</v>
      </c>
      <c r="E814" s="6" t="n">
        <v>500</v>
      </c>
      <c r="F814" s="6" t="n">
        <v>0</v>
      </c>
    </row>
    <row r="815" spans="1:14">
      <c r="A815" t="s">
        <v>4</v>
      </c>
      <c r="B815" s="4" t="s">
        <v>5</v>
      </c>
      <c r="C815" s="4" t="s">
        <v>13</v>
      </c>
      <c r="D815" s="4" t="s">
        <v>10</v>
      </c>
    </row>
    <row r="816" spans="1:14">
      <c r="A816" t="n">
        <v>8785</v>
      </c>
      <c r="B816" s="26" t="n">
        <v>58</v>
      </c>
      <c r="C816" s="6" t="n">
        <v>10</v>
      </c>
      <c r="D816" s="6" t="n">
        <v>300</v>
      </c>
    </row>
    <row r="817" spans="1:6">
      <c r="A817" t="s">
        <v>4</v>
      </c>
      <c r="B817" s="4" t="s">
        <v>5</v>
      </c>
      <c r="C817" s="4" t="s">
        <v>13</v>
      </c>
      <c r="D817" s="4" t="s">
        <v>10</v>
      </c>
    </row>
    <row r="818" spans="1:6">
      <c r="A818" t="n">
        <v>8789</v>
      </c>
      <c r="B818" s="26" t="n">
        <v>58</v>
      </c>
      <c r="C818" s="6" t="n">
        <v>12</v>
      </c>
      <c r="D818" s="6" t="n">
        <v>0</v>
      </c>
    </row>
    <row r="819" spans="1:6">
      <c r="A819" t="s">
        <v>4</v>
      </c>
      <c r="B819" s="4" t="s">
        <v>5</v>
      </c>
      <c r="C819" s="4" t="s">
        <v>13</v>
      </c>
      <c r="D819" s="4" t="s">
        <v>10</v>
      </c>
      <c r="E819" s="4" t="s">
        <v>10</v>
      </c>
      <c r="F819" s="4" t="s">
        <v>13</v>
      </c>
    </row>
    <row r="820" spans="1:6">
      <c r="A820" t="n">
        <v>8793</v>
      </c>
      <c r="B820" s="50" t="n">
        <v>25</v>
      </c>
      <c r="C820" s="6" t="n">
        <v>1</v>
      </c>
      <c r="D820" s="6" t="n">
        <v>160</v>
      </c>
      <c r="E820" s="6" t="n">
        <v>570</v>
      </c>
      <c r="F820" s="6" t="n">
        <v>1</v>
      </c>
    </row>
    <row r="821" spans="1:6">
      <c r="A821" t="s">
        <v>4</v>
      </c>
      <c r="B821" s="4" t="s">
        <v>5</v>
      </c>
      <c r="C821" s="4" t="s">
        <v>13</v>
      </c>
      <c r="D821" s="4" t="s">
        <v>10</v>
      </c>
      <c r="E821" s="4" t="s">
        <v>6</v>
      </c>
    </row>
    <row r="822" spans="1:6">
      <c r="A822" t="n">
        <v>8800</v>
      </c>
      <c r="B822" s="51" t="n">
        <v>51</v>
      </c>
      <c r="C822" s="6" t="n">
        <v>4</v>
      </c>
      <c r="D822" s="6" t="n">
        <v>0</v>
      </c>
      <c r="E822" s="6" t="s">
        <v>119</v>
      </c>
    </row>
    <row r="823" spans="1:6">
      <c r="A823" t="s">
        <v>4</v>
      </c>
      <c r="B823" s="4" t="s">
        <v>5</v>
      </c>
      <c r="C823" s="4" t="s">
        <v>10</v>
      </c>
    </row>
    <row r="824" spans="1:6">
      <c r="A824" t="n">
        <v>8813</v>
      </c>
      <c r="B824" s="45" t="n">
        <v>16</v>
      </c>
      <c r="C824" s="6" t="n">
        <v>0</v>
      </c>
    </row>
    <row r="825" spans="1:6">
      <c r="A825" t="s">
        <v>4</v>
      </c>
      <c r="B825" s="4" t="s">
        <v>5</v>
      </c>
      <c r="C825" s="4" t="s">
        <v>10</v>
      </c>
      <c r="D825" s="4" t="s">
        <v>71</v>
      </c>
      <c r="E825" s="4" t="s">
        <v>13</v>
      </c>
      <c r="F825" s="4" t="s">
        <v>13</v>
      </c>
    </row>
    <row r="826" spans="1:6">
      <c r="A826" t="n">
        <v>8816</v>
      </c>
      <c r="B826" s="52" t="n">
        <v>26</v>
      </c>
      <c r="C826" s="6" t="n">
        <v>0</v>
      </c>
      <c r="D826" s="6" t="s">
        <v>129</v>
      </c>
      <c r="E826" s="6" t="n">
        <v>2</v>
      </c>
      <c r="F826" s="6" t="n">
        <v>0</v>
      </c>
    </row>
    <row r="827" spans="1:6">
      <c r="A827" t="s">
        <v>4</v>
      </c>
      <c r="B827" s="4" t="s">
        <v>5</v>
      </c>
    </row>
    <row r="828" spans="1:6">
      <c r="A828" t="n">
        <v>8879</v>
      </c>
      <c r="B828" s="53" t="n">
        <v>28</v>
      </c>
    </row>
    <row r="829" spans="1:6">
      <c r="A829" t="s">
        <v>4</v>
      </c>
      <c r="B829" s="4" t="s">
        <v>5</v>
      </c>
      <c r="C829" s="4" t="s">
        <v>13</v>
      </c>
      <c r="D829" s="4" t="s">
        <v>10</v>
      </c>
      <c r="E829" s="4" t="s">
        <v>10</v>
      </c>
      <c r="F829" s="4" t="s">
        <v>13</v>
      </c>
    </row>
    <row r="830" spans="1:6">
      <c r="A830" t="n">
        <v>8880</v>
      </c>
      <c r="B830" s="50" t="n">
        <v>25</v>
      </c>
      <c r="C830" s="6" t="n">
        <v>1</v>
      </c>
      <c r="D830" s="6" t="n">
        <v>160</v>
      </c>
      <c r="E830" s="6" t="n">
        <v>350</v>
      </c>
      <c r="F830" s="6" t="n">
        <v>2</v>
      </c>
    </row>
    <row r="831" spans="1:6">
      <c r="A831" t="s">
        <v>4</v>
      </c>
      <c r="B831" s="4" t="s">
        <v>5</v>
      </c>
      <c r="C831" s="4" t="s">
        <v>13</v>
      </c>
      <c r="D831" s="4" t="s">
        <v>10</v>
      </c>
      <c r="E831" s="4" t="s">
        <v>6</v>
      </c>
    </row>
    <row r="832" spans="1:6">
      <c r="A832" t="n">
        <v>8887</v>
      </c>
      <c r="B832" s="51" t="n">
        <v>51</v>
      </c>
      <c r="C832" s="6" t="n">
        <v>4</v>
      </c>
      <c r="D832" s="6" t="n">
        <v>103</v>
      </c>
      <c r="E832" s="6" t="s">
        <v>130</v>
      </c>
    </row>
    <row r="833" spans="1:6">
      <c r="A833" t="s">
        <v>4</v>
      </c>
      <c r="B833" s="4" t="s">
        <v>5</v>
      </c>
      <c r="C833" s="4" t="s">
        <v>10</v>
      </c>
    </row>
    <row r="834" spans="1:6">
      <c r="A834" t="n">
        <v>8901</v>
      </c>
      <c r="B834" s="45" t="n">
        <v>16</v>
      </c>
      <c r="C834" s="6" t="n">
        <v>0</v>
      </c>
    </row>
    <row r="835" spans="1:6">
      <c r="A835" t="s">
        <v>4</v>
      </c>
      <c r="B835" s="4" t="s">
        <v>5</v>
      </c>
      <c r="C835" s="4" t="s">
        <v>10</v>
      </c>
      <c r="D835" s="4" t="s">
        <v>71</v>
      </c>
      <c r="E835" s="4" t="s">
        <v>13</v>
      </c>
      <c r="F835" s="4" t="s">
        <v>13</v>
      </c>
      <c r="G835" s="4" t="s">
        <v>71</v>
      </c>
      <c r="H835" s="4" t="s">
        <v>13</v>
      </c>
      <c r="I835" s="4" t="s">
        <v>13</v>
      </c>
    </row>
    <row r="836" spans="1:6">
      <c r="A836" t="n">
        <v>8904</v>
      </c>
      <c r="B836" s="52" t="n">
        <v>26</v>
      </c>
      <c r="C836" s="6" t="n">
        <v>103</v>
      </c>
      <c r="D836" s="6" t="s">
        <v>131</v>
      </c>
      <c r="E836" s="6" t="n">
        <v>2</v>
      </c>
      <c r="F836" s="6" t="n">
        <v>3</v>
      </c>
      <c r="G836" s="6" t="s">
        <v>132</v>
      </c>
      <c r="H836" s="6" t="n">
        <v>2</v>
      </c>
      <c r="I836" s="6" t="n">
        <v>0</v>
      </c>
    </row>
    <row r="837" spans="1:6">
      <c r="A837" t="s">
        <v>4</v>
      </c>
      <c r="B837" s="4" t="s">
        <v>5</v>
      </c>
    </row>
    <row r="838" spans="1:6">
      <c r="A838" t="n">
        <v>9023</v>
      </c>
      <c r="B838" s="53" t="n">
        <v>28</v>
      </c>
    </row>
    <row r="839" spans="1:6">
      <c r="A839" t="s">
        <v>4</v>
      </c>
      <c r="B839" s="4" t="s">
        <v>5</v>
      </c>
      <c r="C839" s="4" t="s">
        <v>13</v>
      </c>
      <c r="D839" s="4" t="s">
        <v>10</v>
      </c>
      <c r="E839" s="4" t="s">
        <v>26</v>
      </c>
    </row>
    <row r="840" spans="1:6">
      <c r="A840" t="n">
        <v>9024</v>
      </c>
      <c r="B840" s="26" t="n">
        <v>58</v>
      </c>
      <c r="C840" s="6" t="n">
        <v>0</v>
      </c>
      <c r="D840" s="6" t="n">
        <v>300</v>
      </c>
      <c r="E840" s="6" t="n">
        <v>0.300000011920929</v>
      </c>
    </row>
    <row r="841" spans="1:6">
      <c r="A841" t="s">
        <v>4</v>
      </c>
      <c r="B841" s="4" t="s">
        <v>5</v>
      </c>
      <c r="C841" s="4" t="s">
        <v>13</v>
      </c>
      <c r="D841" s="4" t="s">
        <v>10</v>
      </c>
    </row>
    <row r="842" spans="1:6">
      <c r="A842" t="n">
        <v>9032</v>
      </c>
      <c r="B842" s="26" t="n">
        <v>58</v>
      </c>
      <c r="C842" s="6" t="n">
        <v>255</v>
      </c>
      <c r="D842" s="6" t="n">
        <v>0</v>
      </c>
    </row>
    <row r="843" spans="1:6">
      <c r="A843" t="s">
        <v>4</v>
      </c>
      <c r="B843" s="4" t="s">
        <v>5</v>
      </c>
      <c r="C843" s="4" t="s">
        <v>13</v>
      </c>
      <c r="D843" s="4" t="s">
        <v>10</v>
      </c>
      <c r="E843" s="4" t="s">
        <v>10</v>
      </c>
      <c r="F843" s="4" t="s">
        <v>10</v>
      </c>
      <c r="G843" s="4" t="s">
        <v>10</v>
      </c>
      <c r="H843" s="4" t="s">
        <v>13</v>
      </c>
    </row>
    <row r="844" spans="1:6">
      <c r="A844" t="n">
        <v>9036</v>
      </c>
      <c r="B844" s="50" t="n">
        <v>25</v>
      </c>
      <c r="C844" s="6" t="n">
        <v>5</v>
      </c>
      <c r="D844" s="6" t="n">
        <v>65535</v>
      </c>
      <c r="E844" s="6" t="n">
        <v>500</v>
      </c>
      <c r="F844" s="6" t="n">
        <v>800</v>
      </c>
      <c r="G844" s="6" t="n">
        <v>140</v>
      </c>
      <c r="H844" s="6" t="n">
        <v>0</v>
      </c>
    </row>
    <row r="845" spans="1:6">
      <c r="A845" t="s">
        <v>4</v>
      </c>
      <c r="B845" s="4" t="s">
        <v>5</v>
      </c>
      <c r="C845" s="4" t="s">
        <v>10</v>
      </c>
      <c r="D845" s="4" t="s">
        <v>13</v>
      </c>
      <c r="E845" s="4" t="s">
        <v>71</v>
      </c>
      <c r="F845" s="4" t="s">
        <v>13</v>
      </c>
      <c r="G845" s="4" t="s">
        <v>13</v>
      </c>
    </row>
    <row r="846" spans="1:6">
      <c r="A846" t="n">
        <v>9047</v>
      </c>
      <c r="B846" s="54" t="n">
        <v>24</v>
      </c>
      <c r="C846" s="6" t="n">
        <v>65533</v>
      </c>
      <c r="D846" s="6" t="n">
        <v>11</v>
      </c>
      <c r="E846" s="6" t="s">
        <v>133</v>
      </c>
      <c r="F846" s="6" t="n">
        <v>2</v>
      </c>
      <c r="G846" s="6" t="n">
        <v>0</v>
      </c>
    </row>
    <row r="847" spans="1:6">
      <c r="A847" t="s">
        <v>4</v>
      </c>
      <c r="B847" s="4" t="s">
        <v>5</v>
      </c>
    </row>
    <row r="848" spans="1:6">
      <c r="A848" t="n">
        <v>9097</v>
      </c>
      <c r="B848" s="53" t="n">
        <v>28</v>
      </c>
    </row>
    <row r="849" spans="1:9">
      <c r="A849" t="s">
        <v>4</v>
      </c>
      <c r="B849" s="4" t="s">
        <v>5</v>
      </c>
      <c r="C849" s="4" t="s">
        <v>13</v>
      </c>
    </row>
    <row r="850" spans="1:9">
      <c r="A850" t="n">
        <v>9098</v>
      </c>
      <c r="B850" s="55" t="n">
        <v>27</v>
      </c>
      <c r="C850" s="6" t="n">
        <v>0</v>
      </c>
    </row>
    <row r="851" spans="1:9">
      <c r="A851" t="s">
        <v>4</v>
      </c>
      <c r="B851" s="4" t="s">
        <v>5</v>
      </c>
      <c r="C851" s="4" t="s">
        <v>13</v>
      </c>
    </row>
    <row r="852" spans="1:9">
      <c r="A852" t="n">
        <v>9100</v>
      </c>
      <c r="B852" s="55" t="n">
        <v>27</v>
      </c>
      <c r="C852" s="6" t="n">
        <v>1</v>
      </c>
    </row>
    <row r="853" spans="1:9">
      <c r="A853" t="s">
        <v>4</v>
      </c>
      <c r="B853" s="4" t="s">
        <v>5</v>
      </c>
      <c r="C853" s="4" t="s">
        <v>13</v>
      </c>
      <c r="D853" s="4" t="s">
        <v>10</v>
      </c>
      <c r="E853" s="4" t="s">
        <v>10</v>
      </c>
      <c r="F853" s="4" t="s">
        <v>10</v>
      </c>
      <c r="G853" s="4" t="s">
        <v>10</v>
      </c>
      <c r="H853" s="4" t="s">
        <v>13</v>
      </c>
    </row>
    <row r="854" spans="1:9">
      <c r="A854" t="n">
        <v>9102</v>
      </c>
      <c r="B854" s="50" t="n">
        <v>25</v>
      </c>
      <c r="C854" s="6" t="n">
        <v>5</v>
      </c>
      <c r="D854" s="6" t="n">
        <v>65535</v>
      </c>
      <c r="E854" s="6" t="n">
        <v>65535</v>
      </c>
      <c r="F854" s="6" t="n">
        <v>65535</v>
      </c>
      <c r="G854" s="6" t="n">
        <v>65535</v>
      </c>
      <c r="H854" s="6" t="n">
        <v>0</v>
      </c>
    </row>
    <row r="855" spans="1:9">
      <c r="A855" t="s">
        <v>4</v>
      </c>
      <c r="B855" s="4" t="s">
        <v>5</v>
      </c>
      <c r="C855" s="4" t="s">
        <v>13</v>
      </c>
      <c r="D855" s="4" t="s">
        <v>10</v>
      </c>
      <c r="E855" s="4" t="s">
        <v>26</v>
      </c>
    </row>
    <row r="856" spans="1:9">
      <c r="A856" t="n">
        <v>9113</v>
      </c>
      <c r="B856" s="26" t="n">
        <v>58</v>
      </c>
      <c r="C856" s="6" t="n">
        <v>100</v>
      </c>
      <c r="D856" s="6" t="n">
        <v>300</v>
      </c>
      <c r="E856" s="6" t="n">
        <v>0.300000011920929</v>
      </c>
    </row>
    <row r="857" spans="1:9">
      <c r="A857" t="s">
        <v>4</v>
      </c>
      <c r="B857" s="4" t="s">
        <v>5</v>
      </c>
      <c r="C857" s="4" t="s">
        <v>13</v>
      </c>
      <c r="D857" s="4" t="s">
        <v>10</v>
      </c>
    </row>
    <row r="858" spans="1:9">
      <c r="A858" t="n">
        <v>9121</v>
      </c>
      <c r="B858" s="26" t="n">
        <v>58</v>
      </c>
      <c r="C858" s="6" t="n">
        <v>255</v>
      </c>
      <c r="D858" s="6" t="n">
        <v>0</v>
      </c>
    </row>
    <row r="859" spans="1:9">
      <c r="A859" t="s">
        <v>4</v>
      </c>
      <c r="B859" s="4" t="s">
        <v>5</v>
      </c>
      <c r="C859" s="4" t="s">
        <v>13</v>
      </c>
      <c r="D859" s="4" t="s">
        <v>10</v>
      </c>
      <c r="E859" s="4" t="s">
        <v>10</v>
      </c>
      <c r="F859" s="4" t="s">
        <v>13</v>
      </c>
    </row>
    <row r="860" spans="1:9">
      <c r="A860" t="n">
        <v>9125</v>
      </c>
      <c r="B860" s="50" t="n">
        <v>25</v>
      </c>
      <c r="C860" s="6" t="n">
        <v>1</v>
      </c>
      <c r="D860" s="6" t="n">
        <v>160</v>
      </c>
      <c r="E860" s="6" t="n">
        <v>350</v>
      </c>
      <c r="F860" s="6" t="n">
        <v>2</v>
      </c>
    </row>
    <row r="861" spans="1:9">
      <c r="A861" t="s">
        <v>4</v>
      </c>
      <c r="B861" s="4" t="s">
        <v>5</v>
      </c>
      <c r="C861" s="4" t="s">
        <v>13</v>
      </c>
      <c r="D861" s="4" t="s">
        <v>10</v>
      </c>
      <c r="E861" s="4" t="s">
        <v>6</v>
      </c>
    </row>
    <row r="862" spans="1:9">
      <c r="A862" t="n">
        <v>9132</v>
      </c>
      <c r="B862" s="51" t="n">
        <v>51</v>
      </c>
      <c r="C862" s="6" t="n">
        <v>4</v>
      </c>
      <c r="D862" s="6" t="n">
        <v>103</v>
      </c>
      <c r="E862" s="6" t="s">
        <v>134</v>
      </c>
    </row>
    <row r="863" spans="1:9">
      <c r="A863" t="s">
        <v>4</v>
      </c>
      <c r="B863" s="4" t="s">
        <v>5</v>
      </c>
      <c r="C863" s="4" t="s">
        <v>10</v>
      </c>
    </row>
    <row r="864" spans="1:9">
      <c r="A864" t="n">
        <v>9146</v>
      </c>
      <c r="B864" s="45" t="n">
        <v>16</v>
      </c>
      <c r="C864" s="6" t="n">
        <v>0</v>
      </c>
    </row>
    <row r="865" spans="1:8">
      <c r="A865" t="s">
        <v>4</v>
      </c>
      <c r="B865" s="4" t="s">
        <v>5</v>
      </c>
      <c r="C865" s="4" t="s">
        <v>10</v>
      </c>
      <c r="D865" s="4" t="s">
        <v>71</v>
      </c>
      <c r="E865" s="4" t="s">
        <v>13</v>
      </c>
      <c r="F865" s="4" t="s">
        <v>13</v>
      </c>
      <c r="G865" s="4" t="s">
        <v>71</v>
      </c>
      <c r="H865" s="4" t="s">
        <v>13</v>
      </c>
      <c r="I865" s="4" t="s">
        <v>13</v>
      </c>
    </row>
    <row r="866" spans="1:8">
      <c r="A866" t="n">
        <v>9149</v>
      </c>
      <c r="B866" s="52" t="n">
        <v>26</v>
      </c>
      <c r="C866" s="6" t="n">
        <v>103</v>
      </c>
      <c r="D866" s="6" t="s">
        <v>135</v>
      </c>
      <c r="E866" s="6" t="n">
        <v>2</v>
      </c>
      <c r="F866" s="6" t="n">
        <v>3</v>
      </c>
      <c r="G866" s="6" t="s">
        <v>136</v>
      </c>
      <c r="H866" s="6" t="n">
        <v>2</v>
      </c>
      <c r="I866" s="6" t="n">
        <v>0</v>
      </c>
    </row>
    <row r="867" spans="1:8">
      <c r="A867" t="s">
        <v>4</v>
      </c>
      <c r="B867" s="4" t="s">
        <v>5</v>
      </c>
    </row>
    <row r="868" spans="1:8">
      <c r="A868" t="n">
        <v>9280</v>
      </c>
      <c r="B868" s="53" t="n">
        <v>28</v>
      </c>
    </row>
    <row r="869" spans="1:8">
      <c r="A869" t="s">
        <v>4</v>
      </c>
      <c r="B869" s="4" t="s">
        <v>5</v>
      </c>
      <c r="C869" s="4" t="s">
        <v>13</v>
      </c>
      <c r="D869" s="4" t="s">
        <v>10</v>
      </c>
      <c r="E869" s="4" t="s">
        <v>10</v>
      </c>
      <c r="F869" s="4" t="s">
        <v>13</v>
      </c>
    </row>
    <row r="870" spans="1:8">
      <c r="A870" t="n">
        <v>9281</v>
      </c>
      <c r="B870" s="50" t="n">
        <v>25</v>
      </c>
      <c r="C870" s="6" t="n">
        <v>1</v>
      </c>
      <c r="D870" s="6" t="n">
        <v>160</v>
      </c>
      <c r="E870" s="6" t="n">
        <v>570</v>
      </c>
      <c r="F870" s="6" t="n">
        <v>1</v>
      </c>
    </row>
    <row r="871" spans="1:8">
      <c r="A871" t="s">
        <v>4</v>
      </c>
      <c r="B871" s="4" t="s">
        <v>5</v>
      </c>
      <c r="C871" s="4" t="s">
        <v>13</v>
      </c>
      <c r="D871" s="4" t="s">
        <v>10</v>
      </c>
      <c r="E871" s="4" t="s">
        <v>6</v>
      </c>
    </row>
    <row r="872" spans="1:8">
      <c r="A872" t="n">
        <v>9288</v>
      </c>
      <c r="B872" s="51" t="n">
        <v>51</v>
      </c>
      <c r="C872" s="6" t="n">
        <v>4</v>
      </c>
      <c r="D872" s="6" t="n">
        <v>0</v>
      </c>
      <c r="E872" s="6" t="s">
        <v>73</v>
      </c>
    </row>
    <row r="873" spans="1:8">
      <c r="A873" t="s">
        <v>4</v>
      </c>
      <c r="B873" s="4" t="s">
        <v>5</v>
      </c>
      <c r="C873" s="4" t="s">
        <v>10</v>
      </c>
    </row>
    <row r="874" spans="1:8">
      <c r="A874" t="n">
        <v>9302</v>
      </c>
      <c r="B874" s="45" t="n">
        <v>16</v>
      </c>
      <c r="C874" s="6" t="n">
        <v>0</v>
      </c>
    </row>
    <row r="875" spans="1:8">
      <c r="A875" t="s">
        <v>4</v>
      </c>
      <c r="B875" s="4" t="s">
        <v>5</v>
      </c>
      <c r="C875" s="4" t="s">
        <v>10</v>
      </c>
      <c r="D875" s="4" t="s">
        <v>71</v>
      </c>
      <c r="E875" s="4" t="s">
        <v>13</v>
      </c>
      <c r="F875" s="4" t="s">
        <v>13</v>
      </c>
    </row>
    <row r="876" spans="1:8">
      <c r="A876" t="n">
        <v>9305</v>
      </c>
      <c r="B876" s="52" t="n">
        <v>26</v>
      </c>
      <c r="C876" s="6" t="n">
        <v>0</v>
      </c>
      <c r="D876" s="6" t="s">
        <v>137</v>
      </c>
      <c r="E876" s="6" t="n">
        <v>2</v>
      </c>
      <c r="F876" s="6" t="n">
        <v>0</v>
      </c>
    </row>
    <row r="877" spans="1:8">
      <c r="A877" t="s">
        <v>4</v>
      </c>
      <c r="B877" s="4" t="s">
        <v>5</v>
      </c>
    </row>
    <row r="878" spans="1:8">
      <c r="A878" t="n">
        <v>9327</v>
      </c>
      <c r="B878" s="53" t="n">
        <v>28</v>
      </c>
    </row>
    <row r="879" spans="1:8">
      <c r="A879" t="s">
        <v>4</v>
      </c>
      <c r="B879" s="4" t="s">
        <v>5</v>
      </c>
      <c r="C879" s="4" t="s">
        <v>13</v>
      </c>
      <c r="D879" s="41" t="s">
        <v>62</v>
      </c>
      <c r="E879" s="4" t="s">
        <v>5</v>
      </c>
      <c r="F879" s="4" t="s">
        <v>13</v>
      </c>
      <c r="G879" s="4" t="s">
        <v>10</v>
      </c>
      <c r="H879" s="41" t="s">
        <v>63</v>
      </c>
      <c r="I879" s="4" t="s">
        <v>13</v>
      </c>
      <c r="J879" s="4" t="s">
        <v>46</v>
      </c>
    </row>
    <row r="880" spans="1:8">
      <c r="A880" t="n">
        <v>9328</v>
      </c>
      <c r="B880" s="19" t="n">
        <v>5</v>
      </c>
      <c r="C880" s="6" t="n">
        <v>28</v>
      </c>
      <c r="D880" s="41" t="s">
        <v>3</v>
      </c>
      <c r="E880" s="43" t="n">
        <v>64</v>
      </c>
      <c r="F880" s="6" t="n">
        <v>5</v>
      </c>
      <c r="G880" s="6" t="n">
        <v>5</v>
      </c>
      <c r="H880" s="41" t="s">
        <v>3</v>
      </c>
      <c r="I880" s="6" t="n">
        <v>1</v>
      </c>
      <c r="J880" s="20" t="n">
        <f t="normal" ca="1">A892</f>
        <v>0</v>
      </c>
    </row>
    <row r="881" spans="1:10">
      <c r="A881" t="s">
        <v>4</v>
      </c>
      <c r="B881" s="4" t="s">
        <v>5</v>
      </c>
      <c r="C881" s="4" t="s">
        <v>13</v>
      </c>
      <c r="D881" s="4" t="s">
        <v>10</v>
      </c>
      <c r="E881" s="4" t="s">
        <v>10</v>
      </c>
      <c r="F881" s="4" t="s">
        <v>13</v>
      </c>
    </row>
    <row r="882" spans="1:10">
      <c r="A882" t="n">
        <v>9339</v>
      </c>
      <c r="B882" s="50" t="n">
        <v>25</v>
      </c>
      <c r="C882" s="6" t="n">
        <v>1</v>
      </c>
      <c r="D882" s="6" t="n">
        <v>60</v>
      </c>
      <c r="E882" s="6" t="n">
        <v>500</v>
      </c>
      <c r="F882" s="6" t="n">
        <v>1</v>
      </c>
    </row>
    <row r="883" spans="1:10">
      <c r="A883" t="s">
        <v>4</v>
      </c>
      <c r="B883" s="4" t="s">
        <v>5</v>
      </c>
      <c r="C883" s="4" t="s">
        <v>13</v>
      </c>
      <c r="D883" s="4" t="s">
        <v>10</v>
      </c>
      <c r="E883" s="4" t="s">
        <v>6</v>
      </c>
    </row>
    <row r="884" spans="1:10">
      <c r="A884" t="n">
        <v>9346</v>
      </c>
      <c r="B884" s="51" t="n">
        <v>51</v>
      </c>
      <c r="C884" s="6" t="n">
        <v>4</v>
      </c>
      <c r="D884" s="6" t="n">
        <v>5</v>
      </c>
      <c r="E884" s="6" t="s">
        <v>84</v>
      </c>
    </row>
    <row r="885" spans="1:10">
      <c r="A885" t="s">
        <v>4</v>
      </c>
      <c r="B885" s="4" t="s">
        <v>5</v>
      </c>
      <c r="C885" s="4" t="s">
        <v>10</v>
      </c>
    </row>
    <row r="886" spans="1:10">
      <c r="A886" t="n">
        <v>9360</v>
      </c>
      <c r="B886" s="45" t="n">
        <v>16</v>
      </c>
      <c r="C886" s="6" t="n">
        <v>0</v>
      </c>
    </row>
    <row r="887" spans="1:10">
      <c r="A887" t="s">
        <v>4</v>
      </c>
      <c r="B887" s="4" t="s">
        <v>5</v>
      </c>
      <c r="C887" s="4" t="s">
        <v>10</v>
      </c>
      <c r="D887" s="4" t="s">
        <v>71</v>
      </c>
      <c r="E887" s="4" t="s">
        <v>13</v>
      </c>
      <c r="F887" s="4" t="s">
        <v>13</v>
      </c>
    </row>
    <row r="888" spans="1:10">
      <c r="A888" t="n">
        <v>9363</v>
      </c>
      <c r="B888" s="52" t="n">
        <v>26</v>
      </c>
      <c r="C888" s="6" t="n">
        <v>5</v>
      </c>
      <c r="D888" s="6" t="s">
        <v>138</v>
      </c>
      <c r="E888" s="6" t="n">
        <v>2</v>
      </c>
      <c r="F888" s="6" t="n">
        <v>0</v>
      </c>
    </row>
    <row r="889" spans="1:10">
      <c r="A889" t="s">
        <v>4</v>
      </c>
      <c r="B889" s="4" t="s">
        <v>5</v>
      </c>
    </row>
    <row r="890" spans="1:10">
      <c r="A890" t="n">
        <v>9444</v>
      </c>
      <c r="B890" s="53" t="n">
        <v>28</v>
      </c>
    </row>
    <row r="891" spans="1:10">
      <c r="A891" t="s">
        <v>4</v>
      </c>
      <c r="B891" s="4" t="s">
        <v>5</v>
      </c>
      <c r="C891" s="4" t="s">
        <v>13</v>
      </c>
      <c r="D891" s="41" t="s">
        <v>62</v>
      </c>
      <c r="E891" s="4" t="s">
        <v>5</v>
      </c>
      <c r="F891" s="4" t="s">
        <v>13</v>
      </c>
      <c r="G891" s="4" t="s">
        <v>10</v>
      </c>
      <c r="H891" s="41" t="s">
        <v>63</v>
      </c>
      <c r="I891" s="4" t="s">
        <v>13</v>
      </c>
      <c r="J891" s="4" t="s">
        <v>46</v>
      </c>
    </row>
    <row r="892" spans="1:10">
      <c r="A892" t="n">
        <v>9445</v>
      </c>
      <c r="B892" s="19" t="n">
        <v>5</v>
      </c>
      <c r="C892" s="6" t="n">
        <v>28</v>
      </c>
      <c r="D892" s="41" t="s">
        <v>3</v>
      </c>
      <c r="E892" s="43" t="n">
        <v>64</v>
      </c>
      <c r="F892" s="6" t="n">
        <v>5</v>
      </c>
      <c r="G892" s="6" t="n">
        <v>4</v>
      </c>
      <c r="H892" s="41" t="s">
        <v>3</v>
      </c>
      <c r="I892" s="6" t="n">
        <v>1</v>
      </c>
      <c r="J892" s="20" t="n">
        <f t="normal" ca="1">A904</f>
        <v>0</v>
      </c>
    </row>
    <row r="893" spans="1:10">
      <c r="A893" t="s">
        <v>4</v>
      </c>
      <c r="B893" s="4" t="s">
        <v>5</v>
      </c>
      <c r="C893" s="4" t="s">
        <v>13</v>
      </c>
      <c r="D893" s="4" t="s">
        <v>10</v>
      </c>
      <c r="E893" s="4" t="s">
        <v>10</v>
      </c>
      <c r="F893" s="4" t="s">
        <v>13</v>
      </c>
    </row>
    <row r="894" spans="1:10">
      <c r="A894" t="n">
        <v>9456</v>
      </c>
      <c r="B894" s="50" t="n">
        <v>25</v>
      </c>
      <c r="C894" s="6" t="n">
        <v>1</v>
      </c>
      <c r="D894" s="6" t="n">
        <v>260</v>
      </c>
      <c r="E894" s="6" t="n">
        <v>640</v>
      </c>
      <c r="F894" s="6" t="n">
        <v>1</v>
      </c>
    </row>
    <row r="895" spans="1:10">
      <c r="A895" t="s">
        <v>4</v>
      </c>
      <c r="B895" s="4" t="s">
        <v>5</v>
      </c>
      <c r="C895" s="4" t="s">
        <v>13</v>
      </c>
      <c r="D895" s="4" t="s">
        <v>10</v>
      </c>
      <c r="E895" s="4" t="s">
        <v>6</v>
      </c>
    </row>
    <row r="896" spans="1:10">
      <c r="A896" t="n">
        <v>9463</v>
      </c>
      <c r="B896" s="51" t="n">
        <v>51</v>
      </c>
      <c r="C896" s="6" t="n">
        <v>4</v>
      </c>
      <c r="D896" s="6" t="n">
        <v>4</v>
      </c>
      <c r="E896" s="6" t="s">
        <v>73</v>
      </c>
    </row>
    <row r="897" spans="1:10">
      <c r="A897" t="s">
        <v>4</v>
      </c>
      <c r="B897" s="4" t="s">
        <v>5</v>
      </c>
      <c r="C897" s="4" t="s">
        <v>10</v>
      </c>
    </row>
    <row r="898" spans="1:10">
      <c r="A898" t="n">
        <v>9477</v>
      </c>
      <c r="B898" s="45" t="n">
        <v>16</v>
      </c>
      <c r="C898" s="6" t="n">
        <v>0</v>
      </c>
    </row>
    <row r="899" spans="1:10">
      <c r="A899" t="s">
        <v>4</v>
      </c>
      <c r="B899" s="4" t="s">
        <v>5</v>
      </c>
      <c r="C899" s="4" t="s">
        <v>10</v>
      </c>
      <c r="D899" s="4" t="s">
        <v>71</v>
      </c>
      <c r="E899" s="4" t="s">
        <v>13</v>
      </c>
      <c r="F899" s="4" t="s">
        <v>13</v>
      </c>
    </row>
    <row r="900" spans="1:10">
      <c r="A900" t="n">
        <v>9480</v>
      </c>
      <c r="B900" s="52" t="n">
        <v>26</v>
      </c>
      <c r="C900" s="6" t="n">
        <v>4</v>
      </c>
      <c r="D900" s="6" t="s">
        <v>139</v>
      </c>
      <c r="E900" s="6" t="n">
        <v>2</v>
      </c>
      <c r="F900" s="6" t="n">
        <v>0</v>
      </c>
    </row>
    <row r="901" spans="1:10">
      <c r="A901" t="s">
        <v>4</v>
      </c>
      <c r="B901" s="4" t="s">
        <v>5</v>
      </c>
    </row>
    <row r="902" spans="1:10">
      <c r="A902" t="n">
        <v>9530</v>
      </c>
      <c r="B902" s="53" t="n">
        <v>28</v>
      </c>
    </row>
    <row r="903" spans="1:10">
      <c r="A903" t="s">
        <v>4</v>
      </c>
      <c r="B903" s="4" t="s">
        <v>5</v>
      </c>
      <c r="C903" s="4" t="s">
        <v>13</v>
      </c>
      <c r="D903" s="4" t="s">
        <v>10</v>
      </c>
      <c r="E903" s="4" t="s">
        <v>10</v>
      </c>
      <c r="F903" s="4" t="s">
        <v>13</v>
      </c>
    </row>
    <row r="904" spans="1:10">
      <c r="A904" t="n">
        <v>9531</v>
      </c>
      <c r="B904" s="50" t="n">
        <v>25</v>
      </c>
      <c r="C904" s="6" t="n">
        <v>1</v>
      </c>
      <c r="D904" s="6" t="n">
        <v>160</v>
      </c>
      <c r="E904" s="6" t="n">
        <v>350</v>
      </c>
      <c r="F904" s="6" t="n">
        <v>2</v>
      </c>
    </row>
    <row r="905" spans="1:10">
      <c r="A905" t="s">
        <v>4</v>
      </c>
      <c r="B905" s="4" t="s">
        <v>5</v>
      </c>
      <c r="C905" s="4" t="s">
        <v>13</v>
      </c>
      <c r="D905" s="4" t="s">
        <v>10</v>
      </c>
      <c r="E905" s="4" t="s">
        <v>6</v>
      </c>
    </row>
    <row r="906" spans="1:10">
      <c r="A906" t="n">
        <v>9538</v>
      </c>
      <c r="B906" s="51" t="n">
        <v>51</v>
      </c>
      <c r="C906" s="6" t="n">
        <v>4</v>
      </c>
      <c r="D906" s="6" t="n">
        <v>103</v>
      </c>
      <c r="E906" s="6" t="s">
        <v>70</v>
      </c>
    </row>
    <row r="907" spans="1:10">
      <c r="A907" t="s">
        <v>4</v>
      </c>
      <c r="B907" s="4" t="s">
        <v>5</v>
      </c>
      <c r="C907" s="4" t="s">
        <v>10</v>
      </c>
    </row>
    <row r="908" spans="1:10">
      <c r="A908" t="n">
        <v>9551</v>
      </c>
      <c r="B908" s="45" t="n">
        <v>16</v>
      </c>
      <c r="C908" s="6" t="n">
        <v>0</v>
      </c>
    </row>
    <row r="909" spans="1:10">
      <c r="A909" t="s">
        <v>4</v>
      </c>
      <c r="B909" s="4" t="s">
        <v>5</v>
      </c>
      <c r="C909" s="4" t="s">
        <v>10</v>
      </c>
      <c r="D909" s="4" t="s">
        <v>71</v>
      </c>
      <c r="E909" s="4" t="s">
        <v>13</v>
      </c>
      <c r="F909" s="4" t="s">
        <v>13</v>
      </c>
      <c r="G909" s="4" t="s">
        <v>71</v>
      </c>
      <c r="H909" s="4" t="s">
        <v>13</v>
      </c>
      <c r="I909" s="4" t="s">
        <v>13</v>
      </c>
    </row>
    <row r="910" spans="1:10">
      <c r="A910" t="n">
        <v>9554</v>
      </c>
      <c r="B910" s="52" t="n">
        <v>26</v>
      </c>
      <c r="C910" s="6" t="n">
        <v>103</v>
      </c>
      <c r="D910" s="6" t="s">
        <v>140</v>
      </c>
      <c r="E910" s="6" t="n">
        <v>2</v>
      </c>
      <c r="F910" s="6" t="n">
        <v>3</v>
      </c>
      <c r="G910" s="6" t="s">
        <v>141</v>
      </c>
      <c r="H910" s="6" t="n">
        <v>2</v>
      </c>
      <c r="I910" s="6" t="n">
        <v>0</v>
      </c>
    </row>
    <row r="911" spans="1:10">
      <c r="A911" t="s">
        <v>4</v>
      </c>
      <c r="B911" s="4" t="s">
        <v>5</v>
      </c>
    </row>
    <row r="912" spans="1:10">
      <c r="A912" t="n">
        <v>9627</v>
      </c>
      <c r="B912" s="53" t="n">
        <v>28</v>
      </c>
    </row>
    <row r="913" spans="1:9">
      <c r="A913" t="s">
        <v>4</v>
      </c>
      <c r="B913" s="4" t="s">
        <v>5</v>
      </c>
      <c r="C913" s="4" t="s">
        <v>13</v>
      </c>
      <c r="D913" s="4" t="s">
        <v>10</v>
      </c>
      <c r="E913" s="4" t="s">
        <v>10</v>
      </c>
      <c r="F913" s="4" t="s">
        <v>13</v>
      </c>
    </row>
    <row r="914" spans="1:9">
      <c r="A914" t="n">
        <v>9628</v>
      </c>
      <c r="B914" s="50" t="n">
        <v>25</v>
      </c>
      <c r="C914" s="6" t="n">
        <v>1</v>
      </c>
      <c r="D914" s="6" t="n">
        <v>160</v>
      </c>
      <c r="E914" s="6" t="n">
        <v>570</v>
      </c>
      <c r="F914" s="6" t="n">
        <v>1</v>
      </c>
    </row>
    <row r="915" spans="1:9">
      <c r="A915" t="s">
        <v>4</v>
      </c>
      <c r="B915" s="4" t="s">
        <v>5</v>
      </c>
      <c r="C915" s="4" t="s">
        <v>13</v>
      </c>
      <c r="D915" s="4" t="s">
        <v>10</v>
      </c>
      <c r="E915" s="4" t="s">
        <v>6</v>
      </c>
    </row>
    <row r="916" spans="1:9">
      <c r="A916" t="n">
        <v>9635</v>
      </c>
      <c r="B916" s="51" t="n">
        <v>51</v>
      </c>
      <c r="C916" s="6" t="n">
        <v>4</v>
      </c>
      <c r="D916" s="6" t="n">
        <v>0</v>
      </c>
      <c r="E916" s="6" t="s">
        <v>73</v>
      </c>
    </row>
    <row r="917" spans="1:9">
      <c r="A917" t="s">
        <v>4</v>
      </c>
      <c r="B917" s="4" t="s">
        <v>5</v>
      </c>
      <c r="C917" s="4" t="s">
        <v>10</v>
      </c>
    </row>
    <row r="918" spans="1:9">
      <c r="A918" t="n">
        <v>9649</v>
      </c>
      <c r="B918" s="45" t="n">
        <v>16</v>
      </c>
      <c r="C918" s="6" t="n">
        <v>0</v>
      </c>
    </row>
    <row r="919" spans="1:9">
      <c r="A919" t="s">
        <v>4</v>
      </c>
      <c r="B919" s="4" t="s">
        <v>5</v>
      </c>
      <c r="C919" s="4" t="s">
        <v>10</v>
      </c>
      <c r="D919" s="4" t="s">
        <v>71</v>
      </c>
      <c r="E919" s="4" t="s">
        <v>13</v>
      </c>
      <c r="F919" s="4" t="s">
        <v>13</v>
      </c>
    </row>
    <row r="920" spans="1:9">
      <c r="A920" t="n">
        <v>9652</v>
      </c>
      <c r="B920" s="52" t="n">
        <v>26</v>
      </c>
      <c r="C920" s="6" t="n">
        <v>0</v>
      </c>
      <c r="D920" s="6" t="s">
        <v>142</v>
      </c>
      <c r="E920" s="6" t="n">
        <v>2</v>
      </c>
      <c r="F920" s="6" t="n">
        <v>0</v>
      </c>
    </row>
    <row r="921" spans="1:9">
      <c r="A921" t="s">
        <v>4</v>
      </c>
      <c r="B921" s="4" t="s">
        <v>5</v>
      </c>
    </row>
    <row r="922" spans="1:9">
      <c r="A922" t="n">
        <v>9675</v>
      </c>
      <c r="B922" s="53" t="n">
        <v>28</v>
      </c>
    </row>
    <row r="923" spans="1:9">
      <c r="A923" t="s">
        <v>4</v>
      </c>
      <c r="B923" s="4" t="s">
        <v>5</v>
      </c>
      <c r="C923" s="4" t="s">
        <v>13</v>
      </c>
      <c r="D923" s="4" t="s">
        <v>10</v>
      </c>
      <c r="E923" s="4" t="s">
        <v>10</v>
      </c>
      <c r="F923" s="4" t="s">
        <v>13</v>
      </c>
    </row>
    <row r="924" spans="1:9">
      <c r="A924" t="n">
        <v>9676</v>
      </c>
      <c r="B924" s="50" t="n">
        <v>25</v>
      </c>
      <c r="C924" s="6" t="n">
        <v>1</v>
      </c>
      <c r="D924" s="6" t="n">
        <v>160</v>
      </c>
      <c r="E924" s="6" t="n">
        <v>350</v>
      </c>
      <c r="F924" s="6" t="n">
        <v>2</v>
      </c>
    </row>
    <row r="925" spans="1:9">
      <c r="A925" t="s">
        <v>4</v>
      </c>
      <c r="B925" s="4" t="s">
        <v>5</v>
      </c>
      <c r="C925" s="4" t="s">
        <v>13</v>
      </c>
      <c r="D925" s="4" t="s">
        <v>10</v>
      </c>
      <c r="E925" s="4" t="s">
        <v>6</v>
      </c>
    </row>
    <row r="926" spans="1:9">
      <c r="A926" t="n">
        <v>9683</v>
      </c>
      <c r="B926" s="51" t="n">
        <v>51</v>
      </c>
      <c r="C926" s="6" t="n">
        <v>4</v>
      </c>
      <c r="D926" s="6" t="n">
        <v>103</v>
      </c>
      <c r="E926" s="6" t="s">
        <v>78</v>
      </c>
    </row>
    <row r="927" spans="1:9">
      <c r="A927" t="s">
        <v>4</v>
      </c>
      <c r="B927" s="4" t="s">
        <v>5</v>
      </c>
      <c r="C927" s="4" t="s">
        <v>10</v>
      </c>
    </row>
    <row r="928" spans="1:9">
      <c r="A928" t="n">
        <v>9697</v>
      </c>
      <c r="B928" s="45" t="n">
        <v>16</v>
      </c>
      <c r="C928" s="6" t="n">
        <v>0</v>
      </c>
    </row>
    <row r="929" spans="1:6">
      <c r="A929" t="s">
        <v>4</v>
      </c>
      <c r="B929" s="4" t="s">
        <v>5</v>
      </c>
      <c r="C929" s="4" t="s">
        <v>10</v>
      </c>
      <c r="D929" s="4" t="s">
        <v>71</v>
      </c>
      <c r="E929" s="4" t="s">
        <v>13</v>
      </c>
      <c r="F929" s="4" t="s">
        <v>13</v>
      </c>
      <c r="G929" s="4" t="s">
        <v>71</v>
      </c>
      <c r="H929" s="4" t="s">
        <v>13</v>
      </c>
      <c r="I929" s="4" t="s">
        <v>13</v>
      </c>
      <c r="J929" s="4" t="s">
        <v>71</v>
      </c>
      <c r="K929" s="4" t="s">
        <v>13</v>
      </c>
      <c r="L929" s="4" t="s">
        <v>13</v>
      </c>
    </row>
    <row r="930" spans="1:6">
      <c r="A930" t="n">
        <v>9700</v>
      </c>
      <c r="B930" s="52" t="n">
        <v>26</v>
      </c>
      <c r="C930" s="6" t="n">
        <v>103</v>
      </c>
      <c r="D930" s="6" t="s">
        <v>143</v>
      </c>
      <c r="E930" s="6" t="n">
        <v>2</v>
      </c>
      <c r="F930" s="6" t="n">
        <v>3</v>
      </c>
      <c r="G930" s="6" t="s">
        <v>144</v>
      </c>
      <c r="H930" s="6" t="n">
        <v>2</v>
      </c>
      <c r="I930" s="6" t="n">
        <v>3</v>
      </c>
      <c r="J930" s="6" t="s">
        <v>145</v>
      </c>
      <c r="K930" s="6" t="n">
        <v>2</v>
      </c>
      <c r="L930" s="6" t="n">
        <v>0</v>
      </c>
    </row>
    <row r="931" spans="1:6">
      <c r="A931" t="s">
        <v>4</v>
      </c>
      <c r="B931" s="4" t="s">
        <v>5</v>
      </c>
    </row>
    <row r="932" spans="1:6">
      <c r="A932" t="n">
        <v>9896</v>
      </c>
      <c r="B932" s="53" t="n">
        <v>28</v>
      </c>
    </row>
    <row r="933" spans="1:6">
      <c r="A933" t="s">
        <v>4</v>
      </c>
      <c r="B933" s="4" t="s">
        <v>5</v>
      </c>
      <c r="C933" s="4" t="s">
        <v>13</v>
      </c>
      <c r="D933" s="41" t="s">
        <v>62</v>
      </c>
      <c r="E933" s="4" t="s">
        <v>5</v>
      </c>
      <c r="F933" s="4" t="s">
        <v>13</v>
      </c>
      <c r="G933" s="4" t="s">
        <v>10</v>
      </c>
      <c r="H933" s="41" t="s">
        <v>63</v>
      </c>
      <c r="I933" s="4" t="s">
        <v>13</v>
      </c>
      <c r="J933" s="4" t="s">
        <v>46</v>
      </c>
    </row>
    <row r="934" spans="1:6">
      <c r="A934" t="n">
        <v>9897</v>
      </c>
      <c r="B934" s="19" t="n">
        <v>5</v>
      </c>
      <c r="C934" s="6" t="n">
        <v>28</v>
      </c>
      <c r="D934" s="41" t="s">
        <v>3</v>
      </c>
      <c r="E934" s="43" t="n">
        <v>64</v>
      </c>
      <c r="F934" s="6" t="n">
        <v>5</v>
      </c>
      <c r="G934" s="6" t="n">
        <v>2</v>
      </c>
      <c r="H934" s="41" t="s">
        <v>3</v>
      </c>
      <c r="I934" s="6" t="n">
        <v>1</v>
      </c>
      <c r="J934" s="20" t="n">
        <f t="normal" ca="1">A948</f>
        <v>0</v>
      </c>
    </row>
    <row r="935" spans="1:6">
      <c r="A935" t="s">
        <v>4</v>
      </c>
      <c r="B935" s="4" t="s">
        <v>5</v>
      </c>
      <c r="C935" s="4" t="s">
        <v>13</v>
      </c>
      <c r="D935" s="4" t="s">
        <v>10</v>
      </c>
      <c r="E935" s="4" t="s">
        <v>10</v>
      </c>
      <c r="F935" s="4" t="s">
        <v>13</v>
      </c>
    </row>
    <row r="936" spans="1:6">
      <c r="A936" t="n">
        <v>9908</v>
      </c>
      <c r="B936" s="50" t="n">
        <v>25</v>
      </c>
      <c r="C936" s="6" t="n">
        <v>1</v>
      </c>
      <c r="D936" s="6" t="n">
        <v>60</v>
      </c>
      <c r="E936" s="6" t="n">
        <v>640</v>
      </c>
      <c r="F936" s="6" t="n">
        <v>1</v>
      </c>
    </row>
    <row r="937" spans="1:6">
      <c r="A937" t="s">
        <v>4</v>
      </c>
      <c r="B937" s="4" t="s">
        <v>5</v>
      </c>
      <c r="C937" s="4" t="s">
        <v>13</v>
      </c>
      <c r="D937" s="4" t="s">
        <v>10</v>
      </c>
      <c r="E937" s="4" t="s">
        <v>6</v>
      </c>
    </row>
    <row r="938" spans="1:6">
      <c r="A938" t="n">
        <v>9915</v>
      </c>
      <c r="B938" s="51" t="n">
        <v>51</v>
      </c>
      <c r="C938" s="6" t="n">
        <v>4</v>
      </c>
      <c r="D938" s="6" t="n">
        <v>2</v>
      </c>
      <c r="E938" s="6" t="s">
        <v>146</v>
      </c>
    </row>
    <row r="939" spans="1:6">
      <c r="A939" t="s">
        <v>4</v>
      </c>
      <c r="B939" s="4" t="s">
        <v>5</v>
      </c>
      <c r="C939" s="4" t="s">
        <v>10</v>
      </c>
    </row>
    <row r="940" spans="1:6">
      <c r="A940" t="n">
        <v>9929</v>
      </c>
      <c r="B940" s="45" t="n">
        <v>16</v>
      </c>
      <c r="C940" s="6" t="n">
        <v>0</v>
      </c>
    </row>
    <row r="941" spans="1:6">
      <c r="A941" t="s">
        <v>4</v>
      </c>
      <c r="B941" s="4" t="s">
        <v>5</v>
      </c>
      <c r="C941" s="4" t="s">
        <v>10</v>
      </c>
      <c r="D941" s="4" t="s">
        <v>71</v>
      </c>
      <c r="E941" s="4" t="s">
        <v>13</v>
      </c>
      <c r="F941" s="4" t="s">
        <v>13</v>
      </c>
    </row>
    <row r="942" spans="1:6">
      <c r="A942" t="n">
        <v>9932</v>
      </c>
      <c r="B942" s="52" t="n">
        <v>26</v>
      </c>
      <c r="C942" s="6" t="n">
        <v>2</v>
      </c>
      <c r="D942" s="6" t="s">
        <v>147</v>
      </c>
      <c r="E942" s="6" t="n">
        <v>2</v>
      </c>
      <c r="F942" s="6" t="n">
        <v>0</v>
      </c>
    </row>
    <row r="943" spans="1:6">
      <c r="A943" t="s">
        <v>4</v>
      </c>
      <c r="B943" s="4" t="s">
        <v>5</v>
      </c>
    </row>
    <row r="944" spans="1:6">
      <c r="A944" t="n">
        <v>9950</v>
      </c>
      <c r="B944" s="53" t="n">
        <v>28</v>
      </c>
    </row>
    <row r="945" spans="1:12">
      <c r="A945" t="s">
        <v>4</v>
      </c>
      <c r="B945" s="4" t="s">
        <v>5</v>
      </c>
      <c r="C945" s="4" t="s">
        <v>46</v>
      </c>
    </row>
    <row r="946" spans="1:12">
      <c r="A946" t="n">
        <v>9951</v>
      </c>
      <c r="B946" s="21" t="n">
        <v>3</v>
      </c>
      <c r="C946" s="20" t="n">
        <f t="normal" ca="1">A958</f>
        <v>0</v>
      </c>
    </row>
    <row r="947" spans="1:12">
      <c r="A947" t="s">
        <v>4</v>
      </c>
      <c r="B947" s="4" t="s">
        <v>5</v>
      </c>
      <c r="C947" s="4" t="s">
        <v>13</v>
      </c>
      <c r="D947" s="4" t="s">
        <v>10</v>
      </c>
      <c r="E947" s="4" t="s">
        <v>10</v>
      </c>
      <c r="F947" s="4" t="s">
        <v>13</v>
      </c>
    </row>
    <row r="948" spans="1:12">
      <c r="A948" t="n">
        <v>9956</v>
      </c>
      <c r="B948" s="50" t="n">
        <v>25</v>
      </c>
      <c r="C948" s="6" t="n">
        <v>1</v>
      </c>
      <c r="D948" s="6" t="n">
        <v>160</v>
      </c>
      <c r="E948" s="6" t="n">
        <v>570</v>
      </c>
      <c r="F948" s="6" t="n">
        <v>1</v>
      </c>
    </row>
    <row r="949" spans="1:12">
      <c r="A949" t="s">
        <v>4</v>
      </c>
      <c r="B949" s="4" t="s">
        <v>5</v>
      </c>
      <c r="C949" s="4" t="s">
        <v>13</v>
      </c>
      <c r="D949" s="4" t="s">
        <v>10</v>
      </c>
      <c r="E949" s="4" t="s">
        <v>6</v>
      </c>
    </row>
    <row r="950" spans="1:12">
      <c r="A950" t="n">
        <v>9963</v>
      </c>
      <c r="B950" s="51" t="n">
        <v>51</v>
      </c>
      <c r="C950" s="6" t="n">
        <v>4</v>
      </c>
      <c r="D950" s="6" t="n">
        <v>0</v>
      </c>
      <c r="E950" s="6" t="s">
        <v>73</v>
      </c>
    </row>
    <row r="951" spans="1:12">
      <c r="A951" t="s">
        <v>4</v>
      </c>
      <c r="B951" s="4" t="s">
        <v>5</v>
      </c>
      <c r="C951" s="4" t="s">
        <v>10</v>
      </c>
    </row>
    <row r="952" spans="1:12">
      <c r="A952" t="n">
        <v>9977</v>
      </c>
      <c r="B952" s="45" t="n">
        <v>16</v>
      </c>
      <c r="C952" s="6" t="n">
        <v>0</v>
      </c>
    </row>
    <row r="953" spans="1:12">
      <c r="A953" t="s">
        <v>4</v>
      </c>
      <c r="B953" s="4" t="s">
        <v>5</v>
      </c>
      <c r="C953" s="4" t="s">
        <v>10</v>
      </c>
      <c r="D953" s="4" t="s">
        <v>71</v>
      </c>
      <c r="E953" s="4" t="s">
        <v>13</v>
      </c>
      <c r="F953" s="4" t="s">
        <v>13</v>
      </c>
    </row>
    <row r="954" spans="1:12">
      <c r="A954" t="n">
        <v>9980</v>
      </c>
      <c r="B954" s="52" t="n">
        <v>26</v>
      </c>
      <c r="C954" s="6" t="n">
        <v>0</v>
      </c>
      <c r="D954" s="6" t="s">
        <v>148</v>
      </c>
      <c r="E954" s="6" t="n">
        <v>2</v>
      </c>
      <c r="F954" s="6" t="n">
        <v>0</v>
      </c>
    </row>
    <row r="955" spans="1:12">
      <c r="A955" t="s">
        <v>4</v>
      </c>
      <c r="B955" s="4" t="s">
        <v>5</v>
      </c>
    </row>
    <row r="956" spans="1:12">
      <c r="A956" t="n">
        <v>10015</v>
      </c>
      <c r="B956" s="53" t="n">
        <v>28</v>
      </c>
    </row>
    <row r="957" spans="1:12">
      <c r="A957" t="s">
        <v>4</v>
      </c>
      <c r="B957" s="4" t="s">
        <v>5</v>
      </c>
      <c r="C957" s="4" t="s">
        <v>13</v>
      </c>
      <c r="D957" s="41" t="s">
        <v>62</v>
      </c>
      <c r="E957" s="4" t="s">
        <v>5</v>
      </c>
      <c r="F957" s="4" t="s">
        <v>13</v>
      </c>
      <c r="G957" s="4" t="s">
        <v>10</v>
      </c>
      <c r="H957" s="41" t="s">
        <v>63</v>
      </c>
      <c r="I957" s="4" t="s">
        <v>13</v>
      </c>
      <c r="J957" s="4" t="s">
        <v>46</v>
      </c>
    </row>
    <row r="958" spans="1:12">
      <c r="A958" t="n">
        <v>10016</v>
      </c>
      <c r="B958" s="19" t="n">
        <v>5</v>
      </c>
      <c r="C958" s="6" t="n">
        <v>28</v>
      </c>
      <c r="D958" s="41" t="s">
        <v>3</v>
      </c>
      <c r="E958" s="43" t="n">
        <v>64</v>
      </c>
      <c r="F958" s="6" t="n">
        <v>5</v>
      </c>
      <c r="G958" s="6" t="n">
        <v>1</v>
      </c>
      <c r="H958" s="41" t="s">
        <v>3</v>
      </c>
      <c r="I958" s="6" t="n">
        <v>1</v>
      </c>
      <c r="J958" s="20" t="n">
        <f t="normal" ca="1">A970</f>
        <v>0</v>
      </c>
    </row>
    <row r="959" spans="1:12">
      <c r="A959" t="s">
        <v>4</v>
      </c>
      <c r="B959" s="4" t="s">
        <v>5</v>
      </c>
      <c r="C959" s="4" t="s">
        <v>13</v>
      </c>
      <c r="D959" s="4" t="s">
        <v>10</v>
      </c>
      <c r="E959" s="4" t="s">
        <v>10</v>
      </c>
      <c r="F959" s="4" t="s">
        <v>13</v>
      </c>
    </row>
    <row r="960" spans="1:12">
      <c r="A960" t="n">
        <v>10027</v>
      </c>
      <c r="B960" s="50" t="n">
        <v>25</v>
      </c>
      <c r="C960" s="6" t="n">
        <v>1</v>
      </c>
      <c r="D960" s="6" t="n">
        <v>60</v>
      </c>
      <c r="E960" s="6" t="n">
        <v>500</v>
      </c>
      <c r="F960" s="6" t="n">
        <v>1</v>
      </c>
    </row>
    <row r="961" spans="1:10">
      <c r="A961" t="s">
        <v>4</v>
      </c>
      <c r="B961" s="4" t="s">
        <v>5</v>
      </c>
      <c r="C961" s="4" t="s">
        <v>13</v>
      </c>
      <c r="D961" s="4" t="s">
        <v>10</v>
      </c>
      <c r="E961" s="4" t="s">
        <v>6</v>
      </c>
    </row>
    <row r="962" spans="1:10">
      <c r="A962" t="n">
        <v>10034</v>
      </c>
      <c r="B962" s="51" t="n">
        <v>51</v>
      </c>
      <c r="C962" s="6" t="n">
        <v>4</v>
      </c>
      <c r="D962" s="6" t="n">
        <v>1</v>
      </c>
      <c r="E962" s="6" t="s">
        <v>130</v>
      </c>
    </row>
    <row r="963" spans="1:10">
      <c r="A963" t="s">
        <v>4</v>
      </c>
      <c r="B963" s="4" t="s">
        <v>5</v>
      </c>
      <c r="C963" s="4" t="s">
        <v>10</v>
      </c>
    </row>
    <row r="964" spans="1:10">
      <c r="A964" t="n">
        <v>10048</v>
      </c>
      <c r="B964" s="45" t="n">
        <v>16</v>
      </c>
      <c r="C964" s="6" t="n">
        <v>0</v>
      </c>
    </row>
    <row r="965" spans="1:10">
      <c r="A965" t="s">
        <v>4</v>
      </c>
      <c r="B965" s="4" t="s">
        <v>5</v>
      </c>
      <c r="C965" s="4" t="s">
        <v>10</v>
      </c>
      <c r="D965" s="4" t="s">
        <v>71</v>
      </c>
      <c r="E965" s="4" t="s">
        <v>13</v>
      </c>
      <c r="F965" s="4" t="s">
        <v>13</v>
      </c>
    </row>
    <row r="966" spans="1:10">
      <c r="A966" t="n">
        <v>10051</v>
      </c>
      <c r="B966" s="52" t="n">
        <v>26</v>
      </c>
      <c r="C966" s="6" t="n">
        <v>1</v>
      </c>
      <c r="D966" s="6" t="s">
        <v>149</v>
      </c>
      <c r="E966" s="6" t="n">
        <v>2</v>
      </c>
      <c r="F966" s="6" t="n">
        <v>0</v>
      </c>
    </row>
    <row r="967" spans="1:10">
      <c r="A967" t="s">
        <v>4</v>
      </c>
      <c r="B967" s="4" t="s">
        <v>5</v>
      </c>
    </row>
    <row r="968" spans="1:10">
      <c r="A968" t="n">
        <v>10079</v>
      </c>
      <c r="B968" s="53" t="n">
        <v>28</v>
      </c>
    </row>
    <row r="969" spans="1:10">
      <c r="A969" t="s">
        <v>4</v>
      </c>
      <c r="B969" s="4" t="s">
        <v>5</v>
      </c>
      <c r="C969" s="4" t="s">
        <v>13</v>
      </c>
      <c r="D969" s="41" t="s">
        <v>62</v>
      </c>
      <c r="E969" s="4" t="s">
        <v>5</v>
      </c>
      <c r="F969" s="4" t="s">
        <v>13</v>
      </c>
      <c r="G969" s="4" t="s">
        <v>10</v>
      </c>
      <c r="H969" s="41" t="s">
        <v>63</v>
      </c>
      <c r="I969" s="4" t="s">
        <v>13</v>
      </c>
      <c r="J969" s="4" t="s">
        <v>46</v>
      </c>
    </row>
    <row r="970" spans="1:10">
      <c r="A970" t="n">
        <v>10080</v>
      </c>
      <c r="B970" s="19" t="n">
        <v>5</v>
      </c>
      <c r="C970" s="6" t="n">
        <v>28</v>
      </c>
      <c r="D970" s="41" t="s">
        <v>3</v>
      </c>
      <c r="E970" s="43" t="n">
        <v>64</v>
      </c>
      <c r="F970" s="6" t="n">
        <v>5</v>
      </c>
      <c r="G970" s="6" t="n">
        <v>9</v>
      </c>
      <c r="H970" s="41" t="s">
        <v>3</v>
      </c>
      <c r="I970" s="6" t="n">
        <v>1</v>
      </c>
      <c r="J970" s="20" t="n">
        <f t="normal" ca="1">A982</f>
        <v>0</v>
      </c>
    </row>
    <row r="971" spans="1:10">
      <c r="A971" t="s">
        <v>4</v>
      </c>
      <c r="B971" s="4" t="s">
        <v>5</v>
      </c>
      <c r="C971" s="4" t="s">
        <v>13</v>
      </c>
      <c r="D971" s="4" t="s">
        <v>10</v>
      </c>
      <c r="E971" s="4" t="s">
        <v>10</v>
      </c>
      <c r="F971" s="4" t="s">
        <v>13</v>
      </c>
    </row>
    <row r="972" spans="1:10">
      <c r="A972" t="n">
        <v>10091</v>
      </c>
      <c r="B972" s="50" t="n">
        <v>25</v>
      </c>
      <c r="C972" s="6" t="n">
        <v>1</v>
      </c>
      <c r="D972" s="6" t="n">
        <v>260</v>
      </c>
      <c r="E972" s="6" t="n">
        <v>640</v>
      </c>
      <c r="F972" s="6" t="n">
        <v>1</v>
      </c>
    </row>
    <row r="973" spans="1:10">
      <c r="A973" t="s">
        <v>4</v>
      </c>
      <c r="B973" s="4" t="s">
        <v>5</v>
      </c>
      <c r="C973" s="4" t="s">
        <v>13</v>
      </c>
      <c r="D973" s="4" t="s">
        <v>10</v>
      </c>
      <c r="E973" s="4" t="s">
        <v>6</v>
      </c>
    </row>
    <row r="974" spans="1:10">
      <c r="A974" t="n">
        <v>10098</v>
      </c>
      <c r="B974" s="51" t="n">
        <v>51</v>
      </c>
      <c r="C974" s="6" t="n">
        <v>4</v>
      </c>
      <c r="D974" s="6" t="n">
        <v>9</v>
      </c>
      <c r="E974" s="6" t="s">
        <v>150</v>
      </c>
    </row>
    <row r="975" spans="1:10">
      <c r="A975" t="s">
        <v>4</v>
      </c>
      <c r="B975" s="4" t="s">
        <v>5</v>
      </c>
      <c r="C975" s="4" t="s">
        <v>10</v>
      </c>
    </row>
    <row r="976" spans="1:10">
      <c r="A976" t="n">
        <v>10112</v>
      </c>
      <c r="B976" s="45" t="n">
        <v>16</v>
      </c>
      <c r="C976" s="6" t="n">
        <v>0</v>
      </c>
    </row>
    <row r="977" spans="1:10">
      <c r="A977" t="s">
        <v>4</v>
      </c>
      <c r="B977" s="4" t="s">
        <v>5</v>
      </c>
      <c r="C977" s="4" t="s">
        <v>10</v>
      </c>
      <c r="D977" s="4" t="s">
        <v>71</v>
      </c>
      <c r="E977" s="4" t="s">
        <v>13</v>
      </c>
      <c r="F977" s="4" t="s">
        <v>13</v>
      </c>
    </row>
    <row r="978" spans="1:10">
      <c r="A978" t="n">
        <v>10115</v>
      </c>
      <c r="B978" s="52" t="n">
        <v>26</v>
      </c>
      <c r="C978" s="6" t="n">
        <v>9</v>
      </c>
      <c r="D978" s="6" t="s">
        <v>151</v>
      </c>
      <c r="E978" s="6" t="n">
        <v>2</v>
      </c>
      <c r="F978" s="6" t="n">
        <v>0</v>
      </c>
    </row>
    <row r="979" spans="1:10">
      <c r="A979" t="s">
        <v>4</v>
      </c>
      <c r="B979" s="4" t="s">
        <v>5</v>
      </c>
    </row>
    <row r="980" spans="1:10">
      <c r="A980" t="n">
        <v>10172</v>
      </c>
      <c r="B980" s="53" t="n">
        <v>28</v>
      </c>
    </row>
    <row r="981" spans="1:10">
      <c r="A981" t="s">
        <v>4</v>
      </c>
      <c r="B981" s="4" t="s">
        <v>5</v>
      </c>
      <c r="C981" s="4" t="s">
        <v>13</v>
      </c>
      <c r="D981" s="4" t="s">
        <v>10</v>
      </c>
      <c r="E981" s="4" t="s">
        <v>10</v>
      </c>
      <c r="F981" s="4" t="s">
        <v>13</v>
      </c>
    </row>
    <row r="982" spans="1:10">
      <c r="A982" t="n">
        <v>10173</v>
      </c>
      <c r="B982" s="50" t="n">
        <v>25</v>
      </c>
      <c r="C982" s="6" t="n">
        <v>1</v>
      </c>
      <c r="D982" s="6" t="n">
        <v>160</v>
      </c>
      <c r="E982" s="6" t="n">
        <v>350</v>
      </c>
      <c r="F982" s="6" t="n">
        <v>2</v>
      </c>
    </row>
    <row r="983" spans="1:10">
      <c r="A983" t="s">
        <v>4</v>
      </c>
      <c r="B983" s="4" t="s">
        <v>5</v>
      </c>
      <c r="C983" s="4" t="s">
        <v>13</v>
      </c>
      <c r="D983" s="4" t="s">
        <v>10</v>
      </c>
      <c r="E983" s="4" t="s">
        <v>6</v>
      </c>
    </row>
    <row r="984" spans="1:10">
      <c r="A984" t="n">
        <v>10180</v>
      </c>
      <c r="B984" s="51" t="n">
        <v>51</v>
      </c>
      <c r="C984" s="6" t="n">
        <v>4</v>
      </c>
      <c r="D984" s="6" t="n">
        <v>103</v>
      </c>
      <c r="E984" s="6" t="s">
        <v>70</v>
      </c>
    </row>
    <row r="985" spans="1:10">
      <c r="A985" t="s">
        <v>4</v>
      </c>
      <c r="B985" s="4" t="s">
        <v>5</v>
      </c>
      <c r="C985" s="4" t="s">
        <v>10</v>
      </c>
    </row>
    <row r="986" spans="1:10">
      <c r="A986" t="n">
        <v>10193</v>
      </c>
      <c r="B986" s="45" t="n">
        <v>16</v>
      </c>
      <c r="C986" s="6" t="n">
        <v>0</v>
      </c>
    </row>
    <row r="987" spans="1:10">
      <c r="A987" t="s">
        <v>4</v>
      </c>
      <c r="B987" s="4" t="s">
        <v>5</v>
      </c>
      <c r="C987" s="4" t="s">
        <v>10</v>
      </c>
      <c r="D987" s="4" t="s">
        <v>71</v>
      </c>
      <c r="E987" s="4" t="s">
        <v>13</v>
      </c>
      <c r="F987" s="4" t="s">
        <v>13</v>
      </c>
      <c r="G987" s="4" t="s">
        <v>71</v>
      </c>
      <c r="H987" s="4" t="s">
        <v>13</v>
      </c>
      <c r="I987" s="4" t="s">
        <v>13</v>
      </c>
    </row>
    <row r="988" spans="1:10">
      <c r="A988" t="n">
        <v>10196</v>
      </c>
      <c r="B988" s="52" t="n">
        <v>26</v>
      </c>
      <c r="C988" s="6" t="n">
        <v>103</v>
      </c>
      <c r="D988" s="6" t="s">
        <v>152</v>
      </c>
      <c r="E988" s="6" t="n">
        <v>2</v>
      </c>
      <c r="F988" s="6" t="n">
        <v>3</v>
      </c>
      <c r="G988" s="6" t="s">
        <v>153</v>
      </c>
      <c r="H988" s="6" t="n">
        <v>2</v>
      </c>
      <c r="I988" s="6" t="n">
        <v>0</v>
      </c>
    </row>
    <row r="989" spans="1:10">
      <c r="A989" t="s">
        <v>4</v>
      </c>
      <c r="B989" s="4" t="s">
        <v>5</v>
      </c>
    </row>
    <row r="990" spans="1:10">
      <c r="A990" t="n">
        <v>10303</v>
      </c>
      <c r="B990" s="53" t="n">
        <v>28</v>
      </c>
    </row>
    <row r="991" spans="1:10">
      <c r="A991" t="s">
        <v>4</v>
      </c>
      <c r="B991" s="4" t="s">
        <v>5</v>
      </c>
      <c r="C991" s="4" t="s">
        <v>13</v>
      </c>
      <c r="D991" s="4" t="s">
        <v>10</v>
      </c>
      <c r="E991" s="4" t="s">
        <v>10</v>
      </c>
      <c r="F991" s="4" t="s">
        <v>13</v>
      </c>
    </row>
    <row r="992" spans="1:10">
      <c r="A992" t="n">
        <v>10304</v>
      </c>
      <c r="B992" s="50" t="n">
        <v>25</v>
      </c>
      <c r="C992" s="6" t="n">
        <v>1</v>
      </c>
      <c r="D992" s="6" t="n">
        <v>160</v>
      </c>
      <c r="E992" s="6" t="n">
        <v>570</v>
      </c>
      <c r="F992" s="6" t="n">
        <v>1</v>
      </c>
    </row>
    <row r="993" spans="1:9">
      <c r="A993" t="s">
        <v>4</v>
      </c>
      <c r="B993" s="4" t="s">
        <v>5</v>
      </c>
      <c r="C993" s="4" t="s">
        <v>13</v>
      </c>
      <c r="D993" s="4" t="s">
        <v>10</v>
      </c>
      <c r="E993" s="4" t="s">
        <v>6</v>
      </c>
    </row>
    <row r="994" spans="1:9">
      <c r="A994" t="n">
        <v>10311</v>
      </c>
      <c r="B994" s="51" t="n">
        <v>51</v>
      </c>
      <c r="C994" s="6" t="n">
        <v>4</v>
      </c>
      <c r="D994" s="6" t="n">
        <v>0</v>
      </c>
      <c r="E994" s="6" t="s">
        <v>115</v>
      </c>
    </row>
    <row r="995" spans="1:9">
      <c r="A995" t="s">
        <v>4</v>
      </c>
      <c r="B995" s="4" t="s">
        <v>5</v>
      </c>
      <c r="C995" s="4" t="s">
        <v>10</v>
      </c>
    </row>
    <row r="996" spans="1:9">
      <c r="A996" t="n">
        <v>10324</v>
      </c>
      <c r="B996" s="45" t="n">
        <v>16</v>
      </c>
      <c r="C996" s="6" t="n">
        <v>0</v>
      </c>
    </row>
    <row r="997" spans="1:9">
      <c r="A997" t="s">
        <v>4</v>
      </c>
      <c r="B997" s="4" t="s">
        <v>5</v>
      </c>
      <c r="C997" s="4" t="s">
        <v>10</v>
      </c>
      <c r="D997" s="4" t="s">
        <v>71</v>
      </c>
      <c r="E997" s="4" t="s">
        <v>13</v>
      </c>
      <c r="F997" s="4" t="s">
        <v>13</v>
      </c>
      <c r="G997" s="4" t="s">
        <v>71</v>
      </c>
      <c r="H997" s="4" t="s">
        <v>13</v>
      </c>
      <c r="I997" s="4" t="s">
        <v>13</v>
      </c>
    </row>
    <row r="998" spans="1:9">
      <c r="A998" t="n">
        <v>10327</v>
      </c>
      <c r="B998" s="52" t="n">
        <v>26</v>
      </c>
      <c r="C998" s="6" t="n">
        <v>0</v>
      </c>
      <c r="D998" s="6" t="s">
        <v>154</v>
      </c>
      <c r="E998" s="6" t="n">
        <v>2</v>
      </c>
      <c r="F998" s="6" t="n">
        <v>3</v>
      </c>
      <c r="G998" s="6" t="s">
        <v>155</v>
      </c>
      <c r="H998" s="6" t="n">
        <v>2</v>
      </c>
      <c r="I998" s="6" t="n">
        <v>0</v>
      </c>
    </row>
    <row r="999" spans="1:9">
      <c r="A999" t="s">
        <v>4</v>
      </c>
      <c r="B999" s="4" t="s">
        <v>5</v>
      </c>
    </row>
    <row r="1000" spans="1:9">
      <c r="A1000" t="n">
        <v>10423</v>
      </c>
      <c r="B1000" s="53" t="n">
        <v>28</v>
      </c>
    </row>
    <row r="1001" spans="1:9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10</v>
      </c>
      <c r="F1001" s="4" t="s">
        <v>13</v>
      </c>
    </row>
    <row r="1002" spans="1:9">
      <c r="A1002" t="n">
        <v>10424</v>
      </c>
      <c r="B1002" s="50" t="n">
        <v>25</v>
      </c>
      <c r="C1002" s="6" t="n">
        <v>1</v>
      </c>
      <c r="D1002" s="6" t="n">
        <v>160</v>
      </c>
      <c r="E1002" s="6" t="n">
        <v>350</v>
      </c>
      <c r="F1002" s="6" t="n">
        <v>2</v>
      </c>
    </row>
    <row r="1003" spans="1:9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6</v>
      </c>
    </row>
    <row r="1004" spans="1:9">
      <c r="A1004" t="n">
        <v>10431</v>
      </c>
      <c r="B1004" s="51" t="n">
        <v>51</v>
      </c>
      <c r="C1004" s="6" t="n">
        <v>4</v>
      </c>
      <c r="D1004" s="6" t="n">
        <v>103</v>
      </c>
      <c r="E1004" s="6" t="s">
        <v>130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10445</v>
      </c>
      <c r="B1006" s="45" t="n">
        <v>16</v>
      </c>
      <c r="C1006" s="6" t="n">
        <v>0</v>
      </c>
    </row>
    <row r="1007" spans="1:9">
      <c r="A1007" t="s">
        <v>4</v>
      </c>
      <c r="B1007" s="4" t="s">
        <v>5</v>
      </c>
      <c r="C1007" s="4" t="s">
        <v>10</v>
      </c>
      <c r="D1007" s="4" t="s">
        <v>71</v>
      </c>
      <c r="E1007" s="4" t="s">
        <v>13</v>
      </c>
      <c r="F1007" s="4" t="s">
        <v>13</v>
      </c>
    </row>
    <row r="1008" spans="1:9">
      <c r="A1008" t="n">
        <v>10448</v>
      </c>
      <c r="B1008" s="52" t="n">
        <v>26</v>
      </c>
      <c r="C1008" s="6" t="n">
        <v>103</v>
      </c>
      <c r="D1008" s="6" t="s">
        <v>156</v>
      </c>
      <c r="E1008" s="6" t="n">
        <v>2</v>
      </c>
      <c r="F1008" s="6" t="n">
        <v>0</v>
      </c>
    </row>
    <row r="1009" spans="1:9">
      <c r="A1009" t="s">
        <v>4</v>
      </c>
      <c r="B1009" s="4" t="s">
        <v>5</v>
      </c>
    </row>
    <row r="1010" spans="1:9">
      <c r="A1010" t="n">
        <v>10498</v>
      </c>
      <c r="B1010" s="53" t="n">
        <v>28</v>
      </c>
    </row>
    <row r="1011" spans="1:9">
      <c r="A1011" t="s">
        <v>4</v>
      </c>
      <c r="B1011" s="4" t="s">
        <v>5</v>
      </c>
      <c r="C1011" s="4" t="s">
        <v>13</v>
      </c>
      <c r="D1011" s="4" t="s">
        <v>10</v>
      </c>
      <c r="E1011" s="4" t="s">
        <v>13</v>
      </c>
    </row>
    <row r="1012" spans="1:9">
      <c r="A1012" t="n">
        <v>10499</v>
      </c>
      <c r="B1012" s="49" t="n">
        <v>49</v>
      </c>
      <c r="C1012" s="6" t="n">
        <v>1</v>
      </c>
      <c r="D1012" s="6" t="n">
        <v>4000</v>
      </c>
      <c r="E1012" s="6" t="n">
        <v>0</v>
      </c>
    </row>
    <row r="1013" spans="1:9">
      <c r="A1013" t="s">
        <v>4</v>
      </c>
      <c r="B1013" s="4" t="s">
        <v>5</v>
      </c>
      <c r="C1013" s="4" t="s">
        <v>13</v>
      </c>
      <c r="D1013" s="4" t="s">
        <v>10</v>
      </c>
      <c r="E1013" s="4" t="s">
        <v>10</v>
      </c>
    </row>
    <row r="1014" spans="1:9">
      <c r="A1014" t="n">
        <v>10504</v>
      </c>
      <c r="B1014" s="13" t="n">
        <v>50</v>
      </c>
      <c r="C1014" s="6" t="n">
        <v>1</v>
      </c>
      <c r="D1014" s="6" t="n">
        <v>8020</v>
      </c>
      <c r="E1014" s="6" t="n">
        <v>1000</v>
      </c>
    </row>
    <row r="1015" spans="1:9">
      <c r="A1015" t="s">
        <v>4</v>
      </c>
      <c r="B1015" s="4" t="s">
        <v>5</v>
      </c>
      <c r="C1015" s="4" t="s">
        <v>13</v>
      </c>
      <c r="D1015" s="4" t="s">
        <v>10</v>
      </c>
      <c r="E1015" s="4" t="s">
        <v>10</v>
      </c>
    </row>
    <row r="1016" spans="1:9">
      <c r="A1016" t="n">
        <v>10510</v>
      </c>
      <c r="B1016" s="13" t="n">
        <v>50</v>
      </c>
      <c r="C1016" s="6" t="n">
        <v>1</v>
      </c>
      <c r="D1016" s="6" t="n">
        <v>8001</v>
      </c>
      <c r="E1016" s="6" t="n">
        <v>1000</v>
      </c>
    </row>
    <row r="1017" spans="1:9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26</v>
      </c>
    </row>
    <row r="1018" spans="1:9">
      <c r="A1018" t="n">
        <v>10516</v>
      </c>
      <c r="B1018" s="26" t="n">
        <v>58</v>
      </c>
      <c r="C1018" s="6" t="n">
        <v>0</v>
      </c>
      <c r="D1018" s="6" t="n">
        <v>1000</v>
      </c>
      <c r="E1018" s="6" t="n">
        <v>1</v>
      </c>
    </row>
    <row r="1019" spans="1:9">
      <c r="A1019" t="s">
        <v>4</v>
      </c>
      <c r="B1019" s="4" t="s">
        <v>5</v>
      </c>
      <c r="C1019" s="4" t="s">
        <v>13</v>
      </c>
      <c r="D1019" s="4" t="s">
        <v>10</v>
      </c>
    </row>
    <row r="1020" spans="1:9">
      <c r="A1020" t="n">
        <v>10524</v>
      </c>
      <c r="B1020" s="26" t="n">
        <v>58</v>
      </c>
      <c r="C1020" s="6" t="n">
        <v>255</v>
      </c>
      <c r="D1020" s="6" t="n">
        <v>0</v>
      </c>
    </row>
    <row r="1021" spans="1:9">
      <c r="A1021" t="s">
        <v>4</v>
      </c>
      <c r="B1021" s="4" t="s">
        <v>5</v>
      </c>
      <c r="C1021" s="4" t="s">
        <v>13</v>
      </c>
      <c r="D1021" s="4" t="s">
        <v>13</v>
      </c>
    </row>
    <row r="1022" spans="1:9">
      <c r="A1022" t="n">
        <v>10528</v>
      </c>
      <c r="B1022" s="49" t="n">
        <v>49</v>
      </c>
      <c r="C1022" s="6" t="n">
        <v>2</v>
      </c>
      <c r="D1022" s="6" t="n">
        <v>0</v>
      </c>
    </row>
    <row r="1023" spans="1:9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10</v>
      </c>
      <c r="F1023" s="4" t="s">
        <v>10</v>
      </c>
      <c r="G1023" s="4" t="s">
        <v>10</v>
      </c>
      <c r="H1023" s="4" t="s">
        <v>13</v>
      </c>
    </row>
    <row r="1024" spans="1:9">
      <c r="A1024" t="n">
        <v>10531</v>
      </c>
      <c r="B1024" s="50" t="n">
        <v>25</v>
      </c>
      <c r="C1024" s="6" t="n">
        <v>5</v>
      </c>
      <c r="D1024" s="6" t="n">
        <v>65535</v>
      </c>
      <c r="E1024" s="6" t="n">
        <v>500</v>
      </c>
      <c r="F1024" s="6" t="n">
        <v>800</v>
      </c>
      <c r="G1024" s="6" t="n">
        <v>140</v>
      </c>
      <c r="H1024" s="6" t="n">
        <v>0</v>
      </c>
    </row>
    <row r="1025" spans="1:8">
      <c r="A1025" t="s">
        <v>4</v>
      </c>
      <c r="B1025" s="4" t="s">
        <v>5</v>
      </c>
      <c r="C1025" s="4" t="s">
        <v>10</v>
      </c>
      <c r="D1025" s="4" t="s">
        <v>13</v>
      </c>
      <c r="E1025" s="4" t="s">
        <v>71</v>
      </c>
      <c r="F1025" s="4" t="s">
        <v>13</v>
      </c>
      <c r="G1025" s="4" t="s">
        <v>13</v>
      </c>
      <c r="H1025" s="4" t="s">
        <v>71</v>
      </c>
      <c r="I1025" s="4" t="s">
        <v>13</v>
      </c>
      <c r="J1025" s="4" t="s">
        <v>13</v>
      </c>
    </row>
    <row r="1026" spans="1:8">
      <c r="A1026" t="n">
        <v>10542</v>
      </c>
      <c r="B1026" s="54" t="n">
        <v>24</v>
      </c>
      <c r="C1026" s="6" t="n">
        <v>65533</v>
      </c>
      <c r="D1026" s="6" t="n">
        <v>11</v>
      </c>
      <c r="E1026" s="6" t="s">
        <v>157</v>
      </c>
      <c r="F1026" s="6" t="n">
        <v>2</v>
      </c>
      <c r="G1026" s="6" t="n">
        <v>3</v>
      </c>
      <c r="H1026" s="6" t="s">
        <v>158</v>
      </c>
      <c r="I1026" s="6" t="n">
        <v>2</v>
      </c>
      <c r="J1026" s="6" t="n">
        <v>0</v>
      </c>
    </row>
    <row r="1027" spans="1:8">
      <c r="A1027" t="s">
        <v>4</v>
      </c>
      <c r="B1027" s="4" t="s">
        <v>5</v>
      </c>
    </row>
    <row r="1028" spans="1:8">
      <c r="A1028" t="n">
        <v>10661</v>
      </c>
      <c r="B1028" s="53" t="n">
        <v>28</v>
      </c>
    </row>
    <row r="1029" spans="1:8">
      <c r="A1029" t="s">
        <v>4</v>
      </c>
      <c r="B1029" s="4" t="s">
        <v>5</v>
      </c>
      <c r="C1029" s="4" t="s">
        <v>13</v>
      </c>
    </row>
    <row r="1030" spans="1:8">
      <c r="A1030" t="n">
        <v>10662</v>
      </c>
      <c r="B1030" s="55" t="n">
        <v>27</v>
      </c>
      <c r="C1030" s="6" t="n">
        <v>0</v>
      </c>
    </row>
    <row r="1031" spans="1:8">
      <c r="A1031" t="s">
        <v>4</v>
      </c>
      <c r="B1031" s="4" t="s">
        <v>5</v>
      </c>
      <c r="C1031" s="4" t="s">
        <v>13</v>
      </c>
    </row>
    <row r="1032" spans="1:8">
      <c r="A1032" t="n">
        <v>10664</v>
      </c>
      <c r="B1032" s="55" t="n">
        <v>27</v>
      </c>
      <c r="C1032" s="6" t="n">
        <v>1</v>
      </c>
    </row>
    <row r="1033" spans="1:8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10</v>
      </c>
      <c r="F1033" s="4" t="s">
        <v>10</v>
      </c>
      <c r="G1033" s="4" t="s">
        <v>10</v>
      </c>
      <c r="H1033" s="4" t="s">
        <v>13</v>
      </c>
    </row>
    <row r="1034" spans="1:8">
      <c r="A1034" t="n">
        <v>10666</v>
      </c>
      <c r="B1034" s="50" t="n">
        <v>25</v>
      </c>
      <c r="C1034" s="6" t="n">
        <v>5</v>
      </c>
      <c r="D1034" s="6" t="n">
        <v>65535</v>
      </c>
      <c r="E1034" s="6" t="n">
        <v>65535</v>
      </c>
      <c r="F1034" s="6" t="n">
        <v>65535</v>
      </c>
      <c r="G1034" s="6" t="n">
        <v>65535</v>
      </c>
      <c r="H1034" s="6" t="n">
        <v>0</v>
      </c>
    </row>
    <row r="1035" spans="1:8">
      <c r="A1035" t="s">
        <v>4</v>
      </c>
      <c r="B1035" s="4" t="s">
        <v>5</v>
      </c>
      <c r="C1035" s="4" t="s">
        <v>13</v>
      </c>
      <c r="D1035" s="4" t="s">
        <v>10</v>
      </c>
      <c r="E1035" s="4" t="s">
        <v>10</v>
      </c>
      <c r="F1035" s="4" t="s">
        <v>13</v>
      </c>
    </row>
    <row r="1036" spans="1:8">
      <c r="A1036" t="n">
        <v>10677</v>
      </c>
      <c r="B1036" s="50" t="n">
        <v>25</v>
      </c>
      <c r="C1036" s="6" t="n">
        <v>1</v>
      </c>
      <c r="D1036" s="6" t="n">
        <v>65535</v>
      </c>
      <c r="E1036" s="6" t="n">
        <v>65535</v>
      </c>
      <c r="F1036" s="6" t="n">
        <v>0</v>
      </c>
    </row>
    <row r="1037" spans="1:8">
      <c r="A1037" t="s">
        <v>4</v>
      </c>
      <c r="B1037" s="4" t="s">
        <v>5</v>
      </c>
      <c r="C1037" s="4" t="s">
        <v>13</v>
      </c>
      <c r="D1037" s="4" t="s">
        <v>10</v>
      </c>
    </row>
    <row r="1038" spans="1:8">
      <c r="A1038" t="n">
        <v>10684</v>
      </c>
      <c r="B1038" s="26" t="n">
        <v>58</v>
      </c>
      <c r="C1038" s="6" t="n">
        <v>11</v>
      </c>
      <c r="D1038" s="6" t="n">
        <v>300</v>
      </c>
    </row>
    <row r="1039" spans="1:8">
      <c r="A1039" t="s">
        <v>4</v>
      </c>
      <c r="B1039" s="4" t="s">
        <v>5</v>
      </c>
      <c r="C1039" s="4" t="s">
        <v>13</v>
      </c>
      <c r="D1039" s="4" t="s">
        <v>10</v>
      </c>
    </row>
    <row r="1040" spans="1:8">
      <c r="A1040" t="n">
        <v>10688</v>
      </c>
      <c r="B1040" s="26" t="n">
        <v>58</v>
      </c>
      <c r="C1040" s="6" t="n">
        <v>12</v>
      </c>
      <c r="D1040" s="6" t="n">
        <v>0</v>
      </c>
    </row>
    <row r="1041" spans="1:10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9</v>
      </c>
    </row>
    <row r="1042" spans="1:10">
      <c r="A1042" t="n">
        <v>10692</v>
      </c>
      <c r="B1042" s="59" t="n">
        <v>101</v>
      </c>
      <c r="C1042" s="6" t="n">
        <v>1</v>
      </c>
      <c r="D1042" s="6" t="n">
        <v>174</v>
      </c>
      <c r="E1042" s="6" t="n">
        <v>99</v>
      </c>
    </row>
    <row r="1043" spans="1:10">
      <c r="A1043" t="s">
        <v>4</v>
      </c>
      <c r="B1043" s="4" t="s">
        <v>5</v>
      </c>
      <c r="C1043" s="4" t="s">
        <v>13</v>
      </c>
      <c r="D1043" s="4" t="s">
        <v>10</v>
      </c>
    </row>
    <row r="1044" spans="1:10">
      <c r="A1044" t="n">
        <v>10700</v>
      </c>
      <c r="B1044" s="10" t="n">
        <v>162</v>
      </c>
      <c r="C1044" s="6" t="n">
        <v>1</v>
      </c>
      <c r="D1044" s="6" t="n">
        <v>0</v>
      </c>
    </row>
    <row r="1045" spans="1:10">
      <c r="A1045" t="s">
        <v>4</v>
      </c>
      <c r="B1045" s="4" t="s">
        <v>5</v>
      </c>
    </row>
    <row r="1046" spans="1:10">
      <c r="A1046" t="n">
        <v>10704</v>
      </c>
      <c r="B1046" s="7" t="n">
        <v>1</v>
      </c>
    </row>
    <row r="1047" spans="1:10" s="3" customFormat="1" customHeight="0">
      <c r="A1047" s="3" t="s">
        <v>2</v>
      </c>
      <c r="B1047" s="3" t="s">
        <v>159</v>
      </c>
    </row>
    <row r="1048" spans="1:10">
      <c r="A1048" t="s">
        <v>4</v>
      </c>
      <c r="B1048" s="4" t="s">
        <v>5</v>
      </c>
      <c r="C1048" s="4" t="s">
        <v>13</v>
      </c>
      <c r="D1048" s="4" t="s">
        <v>13</v>
      </c>
      <c r="E1048" s="4" t="s">
        <v>13</v>
      </c>
      <c r="F1048" s="4" t="s">
        <v>13</v>
      </c>
    </row>
    <row r="1049" spans="1:10">
      <c r="A1049" t="n">
        <v>10708</v>
      </c>
      <c r="B1049" s="8" t="n">
        <v>14</v>
      </c>
      <c r="C1049" s="6" t="n">
        <v>2</v>
      </c>
      <c r="D1049" s="6" t="n">
        <v>0</v>
      </c>
      <c r="E1049" s="6" t="n">
        <v>0</v>
      </c>
      <c r="F1049" s="6" t="n">
        <v>0</v>
      </c>
    </row>
    <row r="1050" spans="1:10">
      <c r="A1050" t="s">
        <v>4</v>
      </c>
      <c r="B1050" s="4" t="s">
        <v>5</v>
      </c>
      <c r="C1050" s="4" t="s">
        <v>13</v>
      </c>
      <c r="D1050" s="41" t="s">
        <v>62</v>
      </c>
      <c r="E1050" s="4" t="s">
        <v>5</v>
      </c>
      <c r="F1050" s="4" t="s">
        <v>13</v>
      </c>
      <c r="G1050" s="4" t="s">
        <v>10</v>
      </c>
      <c r="H1050" s="41" t="s">
        <v>63</v>
      </c>
      <c r="I1050" s="4" t="s">
        <v>13</v>
      </c>
      <c r="J1050" s="4" t="s">
        <v>9</v>
      </c>
      <c r="K1050" s="4" t="s">
        <v>13</v>
      </c>
      <c r="L1050" s="4" t="s">
        <v>13</v>
      </c>
      <c r="M1050" s="41" t="s">
        <v>62</v>
      </c>
      <c r="N1050" s="4" t="s">
        <v>5</v>
      </c>
      <c r="O1050" s="4" t="s">
        <v>13</v>
      </c>
      <c r="P1050" s="4" t="s">
        <v>10</v>
      </c>
      <c r="Q1050" s="41" t="s">
        <v>63</v>
      </c>
      <c r="R1050" s="4" t="s">
        <v>13</v>
      </c>
      <c r="S1050" s="4" t="s">
        <v>9</v>
      </c>
      <c r="T1050" s="4" t="s">
        <v>13</v>
      </c>
      <c r="U1050" s="4" t="s">
        <v>13</v>
      </c>
      <c r="V1050" s="4" t="s">
        <v>13</v>
      </c>
      <c r="W1050" s="4" t="s">
        <v>46</v>
      </c>
    </row>
    <row r="1051" spans="1:10">
      <c r="A1051" t="n">
        <v>10713</v>
      </c>
      <c r="B1051" s="19" t="n">
        <v>5</v>
      </c>
      <c r="C1051" s="6" t="n">
        <v>28</v>
      </c>
      <c r="D1051" s="41" t="s">
        <v>3</v>
      </c>
      <c r="E1051" s="10" t="n">
        <v>162</v>
      </c>
      <c r="F1051" s="6" t="n">
        <v>3</v>
      </c>
      <c r="G1051" s="6" t="n">
        <v>33137</v>
      </c>
      <c r="H1051" s="41" t="s">
        <v>3</v>
      </c>
      <c r="I1051" s="6" t="n">
        <v>0</v>
      </c>
      <c r="J1051" s="6" t="n">
        <v>1</v>
      </c>
      <c r="K1051" s="6" t="n">
        <v>2</v>
      </c>
      <c r="L1051" s="6" t="n">
        <v>28</v>
      </c>
      <c r="M1051" s="41" t="s">
        <v>3</v>
      </c>
      <c r="N1051" s="10" t="n">
        <v>162</v>
      </c>
      <c r="O1051" s="6" t="n">
        <v>3</v>
      </c>
      <c r="P1051" s="6" t="n">
        <v>33137</v>
      </c>
      <c r="Q1051" s="41" t="s">
        <v>3</v>
      </c>
      <c r="R1051" s="6" t="n">
        <v>0</v>
      </c>
      <c r="S1051" s="6" t="n">
        <v>2</v>
      </c>
      <c r="T1051" s="6" t="n">
        <v>2</v>
      </c>
      <c r="U1051" s="6" t="n">
        <v>11</v>
      </c>
      <c r="V1051" s="6" t="n">
        <v>1</v>
      </c>
      <c r="W1051" s="20" t="n">
        <f t="normal" ca="1">A1055</f>
        <v>0</v>
      </c>
    </row>
    <row r="1052" spans="1:10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26</v>
      </c>
    </row>
    <row r="1053" spans="1:10">
      <c r="A1053" t="n">
        <v>10742</v>
      </c>
      <c r="B1053" s="26" t="n">
        <v>58</v>
      </c>
      <c r="C1053" s="6" t="n">
        <v>0</v>
      </c>
      <c r="D1053" s="6" t="n">
        <v>0</v>
      </c>
      <c r="E1053" s="6" t="n">
        <v>1</v>
      </c>
    </row>
    <row r="1054" spans="1:10">
      <c r="A1054" t="s">
        <v>4</v>
      </c>
      <c r="B1054" s="4" t="s">
        <v>5</v>
      </c>
      <c r="C1054" s="4" t="s">
        <v>13</v>
      </c>
      <c r="D1054" s="41" t="s">
        <v>62</v>
      </c>
      <c r="E1054" s="4" t="s">
        <v>5</v>
      </c>
      <c r="F1054" s="4" t="s">
        <v>13</v>
      </c>
      <c r="G1054" s="4" t="s">
        <v>10</v>
      </c>
      <c r="H1054" s="41" t="s">
        <v>63</v>
      </c>
      <c r="I1054" s="4" t="s">
        <v>13</v>
      </c>
      <c r="J1054" s="4" t="s">
        <v>9</v>
      </c>
      <c r="K1054" s="4" t="s">
        <v>13</v>
      </c>
      <c r="L1054" s="4" t="s">
        <v>13</v>
      </c>
      <c r="M1054" s="41" t="s">
        <v>62</v>
      </c>
      <c r="N1054" s="4" t="s">
        <v>5</v>
      </c>
      <c r="O1054" s="4" t="s">
        <v>13</v>
      </c>
      <c r="P1054" s="4" t="s">
        <v>10</v>
      </c>
      <c r="Q1054" s="41" t="s">
        <v>63</v>
      </c>
      <c r="R1054" s="4" t="s">
        <v>13</v>
      </c>
      <c r="S1054" s="4" t="s">
        <v>9</v>
      </c>
      <c r="T1054" s="4" t="s">
        <v>13</v>
      </c>
      <c r="U1054" s="4" t="s">
        <v>13</v>
      </c>
      <c r="V1054" s="4" t="s">
        <v>13</v>
      </c>
      <c r="W1054" s="4" t="s">
        <v>46</v>
      </c>
    </row>
    <row r="1055" spans="1:10">
      <c r="A1055" t="n">
        <v>10750</v>
      </c>
      <c r="B1055" s="19" t="n">
        <v>5</v>
      </c>
      <c r="C1055" s="6" t="n">
        <v>28</v>
      </c>
      <c r="D1055" s="41" t="s">
        <v>3</v>
      </c>
      <c r="E1055" s="10" t="n">
        <v>162</v>
      </c>
      <c r="F1055" s="6" t="n">
        <v>3</v>
      </c>
      <c r="G1055" s="6" t="n">
        <v>33137</v>
      </c>
      <c r="H1055" s="41" t="s">
        <v>3</v>
      </c>
      <c r="I1055" s="6" t="n">
        <v>0</v>
      </c>
      <c r="J1055" s="6" t="n">
        <v>1</v>
      </c>
      <c r="K1055" s="6" t="n">
        <v>3</v>
      </c>
      <c r="L1055" s="6" t="n">
        <v>28</v>
      </c>
      <c r="M1055" s="41" t="s">
        <v>3</v>
      </c>
      <c r="N1055" s="10" t="n">
        <v>162</v>
      </c>
      <c r="O1055" s="6" t="n">
        <v>3</v>
      </c>
      <c r="P1055" s="6" t="n">
        <v>33137</v>
      </c>
      <c r="Q1055" s="41" t="s">
        <v>3</v>
      </c>
      <c r="R1055" s="6" t="n">
        <v>0</v>
      </c>
      <c r="S1055" s="6" t="n">
        <v>2</v>
      </c>
      <c r="T1055" s="6" t="n">
        <v>3</v>
      </c>
      <c r="U1055" s="6" t="n">
        <v>9</v>
      </c>
      <c r="V1055" s="6" t="n">
        <v>1</v>
      </c>
      <c r="W1055" s="20" t="n">
        <f t="normal" ca="1">A1065</f>
        <v>0</v>
      </c>
    </row>
    <row r="1056" spans="1:10">
      <c r="A1056" t="s">
        <v>4</v>
      </c>
      <c r="B1056" s="4" t="s">
        <v>5</v>
      </c>
      <c r="C1056" s="4" t="s">
        <v>13</v>
      </c>
      <c r="D1056" s="41" t="s">
        <v>62</v>
      </c>
      <c r="E1056" s="4" t="s">
        <v>5</v>
      </c>
      <c r="F1056" s="4" t="s">
        <v>10</v>
      </c>
      <c r="G1056" s="4" t="s">
        <v>13</v>
      </c>
      <c r="H1056" s="4" t="s">
        <v>13</v>
      </c>
      <c r="I1056" s="4" t="s">
        <v>6</v>
      </c>
      <c r="J1056" s="41" t="s">
        <v>63</v>
      </c>
      <c r="K1056" s="4" t="s">
        <v>13</v>
      </c>
      <c r="L1056" s="4" t="s">
        <v>13</v>
      </c>
      <c r="M1056" s="41" t="s">
        <v>62</v>
      </c>
      <c r="N1056" s="4" t="s">
        <v>5</v>
      </c>
      <c r="O1056" s="4" t="s">
        <v>13</v>
      </c>
      <c r="P1056" s="41" t="s">
        <v>63</v>
      </c>
      <c r="Q1056" s="4" t="s">
        <v>13</v>
      </c>
      <c r="R1056" s="4" t="s">
        <v>9</v>
      </c>
      <c r="S1056" s="4" t="s">
        <v>13</v>
      </c>
      <c r="T1056" s="4" t="s">
        <v>13</v>
      </c>
      <c r="U1056" s="4" t="s">
        <v>13</v>
      </c>
      <c r="V1056" s="41" t="s">
        <v>62</v>
      </c>
      <c r="W1056" s="4" t="s">
        <v>5</v>
      </c>
      <c r="X1056" s="4" t="s">
        <v>13</v>
      </c>
      <c r="Y1056" s="41" t="s">
        <v>63</v>
      </c>
      <c r="Z1056" s="4" t="s">
        <v>13</v>
      </c>
      <c r="AA1056" s="4" t="s">
        <v>9</v>
      </c>
      <c r="AB1056" s="4" t="s">
        <v>13</v>
      </c>
      <c r="AC1056" s="4" t="s">
        <v>13</v>
      </c>
      <c r="AD1056" s="4" t="s">
        <v>13</v>
      </c>
      <c r="AE1056" s="4" t="s">
        <v>46</v>
      </c>
    </row>
    <row r="1057" spans="1:31">
      <c r="A1057" t="n">
        <v>10779</v>
      </c>
      <c r="B1057" s="19" t="n">
        <v>5</v>
      </c>
      <c r="C1057" s="6" t="n">
        <v>28</v>
      </c>
      <c r="D1057" s="41" t="s">
        <v>3</v>
      </c>
      <c r="E1057" s="37" t="n">
        <v>47</v>
      </c>
      <c r="F1057" s="6" t="n">
        <v>61456</v>
      </c>
      <c r="G1057" s="6" t="n">
        <v>2</v>
      </c>
      <c r="H1057" s="6" t="n">
        <v>0</v>
      </c>
      <c r="I1057" s="6" t="s">
        <v>64</v>
      </c>
      <c r="J1057" s="41" t="s">
        <v>3</v>
      </c>
      <c r="K1057" s="6" t="n">
        <v>8</v>
      </c>
      <c r="L1057" s="6" t="n">
        <v>28</v>
      </c>
      <c r="M1057" s="41" t="s">
        <v>3</v>
      </c>
      <c r="N1057" s="12" t="n">
        <v>74</v>
      </c>
      <c r="O1057" s="6" t="n">
        <v>65</v>
      </c>
      <c r="P1057" s="41" t="s">
        <v>3</v>
      </c>
      <c r="Q1057" s="6" t="n">
        <v>0</v>
      </c>
      <c r="R1057" s="6" t="n">
        <v>1</v>
      </c>
      <c r="S1057" s="6" t="n">
        <v>3</v>
      </c>
      <c r="T1057" s="6" t="n">
        <v>9</v>
      </c>
      <c r="U1057" s="6" t="n">
        <v>28</v>
      </c>
      <c r="V1057" s="41" t="s">
        <v>3</v>
      </c>
      <c r="W1057" s="12" t="n">
        <v>74</v>
      </c>
      <c r="X1057" s="6" t="n">
        <v>65</v>
      </c>
      <c r="Y1057" s="41" t="s">
        <v>3</v>
      </c>
      <c r="Z1057" s="6" t="n">
        <v>0</v>
      </c>
      <c r="AA1057" s="6" t="n">
        <v>2</v>
      </c>
      <c r="AB1057" s="6" t="n">
        <v>3</v>
      </c>
      <c r="AC1057" s="6" t="n">
        <v>9</v>
      </c>
      <c r="AD1057" s="6" t="n">
        <v>1</v>
      </c>
      <c r="AE1057" s="20" t="n">
        <f t="normal" ca="1">A1061</f>
        <v>0</v>
      </c>
    </row>
    <row r="1058" spans="1:31">
      <c r="A1058" t="s">
        <v>4</v>
      </c>
      <c r="B1058" s="4" t="s">
        <v>5</v>
      </c>
      <c r="C1058" s="4" t="s">
        <v>10</v>
      </c>
      <c r="D1058" s="4" t="s">
        <v>13</v>
      </c>
      <c r="E1058" s="4" t="s">
        <v>13</v>
      </c>
      <c r="F1058" s="4" t="s">
        <v>6</v>
      </c>
    </row>
    <row r="1059" spans="1:31">
      <c r="A1059" t="n">
        <v>10827</v>
      </c>
      <c r="B1059" s="37" t="n">
        <v>47</v>
      </c>
      <c r="C1059" s="6" t="n">
        <v>61456</v>
      </c>
      <c r="D1059" s="6" t="n">
        <v>0</v>
      </c>
      <c r="E1059" s="6" t="n">
        <v>0</v>
      </c>
      <c r="F1059" s="6" t="s">
        <v>65</v>
      </c>
    </row>
    <row r="1060" spans="1:31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26</v>
      </c>
    </row>
    <row r="1061" spans="1:31">
      <c r="A1061" t="n">
        <v>10840</v>
      </c>
      <c r="B1061" s="26" t="n">
        <v>58</v>
      </c>
      <c r="C1061" s="6" t="n">
        <v>0</v>
      </c>
      <c r="D1061" s="6" t="n">
        <v>300</v>
      </c>
      <c r="E1061" s="6" t="n">
        <v>1</v>
      </c>
    </row>
    <row r="1062" spans="1:31">
      <c r="A1062" t="s">
        <v>4</v>
      </c>
      <c r="B1062" s="4" t="s">
        <v>5</v>
      </c>
      <c r="C1062" s="4" t="s">
        <v>13</v>
      </c>
      <c r="D1062" s="4" t="s">
        <v>10</v>
      </c>
    </row>
    <row r="1063" spans="1:31">
      <c r="A1063" t="n">
        <v>10848</v>
      </c>
      <c r="B1063" s="26" t="n">
        <v>58</v>
      </c>
      <c r="C1063" s="6" t="n">
        <v>255</v>
      </c>
      <c r="D1063" s="6" t="n">
        <v>0</v>
      </c>
    </row>
    <row r="1064" spans="1:31">
      <c r="A1064" t="s">
        <v>4</v>
      </c>
      <c r="B1064" s="4" t="s">
        <v>5</v>
      </c>
      <c r="C1064" s="4" t="s">
        <v>13</v>
      </c>
      <c r="D1064" s="4" t="s">
        <v>13</v>
      </c>
      <c r="E1064" s="4" t="s">
        <v>13</v>
      </c>
      <c r="F1064" s="4" t="s">
        <v>13</v>
      </c>
    </row>
    <row r="1065" spans="1:31">
      <c r="A1065" t="n">
        <v>10852</v>
      </c>
      <c r="B1065" s="8" t="n">
        <v>14</v>
      </c>
      <c r="C1065" s="6" t="n">
        <v>0</v>
      </c>
      <c r="D1065" s="6" t="n">
        <v>0</v>
      </c>
      <c r="E1065" s="6" t="n">
        <v>0</v>
      </c>
      <c r="F1065" s="6" t="n">
        <v>64</v>
      </c>
    </row>
    <row r="1066" spans="1:31">
      <c r="A1066" t="s">
        <v>4</v>
      </c>
      <c r="B1066" s="4" t="s">
        <v>5</v>
      </c>
      <c r="C1066" s="4" t="s">
        <v>13</v>
      </c>
      <c r="D1066" s="4" t="s">
        <v>10</v>
      </c>
    </row>
    <row r="1067" spans="1:31">
      <c r="A1067" t="n">
        <v>10857</v>
      </c>
      <c r="B1067" s="27" t="n">
        <v>22</v>
      </c>
      <c r="C1067" s="6" t="n">
        <v>0</v>
      </c>
      <c r="D1067" s="6" t="n">
        <v>33137</v>
      </c>
    </row>
    <row r="1068" spans="1:31">
      <c r="A1068" t="s">
        <v>4</v>
      </c>
      <c r="B1068" s="4" t="s">
        <v>5</v>
      </c>
      <c r="C1068" s="4" t="s">
        <v>13</v>
      </c>
      <c r="D1068" s="4" t="s">
        <v>10</v>
      </c>
    </row>
    <row r="1069" spans="1:31">
      <c r="A1069" t="n">
        <v>10861</v>
      </c>
      <c r="B1069" s="26" t="n">
        <v>58</v>
      </c>
      <c r="C1069" s="6" t="n">
        <v>5</v>
      </c>
      <c r="D1069" s="6" t="n">
        <v>300</v>
      </c>
    </row>
    <row r="1070" spans="1:31">
      <c r="A1070" t="s">
        <v>4</v>
      </c>
      <c r="B1070" s="4" t="s">
        <v>5</v>
      </c>
      <c r="C1070" s="4" t="s">
        <v>26</v>
      </c>
      <c r="D1070" s="4" t="s">
        <v>10</v>
      </c>
    </row>
    <row r="1071" spans="1:31">
      <c r="A1071" t="n">
        <v>10865</v>
      </c>
      <c r="B1071" s="42" t="n">
        <v>103</v>
      </c>
      <c r="C1071" s="6" t="n">
        <v>0</v>
      </c>
      <c r="D1071" s="6" t="n">
        <v>300</v>
      </c>
    </row>
    <row r="1072" spans="1:31">
      <c r="A1072" t="s">
        <v>4</v>
      </c>
      <c r="B1072" s="4" t="s">
        <v>5</v>
      </c>
      <c r="C1072" s="4" t="s">
        <v>13</v>
      </c>
    </row>
    <row r="1073" spans="1:31">
      <c r="A1073" t="n">
        <v>10872</v>
      </c>
      <c r="B1073" s="43" t="n">
        <v>64</v>
      </c>
      <c r="C1073" s="6" t="n">
        <v>7</v>
      </c>
    </row>
    <row r="1074" spans="1:31">
      <c r="A1074" t="s">
        <v>4</v>
      </c>
      <c r="B1074" s="4" t="s">
        <v>5</v>
      </c>
      <c r="C1074" s="4" t="s">
        <v>13</v>
      </c>
      <c r="D1074" s="4" t="s">
        <v>10</v>
      </c>
    </row>
    <row r="1075" spans="1:31">
      <c r="A1075" t="n">
        <v>10874</v>
      </c>
      <c r="B1075" s="44" t="n">
        <v>72</v>
      </c>
      <c r="C1075" s="6" t="n">
        <v>5</v>
      </c>
      <c r="D1075" s="6" t="n">
        <v>0</v>
      </c>
    </row>
    <row r="1076" spans="1:31">
      <c r="A1076" t="s">
        <v>4</v>
      </c>
      <c r="B1076" s="4" t="s">
        <v>5</v>
      </c>
      <c r="C1076" s="4" t="s">
        <v>13</v>
      </c>
      <c r="D1076" s="41" t="s">
        <v>62</v>
      </c>
      <c r="E1076" s="4" t="s">
        <v>5</v>
      </c>
      <c r="F1076" s="4" t="s">
        <v>13</v>
      </c>
      <c r="G1076" s="4" t="s">
        <v>10</v>
      </c>
      <c r="H1076" s="41" t="s">
        <v>63</v>
      </c>
      <c r="I1076" s="4" t="s">
        <v>13</v>
      </c>
      <c r="J1076" s="4" t="s">
        <v>9</v>
      </c>
      <c r="K1076" s="4" t="s">
        <v>13</v>
      </c>
      <c r="L1076" s="4" t="s">
        <v>13</v>
      </c>
      <c r="M1076" s="4" t="s">
        <v>46</v>
      </c>
    </row>
    <row r="1077" spans="1:31">
      <c r="A1077" t="n">
        <v>10878</v>
      </c>
      <c r="B1077" s="19" t="n">
        <v>5</v>
      </c>
      <c r="C1077" s="6" t="n">
        <v>28</v>
      </c>
      <c r="D1077" s="41" t="s">
        <v>3</v>
      </c>
      <c r="E1077" s="10" t="n">
        <v>162</v>
      </c>
      <c r="F1077" s="6" t="n">
        <v>4</v>
      </c>
      <c r="G1077" s="6" t="n">
        <v>33137</v>
      </c>
      <c r="H1077" s="41" t="s">
        <v>3</v>
      </c>
      <c r="I1077" s="6" t="n">
        <v>0</v>
      </c>
      <c r="J1077" s="6" t="n">
        <v>1</v>
      </c>
      <c r="K1077" s="6" t="n">
        <v>2</v>
      </c>
      <c r="L1077" s="6" t="n">
        <v>1</v>
      </c>
      <c r="M1077" s="20" t="n">
        <f t="normal" ca="1">A1083</f>
        <v>0</v>
      </c>
    </row>
    <row r="1078" spans="1:31">
      <c r="A1078" t="s">
        <v>4</v>
      </c>
      <c r="B1078" s="4" t="s">
        <v>5</v>
      </c>
      <c r="C1078" s="4" t="s">
        <v>13</v>
      </c>
      <c r="D1078" s="4" t="s">
        <v>6</v>
      </c>
    </row>
    <row r="1079" spans="1:31">
      <c r="A1079" t="n">
        <v>10895</v>
      </c>
      <c r="B1079" s="9" t="n">
        <v>2</v>
      </c>
      <c r="C1079" s="6" t="n">
        <v>10</v>
      </c>
      <c r="D1079" s="6" t="s">
        <v>66</v>
      </c>
    </row>
    <row r="1080" spans="1:31">
      <c r="A1080" t="s">
        <v>4</v>
      </c>
      <c r="B1080" s="4" t="s">
        <v>5</v>
      </c>
      <c r="C1080" s="4" t="s">
        <v>10</v>
      </c>
    </row>
    <row r="1081" spans="1:31">
      <c r="A1081" t="n">
        <v>10912</v>
      </c>
      <c r="B1081" s="45" t="n">
        <v>16</v>
      </c>
      <c r="C1081" s="6" t="n">
        <v>0</v>
      </c>
    </row>
    <row r="1082" spans="1:31">
      <c r="A1082" t="s">
        <v>4</v>
      </c>
      <c r="B1082" s="4" t="s">
        <v>5</v>
      </c>
      <c r="C1082" s="4" t="s">
        <v>13</v>
      </c>
      <c r="D1082" s="4" t="s">
        <v>6</v>
      </c>
    </row>
    <row r="1083" spans="1:31">
      <c r="A1083" t="n">
        <v>10915</v>
      </c>
      <c r="B1083" s="9" t="n">
        <v>2</v>
      </c>
      <c r="C1083" s="6" t="n">
        <v>10</v>
      </c>
      <c r="D1083" s="6" t="s">
        <v>50</v>
      </c>
    </row>
    <row r="1084" spans="1:31">
      <c r="A1084" t="s">
        <v>4</v>
      </c>
      <c r="B1084" s="4" t="s">
        <v>5</v>
      </c>
      <c r="C1084" s="4" t="s">
        <v>10</v>
      </c>
      <c r="D1084" s="4" t="s">
        <v>13</v>
      </c>
      <c r="E1084" s="4" t="s">
        <v>13</v>
      </c>
      <c r="F1084" s="4" t="s">
        <v>6</v>
      </c>
    </row>
    <row r="1085" spans="1:31">
      <c r="A1085" t="n">
        <v>10936</v>
      </c>
      <c r="B1085" s="46" t="n">
        <v>20</v>
      </c>
      <c r="C1085" s="6" t="n">
        <v>0</v>
      </c>
      <c r="D1085" s="6" t="n">
        <v>3</v>
      </c>
      <c r="E1085" s="6" t="n">
        <v>10</v>
      </c>
      <c r="F1085" s="6" t="s">
        <v>67</v>
      </c>
    </row>
    <row r="1086" spans="1:31">
      <c r="A1086" t="s">
        <v>4</v>
      </c>
      <c r="B1086" s="4" t="s">
        <v>5</v>
      </c>
      <c r="C1086" s="4" t="s">
        <v>10</v>
      </c>
    </row>
    <row r="1087" spans="1:31">
      <c r="A1087" t="n">
        <v>10954</v>
      </c>
      <c r="B1087" s="45" t="n">
        <v>16</v>
      </c>
      <c r="C1087" s="6" t="n">
        <v>0</v>
      </c>
    </row>
    <row r="1088" spans="1:31">
      <c r="A1088" t="s">
        <v>4</v>
      </c>
      <c r="B1088" s="4" t="s">
        <v>5</v>
      </c>
      <c r="C1088" s="4" t="s">
        <v>10</v>
      </c>
      <c r="D1088" s="4" t="s">
        <v>13</v>
      </c>
      <c r="E1088" s="4" t="s">
        <v>13</v>
      </c>
      <c r="F1088" s="4" t="s">
        <v>6</v>
      </c>
    </row>
    <row r="1089" spans="1:13">
      <c r="A1089" t="n">
        <v>10957</v>
      </c>
      <c r="B1089" s="46" t="n">
        <v>20</v>
      </c>
      <c r="C1089" s="6" t="n">
        <v>1</v>
      </c>
      <c r="D1089" s="6" t="n">
        <v>3</v>
      </c>
      <c r="E1089" s="6" t="n">
        <v>10</v>
      </c>
      <c r="F1089" s="6" t="s">
        <v>67</v>
      </c>
    </row>
    <row r="1090" spans="1:13">
      <c r="A1090" t="s">
        <v>4</v>
      </c>
      <c r="B1090" s="4" t="s">
        <v>5</v>
      </c>
      <c r="C1090" s="4" t="s">
        <v>10</v>
      </c>
    </row>
    <row r="1091" spans="1:13">
      <c r="A1091" t="n">
        <v>10975</v>
      </c>
      <c r="B1091" s="45" t="n">
        <v>16</v>
      </c>
      <c r="C1091" s="6" t="n">
        <v>0</v>
      </c>
    </row>
    <row r="1092" spans="1:13">
      <c r="A1092" t="s">
        <v>4</v>
      </c>
      <c r="B1092" s="4" t="s">
        <v>5</v>
      </c>
      <c r="C1092" s="4" t="s">
        <v>10</v>
      </c>
      <c r="D1092" s="4" t="s">
        <v>13</v>
      </c>
      <c r="E1092" s="4" t="s">
        <v>13</v>
      </c>
      <c r="F1092" s="4" t="s">
        <v>6</v>
      </c>
    </row>
    <row r="1093" spans="1:13">
      <c r="A1093" t="n">
        <v>10978</v>
      </c>
      <c r="B1093" s="46" t="n">
        <v>20</v>
      </c>
      <c r="C1093" s="6" t="n">
        <v>61491</v>
      </c>
      <c r="D1093" s="6" t="n">
        <v>3</v>
      </c>
      <c r="E1093" s="6" t="n">
        <v>10</v>
      </c>
      <c r="F1093" s="6" t="s">
        <v>67</v>
      </c>
    </row>
    <row r="1094" spans="1:13">
      <c r="A1094" t="s">
        <v>4</v>
      </c>
      <c r="B1094" s="4" t="s">
        <v>5</v>
      </c>
      <c r="C1094" s="4" t="s">
        <v>10</v>
      </c>
    </row>
    <row r="1095" spans="1:13">
      <c r="A1095" t="n">
        <v>10996</v>
      </c>
      <c r="B1095" s="45" t="n">
        <v>16</v>
      </c>
      <c r="C1095" s="6" t="n">
        <v>0</v>
      </c>
    </row>
    <row r="1096" spans="1:13">
      <c r="A1096" t="s">
        <v>4</v>
      </c>
      <c r="B1096" s="4" t="s">
        <v>5</v>
      </c>
      <c r="C1096" s="4" t="s">
        <v>10</v>
      </c>
      <c r="D1096" s="4" t="s">
        <v>13</v>
      </c>
      <c r="E1096" s="4" t="s">
        <v>13</v>
      </c>
      <c r="F1096" s="4" t="s">
        <v>6</v>
      </c>
    </row>
    <row r="1097" spans="1:13">
      <c r="A1097" t="n">
        <v>10999</v>
      </c>
      <c r="B1097" s="46" t="n">
        <v>20</v>
      </c>
      <c r="C1097" s="6" t="n">
        <v>61492</v>
      </c>
      <c r="D1097" s="6" t="n">
        <v>3</v>
      </c>
      <c r="E1097" s="6" t="n">
        <v>10</v>
      </c>
      <c r="F1097" s="6" t="s">
        <v>67</v>
      </c>
    </row>
    <row r="1098" spans="1:13">
      <c r="A1098" t="s">
        <v>4</v>
      </c>
      <c r="B1098" s="4" t="s">
        <v>5</v>
      </c>
      <c r="C1098" s="4" t="s">
        <v>10</v>
      </c>
    </row>
    <row r="1099" spans="1:13">
      <c r="A1099" t="n">
        <v>11017</v>
      </c>
      <c r="B1099" s="45" t="n">
        <v>16</v>
      </c>
      <c r="C1099" s="6" t="n">
        <v>0</v>
      </c>
    </row>
    <row r="1100" spans="1:13">
      <c r="A1100" t="s">
        <v>4</v>
      </c>
      <c r="B1100" s="4" t="s">
        <v>5</v>
      </c>
      <c r="C1100" s="4" t="s">
        <v>10</v>
      </c>
      <c r="D1100" s="4" t="s">
        <v>13</v>
      </c>
      <c r="E1100" s="4" t="s">
        <v>13</v>
      </c>
      <c r="F1100" s="4" t="s">
        <v>6</v>
      </c>
    </row>
    <row r="1101" spans="1:13">
      <c r="A1101" t="n">
        <v>11020</v>
      </c>
      <c r="B1101" s="46" t="n">
        <v>20</v>
      </c>
      <c r="C1101" s="6" t="n">
        <v>61493</v>
      </c>
      <c r="D1101" s="6" t="n">
        <v>3</v>
      </c>
      <c r="E1101" s="6" t="n">
        <v>10</v>
      </c>
      <c r="F1101" s="6" t="s">
        <v>67</v>
      </c>
    </row>
    <row r="1102" spans="1:13">
      <c r="A1102" t="s">
        <v>4</v>
      </c>
      <c r="B1102" s="4" t="s">
        <v>5</v>
      </c>
      <c r="C1102" s="4" t="s">
        <v>10</v>
      </c>
    </row>
    <row r="1103" spans="1:13">
      <c r="A1103" t="n">
        <v>11038</v>
      </c>
      <c r="B1103" s="45" t="n">
        <v>16</v>
      </c>
      <c r="C1103" s="6" t="n">
        <v>0</v>
      </c>
    </row>
    <row r="1104" spans="1:13">
      <c r="A1104" t="s">
        <v>4</v>
      </c>
      <c r="B1104" s="4" t="s">
        <v>5</v>
      </c>
      <c r="C1104" s="4" t="s">
        <v>10</v>
      </c>
      <c r="D1104" s="4" t="s">
        <v>13</v>
      </c>
      <c r="E1104" s="4" t="s">
        <v>13</v>
      </c>
      <c r="F1104" s="4" t="s">
        <v>6</v>
      </c>
    </row>
    <row r="1105" spans="1:6">
      <c r="A1105" t="n">
        <v>11041</v>
      </c>
      <c r="B1105" s="46" t="n">
        <v>20</v>
      </c>
      <c r="C1105" s="6" t="n">
        <v>61494</v>
      </c>
      <c r="D1105" s="6" t="n">
        <v>3</v>
      </c>
      <c r="E1105" s="6" t="n">
        <v>10</v>
      </c>
      <c r="F1105" s="6" t="s">
        <v>67</v>
      </c>
    </row>
    <row r="1106" spans="1:6">
      <c r="A1106" t="s">
        <v>4</v>
      </c>
      <c r="B1106" s="4" t="s">
        <v>5</v>
      </c>
      <c r="C1106" s="4" t="s">
        <v>10</v>
      </c>
    </row>
    <row r="1107" spans="1:6">
      <c r="A1107" t="n">
        <v>11059</v>
      </c>
      <c r="B1107" s="45" t="n">
        <v>16</v>
      </c>
      <c r="C1107" s="6" t="n">
        <v>0</v>
      </c>
    </row>
    <row r="1108" spans="1:6">
      <c r="A1108" t="s">
        <v>4</v>
      </c>
      <c r="B1108" s="4" t="s">
        <v>5</v>
      </c>
      <c r="C1108" s="4" t="s">
        <v>10</v>
      </c>
      <c r="D1108" s="4" t="s">
        <v>13</v>
      </c>
      <c r="E1108" s="4" t="s">
        <v>13</v>
      </c>
      <c r="F1108" s="4" t="s">
        <v>6</v>
      </c>
    </row>
    <row r="1109" spans="1:6">
      <c r="A1109" t="n">
        <v>11062</v>
      </c>
      <c r="B1109" s="46" t="n">
        <v>20</v>
      </c>
      <c r="C1109" s="6" t="n">
        <v>12</v>
      </c>
      <c r="D1109" s="6" t="n">
        <v>3</v>
      </c>
      <c r="E1109" s="6" t="n">
        <v>10</v>
      </c>
      <c r="F1109" s="6" t="s">
        <v>67</v>
      </c>
    </row>
    <row r="1110" spans="1:6">
      <c r="A1110" t="s">
        <v>4</v>
      </c>
      <c r="B1110" s="4" t="s">
        <v>5</v>
      </c>
      <c r="C1110" s="4" t="s">
        <v>10</v>
      </c>
    </row>
    <row r="1111" spans="1:6">
      <c r="A1111" t="n">
        <v>11080</v>
      </c>
      <c r="B1111" s="45" t="n">
        <v>16</v>
      </c>
      <c r="C1111" s="6" t="n">
        <v>0</v>
      </c>
    </row>
    <row r="1112" spans="1:6">
      <c r="A1112" t="s">
        <v>4</v>
      </c>
      <c r="B1112" s="4" t="s">
        <v>5</v>
      </c>
      <c r="C1112" s="4" t="s">
        <v>13</v>
      </c>
    </row>
    <row r="1113" spans="1:6">
      <c r="A1113" t="n">
        <v>11083</v>
      </c>
      <c r="B1113" s="60" t="n">
        <v>116</v>
      </c>
      <c r="C1113" s="6" t="n">
        <v>0</v>
      </c>
    </row>
    <row r="1114" spans="1:6">
      <c r="A1114" t="s">
        <v>4</v>
      </c>
      <c r="B1114" s="4" t="s">
        <v>5</v>
      </c>
      <c r="C1114" s="4" t="s">
        <v>13</v>
      </c>
      <c r="D1114" s="4" t="s">
        <v>10</v>
      </c>
    </row>
    <row r="1115" spans="1:6">
      <c r="A1115" t="n">
        <v>11085</v>
      </c>
      <c r="B1115" s="60" t="n">
        <v>116</v>
      </c>
      <c r="C1115" s="6" t="n">
        <v>2</v>
      </c>
      <c r="D1115" s="6" t="n">
        <v>1</v>
      </c>
    </row>
    <row r="1116" spans="1:6">
      <c r="A1116" t="s">
        <v>4</v>
      </c>
      <c r="B1116" s="4" t="s">
        <v>5</v>
      </c>
      <c r="C1116" s="4" t="s">
        <v>13</v>
      </c>
      <c r="D1116" s="4" t="s">
        <v>9</v>
      </c>
    </row>
    <row r="1117" spans="1:6">
      <c r="A1117" t="n">
        <v>11089</v>
      </c>
      <c r="B1117" s="60" t="n">
        <v>116</v>
      </c>
      <c r="C1117" s="6" t="n">
        <v>5</v>
      </c>
      <c r="D1117" s="6" t="n">
        <v>1106247680</v>
      </c>
    </row>
    <row r="1118" spans="1:6">
      <c r="A1118" t="s">
        <v>4</v>
      </c>
      <c r="B1118" s="4" t="s">
        <v>5</v>
      </c>
      <c r="C1118" s="4" t="s">
        <v>13</v>
      </c>
      <c r="D1118" s="4" t="s">
        <v>10</v>
      </c>
    </row>
    <row r="1119" spans="1:6">
      <c r="A1119" t="n">
        <v>11095</v>
      </c>
      <c r="B1119" s="60" t="n">
        <v>116</v>
      </c>
      <c r="C1119" s="6" t="n">
        <v>6</v>
      </c>
      <c r="D1119" s="6" t="n">
        <v>1</v>
      </c>
    </row>
    <row r="1120" spans="1:6">
      <c r="A1120" t="s">
        <v>4</v>
      </c>
      <c r="B1120" s="4" t="s">
        <v>5</v>
      </c>
      <c r="C1120" s="4" t="s">
        <v>10</v>
      </c>
      <c r="D1120" s="4" t="s">
        <v>26</v>
      </c>
      <c r="E1120" s="4" t="s">
        <v>26</v>
      </c>
      <c r="F1120" s="4" t="s">
        <v>26</v>
      </c>
      <c r="G1120" s="4" t="s">
        <v>26</v>
      </c>
    </row>
    <row r="1121" spans="1:7">
      <c r="A1121" t="n">
        <v>11099</v>
      </c>
      <c r="B1121" s="35" t="n">
        <v>46</v>
      </c>
      <c r="C1121" s="6" t="n">
        <v>0</v>
      </c>
      <c r="D1121" s="6" t="n">
        <v>127.269996643066</v>
      </c>
      <c r="E1121" s="6" t="n">
        <v>-8.03999996185303</v>
      </c>
      <c r="F1121" s="6" t="n">
        <v>156.300003051758</v>
      </c>
      <c r="G1121" s="6" t="n">
        <v>341.600006103516</v>
      </c>
    </row>
    <row r="1122" spans="1:7">
      <c r="A1122" t="s">
        <v>4</v>
      </c>
      <c r="B1122" s="4" t="s">
        <v>5</v>
      </c>
      <c r="C1122" s="4" t="s">
        <v>10</v>
      </c>
      <c r="D1122" s="4" t="s">
        <v>26</v>
      </c>
      <c r="E1122" s="4" t="s">
        <v>26</v>
      </c>
      <c r="F1122" s="4" t="s">
        <v>26</v>
      </c>
      <c r="G1122" s="4" t="s">
        <v>26</v>
      </c>
    </row>
    <row r="1123" spans="1:7">
      <c r="A1123" t="n">
        <v>11118</v>
      </c>
      <c r="B1123" s="35" t="n">
        <v>46</v>
      </c>
      <c r="C1123" s="6" t="n">
        <v>1</v>
      </c>
      <c r="D1123" s="6" t="n">
        <v>128.169998168945</v>
      </c>
      <c r="E1123" s="6" t="n">
        <v>-8</v>
      </c>
      <c r="F1123" s="6" t="n">
        <v>156.130004882813</v>
      </c>
      <c r="G1123" s="6" t="n">
        <v>347.399993896484</v>
      </c>
    </row>
    <row r="1124" spans="1:7">
      <c r="A1124" t="s">
        <v>4</v>
      </c>
      <c r="B1124" s="4" t="s">
        <v>5</v>
      </c>
      <c r="C1124" s="4" t="s">
        <v>10</v>
      </c>
      <c r="D1124" s="4" t="s">
        <v>26</v>
      </c>
      <c r="E1124" s="4" t="s">
        <v>26</v>
      </c>
      <c r="F1124" s="4" t="s">
        <v>26</v>
      </c>
      <c r="G1124" s="4" t="s">
        <v>26</v>
      </c>
    </row>
    <row r="1125" spans="1:7">
      <c r="A1125" t="n">
        <v>11137</v>
      </c>
      <c r="B1125" s="35" t="n">
        <v>46</v>
      </c>
      <c r="C1125" s="6" t="n">
        <v>12</v>
      </c>
      <c r="D1125" s="6" t="n">
        <v>126.449996948242</v>
      </c>
      <c r="E1125" s="6" t="n">
        <v>-8</v>
      </c>
      <c r="F1125" s="6" t="n">
        <v>155.910003662109</v>
      </c>
      <c r="G1125" s="6" t="n">
        <v>344.5</v>
      </c>
    </row>
    <row r="1126" spans="1:7">
      <c r="A1126" t="s">
        <v>4</v>
      </c>
      <c r="B1126" s="4" t="s">
        <v>5</v>
      </c>
      <c r="C1126" s="4" t="s">
        <v>10</v>
      </c>
      <c r="D1126" s="4" t="s">
        <v>26</v>
      </c>
      <c r="E1126" s="4" t="s">
        <v>26</v>
      </c>
      <c r="F1126" s="4" t="s">
        <v>26</v>
      </c>
      <c r="G1126" s="4" t="s">
        <v>26</v>
      </c>
    </row>
    <row r="1127" spans="1:7">
      <c r="A1127" t="n">
        <v>11156</v>
      </c>
      <c r="B1127" s="35" t="n">
        <v>46</v>
      </c>
      <c r="C1127" s="6" t="n">
        <v>61491</v>
      </c>
      <c r="D1127" s="6" t="n">
        <v>127.919998168945</v>
      </c>
      <c r="E1127" s="6" t="n">
        <v>-8</v>
      </c>
      <c r="F1127" s="6" t="n">
        <v>154.990005493164</v>
      </c>
      <c r="G1127" s="6" t="n">
        <v>346.899993896484</v>
      </c>
    </row>
    <row r="1128" spans="1:7">
      <c r="A1128" t="s">
        <v>4</v>
      </c>
      <c r="B1128" s="4" t="s">
        <v>5</v>
      </c>
      <c r="C1128" s="4" t="s">
        <v>10</v>
      </c>
      <c r="D1128" s="4" t="s">
        <v>26</v>
      </c>
      <c r="E1128" s="4" t="s">
        <v>26</v>
      </c>
      <c r="F1128" s="4" t="s">
        <v>26</v>
      </c>
      <c r="G1128" s="4" t="s">
        <v>26</v>
      </c>
    </row>
    <row r="1129" spans="1:7">
      <c r="A1129" t="n">
        <v>11175</v>
      </c>
      <c r="B1129" s="35" t="n">
        <v>46</v>
      </c>
      <c r="C1129" s="6" t="n">
        <v>61492</v>
      </c>
      <c r="D1129" s="6" t="n">
        <v>127.23999786377</v>
      </c>
      <c r="E1129" s="6" t="n">
        <v>-8</v>
      </c>
      <c r="F1129" s="6" t="n">
        <v>155.029998779297</v>
      </c>
      <c r="G1129" s="6" t="n">
        <v>356.299987792969</v>
      </c>
    </row>
    <row r="1130" spans="1:7">
      <c r="A1130" t="s">
        <v>4</v>
      </c>
      <c r="B1130" s="4" t="s">
        <v>5</v>
      </c>
      <c r="C1130" s="4" t="s">
        <v>10</v>
      </c>
      <c r="D1130" s="4" t="s">
        <v>26</v>
      </c>
      <c r="E1130" s="4" t="s">
        <v>26</v>
      </c>
      <c r="F1130" s="4" t="s">
        <v>26</v>
      </c>
      <c r="G1130" s="4" t="s">
        <v>26</v>
      </c>
    </row>
    <row r="1131" spans="1:7">
      <c r="A1131" t="n">
        <v>11194</v>
      </c>
      <c r="B1131" s="35" t="n">
        <v>46</v>
      </c>
      <c r="C1131" s="6" t="n">
        <v>61493</v>
      </c>
      <c r="D1131" s="6" t="n">
        <v>128.740005493164</v>
      </c>
      <c r="E1131" s="6" t="n">
        <v>-8</v>
      </c>
      <c r="F1131" s="6" t="n">
        <v>155.5</v>
      </c>
      <c r="G1131" s="6" t="n">
        <v>347.700012207031</v>
      </c>
    </row>
    <row r="1132" spans="1:7">
      <c r="A1132" t="s">
        <v>4</v>
      </c>
      <c r="B1132" s="4" t="s">
        <v>5</v>
      </c>
      <c r="C1132" s="4" t="s">
        <v>10</v>
      </c>
      <c r="D1132" s="4" t="s">
        <v>26</v>
      </c>
      <c r="E1132" s="4" t="s">
        <v>26</v>
      </c>
      <c r="F1132" s="4" t="s">
        <v>26</v>
      </c>
      <c r="G1132" s="4" t="s">
        <v>26</v>
      </c>
    </row>
    <row r="1133" spans="1:7">
      <c r="A1133" t="n">
        <v>11213</v>
      </c>
      <c r="B1133" s="35" t="n">
        <v>46</v>
      </c>
      <c r="C1133" s="6" t="n">
        <v>61494</v>
      </c>
      <c r="D1133" s="6" t="n">
        <v>126.139999389648</v>
      </c>
      <c r="E1133" s="6" t="n">
        <v>-8</v>
      </c>
      <c r="F1133" s="6" t="n">
        <v>155.080001831055</v>
      </c>
      <c r="G1133" s="6" t="n">
        <v>344.799987792969</v>
      </c>
    </row>
    <row r="1134" spans="1:7">
      <c r="A1134" t="s">
        <v>4</v>
      </c>
      <c r="B1134" s="4" t="s">
        <v>5</v>
      </c>
      <c r="C1134" s="4" t="s">
        <v>13</v>
      </c>
      <c r="D1134" s="4" t="s">
        <v>13</v>
      </c>
      <c r="E1134" s="4" t="s">
        <v>26</v>
      </c>
      <c r="F1134" s="4" t="s">
        <v>26</v>
      </c>
      <c r="G1134" s="4" t="s">
        <v>26</v>
      </c>
      <c r="H1134" s="4" t="s">
        <v>10</v>
      </c>
    </row>
    <row r="1135" spans="1:7">
      <c r="A1135" t="n">
        <v>11232</v>
      </c>
      <c r="B1135" s="28" t="n">
        <v>45</v>
      </c>
      <c r="C1135" s="6" t="n">
        <v>2</v>
      </c>
      <c r="D1135" s="6" t="n">
        <v>3</v>
      </c>
      <c r="E1135" s="6" t="n">
        <v>122.819999694824</v>
      </c>
      <c r="F1135" s="6" t="n">
        <v>3.88000011444092</v>
      </c>
      <c r="G1135" s="6" t="n">
        <v>177.979995727539</v>
      </c>
      <c r="H1135" s="6" t="n">
        <v>0</v>
      </c>
    </row>
    <row r="1136" spans="1:7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26</v>
      </c>
      <c r="F1136" s="4" t="s">
        <v>26</v>
      </c>
      <c r="G1136" s="4" t="s">
        <v>26</v>
      </c>
      <c r="H1136" s="4" t="s">
        <v>10</v>
      </c>
      <c r="I1136" s="4" t="s">
        <v>13</v>
      </c>
    </row>
    <row r="1137" spans="1:9">
      <c r="A1137" t="n">
        <v>11249</v>
      </c>
      <c r="B1137" s="28" t="n">
        <v>45</v>
      </c>
      <c r="C1137" s="6" t="n">
        <v>4</v>
      </c>
      <c r="D1137" s="6" t="n">
        <v>3</v>
      </c>
      <c r="E1137" s="6" t="n">
        <v>386.119995117188</v>
      </c>
      <c r="F1137" s="6" t="n">
        <v>206.630004882813</v>
      </c>
      <c r="G1137" s="6" t="n">
        <v>352</v>
      </c>
      <c r="H1137" s="6" t="n">
        <v>0</v>
      </c>
      <c r="I1137" s="6" t="n">
        <v>0</v>
      </c>
    </row>
    <row r="1138" spans="1:9">
      <c r="A1138" t="s">
        <v>4</v>
      </c>
      <c r="B1138" s="4" t="s">
        <v>5</v>
      </c>
      <c r="C1138" s="4" t="s">
        <v>13</v>
      </c>
      <c r="D1138" s="4" t="s">
        <v>13</v>
      </c>
      <c r="E1138" s="4" t="s">
        <v>26</v>
      </c>
      <c r="F1138" s="4" t="s">
        <v>10</v>
      </c>
    </row>
    <row r="1139" spans="1:9">
      <c r="A1139" t="n">
        <v>11267</v>
      </c>
      <c r="B1139" s="28" t="n">
        <v>45</v>
      </c>
      <c r="C1139" s="6" t="n">
        <v>5</v>
      </c>
      <c r="D1139" s="6" t="n">
        <v>3</v>
      </c>
      <c r="E1139" s="6" t="n">
        <v>24.1000003814697</v>
      </c>
      <c r="F1139" s="6" t="n">
        <v>0</v>
      </c>
    </row>
    <row r="1140" spans="1:9">
      <c r="A1140" t="s">
        <v>4</v>
      </c>
      <c r="B1140" s="4" t="s">
        <v>5</v>
      </c>
      <c r="C1140" s="4" t="s">
        <v>13</v>
      </c>
      <c r="D1140" s="4" t="s">
        <v>13</v>
      </c>
      <c r="E1140" s="4" t="s">
        <v>26</v>
      </c>
      <c r="F1140" s="4" t="s">
        <v>10</v>
      </c>
    </row>
    <row r="1141" spans="1:9">
      <c r="A1141" t="n">
        <v>11276</v>
      </c>
      <c r="B1141" s="28" t="n">
        <v>45</v>
      </c>
      <c r="C1141" s="6" t="n">
        <v>11</v>
      </c>
      <c r="D1141" s="6" t="n">
        <v>3</v>
      </c>
      <c r="E1141" s="6" t="n">
        <v>42.2999992370605</v>
      </c>
      <c r="F1141" s="6" t="n">
        <v>0</v>
      </c>
    </row>
    <row r="1142" spans="1:9">
      <c r="A1142" t="s">
        <v>4</v>
      </c>
      <c r="B1142" s="4" t="s">
        <v>5</v>
      </c>
      <c r="C1142" s="4" t="s">
        <v>13</v>
      </c>
      <c r="D1142" s="4" t="s">
        <v>13</v>
      </c>
      <c r="E1142" s="4" t="s">
        <v>26</v>
      </c>
      <c r="F1142" s="4" t="s">
        <v>26</v>
      </c>
      <c r="G1142" s="4" t="s">
        <v>26</v>
      </c>
      <c r="H1142" s="4" t="s">
        <v>10</v>
      </c>
    </row>
    <row r="1143" spans="1:9">
      <c r="A1143" t="n">
        <v>11285</v>
      </c>
      <c r="B1143" s="28" t="n">
        <v>45</v>
      </c>
      <c r="C1143" s="6" t="n">
        <v>2</v>
      </c>
      <c r="D1143" s="6" t="n">
        <v>3</v>
      </c>
      <c r="E1143" s="6" t="n">
        <v>122.819999694824</v>
      </c>
      <c r="F1143" s="6" t="n">
        <v>-2.15000009536743</v>
      </c>
      <c r="G1143" s="6" t="n">
        <v>177.979995727539</v>
      </c>
      <c r="H1143" s="6" t="n">
        <v>7000</v>
      </c>
    </row>
    <row r="1144" spans="1:9">
      <c r="A1144" t="s">
        <v>4</v>
      </c>
      <c r="B1144" s="4" t="s">
        <v>5</v>
      </c>
      <c r="C1144" s="4" t="s">
        <v>13</v>
      </c>
      <c r="D1144" s="4" t="s">
        <v>13</v>
      </c>
      <c r="E1144" s="4" t="s">
        <v>26</v>
      </c>
      <c r="F1144" s="4" t="s">
        <v>26</v>
      </c>
      <c r="G1144" s="4" t="s">
        <v>26</v>
      </c>
      <c r="H1144" s="4" t="s">
        <v>10</v>
      </c>
      <c r="I1144" s="4" t="s">
        <v>13</v>
      </c>
    </row>
    <row r="1145" spans="1:9">
      <c r="A1145" t="n">
        <v>11302</v>
      </c>
      <c r="B1145" s="28" t="n">
        <v>45</v>
      </c>
      <c r="C1145" s="6" t="n">
        <v>4</v>
      </c>
      <c r="D1145" s="6" t="n">
        <v>3</v>
      </c>
      <c r="E1145" s="6" t="n">
        <v>355.709991455078</v>
      </c>
      <c r="F1145" s="6" t="n">
        <v>156.119995117188</v>
      </c>
      <c r="G1145" s="6" t="n">
        <v>356</v>
      </c>
      <c r="H1145" s="6" t="n">
        <v>7000</v>
      </c>
      <c r="I1145" s="6" t="n">
        <v>0</v>
      </c>
    </row>
    <row r="1146" spans="1:9">
      <c r="A1146" t="s">
        <v>4</v>
      </c>
      <c r="B1146" s="4" t="s">
        <v>5</v>
      </c>
      <c r="C1146" s="4" t="s">
        <v>13</v>
      </c>
      <c r="D1146" s="4" t="s">
        <v>13</v>
      </c>
      <c r="E1146" s="4" t="s">
        <v>26</v>
      </c>
      <c r="F1146" s="4" t="s">
        <v>10</v>
      </c>
    </row>
    <row r="1147" spans="1:9">
      <c r="A1147" t="n">
        <v>11320</v>
      </c>
      <c r="B1147" s="28" t="n">
        <v>45</v>
      </c>
      <c r="C1147" s="6" t="n">
        <v>5</v>
      </c>
      <c r="D1147" s="6" t="n">
        <v>3</v>
      </c>
      <c r="E1147" s="6" t="n">
        <v>25.1000003814697</v>
      </c>
      <c r="F1147" s="6" t="n">
        <v>7000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  <c r="E1148" s="4" t="s">
        <v>26</v>
      </c>
    </row>
    <row r="1149" spans="1:9">
      <c r="A1149" t="n">
        <v>11329</v>
      </c>
      <c r="B1149" s="26" t="n">
        <v>58</v>
      </c>
      <c r="C1149" s="6" t="n">
        <v>100</v>
      </c>
      <c r="D1149" s="6" t="n">
        <v>1000</v>
      </c>
      <c r="E1149" s="6" t="n">
        <v>1</v>
      </c>
    </row>
    <row r="1150" spans="1:9">
      <c r="A1150" t="s">
        <v>4</v>
      </c>
      <c r="B1150" s="4" t="s">
        <v>5</v>
      </c>
      <c r="C1150" s="4" t="s">
        <v>13</v>
      </c>
      <c r="D1150" s="4" t="s">
        <v>10</v>
      </c>
    </row>
    <row r="1151" spans="1:9">
      <c r="A1151" t="n">
        <v>11337</v>
      </c>
      <c r="B1151" s="26" t="n">
        <v>58</v>
      </c>
      <c r="C1151" s="6" t="n">
        <v>255</v>
      </c>
      <c r="D1151" s="6" t="n">
        <v>0</v>
      </c>
    </row>
    <row r="1152" spans="1:9">
      <c r="A1152" t="s">
        <v>4</v>
      </c>
      <c r="B1152" s="4" t="s">
        <v>5</v>
      </c>
      <c r="C1152" s="4" t="s">
        <v>13</v>
      </c>
      <c r="D1152" s="4" t="s">
        <v>10</v>
      </c>
    </row>
    <row r="1153" spans="1:9">
      <c r="A1153" t="n">
        <v>11341</v>
      </c>
      <c r="B1153" s="28" t="n">
        <v>45</v>
      </c>
      <c r="C1153" s="6" t="n">
        <v>7</v>
      </c>
      <c r="D1153" s="6" t="n">
        <v>255</v>
      </c>
    </row>
    <row r="1154" spans="1:9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26</v>
      </c>
    </row>
    <row r="1155" spans="1:9">
      <c r="A1155" t="n">
        <v>11345</v>
      </c>
      <c r="B1155" s="26" t="n">
        <v>58</v>
      </c>
      <c r="C1155" s="6" t="n">
        <v>101</v>
      </c>
      <c r="D1155" s="6" t="n">
        <v>1000</v>
      </c>
      <c r="E1155" s="6" t="n">
        <v>1</v>
      </c>
    </row>
    <row r="1156" spans="1:9">
      <c r="A1156" t="s">
        <v>4</v>
      </c>
      <c r="B1156" s="4" t="s">
        <v>5</v>
      </c>
      <c r="C1156" s="4" t="s">
        <v>13</v>
      </c>
      <c r="D1156" s="4" t="s">
        <v>10</v>
      </c>
    </row>
    <row r="1157" spans="1:9">
      <c r="A1157" t="n">
        <v>11353</v>
      </c>
      <c r="B1157" s="26" t="n">
        <v>58</v>
      </c>
      <c r="C1157" s="6" t="n">
        <v>254</v>
      </c>
      <c r="D1157" s="6" t="n">
        <v>0</v>
      </c>
    </row>
    <row r="1158" spans="1:9">
      <c r="A1158" t="s">
        <v>4</v>
      </c>
      <c r="B1158" s="4" t="s">
        <v>5</v>
      </c>
      <c r="C1158" s="4" t="s">
        <v>13</v>
      </c>
      <c r="D1158" s="4" t="s">
        <v>13</v>
      </c>
      <c r="E1158" s="4" t="s">
        <v>26</v>
      </c>
      <c r="F1158" s="4" t="s">
        <v>26</v>
      </c>
      <c r="G1158" s="4" t="s">
        <v>26</v>
      </c>
      <c r="H1158" s="4" t="s">
        <v>10</v>
      </c>
    </row>
    <row r="1159" spans="1:9">
      <c r="A1159" t="n">
        <v>11357</v>
      </c>
      <c r="B1159" s="28" t="n">
        <v>45</v>
      </c>
      <c r="C1159" s="6" t="n">
        <v>2</v>
      </c>
      <c r="D1159" s="6" t="n">
        <v>3</v>
      </c>
      <c r="E1159" s="6" t="n">
        <v>127.180000305176</v>
      </c>
      <c r="F1159" s="6" t="n">
        <v>-5.84000015258789</v>
      </c>
      <c r="G1159" s="6" t="n">
        <v>155.880004882813</v>
      </c>
      <c r="H1159" s="6" t="n">
        <v>0</v>
      </c>
    </row>
    <row r="1160" spans="1:9">
      <c r="A1160" t="s">
        <v>4</v>
      </c>
      <c r="B1160" s="4" t="s">
        <v>5</v>
      </c>
      <c r="C1160" s="4" t="s">
        <v>13</v>
      </c>
      <c r="D1160" s="4" t="s">
        <v>13</v>
      </c>
      <c r="E1160" s="4" t="s">
        <v>26</v>
      </c>
      <c r="F1160" s="4" t="s">
        <v>26</v>
      </c>
      <c r="G1160" s="4" t="s">
        <v>26</v>
      </c>
      <c r="H1160" s="4" t="s">
        <v>10</v>
      </c>
    </row>
    <row r="1161" spans="1:9">
      <c r="A1161" t="n">
        <v>11374</v>
      </c>
      <c r="B1161" s="28" t="n">
        <v>45</v>
      </c>
      <c r="C1161" s="6" t="n">
        <v>2</v>
      </c>
      <c r="D1161" s="6" t="n">
        <v>3</v>
      </c>
      <c r="E1161" s="6" t="n">
        <v>127.180000305176</v>
      </c>
      <c r="F1161" s="6" t="n">
        <v>-6.3899998664856</v>
      </c>
      <c r="G1161" s="6" t="n">
        <v>155.880004882813</v>
      </c>
      <c r="H1161" s="6" t="n">
        <v>3000</v>
      </c>
    </row>
    <row r="1162" spans="1:9">
      <c r="A1162" t="s">
        <v>4</v>
      </c>
      <c r="B1162" s="4" t="s">
        <v>5</v>
      </c>
      <c r="C1162" s="4" t="s">
        <v>13</v>
      </c>
      <c r="D1162" s="4" t="s">
        <v>13</v>
      </c>
      <c r="E1162" s="4" t="s">
        <v>26</v>
      </c>
      <c r="F1162" s="4" t="s">
        <v>26</v>
      </c>
      <c r="G1162" s="4" t="s">
        <v>26</v>
      </c>
      <c r="H1162" s="4" t="s">
        <v>10</v>
      </c>
      <c r="I1162" s="4" t="s">
        <v>13</v>
      </c>
    </row>
    <row r="1163" spans="1:9">
      <c r="A1163" t="n">
        <v>11391</v>
      </c>
      <c r="B1163" s="28" t="n">
        <v>45</v>
      </c>
      <c r="C1163" s="6" t="n">
        <v>4</v>
      </c>
      <c r="D1163" s="6" t="n">
        <v>3</v>
      </c>
      <c r="E1163" s="6" t="n">
        <v>352.380004882813</v>
      </c>
      <c r="F1163" s="6" t="n">
        <v>163.970001220703</v>
      </c>
      <c r="G1163" s="6" t="n">
        <v>356</v>
      </c>
      <c r="H1163" s="6" t="n">
        <v>0</v>
      </c>
      <c r="I1163" s="6" t="n">
        <v>1</v>
      </c>
    </row>
    <row r="1164" spans="1:9">
      <c r="A1164" t="s">
        <v>4</v>
      </c>
      <c r="B1164" s="4" t="s">
        <v>5</v>
      </c>
      <c r="C1164" s="4" t="s">
        <v>13</v>
      </c>
      <c r="D1164" s="4" t="s">
        <v>13</v>
      </c>
      <c r="E1164" s="4" t="s">
        <v>26</v>
      </c>
      <c r="F1164" s="4" t="s">
        <v>10</v>
      </c>
    </row>
    <row r="1165" spans="1:9">
      <c r="A1165" t="n">
        <v>11409</v>
      </c>
      <c r="B1165" s="28" t="n">
        <v>45</v>
      </c>
      <c r="C1165" s="6" t="n">
        <v>5</v>
      </c>
      <c r="D1165" s="6" t="n">
        <v>3</v>
      </c>
      <c r="E1165" s="6" t="n">
        <v>3.59999990463257</v>
      </c>
      <c r="F1165" s="6" t="n">
        <v>0</v>
      </c>
    </row>
    <row r="1166" spans="1:9">
      <c r="A1166" t="s">
        <v>4</v>
      </c>
      <c r="B1166" s="4" t="s">
        <v>5</v>
      </c>
      <c r="C1166" s="4" t="s">
        <v>13</v>
      </c>
      <c r="D1166" s="4" t="s">
        <v>13</v>
      </c>
      <c r="E1166" s="4" t="s">
        <v>26</v>
      </c>
      <c r="F1166" s="4" t="s">
        <v>10</v>
      </c>
    </row>
    <row r="1167" spans="1:9">
      <c r="A1167" t="n">
        <v>11418</v>
      </c>
      <c r="B1167" s="28" t="n">
        <v>45</v>
      </c>
      <c r="C1167" s="6" t="n">
        <v>11</v>
      </c>
      <c r="D1167" s="6" t="n">
        <v>3</v>
      </c>
      <c r="E1167" s="6" t="n">
        <v>36</v>
      </c>
      <c r="F1167" s="6" t="n">
        <v>0</v>
      </c>
    </row>
    <row r="1168" spans="1:9">
      <c r="A1168" t="s">
        <v>4</v>
      </c>
      <c r="B1168" s="4" t="s">
        <v>5</v>
      </c>
      <c r="C1168" s="4" t="s">
        <v>13</v>
      </c>
      <c r="D1168" s="4" t="s">
        <v>10</v>
      </c>
    </row>
    <row r="1169" spans="1:9">
      <c r="A1169" t="n">
        <v>11427</v>
      </c>
      <c r="B1169" s="28" t="n">
        <v>45</v>
      </c>
      <c r="C1169" s="6" t="n">
        <v>7</v>
      </c>
      <c r="D1169" s="6" t="n">
        <v>255</v>
      </c>
    </row>
    <row r="1170" spans="1:9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10</v>
      </c>
      <c r="F1170" s="4" t="s">
        <v>13</v>
      </c>
    </row>
    <row r="1171" spans="1:9">
      <c r="A1171" t="n">
        <v>11431</v>
      </c>
      <c r="B1171" s="50" t="n">
        <v>25</v>
      </c>
      <c r="C1171" s="6" t="n">
        <v>1</v>
      </c>
      <c r="D1171" s="6" t="n">
        <v>65535</v>
      </c>
      <c r="E1171" s="6" t="n">
        <v>500</v>
      </c>
      <c r="F1171" s="6" t="n">
        <v>0</v>
      </c>
    </row>
    <row r="1172" spans="1:9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13</v>
      </c>
      <c r="F1172" s="4" t="s">
        <v>10</v>
      </c>
      <c r="G1172" s="4" t="s">
        <v>13</v>
      </c>
      <c r="H1172" s="4" t="s">
        <v>13</v>
      </c>
      <c r="I1172" s="4" t="s">
        <v>10</v>
      </c>
      <c r="J1172" s="4" t="s">
        <v>13</v>
      </c>
      <c r="K1172" s="4" t="s">
        <v>13</v>
      </c>
      <c r="L1172" s="4" t="s">
        <v>46</v>
      </c>
    </row>
    <row r="1173" spans="1:9">
      <c r="A1173" t="n">
        <v>11438</v>
      </c>
      <c r="B1173" s="19" t="n">
        <v>5</v>
      </c>
      <c r="C1173" s="6" t="n">
        <v>30</v>
      </c>
      <c r="D1173" s="6" t="n">
        <v>8470</v>
      </c>
      <c r="E1173" s="6" t="n">
        <v>30</v>
      </c>
      <c r="F1173" s="6" t="n">
        <v>8482</v>
      </c>
      <c r="G1173" s="6" t="n">
        <v>11</v>
      </c>
      <c r="H1173" s="6" t="n">
        <v>30</v>
      </c>
      <c r="I1173" s="6" t="n">
        <v>8500</v>
      </c>
      <c r="J1173" s="6" t="n">
        <v>11</v>
      </c>
      <c r="K1173" s="6" t="n">
        <v>1</v>
      </c>
      <c r="L1173" s="20" t="n">
        <f t="normal" ca="1">A1185</f>
        <v>0</v>
      </c>
    </row>
    <row r="1174" spans="1:9">
      <c r="A1174" t="s">
        <v>4</v>
      </c>
      <c r="B1174" s="4" t="s">
        <v>5</v>
      </c>
      <c r="C1174" s="4" t="s">
        <v>13</v>
      </c>
      <c r="D1174" s="4" t="s">
        <v>10</v>
      </c>
      <c r="E1174" s="4" t="s">
        <v>6</v>
      </c>
    </row>
    <row r="1175" spans="1:9">
      <c r="A1175" t="n">
        <v>11455</v>
      </c>
      <c r="B1175" s="51" t="n">
        <v>51</v>
      </c>
      <c r="C1175" s="6" t="n">
        <v>4</v>
      </c>
      <c r="D1175" s="6" t="n">
        <v>0</v>
      </c>
      <c r="E1175" s="6" t="s">
        <v>160</v>
      </c>
    </row>
    <row r="1176" spans="1:9">
      <c r="A1176" t="s">
        <v>4</v>
      </c>
      <c r="B1176" s="4" t="s">
        <v>5</v>
      </c>
      <c r="C1176" s="4" t="s">
        <v>10</v>
      </c>
    </row>
    <row r="1177" spans="1:9">
      <c r="A1177" t="n">
        <v>11468</v>
      </c>
      <c r="B1177" s="45" t="n">
        <v>16</v>
      </c>
      <c r="C1177" s="6" t="n">
        <v>0</v>
      </c>
    </row>
    <row r="1178" spans="1:9">
      <c r="A1178" t="s">
        <v>4</v>
      </c>
      <c r="B1178" s="4" t="s">
        <v>5</v>
      </c>
      <c r="C1178" s="4" t="s">
        <v>10</v>
      </c>
      <c r="D1178" s="4" t="s">
        <v>71</v>
      </c>
      <c r="E1178" s="4" t="s">
        <v>13</v>
      </c>
      <c r="F1178" s="4" t="s">
        <v>13</v>
      </c>
    </row>
    <row r="1179" spans="1:9">
      <c r="A1179" t="n">
        <v>11471</v>
      </c>
      <c r="B1179" s="52" t="n">
        <v>26</v>
      </c>
      <c r="C1179" s="6" t="n">
        <v>0</v>
      </c>
      <c r="D1179" s="6" t="s">
        <v>161</v>
      </c>
      <c r="E1179" s="6" t="n">
        <v>2</v>
      </c>
      <c r="F1179" s="6" t="n">
        <v>0</v>
      </c>
    </row>
    <row r="1180" spans="1:9">
      <c r="A1180" t="s">
        <v>4</v>
      </c>
      <c r="B1180" s="4" t="s">
        <v>5</v>
      </c>
    </row>
    <row r="1181" spans="1:9">
      <c r="A1181" t="n">
        <v>11505</v>
      </c>
      <c r="B1181" s="53" t="n">
        <v>28</v>
      </c>
    </row>
    <row r="1182" spans="1:9">
      <c r="A1182" t="s">
        <v>4</v>
      </c>
      <c r="B1182" s="4" t="s">
        <v>5</v>
      </c>
      <c r="C1182" s="4" t="s">
        <v>46</v>
      </c>
    </row>
    <row r="1183" spans="1:9">
      <c r="A1183" t="n">
        <v>11506</v>
      </c>
      <c r="B1183" s="21" t="n">
        <v>3</v>
      </c>
      <c r="C1183" s="20" t="n">
        <f t="normal" ca="1">A1193</f>
        <v>0</v>
      </c>
    </row>
    <row r="1184" spans="1:9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6</v>
      </c>
    </row>
    <row r="1185" spans="1:12">
      <c r="A1185" t="n">
        <v>11511</v>
      </c>
      <c r="B1185" s="51" t="n">
        <v>51</v>
      </c>
      <c r="C1185" s="6" t="n">
        <v>4</v>
      </c>
      <c r="D1185" s="6" t="n">
        <v>0</v>
      </c>
      <c r="E1185" s="6" t="s">
        <v>84</v>
      </c>
    </row>
    <row r="1186" spans="1:12">
      <c r="A1186" t="s">
        <v>4</v>
      </c>
      <c r="B1186" s="4" t="s">
        <v>5</v>
      </c>
      <c r="C1186" s="4" t="s">
        <v>10</v>
      </c>
    </row>
    <row r="1187" spans="1:12">
      <c r="A1187" t="n">
        <v>11525</v>
      </c>
      <c r="B1187" s="45" t="n">
        <v>16</v>
      </c>
      <c r="C1187" s="6" t="n">
        <v>0</v>
      </c>
    </row>
    <row r="1188" spans="1:12">
      <c r="A1188" t="s">
        <v>4</v>
      </c>
      <c r="B1188" s="4" t="s">
        <v>5</v>
      </c>
      <c r="C1188" s="4" t="s">
        <v>10</v>
      </c>
      <c r="D1188" s="4" t="s">
        <v>71</v>
      </c>
      <c r="E1188" s="4" t="s">
        <v>13</v>
      </c>
      <c r="F1188" s="4" t="s">
        <v>13</v>
      </c>
    </row>
    <row r="1189" spans="1:12">
      <c r="A1189" t="n">
        <v>11528</v>
      </c>
      <c r="B1189" s="52" t="n">
        <v>26</v>
      </c>
      <c r="C1189" s="6" t="n">
        <v>0</v>
      </c>
      <c r="D1189" s="6" t="s">
        <v>162</v>
      </c>
      <c r="E1189" s="6" t="n">
        <v>2</v>
      </c>
      <c r="F1189" s="6" t="n">
        <v>0</v>
      </c>
    </row>
    <row r="1190" spans="1:12">
      <c r="A1190" t="s">
        <v>4</v>
      </c>
      <c r="B1190" s="4" t="s">
        <v>5</v>
      </c>
    </row>
    <row r="1191" spans="1:12">
      <c r="A1191" t="n">
        <v>11551</v>
      </c>
      <c r="B1191" s="53" t="n">
        <v>28</v>
      </c>
    </row>
    <row r="1192" spans="1:12">
      <c r="A1192" t="s">
        <v>4</v>
      </c>
      <c r="B1192" s="4" t="s">
        <v>5</v>
      </c>
      <c r="C1192" s="4" t="s">
        <v>13</v>
      </c>
      <c r="D1192" s="4" t="s">
        <v>10</v>
      </c>
      <c r="E1192" s="4" t="s">
        <v>6</v>
      </c>
    </row>
    <row r="1193" spans="1:12">
      <c r="A1193" t="n">
        <v>11552</v>
      </c>
      <c r="B1193" s="51" t="n">
        <v>51</v>
      </c>
      <c r="C1193" s="6" t="n">
        <v>4</v>
      </c>
      <c r="D1193" s="6" t="n">
        <v>12</v>
      </c>
      <c r="E1193" s="6" t="s">
        <v>163</v>
      </c>
    </row>
    <row r="1194" spans="1:12">
      <c r="A1194" t="s">
        <v>4</v>
      </c>
      <c r="B1194" s="4" t="s">
        <v>5</v>
      </c>
      <c r="C1194" s="4" t="s">
        <v>10</v>
      </c>
    </row>
    <row r="1195" spans="1:12">
      <c r="A1195" t="n">
        <v>11566</v>
      </c>
      <c r="B1195" s="45" t="n">
        <v>16</v>
      </c>
      <c r="C1195" s="6" t="n">
        <v>0</v>
      </c>
    </row>
    <row r="1196" spans="1:12">
      <c r="A1196" t="s">
        <v>4</v>
      </c>
      <c r="B1196" s="4" t="s">
        <v>5</v>
      </c>
      <c r="C1196" s="4" t="s">
        <v>10</v>
      </c>
      <c r="D1196" s="4" t="s">
        <v>71</v>
      </c>
      <c r="E1196" s="4" t="s">
        <v>13</v>
      </c>
      <c r="F1196" s="4" t="s">
        <v>13</v>
      </c>
    </row>
    <row r="1197" spans="1:12">
      <c r="A1197" t="n">
        <v>11569</v>
      </c>
      <c r="B1197" s="52" t="n">
        <v>26</v>
      </c>
      <c r="C1197" s="6" t="n">
        <v>12</v>
      </c>
      <c r="D1197" s="6" t="s">
        <v>164</v>
      </c>
      <c r="E1197" s="6" t="n">
        <v>2</v>
      </c>
      <c r="F1197" s="6" t="n">
        <v>0</v>
      </c>
    </row>
    <row r="1198" spans="1:12">
      <c r="A1198" t="s">
        <v>4</v>
      </c>
      <c r="B1198" s="4" t="s">
        <v>5</v>
      </c>
    </row>
    <row r="1199" spans="1:12">
      <c r="A1199" t="n">
        <v>11672</v>
      </c>
      <c r="B1199" s="53" t="n">
        <v>28</v>
      </c>
    </row>
    <row r="1200" spans="1:12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6</v>
      </c>
    </row>
    <row r="1201" spans="1:6">
      <c r="A1201" t="n">
        <v>11673</v>
      </c>
      <c r="B1201" s="51" t="n">
        <v>51</v>
      </c>
      <c r="C1201" s="6" t="n">
        <v>4</v>
      </c>
      <c r="D1201" s="6" t="n">
        <v>1</v>
      </c>
      <c r="E1201" s="6" t="s">
        <v>84</v>
      </c>
    </row>
    <row r="1202" spans="1:6">
      <c r="A1202" t="s">
        <v>4</v>
      </c>
      <c r="B1202" s="4" t="s">
        <v>5</v>
      </c>
      <c r="C1202" s="4" t="s">
        <v>10</v>
      </c>
    </row>
    <row r="1203" spans="1:6">
      <c r="A1203" t="n">
        <v>11687</v>
      </c>
      <c r="B1203" s="45" t="n">
        <v>16</v>
      </c>
      <c r="C1203" s="6" t="n">
        <v>0</v>
      </c>
    </row>
    <row r="1204" spans="1:6">
      <c r="A1204" t="s">
        <v>4</v>
      </c>
      <c r="B1204" s="4" t="s">
        <v>5</v>
      </c>
      <c r="C1204" s="4" t="s">
        <v>10</v>
      </c>
      <c r="D1204" s="4" t="s">
        <v>71</v>
      </c>
      <c r="E1204" s="4" t="s">
        <v>13</v>
      </c>
      <c r="F1204" s="4" t="s">
        <v>13</v>
      </c>
    </row>
    <row r="1205" spans="1:6">
      <c r="A1205" t="n">
        <v>11690</v>
      </c>
      <c r="B1205" s="52" t="n">
        <v>26</v>
      </c>
      <c r="C1205" s="6" t="n">
        <v>1</v>
      </c>
      <c r="D1205" s="6" t="s">
        <v>165</v>
      </c>
      <c r="E1205" s="6" t="n">
        <v>2</v>
      </c>
      <c r="F1205" s="6" t="n">
        <v>0</v>
      </c>
    </row>
    <row r="1206" spans="1:6">
      <c r="A1206" t="s">
        <v>4</v>
      </c>
      <c r="B1206" s="4" t="s">
        <v>5</v>
      </c>
    </row>
    <row r="1207" spans="1:6">
      <c r="A1207" t="n">
        <v>11706</v>
      </c>
      <c r="B1207" s="53" t="n">
        <v>28</v>
      </c>
    </row>
    <row r="1208" spans="1:6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6</v>
      </c>
    </row>
    <row r="1209" spans="1:6">
      <c r="A1209" t="n">
        <v>11707</v>
      </c>
      <c r="B1209" s="51" t="n">
        <v>51</v>
      </c>
      <c r="C1209" s="6" t="n">
        <v>4</v>
      </c>
      <c r="D1209" s="6" t="n">
        <v>12</v>
      </c>
      <c r="E1209" s="6" t="s">
        <v>160</v>
      </c>
    </row>
    <row r="1210" spans="1:6">
      <c r="A1210" t="s">
        <v>4</v>
      </c>
      <c r="B1210" s="4" t="s">
        <v>5</v>
      </c>
      <c r="C1210" s="4" t="s">
        <v>10</v>
      </c>
    </row>
    <row r="1211" spans="1:6">
      <c r="A1211" t="n">
        <v>11720</v>
      </c>
      <c r="B1211" s="45" t="n">
        <v>16</v>
      </c>
      <c r="C1211" s="6" t="n">
        <v>0</v>
      </c>
    </row>
    <row r="1212" spans="1:6">
      <c r="A1212" t="s">
        <v>4</v>
      </c>
      <c r="B1212" s="4" t="s">
        <v>5</v>
      </c>
      <c r="C1212" s="4" t="s">
        <v>10</v>
      </c>
      <c r="D1212" s="4" t="s">
        <v>71</v>
      </c>
      <c r="E1212" s="4" t="s">
        <v>13</v>
      </c>
      <c r="F1212" s="4" t="s">
        <v>13</v>
      </c>
    </row>
    <row r="1213" spans="1:6">
      <c r="A1213" t="n">
        <v>11723</v>
      </c>
      <c r="B1213" s="52" t="n">
        <v>26</v>
      </c>
      <c r="C1213" s="6" t="n">
        <v>12</v>
      </c>
      <c r="D1213" s="6" t="s">
        <v>166</v>
      </c>
      <c r="E1213" s="6" t="n">
        <v>2</v>
      </c>
      <c r="F1213" s="6" t="n">
        <v>0</v>
      </c>
    </row>
    <row r="1214" spans="1:6">
      <c r="A1214" t="s">
        <v>4</v>
      </c>
      <c r="B1214" s="4" t="s">
        <v>5</v>
      </c>
    </row>
    <row r="1215" spans="1:6">
      <c r="A1215" t="n">
        <v>11845</v>
      </c>
      <c r="B1215" s="53" t="n">
        <v>28</v>
      </c>
    </row>
    <row r="1216" spans="1:6">
      <c r="A1216" t="s">
        <v>4</v>
      </c>
      <c r="B1216" s="4" t="s">
        <v>5</v>
      </c>
      <c r="C1216" s="4" t="s">
        <v>13</v>
      </c>
      <c r="D1216" s="41" t="s">
        <v>62</v>
      </c>
      <c r="E1216" s="4" t="s">
        <v>5</v>
      </c>
      <c r="F1216" s="4" t="s">
        <v>13</v>
      </c>
      <c r="G1216" s="4" t="s">
        <v>10</v>
      </c>
      <c r="H1216" s="41" t="s">
        <v>63</v>
      </c>
      <c r="I1216" s="4" t="s">
        <v>13</v>
      </c>
      <c r="J1216" s="4" t="s">
        <v>46</v>
      </c>
    </row>
    <row r="1217" spans="1:10">
      <c r="A1217" t="n">
        <v>11846</v>
      </c>
      <c r="B1217" s="19" t="n">
        <v>5</v>
      </c>
      <c r="C1217" s="6" t="n">
        <v>28</v>
      </c>
      <c r="D1217" s="41" t="s">
        <v>3</v>
      </c>
      <c r="E1217" s="43" t="n">
        <v>64</v>
      </c>
      <c r="F1217" s="6" t="n">
        <v>5</v>
      </c>
      <c r="G1217" s="6" t="n">
        <v>2</v>
      </c>
      <c r="H1217" s="41" t="s">
        <v>3</v>
      </c>
      <c r="I1217" s="6" t="n">
        <v>1</v>
      </c>
      <c r="J1217" s="20" t="n">
        <f t="normal" ca="1">A1229</f>
        <v>0</v>
      </c>
    </row>
    <row r="1218" spans="1:10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6</v>
      </c>
    </row>
    <row r="1219" spans="1:10">
      <c r="A1219" t="n">
        <v>11857</v>
      </c>
      <c r="B1219" s="51" t="n">
        <v>51</v>
      </c>
      <c r="C1219" s="6" t="n">
        <v>4</v>
      </c>
      <c r="D1219" s="6" t="n">
        <v>2</v>
      </c>
      <c r="E1219" s="6" t="s">
        <v>167</v>
      </c>
    </row>
    <row r="1220" spans="1:10">
      <c r="A1220" t="s">
        <v>4</v>
      </c>
      <c r="B1220" s="4" t="s">
        <v>5</v>
      </c>
      <c r="C1220" s="4" t="s">
        <v>10</v>
      </c>
    </row>
    <row r="1221" spans="1:10">
      <c r="A1221" t="n">
        <v>11870</v>
      </c>
      <c r="B1221" s="45" t="n">
        <v>16</v>
      </c>
      <c r="C1221" s="6" t="n">
        <v>0</v>
      </c>
    </row>
    <row r="1222" spans="1:10">
      <c r="A1222" t="s">
        <v>4</v>
      </c>
      <c r="B1222" s="4" t="s">
        <v>5</v>
      </c>
      <c r="C1222" s="4" t="s">
        <v>10</v>
      </c>
      <c r="D1222" s="4" t="s">
        <v>71</v>
      </c>
      <c r="E1222" s="4" t="s">
        <v>13</v>
      </c>
      <c r="F1222" s="4" t="s">
        <v>13</v>
      </c>
    </row>
    <row r="1223" spans="1:10">
      <c r="A1223" t="n">
        <v>11873</v>
      </c>
      <c r="B1223" s="52" t="n">
        <v>26</v>
      </c>
      <c r="C1223" s="6" t="n">
        <v>2</v>
      </c>
      <c r="D1223" s="6" t="s">
        <v>168</v>
      </c>
      <c r="E1223" s="6" t="n">
        <v>2</v>
      </c>
      <c r="F1223" s="6" t="n">
        <v>0</v>
      </c>
    </row>
    <row r="1224" spans="1:10">
      <c r="A1224" t="s">
        <v>4</v>
      </c>
      <c r="B1224" s="4" t="s">
        <v>5</v>
      </c>
    </row>
    <row r="1225" spans="1:10">
      <c r="A1225" t="n">
        <v>11903</v>
      </c>
      <c r="B1225" s="53" t="n">
        <v>28</v>
      </c>
    </row>
    <row r="1226" spans="1:10">
      <c r="A1226" t="s">
        <v>4</v>
      </c>
      <c r="B1226" s="4" t="s">
        <v>5</v>
      </c>
      <c r="C1226" s="4" t="s">
        <v>46</v>
      </c>
    </row>
    <row r="1227" spans="1:10">
      <c r="A1227" t="n">
        <v>11904</v>
      </c>
      <c r="B1227" s="21" t="n">
        <v>3</v>
      </c>
      <c r="C1227" s="20" t="n">
        <f t="normal" ca="1">A1237</f>
        <v>0</v>
      </c>
    </row>
    <row r="1228" spans="1:10">
      <c r="A1228" t="s">
        <v>4</v>
      </c>
      <c r="B1228" s="4" t="s">
        <v>5</v>
      </c>
      <c r="C1228" s="4" t="s">
        <v>13</v>
      </c>
      <c r="D1228" s="4" t="s">
        <v>10</v>
      </c>
      <c r="E1228" s="4" t="s">
        <v>6</v>
      </c>
    </row>
    <row r="1229" spans="1:10">
      <c r="A1229" t="n">
        <v>11909</v>
      </c>
      <c r="B1229" s="51" t="n">
        <v>51</v>
      </c>
      <c r="C1229" s="6" t="n">
        <v>4</v>
      </c>
      <c r="D1229" s="6" t="n">
        <v>1</v>
      </c>
      <c r="E1229" s="6" t="s">
        <v>167</v>
      </c>
    </row>
    <row r="1230" spans="1:10">
      <c r="A1230" t="s">
        <v>4</v>
      </c>
      <c r="B1230" s="4" t="s">
        <v>5</v>
      </c>
      <c r="C1230" s="4" t="s">
        <v>10</v>
      </c>
    </row>
    <row r="1231" spans="1:10">
      <c r="A1231" t="n">
        <v>11922</v>
      </c>
      <c r="B1231" s="45" t="n">
        <v>16</v>
      </c>
      <c r="C1231" s="6" t="n">
        <v>0</v>
      </c>
    </row>
    <row r="1232" spans="1:10">
      <c r="A1232" t="s">
        <v>4</v>
      </c>
      <c r="B1232" s="4" t="s">
        <v>5</v>
      </c>
      <c r="C1232" s="4" t="s">
        <v>10</v>
      </c>
      <c r="D1232" s="4" t="s">
        <v>71</v>
      </c>
      <c r="E1232" s="4" t="s">
        <v>13</v>
      </c>
      <c r="F1232" s="4" t="s">
        <v>13</v>
      </c>
    </row>
    <row r="1233" spans="1:10">
      <c r="A1233" t="n">
        <v>11925</v>
      </c>
      <c r="B1233" s="52" t="n">
        <v>26</v>
      </c>
      <c r="C1233" s="6" t="n">
        <v>1</v>
      </c>
      <c r="D1233" s="6" t="s">
        <v>169</v>
      </c>
      <c r="E1233" s="6" t="n">
        <v>2</v>
      </c>
      <c r="F1233" s="6" t="n">
        <v>0</v>
      </c>
    </row>
    <row r="1234" spans="1:10">
      <c r="A1234" t="s">
        <v>4</v>
      </c>
      <c r="B1234" s="4" t="s">
        <v>5</v>
      </c>
    </row>
    <row r="1235" spans="1:10">
      <c r="A1235" t="n">
        <v>11954</v>
      </c>
      <c r="B1235" s="53" t="n">
        <v>28</v>
      </c>
    </row>
    <row r="1236" spans="1:10">
      <c r="A1236" t="s">
        <v>4</v>
      </c>
      <c r="B1236" s="4" t="s">
        <v>5</v>
      </c>
      <c r="C1236" s="4" t="s">
        <v>13</v>
      </c>
      <c r="D1236" s="4" t="s">
        <v>10</v>
      </c>
      <c r="E1236" s="4" t="s">
        <v>6</v>
      </c>
    </row>
    <row r="1237" spans="1:10">
      <c r="A1237" t="n">
        <v>11955</v>
      </c>
      <c r="B1237" s="51" t="n">
        <v>51</v>
      </c>
      <c r="C1237" s="6" t="n">
        <v>4</v>
      </c>
      <c r="D1237" s="6" t="n">
        <v>0</v>
      </c>
      <c r="E1237" s="6" t="s">
        <v>134</v>
      </c>
    </row>
    <row r="1238" spans="1:10">
      <c r="A1238" t="s">
        <v>4</v>
      </c>
      <c r="B1238" s="4" t="s">
        <v>5</v>
      </c>
      <c r="C1238" s="4" t="s">
        <v>10</v>
      </c>
    </row>
    <row r="1239" spans="1:10">
      <c r="A1239" t="n">
        <v>11969</v>
      </c>
      <c r="B1239" s="45" t="n">
        <v>16</v>
      </c>
      <c r="C1239" s="6" t="n">
        <v>0</v>
      </c>
    </row>
    <row r="1240" spans="1:10">
      <c r="A1240" t="s">
        <v>4</v>
      </c>
      <c r="B1240" s="4" t="s">
        <v>5</v>
      </c>
      <c r="C1240" s="4" t="s">
        <v>10</v>
      </c>
      <c r="D1240" s="4" t="s">
        <v>71</v>
      </c>
      <c r="E1240" s="4" t="s">
        <v>13</v>
      </c>
      <c r="F1240" s="4" t="s">
        <v>13</v>
      </c>
    </row>
    <row r="1241" spans="1:10">
      <c r="A1241" t="n">
        <v>11972</v>
      </c>
      <c r="B1241" s="52" t="n">
        <v>26</v>
      </c>
      <c r="C1241" s="6" t="n">
        <v>0</v>
      </c>
      <c r="D1241" s="6" t="s">
        <v>170</v>
      </c>
      <c r="E1241" s="6" t="n">
        <v>2</v>
      </c>
      <c r="F1241" s="6" t="n">
        <v>0</v>
      </c>
    </row>
    <row r="1242" spans="1:10">
      <c r="A1242" t="s">
        <v>4</v>
      </c>
      <c r="B1242" s="4" t="s">
        <v>5</v>
      </c>
    </row>
    <row r="1243" spans="1:10">
      <c r="A1243" t="n">
        <v>12056</v>
      </c>
      <c r="B1243" s="53" t="n">
        <v>28</v>
      </c>
    </row>
    <row r="1244" spans="1:10">
      <c r="A1244" t="s">
        <v>4</v>
      </c>
      <c r="B1244" s="4" t="s">
        <v>5</v>
      </c>
      <c r="C1244" s="4" t="s">
        <v>10</v>
      </c>
      <c r="D1244" s="4" t="s">
        <v>13</v>
      </c>
    </row>
    <row r="1245" spans="1:10">
      <c r="A1245" t="n">
        <v>12057</v>
      </c>
      <c r="B1245" s="61" t="n">
        <v>89</v>
      </c>
      <c r="C1245" s="6" t="n">
        <v>65533</v>
      </c>
      <c r="D1245" s="6" t="n">
        <v>1</v>
      </c>
    </row>
    <row r="1246" spans="1:10">
      <c r="A1246" t="s">
        <v>4</v>
      </c>
      <c r="B1246" s="4" t="s">
        <v>5</v>
      </c>
      <c r="C1246" s="4" t="s">
        <v>13</v>
      </c>
      <c r="D1246" s="41" t="s">
        <v>62</v>
      </c>
      <c r="E1246" s="4" t="s">
        <v>5</v>
      </c>
      <c r="F1246" s="4" t="s">
        <v>13</v>
      </c>
      <c r="G1246" s="4" t="s">
        <v>10</v>
      </c>
      <c r="H1246" s="41" t="s">
        <v>63</v>
      </c>
      <c r="I1246" s="4" t="s">
        <v>13</v>
      </c>
      <c r="J1246" s="4" t="s">
        <v>46</v>
      </c>
    </row>
    <row r="1247" spans="1:10">
      <c r="A1247" t="n">
        <v>12061</v>
      </c>
      <c r="B1247" s="19" t="n">
        <v>5</v>
      </c>
      <c r="C1247" s="6" t="n">
        <v>28</v>
      </c>
      <c r="D1247" s="41" t="s">
        <v>3</v>
      </c>
      <c r="E1247" s="43" t="n">
        <v>64</v>
      </c>
      <c r="F1247" s="6" t="n">
        <v>5</v>
      </c>
      <c r="G1247" s="6" t="n">
        <v>5</v>
      </c>
      <c r="H1247" s="41" t="s">
        <v>3</v>
      </c>
      <c r="I1247" s="6" t="n">
        <v>1</v>
      </c>
      <c r="J1247" s="20" t="n">
        <f t="normal" ca="1">A1257</f>
        <v>0</v>
      </c>
    </row>
    <row r="1248" spans="1:10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6</v>
      </c>
    </row>
    <row r="1249" spans="1:10">
      <c r="A1249" t="n">
        <v>12072</v>
      </c>
      <c r="B1249" s="51" t="n">
        <v>51</v>
      </c>
      <c r="C1249" s="6" t="n">
        <v>4</v>
      </c>
      <c r="D1249" s="6" t="n">
        <v>5</v>
      </c>
      <c r="E1249" s="6" t="s">
        <v>171</v>
      </c>
    </row>
    <row r="1250" spans="1:10">
      <c r="A1250" t="s">
        <v>4</v>
      </c>
      <c r="B1250" s="4" t="s">
        <v>5</v>
      </c>
      <c r="C1250" s="4" t="s">
        <v>10</v>
      </c>
    </row>
    <row r="1251" spans="1:10">
      <c r="A1251" t="n">
        <v>12085</v>
      </c>
      <c r="B1251" s="45" t="n">
        <v>16</v>
      </c>
      <c r="C1251" s="6" t="n">
        <v>0</v>
      </c>
    </row>
    <row r="1252" spans="1:10">
      <c r="A1252" t="s">
        <v>4</v>
      </c>
      <c r="B1252" s="4" t="s">
        <v>5</v>
      </c>
      <c r="C1252" s="4" t="s">
        <v>10</v>
      </c>
      <c r="D1252" s="4" t="s">
        <v>71</v>
      </c>
      <c r="E1252" s="4" t="s">
        <v>13</v>
      </c>
      <c r="F1252" s="4" t="s">
        <v>13</v>
      </c>
    </row>
    <row r="1253" spans="1:10">
      <c r="A1253" t="n">
        <v>12088</v>
      </c>
      <c r="B1253" s="52" t="n">
        <v>26</v>
      </c>
      <c r="C1253" s="6" t="n">
        <v>5</v>
      </c>
      <c r="D1253" s="6" t="s">
        <v>172</v>
      </c>
      <c r="E1253" s="6" t="n">
        <v>2</v>
      </c>
      <c r="F1253" s="6" t="n">
        <v>0</v>
      </c>
    </row>
    <row r="1254" spans="1:10">
      <c r="A1254" t="s">
        <v>4</v>
      </c>
      <c r="B1254" s="4" t="s">
        <v>5</v>
      </c>
    </row>
    <row r="1255" spans="1:10">
      <c r="A1255" t="n">
        <v>12157</v>
      </c>
      <c r="B1255" s="53" t="n">
        <v>28</v>
      </c>
    </row>
    <row r="1256" spans="1:10">
      <c r="A1256" t="s">
        <v>4</v>
      </c>
      <c r="B1256" s="4" t="s">
        <v>5</v>
      </c>
      <c r="C1256" s="4" t="s">
        <v>10</v>
      </c>
    </row>
    <row r="1257" spans="1:10">
      <c r="A1257" t="n">
        <v>12158</v>
      </c>
      <c r="B1257" s="45" t="n">
        <v>16</v>
      </c>
      <c r="C1257" s="6" t="n">
        <v>500</v>
      </c>
    </row>
    <row r="1258" spans="1:10">
      <c r="A1258" t="s">
        <v>4</v>
      </c>
      <c r="B1258" s="4" t="s">
        <v>5</v>
      </c>
      <c r="C1258" s="4" t="s">
        <v>13</v>
      </c>
      <c r="D1258" s="4" t="s">
        <v>10</v>
      </c>
      <c r="E1258" s="4" t="s">
        <v>26</v>
      </c>
    </row>
    <row r="1259" spans="1:10">
      <c r="A1259" t="n">
        <v>12161</v>
      </c>
      <c r="B1259" s="26" t="n">
        <v>58</v>
      </c>
      <c r="C1259" s="6" t="n">
        <v>101</v>
      </c>
      <c r="D1259" s="6" t="n">
        <v>800</v>
      </c>
      <c r="E1259" s="6" t="n">
        <v>1</v>
      </c>
    </row>
    <row r="1260" spans="1:10">
      <c r="A1260" t="s">
        <v>4</v>
      </c>
      <c r="B1260" s="4" t="s">
        <v>5</v>
      </c>
      <c r="C1260" s="4" t="s">
        <v>13</v>
      </c>
      <c r="D1260" s="4" t="s">
        <v>10</v>
      </c>
    </row>
    <row r="1261" spans="1:10">
      <c r="A1261" t="n">
        <v>12169</v>
      </c>
      <c r="B1261" s="26" t="n">
        <v>58</v>
      </c>
      <c r="C1261" s="6" t="n">
        <v>254</v>
      </c>
      <c r="D1261" s="6" t="n">
        <v>0</v>
      </c>
    </row>
    <row r="1262" spans="1:10">
      <c r="A1262" t="s">
        <v>4</v>
      </c>
      <c r="B1262" s="4" t="s">
        <v>5</v>
      </c>
      <c r="C1262" s="4" t="s">
        <v>13</v>
      </c>
      <c r="D1262" s="4" t="s">
        <v>13</v>
      </c>
      <c r="E1262" s="4" t="s">
        <v>26</v>
      </c>
      <c r="F1262" s="4" t="s">
        <v>26</v>
      </c>
      <c r="G1262" s="4" t="s">
        <v>26</v>
      </c>
      <c r="H1262" s="4" t="s">
        <v>10</v>
      </c>
    </row>
    <row r="1263" spans="1:10">
      <c r="A1263" t="n">
        <v>12173</v>
      </c>
      <c r="B1263" s="28" t="n">
        <v>45</v>
      </c>
      <c r="C1263" s="6" t="n">
        <v>2</v>
      </c>
      <c r="D1263" s="6" t="n">
        <v>3</v>
      </c>
      <c r="E1263" s="6" t="n">
        <v>127.459999084473</v>
      </c>
      <c r="F1263" s="6" t="n">
        <v>-6.75</v>
      </c>
      <c r="G1263" s="6" t="n">
        <v>155.720001220703</v>
      </c>
      <c r="H1263" s="6" t="n">
        <v>0</v>
      </c>
    </row>
    <row r="1264" spans="1:10">
      <c r="A1264" t="s">
        <v>4</v>
      </c>
      <c r="B1264" s="4" t="s">
        <v>5</v>
      </c>
      <c r="C1264" s="4" t="s">
        <v>13</v>
      </c>
      <c r="D1264" s="4" t="s">
        <v>13</v>
      </c>
      <c r="E1264" s="4" t="s">
        <v>26</v>
      </c>
      <c r="F1264" s="4" t="s">
        <v>26</v>
      </c>
      <c r="G1264" s="4" t="s">
        <v>26</v>
      </c>
      <c r="H1264" s="4" t="s">
        <v>10</v>
      </c>
      <c r="I1264" s="4" t="s">
        <v>13</v>
      </c>
    </row>
    <row r="1265" spans="1:9">
      <c r="A1265" t="n">
        <v>12190</v>
      </c>
      <c r="B1265" s="28" t="n">
        <v>45</v>
      </c>
      <c r="C1265" s="6" t="n">
        <v>4</v>
      </c>
      <c r="D1265" s="6" t="n">
        <v>3</v>
      </c>
      <c r="E1265" s="6" t="n">
        <v>16.9400005340576</v>
      </c>
      <c r="F1265" s="6" t="n">
        <v>90.7900009155273</v>
      </c>
      <c r="G1265" s="6" t="n">
        <v>358</v>
      </c>
      <c r="H1265" s="6" t="n">
        <v>0</v>
      </c>
      <c r="I1265" s="6" t="n">
        <v>0</v>
      </c>
    </row>
    <row r="1266" spans="1:9">
      <c r="A1266" t="s">
        <v>4</v>
      </c>
      <c r="B1266" s="4" t="s">
        <v>5</v>
      </c>
      <c r="C1266" s="4" t="s">
        <v>13</v>
      </c>
      <c r="D1266" s="4" t="s">
        <v>13</v>
      </c>
      <c r="E1266" s="4" t="s">
        <v>26</v>
      </c>
      <c r="F1266" s="4" t="s">
        <v>10</v>
      </c>
    </row>
    <row r="1267" spans="1:9">
      <c r="A1267" t="n">
        <v>12208</v>
      </c>
      <c r="B1267" s="28" t="n">
        <v>45</v>
      </c>
      <c r="C1267" s="6" t="n">
        <v>11</v>
      </c>
      <c r="D1267" s="6" t="n">
        <v>3</v>
      </c>
      <c r="E1267" s="6" t="n">
        <v>30.7999992370605</v>
      </c>
      <c r="F1267" s="6" t="n">
        <v>0</v>
      </c>
    </row>
    <row r="1268" spans="1:9">
      <c r="A1268" t="s">
        <v>4</v>
      </c>
      <c r="B1268" s="4" t="s">
        <v>5</v>
      </c>
      <c r="C1268" s="4" t="s">
        <v>13</v>
      </c>
      <c r="D1268" s="4" t="s">
        <v>13</v>
      </c>
      <c r="E1268" s="4" t="s">
        <v>26</v>
      </c>
      <c r="F1268" s="4" t="s">
        <v>10</v>
      </c>
    </row>
    <row r="1269" spans="1:9">
      <c r="A1269" t="n">
        <v>12217</v>
      </c>
      <c r="B1269" s="28" t="n">
        <v>45</v>
      </c>
      <c r="C1269" s="6" t="n">
        <v>5</v>
      </c>
      <c r="D1269" s="6" t="n">
        <v>3</v>
      </c>
      <c r="E1269" s="6" t="n">
        <v>3</v>
      </c>
      <c r="F1269" s="6" t="n">
        <v>0</v>
      </c>
    </row>
    <row r="1270" spans="1:9">
      <c r="A1270" t="s">
        <v>4</v>
      </c>
      <c r="B1270" s="4" t="s">
        <v>5</v>
      </c>
      <c r="C1270" s="4" t="s">
        <v>13</v>
      </c>
      <c r="D1270" s="4" t="s">
        <v>13</v>
      </c>
      <c r="E1270" s="4" t="s">
        <v>26</v>
      </c>
      <c r="F1270" s="4" t="s">
        <v>10</v>
      </c>
    </row>
    <row r="1271" spans="1:9">
      <c r="A1271" t="n">
        <v>12226</v>
      </c>
      <c r="B1271" s="28" t="n">
        <v>45</v>
      </c>
      <c r="C1271" s="6" t="n">
        <v>5</v>
      </c>
      <c r="D1271" s="6" t="n">
        <v>3</v>
      </c>
      <c r="E1271" s="6" t="n">
        <v>3.20000004768372</v>
      </c>
      <c r="F1271" s="6" t="n">
        <v>2000</v>
      </c>
    </row>
    <row r="1272" spans="1:9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10</v>
      </c>
      <c r="F1272" s="4" t="s">
        <v>13</v>
      </c>
    </row>
    <row r="1273" spans="1:9">
      <c r="A1273" t="n">
        <v>12235</v>
      </c>
      <c r="B1273" s="50" t="n">
        <v>25</v>
      </c>
      <c r="C1273" s="6" t="n">
        <v>1</v>
      </c>
      <c r="D1273" s="6" t="n">
        <v>65535</v>
      </c>
      <c r="E1273" s="6" t="n">
        <v>65535</v>
      </c>
      <c r="F1273" s="6" t="n">
        <v>0</v>
      </c>
    </row>
    <row r="1274" spans="1:9">
      <c r="A1274" t="s">
        <v>4</v>
      </c>
      <c r="B1274" s="4" t="s">
        <v>5</v>
      </c>
      <c r="C1274" s="4" t="s">
        <v>13</v>
      </c>
      <c r="D1274" s="4" t="s">
        <v>10</v>
      </c>
      <c r="E1274" s="4" t="s">
        <v>6</v>
      </c>
      <c r="F1274" s="4" t="s">
        <v>6</v>
      </c>
      <c r="G1274" s="4" t="s">
        <v>6</v>
      </c>
      <c r="H1274" s="4" t="s">
        <v>6</v>
      </c>
    </row>
    <row r="1275" spans="1:9">
      <c r="A1275" t="n">
        <v>12242</v>
      </c>
      <c r="B1275" s="51" t="n">
        <v>51</v>
      </c>
      <c r="C1275" s="6" t="n">
        <v>3</v>
      </c>
      <c r="D1275" s="6" t="n">
        <v>0</v>
      </c>
      <c r="E1275" s="6" t="s">
        <v>173</v>
      </c>
      <c r="F1275" s="6" t="s">
        <v>174</v>
      </c>
      <c r="G1275" s="6" t="s">
        <v>175</v>
      </c>
      <c r="H1275" s="6" t="s">
        <v>176</v>
      </c>
    </row>
    <row r="1276" spans="1:9">
      <c r="A1276" t="s">
        <v>4</v>
      </c>
      <c r="B1276" s="4" t="s">
        <v>5</v>
      </c>
      <c r="C1276" s="4" t="s">
        <v>13</v>
      </c>
      <c r="D1276" s="4" t="s">
        <v>10</v>
      </c>
      <c r="E1276" s="4" t="s">
        <v>6</v>
      </c>
      <c r="F1276" s="4" t="s">
        <v>6</v>
      </c>
      <c r="G1276" s="4" t="s">
        <v>6</v>
      </c>
      <c r="H1276" s="4" t="s">
        <v>6</v>
      </c>
    </row>
    <row r="1277" spans="1:9">
      <c r="A1277" t="n">
        <v>12271</v>
      </c>
      <c r="B1277" s="51" t="n">
        <v>51</v>
      </c>
      <c r="C1277" s="6" t="n">
        <v>3</v>
      </c>
      <c r="D1277" s="6" t="n">
        <v>1</v>
      </c>
      <c r="E1277" s="6" t="s">
        <v>173</v>
      </c>
      <c r="F1277" s="6" t="s">
        <v>174</v>
      </c>
      <c r="G1277" s="6" t="s">
        <v>175</v>
      </c>
      <c r="H1277" s="6" t="s">
        <v>176</v>
      </c>
    </row>
    <row r="1278" spans="1:9">
      <c r="A1278" t="s">
        <v>4</v>
      </c>
      <c r="B1278" s="4" t="s">
        <v>5</v>
      </c>
      <c r="C1278" s="4" t="s">
        <v>13</v>
      </c>
      <c r="D1278" s="4" t="s">
        <v>10</v>
      </c>
      <c r="E1278" s="4" t="s">
        <v>6</v>
      </c>
      <c r="F1278" s="4" t="s">
        <v>6</v>
      </c>
      <c r="G1278" s="4" t="s">
        <v>6</v>
      </c>
      <c r="H1278" s="4" t="s">
        <v>6</v>
      </c>
    </row>
    <row r="1279" spans="1:9">
      <c r="A1279" t="n">
        <v>12300</v>
      </c>
      <c r="B1279" s="51" t="n">
        <v>51</v>
      </c>
      <c r="C1279" s="6" t="n">
        <v>3</v>
      </c>
      <c r="D1279" s="6" t="n">
        <v>12</v>
      </c>
      <c r="E1279" s="6" t="s">
        <v>173</v>
      </c>
      <c r="F1279" s="6" t="s">
        <v>174</v>
      </c>
      <c r="G1279" s="6" t="s">
        <v>175</v>
      </c>
      <c r="H1279" s="6" t="s">
        <v>176</v>
      </c>
    </row>
    <row r="1280" spans="1:9">
      <c r="A1280" t="s">
        <v>4</v>
      </c>
      <c r="B1280" s="4" t="s">
        <v>5</v>
      </c>
      <c r="C1280" s="4" t="s">
        <v>13</v>
      </c>
      <c r="D1280" s="4" t="s">
        <v>10</v>
      </c>
      <c r="E1280" s="4" t="s">
        <v>6</v>
      </c>
      <c r="F1280" s="4" t="s">
        <v>6</v>
      </c>
      <c r="G1280" s="4" t="s">
        <v>6</v>
      </c>
      <c r="H1280" s="4" t="s">
        <v>6</v>
      </c>
    </row>
    <row r="1281" spans="1:9">
      <c r="A1281" t="n">
        <v>12329</v>
      </c>
      <c r="B1281" s="51" t="n">
        <v>51</v>
      </c>
      <c r="C1281" s="6" t="n">
        <v>3</v>
      </c>
      <c r="D1281" s="6" t="n">
        <v>61491</v>
      </c>
      <c r="E1281" s="6" t="s">
        <v>173</v>
      </c>
      <c r="F1281" s="6" t="s">
        <v>174</v>
      </c>
      <c r="G1281" s="6" t="s">
        <v>175</v>
      </c>
      <c r="H1281" s="6" t="s">
        <v>176</v>
      </c>
    </row>
    <row r="1282" spans="1:9">
      <c r="A1282" t="s">
        <v>4</v>
      </c>
      <c r="B1282" s="4" t="s">
        <v>5</v>
      </c>
      <c r="C1282" s="4" t="s">
        <v>13</v>
      </c>
      <c r="D1282" s="4" t="s">
        <v>10</v>
      </c>
      <c r="E1282" s="4" t="s">
        <v>6</v>
      </c>
      <c r="F1282" s="4" t="s">
        <v>6</v>
      </c>
      <c r="G1282" s="4" t="s">
        <v>6</v>
      </c>
      <c r="H1282" s="4" t="s">
        <v>6</v>
      </c>
    </row>
    <row r="1283" spans="1:9">
      <c r="A1283" t="n">
        <v>12358</v>
      </c>
      <c r="B1283" s="51" t="n">
        <v>51</v>
      </c>
      <c r="C1283" s="6" t="n">
        <v>3</v>
      </c>
      <c r="D1283" s="6" t="n">
        <v>61492</v>
      </c>
      <c r="E1283" s="6" t="s">
        <v>173</v>
      </c>
      <c r="F1283" s="6" t="s">
        <v>174</v>
      </c>
      <c r="G1283" s="6" t="s">
        <v>175</v>
      </c>
      <c r="H1283" s="6" t="s">
        <v>176</v>
      </c>
    </row>
    <row r="1284" spans="1:9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6</v>
      </c>
      <c r="F1284" s="4" t="s">
        <v>6</v>
      </c>
      <c r="G1284" s="4" t="s">
        <v>6</v>
      </c>
      <c r="H1284" s="4" t="s">
        <v>6</v>
      </c>
    </row>
    <row r="1285" spans="1:9">
      <c r="A1285" t="n">
        <v>12387</v>
      </c>
      <c r="B1285" s="51" t="n">
        <v>51</v>
      </c>
      <c r="C1285" s="6" t="n">
        <v>3</v>
      </c>
      <c r="D1285" s="6" t="n">
        <v>61493</v>
      </c>
      <c r="E1285" s="6" t="s">
        <v>173</v>
      </c>
      <c r="F1285" s="6" t="s">
        <v>174</v>
      </c>
      <c r="G1285" s="6" t="s">
        <v>175</v>
      </c>
      <c r="H1285" s="6" t="s">
        <v>176</v>
      </c>
    </row>
    <row r="1286" spans="1:9">
      <c r="A1286" t="s">
        <v>4</v>
      </c>
      <c r="B1286" s="4" t="s">
        <v>5</v>
      </c>
      <c r="C1286" s="4" t="s">
        <v>13</v>
      </c>
      <c r="D1286" s="4" t="s">
        <v>10</v>
      </c>
      <c r="E1286" s="4" t="s">
        <v>6</v>
      </c>
      <c r="F1286" s="4" t="s">
        <v>6</v>
      </c>
      <c r="G1286" s="4" t="s">
        <v>6</v>
      </c>
      <c r="H1286" s="4" t="s">
        <v>6</v>
      </c>
    </row>
    <row r="1287" spans="1:9">
      <c r="A1287" t="n">
        <v>12416</v>
      </c>
      <c r="B1287" s="51" t="n">
        <v>51</v>
      </c>
      <c r="C1287" s="6" t="n">
        <v>3</v>
      </c>
      <c r="D1287" s="6" t="n">
        <v>61494</v>
      </c>
      <c r="E1287" s="6" t="s">
        <v>173</v>
      </c>
      <c r="F1287" s="6" t="s">
        <v>174</v>
      </c>
      <c r="G1287" s="6" t="s">
        <v>175</v>
      </c>
      <c r="H1287" s="6" t="s">
        <v>176</v>
      </c>
    </row>
    <row r="1288" spans="1:9">
      <c r="A1288" t="s">
        <v>4</v>
      </c>
      <c r="B1288" s="4" t="s">
        <v>5</v>
      </c>
      <c r="C1288" s="4" t="s">
        <v>10</v>
      </c>
      <c r="D1288" s="4" t="s">
        <v>26</v>
      </c>
      <c r="E1288" s="4" t="s">
        <v>26</v>
      </c>
      <c r="F1288" s="4" t="s">
        <v>26</v>
      </c>
      <c r="G1288" s="4" t="s">
        <v>26</v>
      </c>
    </row>
    <row r="1289" spans="1:9">
      <c r="A1289" t="n">
        <v>12445</v>
      </c>
      <c r="B1289" s="35" t="n">
        <v>46</v>
      </c>
      <c r="C1289" s="6" t="n">
        <v>0</v>
      </c>
      <c r="D1289" s="6" t="n">
        <v>127.430000305176</v>
      </c>
      <c r="E1289" s="6" t="n">
        <v>-8.02999973297119</v>
      </c>
      <c r="F1289" s="6" t="n">
        <v>156.399993896484</v>
      </c>
      <c r="G1289" s="6" t="n">
        <v>341.600006103516</v>
      </c>
    </row>
    <row r="1290" spans="1:9">
      <c r="A1290" t="s">
        <v>4</v>
      </c>
      <c r="B1290" s="4" t="s">
        <v>5</v>
      </c>
      <c r="C1290" s="4" t="s">
        <v>10</v>
      </c>
      <c r="D1290" s="4" t="s">
        <v>26</v>
      </c>
      <c r="E1290" s="4" t="s">
        <v>26</v>
      </c>
      <c r="F1290" s="4" t="s">
        <v>26</v>
      </c>
      <c r="G1290" s="4" t="s">
        <v>26</v>
      </c>
    </row>
    <row r="1291" spans="1:9">
      <c r="A1291" t="n">
        <v>12464</v>
      </c>
      <c r="B1291" s="35" t="n">
        <v>46</v>
      </c>
      <c r="C1291" s="6" t="n">
        <v>1</v>
      </c>
      <c r="D1291" s="6" t="n">
        <v>128.300003051758</v>
      </c>
      <c r="E1291" s="6" t="n">
        <v>-8</v>
      </c>
      <c r="F1291" s="6" t="n">
        <v>156.160003662109</v>
      </c>
      <c r="G1291" s="6" t="n">
        <v>347.399993896484</v>
      </c>
    </row>
    <row r="1292" spans="1:9">
      <c r="A1292" t="s">
        <v>4</v>
      </c>
      <c r="B1292" s="4" t="s">
        <v>5</v>
      </c>
      <c r="C1292" s="4" t="s">
        <v>10</v>
      </c>
      <c r="D1292" s="4" t="s">
        <v>26</v>
      </c>
      <c r="E1292" s="4" t="s">
        <v>26</v>
      </c>
      <c r="F1292" s="4" t="s">
        <v>26</v>
      </c>
      <c r="G1292" s="4" t="s">
        <v>26</v>
      </c>
    </row>
    <row r="1293" spans="1:9">
      <c r="A1293" t="n">
        <v>12483</v>
      </c>
      <c r="B1293" s="35" t="n">
        <v>46</v>
      </c>
      <c r="C1293" s="6" t="n">
        <v>12</v>
      </c>
      <c r="D1293" s="6" t="n">
        <v>126.449996948242</v>
      </c>
      <c r="E1293" s="6" t="n">
        <v>-8</v>
      </c>
      <c r="F1293" s="6" t="n">
        <v>155.910003662109</v>
      </c>
      <c r="G1293" s="6" t="n">
        <v>344.5</v>
      </c>
    </row>
    <row r="1294" spans="1:9">
      <c r="A1294" t="s">
        <v>4</v>
      </c>
      <c r="B1294" s="4" t="s">
        <v>5</v>
      </c>
      <c r="C1294" s="4" t="s">
        <v>10</v>
      </c>
      <c r="D1294" s="4" t="s">
        <v>26</v>
      </c>
      <c r="E1294" s="4" t="s">
        <v>26</v>
      </c>
      <c r="F1294" s="4" t="s">
        <v>26</v>
      </c>
      <c r="G1294" s="4" t="s">
        <v>26</v>
      </c>
    </row>
    <row r="1295" spans="1:9">
      <c r="A1295" t="n">
        <v>12502</v>
      </c>
      <c r="B1295" s="35" t="n">
        <v>46</v>
      </c>
      <c r="C1295" s="6" t="n">
        <v>61491</v>
      </c>
      <c r="D1295" s="6" t="n">
        <v>128.039993286133</v>
      </c>
      <c r="E1295" s="6" t="n">
        <v>-8</v>
      </c>
      <c r="F1295" s="6" t="n">
        <v>154.979995727539</v>
      </c>
      <c r="G1295" s="6" t="n">
        <v>346.899993896484</v>
      </c>
    </row>
    <row r="1296" spans="1:9">
      <c r="A1296" t="s">
        <v>4</v>
      </c>
      <c r="B1296" s="4" t="s">
        <v>5</v>
      </c>
      <c r="C1296" s="4" t="s">
        <v>10</v>
      </c>
      <c r="D1296" s="4" t="s">
        <v>26</v>
      </c>
      <c r="E1296" s="4" t="s">
        <v>26</v>
      </c>
      <c r="F1296" s="4" t="s">
        <v>26</v>
      </c>
      <c r="G1296" s="4" t="s">
        <v>26</v>
      </c>
    </row>
    <row r="1297" spans="1:8">
      <c r="A1297" t="n">
        <v>12521</v>
      </c>
      <c r="B1297" s="35" t="n">
        <v>46</v>
      </c>
      <c r="C1297" s="6" t="n">
        <v>61492</v>
      </c>
      <c r="D1297" s="6" t="n">
        <v>127.25</v>
      </c>
      <c r="E1297" s="6" t="n">
        <v>-8</v>
      </c>
      <c r="F1297" s="6" t="n">
        <v>154.869995117188</v>
      </c>
      <c r="G1297" s="6" t="n">
        <v>356.299987792969</v>
      </c>
    </row>
    <row r="1298" spans="1:8">
      <c r="A1298" t="s">
        <v>4</v>
      </c>
      <c r="B1298" s="4" t="s">
        <v>5</v>
      </c>
      <c r="C1298" s="4" t="s">
        <v>10</v>
      </c>
      <c r="D1298" s="4" t="s">
        <v>26</v>
      </c>
      <c r="E1298" s="4" t="s">
        <v>26</v>
      </c>
      <c r="F1298" s="4" t="s">
        <v>26</v>
      </c>
      <c r="G1298" s="4" t="s">
        <v>26</v>
      </c>
    </row>
    <row r="1299" spans="1:8">
      <c r="A1299" t="n">
        <v>12540</v>
      </c>
      <c r="B1299" s="35" t="n">
        <v>46</v>
      </c>
      <c r="C1299" s="6" t="n">
        <v>61493</v>
      </c>
      <c r="D1299" s="6" t="n">
        <v>128.740005493164</v>
      </c>
      <c r="E1299" s="6" t="n">
        <v>-8</v>
      </c>
      <c r="F1299" s="6" t="n">
        <v>155.520004272461</v>
      </c>
      <c r="G1299" s="6" t="n">
        <v>347.700012207031</v>
      </c>
    </row>
    <row r="1300" spans="1:8">
      <c r="A1300" t="s">
        <v>4</v>
      </c>
      <c r="B1300" s="4" t="s">
        <v>5</v>
      </c>
      <c r="C1300" s="4" t="s">
        <v>10</v>
      </c>
      <c r="D1300" s="4" t="s">
        <v>26</v>
      </c>
      <c r="E1300" s="4" t="s">
        <v>26</v>
      </c>
      <c r="F1300" s="4" t="s">
        <v>26</v>
      </c>
      <c r="G1300" s="4" t="s">
        <v>26</v>
      </c>
    </row>
    <row r="1301" spans="1:8">
      <c r="A1301" t="n">
        <v>12559</v>
      </c>
      <c r="B1301" s="35" t="n">
        <v>46</v>
      </c>
      <c r="C1301" s="6" t="n">
        <v>61494</v>
      </c>
      <c r="D1301" s="6" t="n">
        <v>126.139999389648</v>
      </c>
      <c r="E1301" s="6" t="n">
        <v>-8</v>
      </c>
      <c r="F1301" s="6" t="n">
        <v>155.080001831055</v>
      </c>
      <c r="G1301" s="6" t="n">
        <v>344.799987792969</v>
      </c>
    </row>
    <row r="1302" spans="1:8">
      <c r="A1302" t="s">
        <v>4</v>
      </c>
      <c r="B1302" s="4" t="s">
        <v>5</v>
      </c>
      <c r="C1302" s="4" t="s">
        <v>10</v>
      </c>
    </row>
    <row r="1303" spans="1:8">
      <c r="A1303" t="n">
        <v>12578</v>
      </c>
      <c r="B1303" s="45" t="n">
        <v>16</v>
      </c>
      <c r="C1303" s="6" t="n">
        <v>100</v>
      </c>
    </row>
    <row r="1304" spans="1:8">
      <c r="A1304" t="s">
        <v>4</v>
      </c>
      <c r="B1304" s="4" t="s">
        <v>5</v>
      </c>
      <c r="C1304" s="4" t="s">
        <v>10</v>
      </c>
      <c r="D1304" s="4" t="s">
        <v>26</v>
      </c>
      <c r="E1304" s="4" t="s">
        <v>26</v>
      </c>
      <c r="F1304" s="4" t="s">
        <v>13</v>
      </c>
    </row>
    <row r="1305" spans="1:8">
      <c r="A1305" t="n">
        <v>12581</v>
      </c>
      <c r="B1305" s="62" t="n">
        <v>52</v>
      </c>
      <c r="C1305" s="6" t="n">
        <v>12</v>
      </c>
      <c r="D1305" s="6" t="n">
        <v>104.300003051758</v>
      </c>
      <c r="E1305" s="6" t="n">
        <v>10</v>
      </c>
      <c r="F1305" s="6" t="n">
        <v>0</v>
      </c>
    </row>
    <row r="1306" spans="1:8">
      <c r="A1306" t="s">
        <v>4</v>
      </c>
      <c r="B1306" s="4" t="s">
        <v>5</v>
      </c>
      <c r="C1306" s="4" t="s">
        <v>10</v>
      </c>
    </row>
    <row r="1307" spans="1:8">
      <c r="A1307" t="n">
        <v>12593</v>
      </c>
      <c r="B1307" s="45" t="n">
        <v>16</v>
      </c>
      <c r="C1307" s="6" t="n">
        <v>100</v>
      </c>
    </row>
    <row r="1308" spans="1:8">
      <c r="A1308" t="s">
        <v>4</v>
      </c>
      <c r="B1308" s="4" t="s">
        <v>5</v>
      </c>
      <c r="C1308" s="4" t="s">
        <v>10</v>
      </c>
    </row>
    <row r="1309" spans="1:8">
      <c r="A1309" t="n">
        <v>12596</v>
      </c>
      <c r="B1309" s="25" t="n">
        <v>54</v>
      </c>
      <c r="C1309" s="6" t="n">
        <v>12</v>
      </c>
    </row>
    <row r="1310" spans="1:8">
      <c r="A1310" t="s">
        <v>4</v>
      </c>
      <c r="B1310" s="4" t="s">
        <v>5</v>
      </c>
      <c r="C1310" s="4" t="s">
        <v>10</v>
      </c>
      <c r="D1310" s="4" t="s">
        <v>10</v>
      </c>
      <c r="E1310" s="4" t="s">
        <v>26</v>
      </c>
      <c r="F1310" s="4" t="s">
        <v>13</v>
      </c>
    </row>
    <row r="1311" spans="1:8">
      <c r="A1311" t="n">
        <v>12599</v>
      </c>
      <c r="B1311" s="63" t="n">
        <v>53</v>
      </c>
      <c r="C1311" s="6" t="n">
        <v>0</v>
      </c>
      <c r="D1311" s="6" t="n">
        <v>12</v>
      </c>
      <c r="E1311" s="6" t="n">
        <v>10</v>
      </c>
      <c r="F1311" s="6" t="n">
        <v>0</v>
      </c>
    </row>
    <row r="1312" spans="1:8">
      <c r="A1312" t="s">
        <v>4</v>
      </c>
      <c r="B1312" s="4" t="s">
        <v>5</v>
      </c>
      <c r="C1312" s="4" t="s">
        <v>10</v>
      </c>
      <c r="D1312" s="4" t="s">
        <v>10</v>
      </c>
      <c r="E1312" s="4" t="s">
        <v>26</v>
      </c>
      <c r="F1312" s="4" t="s">
        <v>13</v>
      </c>
    </row>
    <row r="1313" spans="1:7">
      <c r="A1313" t="n">
        <v>12609</v>
      </c>
      <c r="B1313" s="63" t="n">
        <v>53</v>
      </c>
      <c r="C1313" s="6" t="n">
        <v>1</v>
      </c>
      <c r="D1313" s="6" t="n">
        <v>12</v>
      </c>
      <c r="E1313" s="6" t="n">
        <v>10</v>
      </c>
      <c r="F1313" s="6" t="n">
        <v>0</v>
      </c>
    </row>
    <row r="1314" spans="1:7">
      <c r="A1314" t="s">
        <v>4</v>
      </c>
      <c r="B1314" s="4" t="s">
        <v>5</v>
      </c>
      <c r="C1314" s="4" t="s">
        <v>10</v>
      </c>
    </row>
    <row r="1315" spans="1:7">
      <c r="A1315" t="n">
        <v>12619</v>
      </c>
      <c r="B1315" s="45" t="n">
        <v>16</v>
      </c>
      <c r="C1315" s="6" t="n">
        <v>50</v>
      </c>
    </row>
    <row r="1316" spans="1:7">
      <c r="A1316" t="s">
        <v>4</v>
      </c>
      <c r="B1316" s="4" t="s">
        <v>5</v>
      </c>
      <c r="C1316" s="4" t="s">
        <v>10</v>
      </c>
      <c r="D1316" s="4" t="s">
        <v>10</v>
      </c>
      <c r="E1316" s="4" t="s">
        <v>26</v>
      </c>
      <c r="F1316" s="4" t="s">
        <v>13</v>
      </c>
    </row>
    <row r="1317" spans="1:7">
      <c r="A1317" t="n">
        <v>12622</v>
      </c>
      <c r="B1317" s="63" t="n">
        <v>53</v>
      </c>
      <c r="C1317" s="6" t="n">
        <v>61491</v>
      </c>
      <c r="D1317" s="6" t="n">
        <v>12</v>
      </c>
      <c r="E1317" s="6" t="n">
        <v>10</v>
      </c>
      <c r="F1317" s="6" t="n">
        <v>0</v>
      </c>
    </row>
    <row r="1318" spans="1:7">
      <c r="A1318" t="s">
        <v>4</v>
      </c>
      <c r="B1318" s="4" t="s">
        <v>5</v>
      </c>
      <c r="C1318" s="4" t="s">
        <v>10</v>
      </c>
      <c r="D1318" s="4" t="s">
        <v>10</v>
      </c>
      <c r="E1318" s="4" t="s">
        <v>26</v>
      </c>
      <c r="F1318" s="4" t="s">
        <v>13</v>
      </c>
    </row>
    <row r="1319" spans="1:7">
      <c r="A1319" t="n">
        <v>12632</v>
      </c>
      <c r="B1319" s="63" t="n">
        <v>53</v>
      </c>
      <c r="C1319" s="6" t="n">
        <v>61492</v>
      </c>
      <c r="D1319" s="6" t="n">
        <v>12</v>
      </c>
      <c r="E1319" s="6" t="n">
        <v>10</v>
      </c>
      <c r="F1319" s="6" t="n">
        <v>0</v>
      </c>
    </row>
    <row r="1320" spans="1:7">
      <c r="A1320" t="s">
        <v>4</v>
      </c>
      <c r="B1320" s="4" t="s">
        <v>5</v>
      </c>
      <c r="C1320" s="4" t="s">
        <v>10</v>
      </c>
    </row>
    <row r="1321" spans="1:7">
      <c r="A1321" t="n">
        <v>12642</v>
      </c>
      <c r="B1321" s="45" t="n">
        <v>16</v>
      </c>
      <c r="C1321" s="6" t="n">
        <v>50</v>
      </c>
    </row>
    <row r="1322" spans="1:7">
      <c r="A1322" t="s">
        <v>4</v>
      </c>
      <c r="B1322" s="4" t="s">
        <v>5</v>
      </c>
      <c r="C1322" s="4" t="s">
        <v>10</v>
      </c>
      <c r="D1322" s="4" t="s">
        <v>10</v>
      </c>
      <c r="E1322" s="4" t="s">
        <v>26</v>
      </c>
      <c r="F1322" s="4" t="s">
        <v>13</v>
      </c>
    </row>
    <row r="1323" spans="1:7">
      <c r="A1323" t="n">
        <v>12645</v>
      </c>
      <c r="B1323" s="63" t="n">
        <v>53</v>
      </c>
      <c r="C1323" s="6" t="n">
        <v>61493</v>
      </c>
      <c r="D1323" s="6" t="n">
        <v>12</v>
      </c>
      <c r="E1323" s="6" t="n">
        <v>10</v>
      </c>
      <c r="F1323" s="6" t="n">
        <v>0</v>
      </c>
    </row>
    <row r="1324" spans="1:7">
      <c r="A1324" t="s">
        <v>4</v>
      </c>
      <c r="B1324" s="4" t="s">
        <v>5</v>
      </c>
      <c r="C1324" s="4" t="s">
        <v>10</v>
      </c>
      <c r="D1324" s="4" t="s">
        <v>10</v>
      </c>
      <c r="E1324" s="4" t="s">
        <v>26</v>
      </c>
      <c r="F1324" s="4" t="s">
        <v>13</v>
      </c>
    </row>
    <row r="1325" spans="1:7">
      <c r="A1325" t="n">
        <v>12655</v>
      </c>
      <c r="B1325" s="63" t="n">
        <v>53</v>
      </c>
      <c r="C1325" s="6" t="n">
        <v>61494</v>
      </c>
      <c r="D1325" s="6" t="n">
        <v>12</v>
      </c>
      <c r="E1325" s="6" t="n">
        <v>10</v>
      </c>
      <c r="F1325" s="6" t="n">
        <v>0</v>
      </c>
    </row>
    <row r="1326" spans="1:7">
      <c r="A1326" t="s">
        <v>4</v>
      </c>
      <c r="B1326" s="4" t="s">
        <v>5</v>
      </c>
      <c r="C1326" s="4" t="s">
        <v>10</v>
      </c>
    </row>
    <row r="1327" spans="1:7">
      <c r="A1327" t="n">
        <v>12665</v>
      </c>
      <c r="B1327" s="25" t="n">
        <v>54</v>
      </c>
      <c r="C1327" s="6" t="n">
        <v>61494</v>
      </c>
    </row>
    <row r="1328" spans="1:7">
      <c r="A1328" t="s">
        <v>4</v>
      </c>
      <c r="B1328" s="4" t="s">
        <v>5</v>
      </c>
      <c r="C1328" s="4" t="s">
        <v>10</v>
      </c>
    </row>
    <row r="1329" spans="1:6">
      <c r="A1329" t="n">
        <v>12668</v>
      </c>
      <c r="B1329" s="45" t="n">
        <v>16</v>
      </c>
      <c r="C1329" s="6" t="n">
        <v>500</v>
      </c>
    </row>
    <row r="1330" spans="1:6">
      <c r="A1330" t="s">
        <v>4</v>
      </c>
      <c r="B1330" s="4" t="s">
        <v>5</v>
      </c>
      <c r="C1330" s="4" t="s">
        <v>10</v>
      </c>
      <c r="D1330" s="4" t="s">
        <v>13</v>
      </c>
      <c r="E1330" s="4" t="s">
        <v>13</v>
      </c>
      <c r="F1330" s="4" t="s">
        <v>6</v>
      </c>
    </row>
    <row r="1331" spans="1:6">
      <c r="A1331" t="n">
        <v>12671</v>
      </c>
      <c r="B1331" s="46" t="n">
        <v>20</v>
      </c>
      <c r="C1331" s="6" t="n">
        <v>12</v>
      </c>
      <c r="D1331" s="6" t="n">
        <v>2</v>
      </c>
      <c r="E1331" s="6" t="n">
        <v>10</v>
      </c>
      <c r="F1331" s="6" t="s">
        <v>177</v>
      </c>
    </row>
    <row r="1332" spans="1:6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6</v>
      </c>
    </row>
    <row r="1333" spans="1:6">
      <c r="A1333" t="n">
        <v>12691</v>
      </c>
      <c r="B1333" s="51" t="n">
        <v>51</v>
      </c>
      <c r="C1333" s="6" t="n">
        <v>4</v>
      </c>
      <c r="D1333" s="6" t="n">
        <v>12</v>
      </c>
      <c r="E1333" s="6" t="s">
        <v>134</v>
      </c>
    </row>
    <row r="1334" spans="1:6">
      <c r="A1334" t="s">
        <v>4</v>
      </c>
      <c r="B1334" s="4" t="s">
        <v>5</v>
      </c>
      <c r="C1334" s="4" t="s">
        <v>10</v>
      </c>
    </row>
    <row r="1335" spans="1:6">
      <c r="A1335" t="n">
        <v>12705</v>
      </c>
      <c r="B1335" s="45" t="n">
        <v>16</v>
      </c>
      <c r="C1335" s="6" t="n">
        <v>0</v>
      </c>
    </row>
    <row r="1336" spans="1:6">
      <c r="A1336" t="s">
        <v>4</v>
      </c>
      <c r="B1336" s="4" t="s">
        <v>5</v>
      </c>
      <c r="C1336" s="4" t="s">
        <v>10</v>
      </c>
      <c r="D1336" s="4" t="s">
        <v>71</v>
      </c>
      <c r="E1336" s="4" t="s">
        <v>13</v>
      </c>
      <c r="F1336" s="4" t="s">
        <v>13</v>
      </c>
      <c r="G1336" s="4" t="s">
        <v>71</v>
      </c>
      <c r="H1336" s="4" t="s">
        <v>13</v>
      </c>
      <c r="I1336" s="4" t="s">
        <v>13</v>
      </c>
    </row>
    <row r="1337" spans="1:6">
      <c r="A1337" t="n">
        <v>12708</v>
      </c>
      <c r="B1337" s="52" t="n">
        <v>26</v>
      </c>
      <c r="C1337" s="6" t="n">
        <v>12</v>
      </c>
      <c r="D1337" s="6" t="s">
        <v>178</v>
      </c>
      <c r="E1337" s="6" t="n">
        <v>2</v>
      </c>
      <c r="F1337" s="6" t="n">
        <v>3</v>
      </c>
      <c r="G1337" s="6" t="s">
        <v>179</v>
      </c>
      <c r="H1337" s="6" t="n">
        <v>2</v>
      </c>
      <c r="I1337" s="6" t="n">
        <v>0</v>
      </c>
    </row>
    <row r="1338" spans="1:6">
      <c r="A1338" t="s">
        <v>4</v>
      </c>
      <c r="B1338" s="4" t="s">
        <v>5</v>
      </c>
    </row>
    <row r="1339" spans="1:6">
      <c r="A1339" t="n">
        <v>12907</v>
      </c>
      <c r="B1339" s="53" t="n">
        <v>28</v>
      </c>
    </row>
    <row r="1340" spans="1:6">
      <c r="A1340" t="s">
        <v>4</v>
      </c>
      <c r="B1340" s="4" t="s">
        <v>5</v>
      </c>
      <c r="C1340" s="4" t="s">
        <v>10</v>
      </c>
      <c r="D1340" s="4" t="s">
        <v>13</v>
      </c>
    </row>
    <row r="1341" spans="1:6">
      <c r="A1341" t="n">
        <v>12908</v>
      </c>
      <c r="B1341" s="61" t="n">
        <v>89</v>
      </c>
      <c r="C1341" s="6" t="n">
        <v>65533</v>
      </c>
      <c r="D1341" s="6" t="n">
        <v>1</v>
      </c>
    </row>
    <row r="1342" spans="1:6">
      <c r="A1342" t="s">
        <v>4</v>
      </c>
      <c r="B1342" s="4" t="s">
        <v>5</v>
      </c>
      <c r="C1342" s="4" t="s">
        <v>13</v>
      </c>
      <c r="D1342" s="4" t="s">
        <v>10</v>
      </c>
      <c r="E1342" s="4" t="s">
        <v>10</v>
      </c>
      <c r="F1342" s="4" t="s">
        <v>13</v>
      </c>
    </row>
    <row r="1343" spans="1:6">
      <c r="A1343" t="n">
        <v>12912</v>
      </c>
      <c r="B1343" s="50" t="n">
        <v>25</v>
      </c>
      <c r="C1343" s="6" t="n">
        <v>1</v>
      </c>
      <c r="D1343" s="6" t="n">
        <v>65535</v>
      </c>
      <c r="E1343" s="6" t="n">
        <v>500</v>
      </c>
      <c r="F1343" s="6" t="n">
        <v>0</v>
      </c>
    </row>
    <row r="1344" spans="1:6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6</v>
      </c>
    </row>
    <row r="1345" spans="1:9">
      <c r="A1345" t="n">
        <v>12919</v>
      </c>
      <c r="B1345" s="51" t="n">
        <v>51</v>
      </c>
      <c r="C1345" s="6" t="n">
        <v>4</v>
      </c>
      <c r="D1345" s="6" t="n">
        <v>0</v>
      </c>
      <c r="E1345" s="6" t="s">
        <v>134</v>
      </c>
    </row>
    <row r="1346" spans="1:9">
      <c r="A1346" t="s">
        <v>4</v>
      </c>
      <c r="B1346" s="4" t="s">
        <v>5</v>
      </c>
      <c r="C1346" s="4" t="s">
        <v>10</v>
      </c>
    </row>
    <row r="1347" spans="1:9">
      <c r="A1347" t="n">
        <v>12933</v>
      </c>
      <c r="B1347" s="45" t="n">
        <v>16</v>
      </c>
      <c r="C1347" s="6" t="n">
        <v>0</v>
      </c>
    </row>
    <row r="1348" spans="1:9">
      <c r="A1348" t="s">
        <v>4</v>
      </c>
      <c r="B1348" s="4" t="s">
        <v>5</v>
      </c>
      <c r="C1348" s="4" t="s">
        <v>10</v>
      </c>
      <c r="D1348" s="4" t="s">
        <v>71</v>
      </c>
      <c r="E1348" s="4" t="s">
        <v>13</v>
      </c>
      <c r="F1348" s="4" t="s">
        <v>13</v>
      </c>
    </row>
    <row r="1349" spans="1:9">
      <c r="A1349" t="n">
        <v>12936</v>
      </c>
      <c r="B1349" s="52" t="n">
        <v>26</v>
      </c>
      <c r="C1349" s="6" t="n">
        <v>0</v>
      </c>
      <c r="D1349" s="6" t="s">
        <v>180</v>
      </c>
      <c r="E1349" s="6" t="n">
        <v>2</v>
      </c>
      <c r="F1349" s="6" t="n">
        <v>0</v>
      </c>
    </row>
    <row r="1350" spans="1:9">
      <c r="A1350" t="s">
        <v>4</v>
      </c>
      <c r="B1350" s="4" t="s">
        <v>5</v>
      </c>
    </row>
    <row r="1351" spans="1:9">
      <c r="A1351" t="n">
        <v>13000</v>
      </c>
      <c r="B1351" s="53" t="n">
        <v>28</v>
      </c>
    </row>
    <row r="1352" spans="1:9">
      <c r="A1352" t="s">
        <v>4</v>
      </c>
      <c r="B1352" s="4" t="s">
        <v>5</v>
      </c>
      <c r="C1352" s="4" t="s">
        <v>13</v>
      </c>
      <c r="D1352" s="41" t="s">
        <v>62</v>
      </c>
      <c r="E1352" s="4" t="s">
        <v>5</v>
      </c>
      <c r="F1352" s="4" t="s">
        <v>13</v>
      </c>
      <c r="G1352" s="4" t="s">
        <v>10</v>
      </c>
      <c r="H1352" s="41" t="s">
        <v>63</v>
      </c>
      <c r="I1352" s="4" t="s">
        <v>13</v>
      </c>
      <c r="J1352" s="4" t="s">
        <v>46</v>
      </c>
    </row>
    <row r="1353" spans="1:9">
      <c r="A1353" t="n">
        <v>13001</v>
      </c>
      <c r="B1353" s="19" t="n">
        <v>5</v>
      </c>
      <c r="C1353" s="6" t="n">
        <v>28</v>
      </c>
      <c r="D1353" s="41" t="s">
        <v>3</v>
      </c>
      <c r="E1353" s="43" t="n">
        <v>64</v>
      </c>
      <c r="F1353" s="6" t="n">
        <v>5</v>
      </c>
      <c r="G1353" s="6" t="n">
        <v>4</v>
      </c>
      <c r="H1353" s="41" t="s">
        <v>3</v>
      </c>
      <c r="I1353" s="6" t="n">
        <v>1</v>
      </c>
      <c r="J1353" s="20" t="n">
        <f t="normal" ca="1">A1365</f>
        <v>0</v>
      </c>
    </row>
    <row r="1354" spans="1:9">
      <c r="A1354" t="s">
        <v>4</v>
      </c>
      <c r="B1354" s="4" t="s">
        <v>5</v>
      </c>
      <c r="C1354" s="4" t="s">
        <v>10</v>
      </c>
      <c r="D1354" s="4" t="s">
        <v>13</v>
      </c>
      <c r="E1354" s="4" t="s">
        <v>13</v>
      </c>
      <c r="F1354" s="4" t="s">
        <v>6</v>
      </c>
    </row>
    <row r="1355" spans="1:9">
      <c r="A1355" t="n">
        <v>13012</v>
      </c>
      <c r="B1355" s="46" t="n">
        <v>20</v>
      </c>
      <c r="C1355" s="6" t="n">
        <v>4</v>
      </c>
      <c r="D1355" s="6" t="n">
        <v>2</v>
      </c>
      <c r="E1355" s="6" t="n">
        <v>10</v>
      </c>
      <c r="F1355" s="6" t="s">
        <v>177</v>
      </c>
    </row>
    <row r="1356" spans="1:9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6</v>
      </c>
    </row>
    <row r="1357" spans="1:9">
      <c r="A1357" t="n">
        <v>13032</v>
      </c>
      <c r="B1357" s="51" t="n">
        <v>51</v>
      </c>
      <c r="C1357" s="6" t="n">
        <v>4</v>
      </c>
      <c r="D1357" s="6" t="n">
        <v>4</v>
      </c>
      <c r="E1357" s="6" t="s">
        <v>181</v>
      </c>
    </row>
    <row r="1358" spans="1:9">
      <c r="A1358" t="s">
        <v>4</v>
      </c>
      <c r="B1358" s="4" t="s">
        <v>5</v>
      </c>
      <c r="C1358" s="4" t="s">
        <v>10</v>
      </c>
    </row>
    <row r="1359" spans="1:9">
      <c r="A1359" t="n">
        <v>13046</v>
      </c>
      <c r="B1359" s="45" t="n">
        <v>16</v>
      </c>
      <c r="C1359" s="6" t="n">
        <v>0</v>
      </c>
    </row>
    <row r="1360" spans="1:9">
      <c r="A1360" t="s">
        <v>4</v>
      </c>
      <c r="B1360" s="4" t="s">
        <v>5</v>
      </c>
      <c r="C1360" s="4" t="s">
        <v>10</v>
      </c>
      <c r="D1360" s="4" t="s">
        <v>71</v>
      </c>
      <c r="E1360" s="4" t="s">
        <v>13</v>
      </c>
      <c r="F1360" s="4" t="s">
        <v>13</v>
      </c>
    </row>
    <row r="1361" spans="1:10">
      <c r="A1361" t="n">
        <v>13049</v>
      </c>
      <c r="B1361" s="52" t="n">
        <v>26</v>
      </c>
      <c r="C1361" s="6" t="n">
        <v>4</v>
      </c>
      <c r="D1361" s="6" t="s">
        <v>182</v>
      </c>
      <c r="E1361" s="6" t="n">
        <v>2</v>
      </c>
      <c r="F1361" s="6" t="n">
        <v>0</v>
      </c>
    </row>
    <row r="1362" spans="1:10">
      <c r="A1362" t="s">
        <v>4</v>
      </c>
      <c r="B1362" s="4" t="s">
        <v>5</v>
      </c>
    </row>
    <row r="1363" spans="1:10">
      <c r="A1363" t="n">
        <v>13097</v>
      </c>
      <c r="B1363" s="53" t="n">
        <v>28</v>
      </c>
    </row>
    <row r="1364" spans="1:10">
      <c r="A1364" t="s">
        <v>4</v>
      </c>
      <c r="B1364" s="4" t="s">
        <v>5</v>
      </c>
      <c r="C1364" s="4" t="s">
        <v>13</v>
      </c>
      <c r="D1364" s="41" t="s">
        <v>62</v>
      </c>
      <c r="E1364" s="4" t="s">
        <v>5</v>
      </c>
      <c r="F1364" s="4" t="s">
        <v>13</v>
      </c>
      <c r="G1364" s="4" t="s">
        <v>10</v>
      </c>
      <c r="H1364" s="41" t="s">
        <v>63</v>
      </c>
      <c r="I1364" s="4" t="s">
        <v>13</v>
      </c>
      <c r="J1364" s="4" t="s">
        <v>46</v>
      </c>
    </row>
    <row r="1365" spans="1:10">
      <c r="A1365" t="n">
        <v>13098</v>
      </c>
      <c r="B1365" s="19" t="n">
        <v>5</v>
      </c>
      <c r="C1365" s="6" t="n">
        <v>28</v>
      </c>
      <c r="D1365" s="41" t="s">
        <v>3</v>
      </c>
      <c r="E1365" s="43" t="n">
        <v>64</v>
      </c>
      <c r="F1365" s="6" t="n">
        <v>5</v>
      </c>
      <c r="G1365" s="6" t="n">
        <v>6</v>
      </c>
      <c r="H1365" s="41" t="s">
        <v>3</v>
      </c>
      <c r="I1365" s="6" t="n">
        <v>1</v>
      </c>
      <c r="J1365" s="20" t="n">
        <f t="normal" ca="1">A1375</f>
        <v>0</v>
      </c>
    </row>
    <row r="1366" spans="1:10">
      <c r="A1366" t="s">
        <v>4</v>
      </c>
      <c r="B1366" s="4" t="s">
        <v>5</v>
      </c>
      <c r="C1366" s="4" t="s">
        <v>13</v>
      </c>
      <c r="D1366" s="4" t="s">
        <v>10</v>
      </c>
      <c r="E1366" s="4" t="s">
        <v>6</v>
      </c>
    </row>
    <row r="1367" spans="1:10">
      <c r="A1367" t="n">
        <v>13109</v>
      </c>
      <c r="B1367" s="51" t="n">
        <v>51</v>
      </c>
      <c r="C1367" s="6" t="n">
        <v>4</v>
      </c>
      <c r="D1367" s="6" t="n">
        <v>6</v>
      </c>
      <c r="E1367" s="6" t="s">
        <v>78</v>
      </c>
    </row>
    <row r="1368" spans="1:10">
      <c r="A1368" t="s">
        <v>4</v>
      </c>
      <c r="B1368" s="4" t="s">
        <v>5</v>
      </c>
      <c r="C1368" s="4" t="s">
        <v>10</v>
      </c>
    </row>
    <row r="1369" spans="1:10">
      <c r="A1369" t="n">
        <v>13123</v>
      </c>
      <c r="B1369" s="45" t="n">
        <v>16</v>
      </c>
      <c r="C1369" s="6" t="n">
        <v>0</v>
      </c>
    </row>
    <row r="1370" spans="1:10">
      <c r="A1370" t="s">
        <v>4</v>
      </c>
      <c r="B1370" s="4" t="s">
        <v>5</v>
      </c>
      <c r="C1370" s="4" t="s">
        <v>10</v>
      </c>
      <c r="D1370" s="4" t="s">
        <v>71</v>
      </c>
      <c r="E1370" s="4" t="s">
        <v>13</v>
      </c>
      <c r="F1370" s="4" t="s">
        <v>13</v>
      </c>
    </row>
    <row r="1371" spans="1:10">
      <c r="A1371" t="n">
        <v>13126</v>
      </c>
      <c r="B1371" s="52" t="n">
        <v>26</v>
      </c>
      <c r="C1371" s="6" t="n">
        <v>6</v>
      </c>
      <c r="D1371" s="6" t="s">
        <v>183</v>
      </c>
      <c r="E1371" s="6" t="n">
        <v>2</v>
      </c>
      <c r="F1371" s="6" t="n">
        <v>0</v>
      </c>
    </row>
    <row r="1372" spans="1:10">
      <c r="A1372" t="s">
        <v>4</v>
      </c>
      <c r="B1372" s="4" t="s">
        <v>5</v>
      </c>
    </row>
    <row r="1373" spans="1:10">
      <c r="A1373" t="n">
        <v>13220</v>
      </c>
      <c r="B1373" s="53" t="n">
        <v>28</v>
      </c>
    </row>
    <row r="1374" spans="1:10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26</v>
      </c>
    </row>
    <row r="1375" spans="1:10">
      <c r="A1375" t="n">
        <v>13221</v>
      </c>
      <c r="B1375" s="26" t="n">
        <v>58</v>
      </c>
      <c r="C1375" s="6" t="n">
        <v>0</v>
      </c>
      <c r="D1375" s="6" t="n">
        <v>1000</v>
      </c>
      <c r="E1375" s="6" t="n">
        <v>1</v>
      </c>
    </row>
    <row r="1376" spans="1:10">
      <c r="A1376" t="s">
        <v>4</v>
      </c>
      <c r="B1376" s="4" t="s">
        <v>5</v>
      </c>
      <c r="C1376" s="4" t="s">
        <v>13</v>
      </c>
      <c r="D1376" s="4" t="s">
        <v>10</v>
      </c>
    </row>
    <row r="1377" spans="1:10">
      <c r="A1377" t="n">
        <v>13229</v>
      </c>
      <c r="B1377" s="26" t="n">
        <v>58</v>
      </c>
      <c r="C1377" s="6" t="n">
        <v>255</v>
      </c>
      <c r="D1377" s="6" t="n">
        <v>0</v>
      </c>
    </row>
    <row r="1378" spans="1:10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10</v>
      </c>
      <c r="F1378" s="4" t="s">
        <v>13</v>
      </c>
    </row>
    <row r="1379" spans="1:10">
      <c r="A1379" t="n">
        <v>13233</v>
      </c>
      <c r="B1379" s="50" t="n">
        <v>25</v>
      </c>
      <c r="C1379" s="6" t="n">
        <v>1</v>
      </c>
      <c r="D1379" s="6" t="n">
        <v>65535</v>
      </c>
      <c r="E1379" s="6" t="n">
        <v>65535</v>
      </c>
      <c r="F1379" s="6" t="n">
        <v>0</v>
      </c>
    </row>
    <row r="1380" spans="1:10">
      <c r="A1380" t="s">
        <v>4</v>
      </c>
      <c r="B1380" s="4" t="s">
        <v>5</v>
      </c>
      <c r="C1380" s="4" t="s">
        <v>10</v>
      </c>
    </row>
    <row r="1381" spans="1:10">
      <c r="A1381" t="n">
        <v>13240</v>
      </c>
      <c r="B1381" s="16" t="n">
        <v>12</v>
      </c>
      <c r="C1381" s="6" t="n">
        <v>10277</v>
      </c>
    </row>
    <row r="1382" spans="1:10">
      <c r="A1382" t="s">
        <v>4</v>
      </c>
      <c r="B1382" s="4" t="s">
        <v>5</v>
      </c>
      <c r="C1382" s="4" t="s">
        <v>10</v>
      </c>
      <c r="D1382" s="4" t="s">
        <v>26</v>
      </c>
      <c r="E1382" s="4" t="s">
        <v>26</v>
      </c>
      <c r="F1382" s="4" t="s">
        <v>26</v>
      </c>
      <c r="G1382" s="4" t="s">
        <v>26</v>
      </c>
    </row>
    <row r="1383" spans="1:10">
      <c r="A1383" t="n">
        <v>13243</v>
      </c>
      <c r="B1383" s="35" t="n">
        <v>46</v>
      </c>
      <c r="C1383" s="6" t="n">
        <v>61456</v>
      </c>
      <c r="D1383" s="6" t="n">
        <v>127.150001525879</v>
      </c>
      <c r="E1383" s="6" t="n">
        <v>-8.13000011444092</v>
      </c>
      <c r="F1383" s="6" t="n">
        <v>151.080001831055</v>
      </c>
      <c r="G1383" s="6" t="n">
        <v>174.399993896484</v>
      </c>
    </row>
    <row r="1384" spans="1:10">
      <c r="A1384" t="s">
        <v>4</v>
      </c>
      <c r="B1384" s="4" t="s">
        <v>5</v>
      </c>
      <c r="C1384" s="4" t="s">
        <v>13</v>
      </c>
      <c r="D1384" s="4" t="s">
        <v>13</v>
      </c>
      <c r="E1384" s="4" t="s">
        <v>26</v>
      </c>
      <c r="F1384" s="4" t="s">
        <v>26</v>
      </c>
      <c r="G1384" s="4" t="s">
        <v>26</v>
      </c>
      <c r="H1384" s="4" t="s">
        <v>10</v>
      </c>
      <c r="I1384" s="4" t="s">
        <v>13</v>
      </c>
    </row>
    <row r="1385" spans="1:10">
      <c r="A1385" t="n">
        <v>13262</v>
      </c>
      <c r="B1385" s="28" t="n">
        <v>45</v>
      </c>
      <c r="C1385" s="6" t="n">
        <v>4</v>
      </c>
      <c r="D1385" s="6" t="n">
        <v>3</v>
      </c>
      <c r="E1385" s="6" t="n">
        <v>8.40999984741211</v>
      </c>
      <c r="F1385" s="6" t="n">
        <v>170.25</v>
      </c>
      <c r="G1385" s="6" t="n">
        <v>0</v>
      </c>
      <c r="H1385" s="6" t="n">
        <v>0</v>
      </c>
      <c r="I1385" s="6" t="n">
        <v>0</v>
      </c>
    </row>
    <row r="1386" spans="1:10">
      <c r="A1386" t="s">
        <v>4</v>
      </c>
      <c r="B1386" s="4" t="s">
        <v>5</v>
      </c>
      <c r="C1386" s="4" t="s">
        <v>13</v>
      </c>
      <c r="D1386" s="4" t="s">
        <v>6</v>
      </c>
    </row>
    <row r="1387" spans="1:10">
      <c r="A1387" t="n">
        <v>13280</v>
      </c>
      <c r="B1387" s="9" t="n">
        <v>2</v>
      </c>
      <c r="C1387" s="6" t="n">
        <v>10</v>
      </c>
      <c r="D1387" s="6" t="s">
        <v>124</v>
      </c>
    </row>
    <row r="1388" spans="1:10">
      <c r="A1388" t="s">
        <v>4</v>
      </c>
      <c r="B1388" s="4" t="s">
        <v>5</v>
      </c>
      <c r="C1388" s="4" t="s">
        <v>10</v>
      </c>
    </row>
    <row r="1389" spans="1:10">
      <c r="A1389" t="n">
        <v>13295</v>
      </c>
      <c r="B1389" s="45" t="n">
        <v>16</v>
      </c>
      <c r="C1389" s="6" t="n">
        <v>0</v>
      </c>
    </row>
    <row r="1390" spans="1:10">
      <c r="A1390" t="s">
        <v>4</v>
      </c>
      <c r="B1390" s="4" t="s">
        <v>5</v>
      </c>
      <c r="C1390" s="4" t="s">
        <v>13</v>
      </c>
      <c r="D1390" s="4" t="s">
        <v>10</v>
      </c>
    </row>
    <row r="1391" spans="1:10">
      <c r="A1391" t="n">
        <v>13298</v>
      </c>
      <c r="B1391" s="26" t="n">
        <v>58</v>
      </c>
      <c r="C1391" s="6" t="n">
        <v>105</v>
      </c>
      <c r="D1391" s="6" t="n">
        <v>300</v>
      </c>
    </row>
    <row r="1392" spans="1:10">
      <c r="A1392" t="s">
        <v>4</v>
      </c>
      <c r="B1392" s="4" t="s">
        <v>5</v>
      </c>
      <c r="C1392" s="4" t="s">
        <v>26</v>
      </c>
      <c r="D1392" s="4" t="s">
        <v>10</v>
      </c>
    </row>
    <row r="1393" spans="1:9">
      <c r="A1393" t="n">
        <v>13302</v>
      </c>
      <c r="B1393" s="42" t="n">
        <v>103</v>
      </c>
      <c r="C1393" s="6" t="n">
        <v>1</v>
      </c>
      <c r="D1393" s="6" t="n">
        <v>300</v>
      </c>
    </row>
    <row r="1394" spans="1:9">
      <c r="A1394" t="s">
        <v>4</v>
      </c>
      <c r="B1394" s="4" t="s">
        <v>5</v>
      </c>
      <c r="C1394" s="4" t="s">
        <v>13</v>
      </c>
      <c r="D1394" s="4" t="s">
        <v>10</v>
      </c>
    </row>
    <row r="1395" spans="1:9">
      <c r="A1395" t="n">
        <v>13309</v>
      </c>
      <c r="B1395" s="44" t="n">
        <v>72</v>
      </c>
      <c r="C1395" s="6" t="n">
        <v>4</v>
      </c>
      <c r="D1395" s="6" t="n">
        <v>0</v>
      </c>
    </row>
    <row r="1396" spans="1:9">
      <c r="A1396" t="s">
        <v>4</v>
      </c>
      <c r="B1396" s="4" t="s">
        <v>5</v>
      </c>
      <c r="C1396" s="4" t="s">
        <v>9</v>
      </c>
    </row>
    <row r="1397" spans="1:9">
      <c r="A1397" t="n">
        <v>13313</v>
      </c>
      <c r="B1397" s="58" t="n">
        <v>15</v>
      </c>
      <c r="C1397" s="6" t="n">
        <v>1073741824</v>
      </c>
    </row>
    <row r="1398" spans="1:9">
      <c r="A1398" t="s">
        <v>4</v>
      </c>
      <c r="B1398" s="4" t="s">
        <v>5</v>
      </c>
      <c r="C1398" s="4" t="s">
        <v>13</v>
      </c>
    </row>
    <row r="1399" spans="1:9">
      <c r="A1399" t="n">
        <v>13318</v>
      </c>
      <c r="B1399" s="43" t="n">
        <v>64</v>
      </c>
      <c r="C1399" s="6" t="n">
        <v>3</v>
      </c>
    </row>
    <row r="1400" spans="1:9">
      <c r="A1400" t="s">
        <v>4</v>
      </c>
      <c r="B1400" s="4" t="s">
        <v>5</v>
      </c>
      <c r="C1400" s="4" t="s">
        <v>13</v>
      </c>
    </row>
    <row r="1401" spans="1:9">
      <c r="A1401" t="n">
        <v>13320</v>
      </c>
      <c r="B1401" s="12" t="n">
        <v>74</v>
      </c>
      <c r="C1401" s="6" t="n">
        <v>67</v>
      </c>
    </row>
    <row r="1402" spans="1:9">
      <c r="A1402" t="s">
        <v>4</v>
      </c>
      <c r="B1402" s="4" t="s">
        <v>5</v>
      </c>
      <c r="C1402" s="4" t="s">
        <v>13</v>
      </c>
      <c r="D1402" s="4" t="s">
        <v>13</v>
      </c>
      <c r="E1402" s="4" t="s">
        <v>10</v>
      </c>
    </row>
    <row r="1403" spans="1:9">
      <c r="A1403" t="n">
        <v>13322</v>
      </c>
      <c r="B1403" s="28" t="n">
        <v>45</v>
      </c>
      <c r="C1403" s="6" t="n">
        <v>8</v>
      </c>
      <c r="D1403" s="6" t="n">
        <v>1</v>
      </c>
      <c r="E1403" s="6" t="n">
        <v>0</v>
      </c>
    </row>
    <row r="1404" spans="1:9">
      <c r="A1404" t="s">
        <v>4</v>
      </c>
      <c r="B1404" s="4" t="s">
        <v>5</v>
      </c>
      <c r="C1404" s="4" t="s">
        <v>10</v>
      </c>
    </row>
    <row r="1405" spans="1:9">
      <c r="A1405" t="n">
        <v>13327</v>
      </c>
      <c r="B1405" s="30" t="n">
        <v>13</v>
      </c>
      <c r="C1405" s="6" t="n">
        <v>6409</v>
      </c>
    </row>
    <row r="1406" spans="1:9">
      <c r="A1406" t="s">
        <v>4</v>
      </c>
      <c r="B1406" s="4" t="s">
        <v>5</v>
      </c>
      <c r="C1406" s="4" t="s">
        <v>10</v>
      </c>
    </row>
    <row r="1407" spans="1:9">
      <c r="A1407" t="n">
        <v>13330</v>
      </c>
      <c r="B1407" s="30" t="n">
        <v>13</v>
      </c>
      <c r="C1407" s="6" t="n">
        <v>6408</v>
      </c>
    </row>
    <row r="1408" spans="1:9">
      <c r="A1408" t="s">
        <v>4</v>
      </c>
      <c r="B1408" s="4" t="s">
        <v>5</v>
      </c>
      <c r="C1408" s="4" t="s">
        <v>10</v>
      </c>
    </row>
    <row r="1409" spans="1:5">
      <c r="A1409" t="n">
        <v>13333</v>
      </c>
      <c r="B1409" s="16" t="n">
        <v>12</v>
      </c>
      <c r="C1409" s="6" t="n">
        <v>6464</v>
      </c>
    </row>
    <row r="1410" spans="1:5">
      <c r="A1410" t="s">
        <v>4</v>
      </c>
      <c r="B1410" s="4" t="s">
        <v>5</v>
      </c>
      <c r="C1410" s="4" t="s">
        <v>10</v>
      </c>
    </row>
    <row r="1411" spans="1:5">
      <c r="A1411" t="n">
        <v>13336</v>
      </c>
      <c r="B1411" s="30" t="n">
        <v>13</v>
      </c>
      <c r="C1411" s="6" t="n">
        <v>6465</v>
      </c>
    </row>
    <row r="1412" spans="1:5">
      <c r="A1412" t="s">
        <v>4</v>
      </c>
      <c r="B1412" s="4" t="s">
        <v>5</v>
      </c>
      <c r="C1412" s="4" t="s">
        <v>10</v>
      </c>
    </row>
    <row r="1413" spans="1:5">
      <c r="A1413" t="n">
        <v>13339</v>
      </c>
      <c r="B1413" s="30" t="n">
        <v>13</v>
      </c>
      <c r="C1413" s="6" t="n">
        <v>6466</v>
      </c>
    </row>
    <row r="1414" spans="1:5">
      <c r="A1414" t="s">
        <v>4</v>
      </c>
      <c r="B1414" s="4" t="s">
        <v>5</v>
      </c>
      <c r="C1414" s="4" t="s">
        <v>10</v>
      </c>
    </row>
    <row r="1415" spans="1:5">
      <c r="A1415" t="n">
        <v>13342</v>
      </c>
      <c r="B1415" s="30" t="n">
        <v>13</v>
      </c>
      <c r="C1415" s="6" t="n">
        <v>6467</v>
      </c>
    </row>
    <row r="1416" spans="1:5">
      <c r="A1416" t="s">
        <v>4</v>
      </c>
      <c r="B1416" s="4" t="s">
        <v>5</v>
      </c>
      <c r="C1416" s="4" t="s">
        <v>10</v>
      </c>
    </row>
    <row r="1417" spans="1:5">
      <c r="A1417" t="n">
        <v>13345</v>
      </c>
      <c r="B1417" s="30" t="n">
        <v>13</v>
      </c>
      <c r="C1417" s="6" t="n">
        <v>6468</v>
      </c>
    </row>
    <row r="1418" spans="1:5">
      <c r="A1418" t="s">
        <v>4</v>
      </c>
      <c r="B1418" s="4" t="s">
        <v>5</v>
      </c>
      <c r="C1418" s="4" t="s">
        <v>10</v>
      </c>
    </row>
    <row r="1419" spans="1:5">
      <c r="A1419" t="n">
        <v>13348</v>
      </c>
      <c r="B1419" s="30" t="n">
        <v>13</v>
      </c>
      <c r="C1419" s="6" t="n">
        <v>6469</v>
      </c>
    </row>
    <row r="1420" spans="1:5">
      <c r="A1420" t="s">
        <v>4</v>
      </c>
      <c r="B1420" s="4" t="s">
        <v>5</v>
      </c>
      <c r="C1420" s="4" t="s">
        <v>10</v>
      </c>
    </row>
    <row r="1421" spans="1:5">
      <c r="A1421" t="n">
        <v>13351</v>
      </c>
      <c r="B1421" s="30" t="n">
        <v>13</v>
      </c>
      <c r="C1421" s="6" t="n">
        <v>6470</v>
      </c>
    </row>
    <row r="1422" spans="1:5">
      <c r="A1422" t="s">
        <v>4</v>
      </c>
      <c r="B1422" s="4" t="s">
        <v>5</v>
      </c>
      <c r="C1422" s="4" t="s">
        <v>10</v>
      </c>
    </row>
    <row r="1423" spans="1:5">
      <c r="A1423" t="n">
        <v>13354</v>
      </c>
      <c r="B1423" s="30" t="n">
        <v>13</v>
      </c>
      <c r="C1423" s="6" t="n">
        <v>6471</v>
      </c>
    </row>
    <row r="1424" spans="1:5">
      <c r="A1424" t="s">
        <v>4</v>
      </c>
      <c r="B1424" s="4" t="s">
        <v>5</v>
      </c>
      <c r="C1424" s="4" t="s">
        <v>13</v>
      </c>
    </row>
    <row r="1425" spans="1:3">
      <c r="A1425" t="n">
        <v>13357</v>
      </c>
      <c r="B1425" s="12" t="n">
        <v>74</v>
      </c>
      <c r="C1425" s="6" t="n">
        <v>18</v>
      </c>
    </row>
    <row r="1426" spans="1:3">
      <c r="A1426" t="s">
        <v>4</v>
      </c>
      <c r="B1426" s="4" t="s">
        <v>5</v>
      </c>
      <c r="C1426" s="4" t="s">
        <v>13</v>
      </c>
    </row>
    <row r="1427" spans="1:3">
      <c r="A1427" t="n">
        <v>13359</v>
      </c>
      <c r="B1427" s="12" t="n">
        <v>74</v>
      </c>
      <c r="C1427" s="6" t="n">
        <v>45</v>
      </c>
    </row>
    <row r="1428" spans="1:3">
      <c r="A1428" t="s">
        <v>4</v>
      </c>
      <c r="B1428" s="4" t="s">
        <v>5</v>
      </c>
      <c r="C1428" s="4" t="s">
        <v>10</v>
      </c>
    </row>
    <row r="1429" spans="1:3">
      <c r="A1429" t="n">
        <v>13361</v>
      </c>
      <c r="B1429" s="45" t="n">
        <v>16</v>
      </c>
      <c r="C1429" s="6" t="n">
        <v>0</v>
      </c>
    </row>
    <row r="1430" spans="1:3">
      <c r="A1430" t="s">
        <v>4</v>
      </c>
      <c r="B1430" s="4" t="s">
        <v>5</v>
      </c>
      <c r="C1430" s="4" t="s">
        <v>13</v>
      </c>
      <c r="D1430" s="4" t="s">
        <v>13</v>
      </c>
      <c r="E1430" s="4" t="s">
        <v>13</v>
      </c>
      <c r="F1430" s="4" t="s">
        <v>13</v>
      </c>
    </row>
    <row r="1431" spans="1:3">
      <c r="A1431" t="n">
        <v>13364</v>
      </c>
      <c r="B1431" s="8" t="n">
        <v>14</v>
      </c>
      <c r="C1431" s="6" t="n">
        <v>0</v>
      </c>
      <c r="D1431" s="6" t="n">
        <v>8</v>
      </c>
      <c r="E1431" s="6" t="n">
        <v>0</v>
      </c>
      <c r="F1431" s="6" t="n">
        <v>0</v>
      </c>
    </row>
    <row r="1432" spans="1:3">
      <c r="A1432" t="s">
        <v>4</v>
      </c>
      <c r="B1432" s="4" t="s">
        <v>5</v>
      </c>
      <c r="C1432" s="4" t="s">
        <v>13</v>
      </c>
      <c r="D1432" s="4" t="s">
        <v>6</v>
      </c>
    </row>
    <row r="1433" spans="1:3">
      <c r="A1433" t="n">
        <v>13369</v>
      </c>
      <c r="B1433" s="9" t="n">
        <v>2</v>
      </c>
      <c r="C1433" s="6" t="n">
        <v>11</v>
      </c>
      <c r="D1433" s="6" t="s">
        <v>44</v>
      </c>
    </row>
    <row r="1434" spans="1:3">
      <c r="A1434" t="s">
        <v>4</v>
      </c>
      <c r="B1434" s="4" t="s">
        <v>5</v>
      </c>
      <c r="C1434" s="4" t="s">
        <v>10</v>
      </c>
    </row>
    <row r="1435" spans="1:3">
      <c r="A1435" t="n">
        <v>13383</v>
      </c>
      <c r="B1435" s="45" t="n">
        <v>16</v>
      </c>
      <c r="C1435" s="6" t="n">
        <v>0</v>
      </c>
    </row>
    <row r="1436" spans="1:3">
      <c r="A1436" t="s">
        <v>4</v>
      </c>
      <c r="B1436" s="4" t="s">
        <v>5</v>
      </c>
      <c r="C1436" s="4" t="s">
        <v>13</v>
      </c>
      <c r="D1436" s="4" t="s">
        <v>6</v>
      </c>
    </row>
    <row r="1437" spans="1:3">
      <c r="A1437" t="n">
        <v>13386</v>
      </c>
      <c r="B1437" s="9" t="n">
        <v>2</v>
      </c>
      <c r="C1437" s="6" t="n">
        <v>11</v>
      </c>
      <c r="D1437" s="6" t="s">
        <v>125</v>
      </c>
    </row>
    <row r="1438" spans="1:3">
      <c r="A1438" t="s">
        <v>4</v>
      </c>
      <c r="B1438" s="4" t="s">
        <v>5</v>
      </c>
      <c r="C1438" s="4" t="s">
        <v>10</v>
      </c>
    </row>
    <row r="1439" spans="1:3">
      <c r="A1439" t="n">
        <v>13395</v>
      </c>
      <c r="B1439" s="45" t="n">
        <v>16</v>
      </c>
      <c r="C1439" s="6" t="n">
        <v>0</v>
      </c>
    </row>
    <row r="1440" spans="1:3">
      <c r="A1440" t="s">
        <v>4</v>
      </c>
      <c r="B1440" s="4" t="s">
        <v>5</v>
      </c>
      <c r="C1440" s="4" t="s">
        <v>9</v>
      </c>
    </row>
    <row r="1441" spans="1:6">
      <c r="A1441" t="n">
        <v>13398</v>
      </c>
      <c r="B1441" s="58" t="n">
        <v>15</v>
      </c>
      <c r="C1441" s="6" t="n">
        <v>2048</v>
      </c>
    </row>
    <row r="1442" spans="1:6">
      <c r="A1442" t="s">
        <v>4</v>
      </c>
      <c r="B1442" s="4" t="s">
        <v>5</v>
      </c>
      <c r="C1442" s="4" t="s">
        <v>13</v>
      </c>
      <c r="D1442" s="4" t="s">
        <v>6</v>
      </c>
    </row>
    <row r="1443" spans="1:6">
      <c r="A1443" t="n">
        <v>13403</v>
      </c>
      <c r="B1443" s="9" t="n">
        <v>2</v>
      </c>
      <c r="C1443" s="6" t="n">
        <v>10</v>
      </c>
      <c r="D1443" s="6" t="s">
        <v>126</v>
      </c>
    </row>
    <row r="1444" spans="1:6">
      <c r="A1444" t="s">
        <v>4</v>
      </c>
      <c r="B1444" s="4" t="s">
        <v>5</v>
      </c>
      <c r="C1444" s="4" t="s">
        <v>10</v>
      </c>
    </row>
    <row r="1445" spans="1:6">
      <c r="A1445" t="n">
        <v>13421</v>
      </c>
      <c r="B1445" s="45" t="n">
        <v>16</v>
      </c>
      <c r="C1445" s="6" t="n">
        <v>0</v>
      </c>
    </row>
    <row r="1446" spans="1:6">
      <c r="A1446" t="s">
        <v>4</v>
      </c>
      <c r="B1446" s="4" t="s">
        <v>5</v>
      </c>
      <c r="C1446" s="4" t="s">
        <v>13</v>
      </c>
      <c r="D1446" s="4" t="s">
        <v>6</v>
      </c>
    </row>
    <row r="1447" spans="1:6">
      <c r="A1447" t="n">
        <v>13424</v>
      </c>
      <c r="B1447" s="9" t="n">
        <v>2</v>
      </c>
      <c r="C1447" s="6" t="n">
        <v>10</v>
      </c>
      <c r="D1447" s="6" t="s">
        <v>127</v>
      </c>
    </row>
    <row r="1448" spans="1:6">
      <c r="A1448" t="s">
        <v>4</v>
      </c>
      <c r="B1448" s="4" t="s">
        <v>5</v>
      </c>
      <c r="C1448" s="4" t="s">
        <v>10</v>
      </c>
    </row>
    <row r="1449" spans="1:6">
      <c r="A1449" t="n">
        <v>13443</v>
      </c>
      <c r="B1449" s="45" t="n">
        <v>16</v>
      </c>
      <c r="C1449" s="6" t="n">
        <v>0</v>
      </c>
    </row>
    <row r="1450" spans="1:6">
      <c r="A1450" t="s">
        <v>4</v>
      </c>
      <c r="B1450" s="4" t="s">
        <v>5</v>
      </c>
      <c r="C1450" s="4" t="s">
        <v>13</v>
      </c>
      <c r="D1450" s="4" t="s">
        <v>10</v>
      </c>
      <c r="E1450" s="4" t="s">
        <v>26</v>
      </c>
    </row>
    <row r="1451" spans="1:6">
      <c r="A1451" t="n">
        <v>13446</v>
      </c>
      <c r="B1451" s="26" t="n">
        <v>58</v>
      </c>
      <c r="C1451" s="6" t="n">
        <v>100</v>
      </c>
      <c r="D1451" s="6" t="n">
        <v>300</v>
      </c>
      <c r="E1451" s="6" t="n">
        <v>1</v>
      </c>
    </row>
    <row r="1452" spans="1:6">
      <c r="A1452" t="s">
        <v>4</v>
      </c>
      <c r="B1452" s="4" t="s">
        <v>5</v>
      </c>
      <c r="C1452" s="4" t="s">
        <v>13</v>
      </c>
      <c r="D1452" s="4" t="s">
        <v>10</v>
      </c>
    </row>
    <row r="1453" spans="1:6">
      <c r="A1453" t="n">
        <v>13454</v>
      </c>
      <c r="B1453" s="26" t="n">
        <v>58</v>
      </c>
      <c r="C1453" s="6" t="n">
        <v>255</v>
      </c>
      <c r="D1453" s="6" t="n">
        <v>0</v>
      </c>
    </row>
    <row r="1454" spans="1:6">
      <c r="A1454" t="s">
        <v>4</v>
      </c>
      <c r="B1454" s="4" t="s">
        <v>5</v>
      </c>
      <c r="C1454" s="4" t="s">
        <v>13</v>
      </c>
    </row>
    <row r="1455" spans="1:6">
      <c r="A1455" t="n">
        <v>13458</v>
      </c>
      <c r="B1455" s="31" t="n">
        <v>23</v>
      </c>
      <c r="C1455" s="6" t="n">
        <v>0</v>
      </c>
    </row>
    <row r="1456" spans="1:6">
      <c r="A1456" t="s">
        <v>4</v>
      </c>
      <c r="B1456" s="4" t="s">
        <v>5</v>
      </c>
    </row>
    <row r="1457" spans="1:5">
      <c r="A1457" t="n">
        <v>13460</v>
      </c>
      <c r="B1457" s="7" t="n">
        <v>1</v>
      </c>
    </row>
    <row r="1458" spans="1:5" s="3" customFormat="1" customHeight="0">
      <c r="A1458" s="3" t="s">
        <v>2</v>
      </c>
      <c r="B1458" s="3" t="s">
        <v>184</v>
      </c>
    </row>
    <row r="1459" spans="1:5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13</v>
      </c>
      <c r="F1459" s="4" t="s">
        <v>13</v>
      </c>
      <c r="G1459" s="4" t="s">
        <v>46</v>
      </c>
    </row>
    <row r="1460" spans="1:5">
      <c r="A1460" t="n">
        <v>13464</v>
      </c>
      <c r="B1460" s="19" t="n">
        <v>5</v>
      </c>
      <c r="C1460" s="6" t="n">
        <v>30</v>
      </c>
      <c r="D1460" s="6" t="n">
        <v>9272</v>
      </c>
      <c r="E1460" s="6" t="n">
        <v>8</v>
      </c>
      <c r="F1460" s="6" t="n">
        <v>1</v>
      </c>
      <c r="G1460" s="20" t="n">
        <f t="normal" ca="1">A1528</f>
        <v>0</v>
      </c>
    </row>
    <row r="1461" spans="1:5">
      <c r="A1461" t="s">
        <v>4</v>
      </c>
      <c r="B1461" s="4" t="s">
        <v>5</v>
      </c>
      <c r="C1461" s="4" t="s">
        <v>10</v>
      </c>
    </row>
    <row r="1462" spans="1:5">
      <c r="A1462" t="n">
        <v>13474</v>
      </c>
      <c r="B1462" s="30" t="n">
        <v>13</v>
      </c>
      <c r="C1462" s="6" t="n">
        <v>0</v>
      </c>
    </row>
    <row r="1463" spans="1:5">
      <c r="A1463" t="s">
        <v>4</v>
      </c>
      <c r="B1463" s="4" t="s">
        <v>5</v>
      </c>
      <c r="C1463" s="4" t="s">
        <v>13</v>
      </c>
      <c r="D1463" s="4" t="s">
        <v>10</v>
      </c>
      <c r="E1463" s="4" t="s">
        <v>13</v>
      </c>
      <c r="F1463" s="4" t="s">
        <v>10</v>
      </c>
      <c r="G1463" s="4" t="s">
        <v>13</v>
      </c>
      <c r="H1463" s="4" t="s">
        <v>13</v>
      </c>
      <c r="I1463" s="4" t="s">
        <v>13</v>
      </c>
      <c r="J1463" s="4" t="s">
        <v>46</v>
      </c>
    </row>
    <row r="1464" spans="1:5">
      <c r="A1464" t="n">
        <v>13477</v>
      </c>
      <c r="B1464" s="19" t="n">
        <v>5</v>
      </c>
      <c r="C1464" s="6" t="n">
        <v>30</v>
      </c>
      <c r="D1464" s="6" t="n">
        <v>9634</v>
      </c>
      <c r="E1464" s="6" t="n">
        <v>30</v>
      </c>
      <c r="F1464" s="6" t="n">
        <v>9269</v>
      </c>
      <c r="G1464" s="6" t="n">
        <v>8</v>
      </c>
      <c r="H1464" s="6" t="n">
        <v>9</v>
      </c>
      <c r="I1464" s="6" t="n">
        <v>1</v>
      </c>
      <c r="J1464" s="20" t="n">
        <f t="normal" ca="1">A1468</f>
        <v>0</v>
      </c>
    </row>
    <row r="1465" spans="1:5">
      <c r="A1465" t="s">
        <v>4</v>
      </c>
      <c r="B1465" s="4" t="s">
        <v>5</v>
      </c>
      <c r="C1465" s="4" t="s">
        <v>10</v>
      </c>
    </row>
    <row r="1466" spans="1:5">
      <c r="A1466" t="n">
        <v>13491</v>
      </c>
      <c r="B1466" s="16" t="n">
        <v>12</v>
      </c>
      <c r="C1466" s="6" t="n">
        <v>0</v>
      </c>
    </row>
    <row r="1467" spans="1:5">
      <c r="A1467" t="s">
        <v>4</v>
      </c>
      <c r="B1467" s="4" t="s">
        <v>5</v>
      </c>
      <c r="C1467" s="4" t="s">
        <v>13</v>
      </c>
      <c r="D1467" s="4" t="s">
        <v>10</v>
      </c>
      <c r="E1467" s="4" t="s">
        <v>13</v>
      </c>
      <c r="F1467" s="4" t="s">
        <v>10</v>
      </c>
      <c r="G1467" s="4" t="s">
        <v>13</v>
      </c>
      <c r="H1467" s="4" t="s">
        <v>13</v>
      </c>
      <c r="I1467" s="4" t="s">
        <v>13</v>
      </c>
      <c r="J1467" s="4" t="s">
        <v>46</v>
      </c>
    </row>
    <row r="1468" spans="1:5">
      <c r="A1468" t="n">
        <v>13494</v>
      </c>
      <c r="B1468" s="19" t="n">
        <v>5</v>
      </c>
      <c r="C1468" s="6" t="n">
        <v>30</v>
      </c>
      <c r="D1468" s="6" t="n">
        <v>9635</v>
      </c>
      <c r="E1468" s="6" t="n">
        <v>30</v>
      </c>
      <c r="F1468" s="6" t="n">
        <v>9270</v>
      </c>
      <c r="G1468" s="6" t="n">
        <v>8</v>
      </c>
      <c r="H1468" s="6" t="n">
        <v>9</v>
      </c>
      <c r="I1468" s="6" t="n">
        <v>1</v>
      </c>
      <c r="J1468" s="20" t="n">
        <f t="normal" ca="1">A1472</f>
        <v>0</v>
      </c>
    </row>
    <row r="1469" spans="1:5">
      <c r="A1469" t="s">
        <v>4</v>
      </c>
      <c r="B1469" s="4" t="s">
        <v>5</v>
      </c>
      <c r="C1469" s="4" t="s">
        <v>10</v>
      </c>
    </row>
    <row r="1470" spans="1:5">
      <c r="A1470" t="n">
        <v>13508</v>
      </c>
      <c r="B1470" s="16" t="n">
        <v>12</v>
      </c>
      <c r="C1470" s="6" t="n">
        <v>0</v>
      </c>
    </row>
    <row r="1471" spans="1:5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13</v>
      </c>
      <c r="F1471" s="4" t="s">
        <v>10</v>
      </c>
      <c r="G1471" s="4" t="s">
        <v>13</v>
      </c>
      <c r="H1471" s="4" t="s">
        <v>13</v>
      </c>
      <c r="I1471" s="4" t="s">
        <v>13</v>
      </c>
      <c r="J1471" s="4" t="s">
        <v>46</v>
      </c>
    </row>
    <row r="1472" spans="1:5">
      <c r="A1472" t="n">
        <v>13511</v>
      </c>
      <c r="B1472" s="19" t="n">
        <v>5</v>
      </c>
      <c r="C1472" s="6" t="n">
        <v>30</v>
      </c>
      <c r="D1472" s="6" t="n">
        <v>9636</v>
      </c>
      <c r="E1472" s="6" t="n">
        <v>30</v>
      </c>
      <c r="F1472" s="6" t="n">
        <v>9271</v>
      </c>
      <c r="G1472" s="6" t="n">
        <v>8</v>
      </c>
      <c r="H1472" s="6" t="n">
        <v>9</v>
      </c>
      <c r="I1472" s="6" t="n">
        <v>1</v>
      </c>
      <c r="J1472" s="20" t="n">
        <f t="normal" ca="1">A1476</f>
        <v>0</v>
      </c>
    </row>
    <row r="1473" spans="1:10">
      <c r="A1473" t="s">
        <v>4</v>
      </c>
      <c r="B1473" s="4" t="s">
        <v>5</v>
      </c>
      <c r="C1473" s="4" t="s">
        <v>10</v>
      </c>
    </row>
    <row r="1474" spans="1:10">
      <c r="A1474" t="n">
        <v>13525</v>
      </c>
      <c r="B1474" s="16" t="n">
        <v>12</v>
      </c>
      <c r="C1474" s="6" t="n">
        <v>0</v>
      </c>
    </row>
    <row r="1475" spans="1:10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13</v>
      </c>
      <c r="F1475" s="4" t="s">
        <v>10</v>
      </c>
      <c r="G1475" s="4" t="s">
        <v>13</v>
      </c>
      <c r="H1475" s="4" t="s">
        <v>13</v>
      </c>
      <c r="I1475" s="4" t="s">
        <v>13</v>
      </c>
      <c r="J1475" s="4" t="s">
        <v>46</v>
      </c>
    </row>
    <row r="1476" spans="1:10">
      <c r="A1476" t="n">
        <v>13528</v>
      </c>
      <c r="B1476" s="19" t="n">
        <v>5</v>
      </c>
      <c r="C1476" s="6" t="n">
        <v>30</v>
      </c>
      <c r="D1476" s="6" t="n">
        <v>0</v>
      </c>
      <c r="E1476" s="6" t="n">
        <v>30</v>
      </c>
      <c r="F1476" s="6" t="n">
        <v>9263</v>
      </c>
      <c r="G1476" s="6" t="n">
        <v>8</v>
      </c>
      <c r="H1476" s="6" t="n">
        <v>9</v>
      </c>
      <c r="I1476" s="6" t="n">
        <v>1</v>
      </c>
      <c r="J1476" s="20" t="n">
        <f t="normal" ca="1">A1482</f>
        <v>0</v>
      </c>
    </row>
    <row r="1477" spans="1:10">
      <c r="A1477" t="s">
        <v>4</v>
      </c>
      <c r="B1477" s="4" t="s">
        <v>5</v>
      </c>
      <c r="C1477" s="4" t="s">
        <v>13</v>
      </c>
      <c r="D1477" s="4" t="s">
        <v>6</v>
      </c>
    </row>
    <row r="1478" spans="1:10">
      <c r="A1478" t="n">
        <v>13542</v>
      </c>
      <c r="B1478" s="64" t="n">
        <v>4</v>
      </c>
      <c r="C1478" s="6" t="n">
        <v>11</v>
      </c>
      <c r="D1478" s="6" t="s">
        <v>185</v>
      </c>
    </row>
    <row r="1479" spans="1:10">
      <c r="A1479" t="s">
        <v>4</v>
      </c>
      <c r="B1479" s="4" t="s">
        <v>5</v>
      </c>
      <c r="C1479" s="4" t="s">
        <v>46</v>
      </c>
    </row>
    <row r="1480" spans="1:10">
      <c r="A1480" t="n">
        <v>13559</v>
      </c>
      <c r="B1480" s="21" t="n">
        <v>3</v>
      </c>
      <c r="C1480" s="20" t="n">
        <f t="normal" ca="1">A1528</f>
        <v>0</v>
      </c>
    </row>
    <row r="1481" spans="1:10">
      <c r="A1481" t="s">
        <v>4</v>
      </c>
      <c r="B1481" s="4" t="s">
        <v>5</v>
      </c>
      <c r="C1481" s="4" t="s">
        <v>13</v>
      </c>
      <c r="D1481" s="4" t="s">
        <v>10</v>
      </c>
      <c r="E1481" s="4" t="s">
        <v>13</v>
      </c>
      <c r="F1481" s="4" t="s">
        <v>46</v>
      </c>
    </row>
    <row r="1482" spans="1:10">
      <c r="A1482" t="n">
        <v>13564</v>
      </c>
      <c r="B1482" s="19" t="n">
        <v>5</v>
      </c>
      <c r="C1482" s="6" t="n">
        <v>30</v>
      </c>
      <c r="D1482" s="6" t="n">
        <v>9241</v>
      </c>
      <c r="E1482" s="6" t="n">
        <v>1</v>
      </c>
      <c r="F1482" s="20" t="n">
        <f t="normal" ca="1">A1490</f>
        <v>0</v>
      </c>
    </row>
    <row r="1483" spans="1:10">
      <c r="A1483" t="s">
        <v>4</v>
      </c>
      <c r="B1483" s="4" t="s">
        <v>5</v>
      </c>
      <c r="C1483" s="4" t="s">
        <v>13</v>
      </c>
      <c r="D1483" s="41" t="s">
        <v>62</v>
      </c>
      <c r="E1483" s="4" t="s">
        <v>5</v>
      </c>
      <c r="F1483" s="4" t="s">
        <v>13</v>
      </c>
      <c r="G1483" s="4" t="s">
        <v>10</v>
      </c>
      <c r="H1483" s="41" t="s">
        <v>63</v>
      </c>
      <c r="I1483" s="4" t="s">
        <v>13</v>
      </c>
      <c r="J1483" s="4" t="s">
        <v>13</v>
      </c>
      <c r="K1483" s="4" t="s">
        <v>46</v>
      </c>
    </row>
    <row r="1484" spans="1:10">
      <c r="A1484" t="n">
        <v>13573</v>
      </c>
      <c r="B1484" s="19" t="n">
        <v>5</v>
      </c>
      <c r="C1484" s="6" t="n">
        <v>28</v>
      </c>
      <c r="D1484" s="41" t="s">
        <v>3</v>
      </c>
      <c r="E1484" s="43" t="n">
        <v>64</v>
      </c>
      <c r="F1484" s="6" t="n">
        <v>5</v>
      </c>
      <c r="G1484" s="6" t="n">
        <v>5</v>
      </c>
      <c r="H1484" s="41" t="s">
        <v>3</v>
      </c>
      <c r="I1484" s="6" t="n">
        <v>8</v>
      </c>
      <c r="J1484" s="6" t="n">
        <v>1</v>
      </c>
      <c r="K1484" s="20" t="n">
        <f t="normal" ca="1">A1488</f>
        <v>0</v>
      </c>
    </row>
    <row r="1485" spans="1:10">
      <c r="A1485" t="s">
        <v>4</v>
      </c>
      <c r="B1485" s="4" t="s">
        <v>5</v>
      </c>
      <c r="C1485" s="4" t="s">
        <v>13</v>
      </c>
      <c r="D1485" s="4" t="s">
        <v>6</v>
      </c>
    </row>
    <row r="1486" spans="1:10">
      <c r="A1486" t="n">
        <v>13585</v>
      </c>
      <c r="B1486" s="64" t="n">
        <v>4</v>
      </c>
      <c r="C1486" s="6" t="n">
        <v>11</v>
      </c>
      <c r="D1486" s="6" t="s">
        <v>186</v>
      </c>
    </row>
    <row r="1487" spans="1:10">
      <c r="A1487" t="s">
        <v>4</v>
      </c>
      <c r="B1487" s="4" t="s">
        <v>5</v>
      </c>
      <c r="C1487" s="4" t="s">
        <v>46</v>
      </c>
    </row>
    <row r="1488" spans="1:10">
      <c r="A1488" t="n">
        <v>13602</v>
      </c>
      <c r="B1488" s="21" t="n">
        <v>3</v>
      </c>
      <c r="C1488" s="20" t="n">
        <f t="normal" ca="1">A1528</f>
        <v>0</v>
      </c>
    </row>
    <row r="1489" spans="1:11">
      <c r="A1489" t="s">
        <v>4</v>
      </c>
      <c r="B1489" s="4" t="s">
        <v>5</v>
      </c>
      <c r="C1489" s="4" t="s">
        <v>13</v>
      </c>
      <c r="D1489" s="4" t="s">
        <v>10</v>
      </c>
      <c r="E1489" s="4" t="s">
        <v>13</v>
      </c>
      <c r="F1489" s="4" t="s">
        <v>46</v>
      </c>
    </row>
    <row r="1490" spans="1:11">
      <c r="A1490" t="n">
        <v>13607</v>
      </c>
      <c r="B1490" s="19" t="n">
        <v>5</v>
      </c>
      <c r="C1490" s="6" t="n">
        <v>30</v>
      </c>
      <c r="D1490" s="6" t="n">
        <v>9258</v>
      </c>
      <c r="E1490" s="6" t="n">
        <v>1</v>
      </c>
      <c r="F1490" s="20" t="n">
        <f t="normal" ca="1">A1498</f>
        <v>0</v>
      </c>
    </row>
    <row r="1491" spans="1:11">
      <c r="A1491" t="s">
        <v>4</v>
      </c>
      <c r="B1491" s="4" t="s">
        <v>5</v>
      </c>
      <c r="C1491" s="4" t="s">
        <v>13</v>
      </c>
      <c r="D1491" s="4" t="s">
        <v>10</v>
      </c>
      <c r="E1491" s="4" t="s">
        <v>13</v>
      </c>
      <c r="F1491" s="4" t="s">
        <v>10</v>
      </c>
      <c r="G1491" s="4" t="s">
        <v>13</v>
      </c>
      <c r="H1491" s="4" t="s">
        <v>13</v>
      </c>
      <c r="I1491" s="4" t="s">
        <v>10</v>
      </c>
      <c r="J1491" s="4" t="s">
        <v>13</v>
      </c>
      <c r="K1491" s="4" t="s">
        <v>13</v>
      </c>
      <c r="L1491" s="4" t="s">
        <v>46</v>
      </c>
    </row>
    <row r="1492" spans="1:11">
      <c r="A1492" t="n">
        <v>13616</v>
      </c>
      <c r="B1492" s="19" t="n">
        <v>5</v>
      </c>
      <c r="C1492" s="6" t="n">
        <v>30</v>
      </c>
      <c r="D1492" s="6" t="n">
        <v>9269</v>
      </c>
      <c r="E1492" s="6" t="n">
        <v>30</v>
      </c>
      <c r="F1492" s="6" t="n">
        <v>9270</v>
      </c>
      <c r="G1492" s="6" t="n">
        <v>11</v>
      </c>
      <c r="H1492" s="6" t="n">
        <v>30</v>
      </c>
      <c r="I1492" s="6" t="n">
        <v>9271</v>
      </c>
      <c r="J1492" s="6" t="n">
        <v>11</v>
      </c>
      <c r="K1492" s="6" t="n">
        <v>1</v>
      </c>
      <c r="L1492" s="20" t="n">
        <f t="normal" ca="1">A1496</f>
        <v>0</v>
      </c>
    </row>
    <row r="1493" spans="1:11">
      <c r="A1493" t="s">
        <v>4</v>
      </c>
      <c r="B1493" s="4" t="s">
        <v>5</v>
      </c>
      <c r="C1493" s="4" t="s">
        <v>13</v>
      </c>
      <c r="D1493" s="4" t="s">
        <v>6</v>
      </c>
    </row>
    <row r="1494" spans="1:11">
      <c r="A1494" t="n">
        <v>13633</v>
      </c>
      <c r="B1494" s="64" t="n">
        <v>4</v>
      </c>
      <c r="C1494" s="6" t="n">
        <v>11</v>
      </c>
      <c r="D1494" s="6" t="s">
        <v>187</v>
      </c>
    </row>
    <row r="1495" spans="1:11">
      <c r="A1495" t="s">
        <v>4</v>
      </c>
      <c r="B1495" s="4" t="s">
        <v>5</v>
      </c>
      <c r="C1495" s="4" t="s">
        <v>46</v>
      </c>
    </row>
    <row r="1496" spans="1:11">
      <c r="A1496" t="n">
        <v>13650</v>
      </c>
      <c r="B1496" s="21" t="n">
        <v>3</v>
      </c>
      <c r="C1496" s="20" t="n">
        <f t="normal" ca="1">A1528</f>
        <v>0</v>
      </c>
    </row>
    <row r="1497" spans="1:11">
      <c r="A1497" t="s">
        <v>4</v>
      </c>
      <c r="B1497" s="4" t="s">
        <v>5</v>
      </c>
      <c r="C1497" s="4" t="s">
        <v>13</v>
      </c>
      <c r="D1497" s="4" t="s">
        <v>10</v>
      </c>
      <c r="E1497" s="4" t="s">
        <v>13</v>
      </c>
      <c r="F1497" s="4" t="s">
        <v>46</v>
      </c>
    </row>
    <row r="1498" spans="1:11">
      <c r="A1498" t="n">
        <v>13655</v>
      </c>
      <c r="B1498" s="19" t="n">
        <v>5</v>
      </c>
      <c r="C1498" s="6" t="n">
        <v>30</v>
      </c>
      <c r="D1498" s="6" t="n">
        <v>9236</v>
      </c>
      <c r="E1498" s="6" t="n">
        <v>1</v>
      </c>
      <c r="F1498" s="20" t="n">
        <f t="normal" ca="1">A1504</f>
        <v>0</v>
      </c>
    </row>
    <row r="1499" spans="1:11">
      <c r="A1499" t="s">
        <v>4</v>
      </c>
      <c r="B1499" s="4" t="s">
        <v>5</v>
      </c>
      <c r="C1499" s="4" t="s">
        <v>13</v>
      </c>
      <c r="D1499" s="4" t="s">
        <v>6</v>
      </c>
    </row>
    <row r="1500" spans="1:11">
      <c r="A1500" t="n">
        <v>13664</v>
      </c>
      <c r="B1500" s="64" t="n">
        <v>4</v>
      </c>
      <c r="C1500" s="6" t="n">
        <v>11</v>
      </c>
      <c r="D1500" s="6" t="s">
        <v>188</v>
      </c>
    </row>
    <row r="1501" spans="1:11">
      <c r="A1501" t="s">
        <v>4</v>
      </c>
      <c r="B1501" s="4" t="s">
        <v>5</v>
      </c>
      <c r="C1501" s="4" t="s">
        <v>46</v>
      </c>
    </row>
    <row r="1502" spans="1:11">
      <c r="A1502" t="n">
        <v>13682</v>
      </c>
      <c r="B1502" s="21" t="n">
        <v>3</v>
      </c>
      <c r="C1502" s="20" t="n">
        <f t="normal" ca="1">A1528</f>
        <v>0</v>
      </c>
    </row>
    <row r="1503" spans="1:11">
      <c r="A1503" t="s">
        <v>4</v>
      </c>
      <c r="B1503" s="4" t="s">
        <v>5</v>
      </c>
      <c r="C1503" s="4" t="s">
        <v>13</v>
      </c>
      <c r="D1503" s="4" t="s">
        <v>10</v>
      </c>
      <c r="E1503" s="4" t="s">
        <v>13</v>
      </c>
      <c r="F1503" s="4" t="s">
        <v>46</v>
      </c>
    </row>
    <row r="1504" spans="1:11">
      <c r="A1504" t="n">
        <v>13687</v>
      </c>
      <c r="B1504" s="19" t="n">
        <v>5</v>
      </c>
      <c r="C1504" s="6" t="n">
        <v>30</v>
      </c>
      <c r="D1504" s="6" t="n">
        <v>0</v>
      </c>
      <c r="E1504" s="6" t="n">
        <v>1</v>
      </c>
      <c r="F1504" s="20" t="n">
        <f t="normal" ca="1">A1510</f>
        <v>0</v>
      </c>
    </row>
    <row r="1505" spans="1:12">
      <c r="A1505" t="s">
        <v>4</v>
      </c>
      <c r="B1505" s="4" t="s">
        <v>5</v>
      </c>
      <c r="C1505" s="4" t="s">
        <v>13</v>
      </c>
      <c r="D1505" s="4" t="s">
        <v>6</v>
      </c>
    </row>
    <row r="1506" spans="1:12">
      <c r="A1506" t="n">
        <v>13696</v>
      </c>
      <c r="B1506" s="64" t="n">
        <v>4</v>
      </c>
      <c r="C1506" s="6" t="n">
        <v>11</v>
      </c>
      <c r="D1506" s="6" t="s">
        <v>189</v>
      </c>
    </row>
    <row r="1507" spans="1:12">
      <c r="A1507" t="s">
        <v>4</v>
      </c>
      <c r="B1507" s="4" t="s">
        <v>5</v>
      </c>
      <c r="C1507" s="4" t="s">
        <v>46</v>
      </c>
    </row>
    <row r="1508" spans="1:12">
      <c r="A1508" t="n">
        <v>13713</v>
      </c>
      <c r="B1508" s="21" t="n">
        <v>3</v>
      </c>
      <c r="C1508" s="20" t="n">
        <f t="normal" ca="1">A1528</f>
        <v>0</v>
      </c>
    </row>
    <row r="1509" spans="1:12">
      <c r="A1509" t="s">
        <v>4</v>
      </c>
      <c r="B1509" s="4" t="s">
        <v>5</v>
      </c>
      <c r="C1509" s="4" t="s">
        <v>13</v>
      </c>
      <c r="D1509" s="4" t="s">
        <v>10</v>
      </c>
      <c r="E1509" s="4" t="s">
        <v>13</v>
      </c>
      <c r="F1509" s="4" t="s">
        <v>46</v>
      </c>
    </row>
    <row r="1510" spans="1:12">
      <c r="A1510" t="n">
        <v>13718</v>
      </c>
      <c r="B1510" s="19" t="n">
        <v>5</v>
      </c>
      <c r="C1510" s="6" t="n">
        <v>30</v>
      </c>
      <c r="D1510" s="6" t="n">
        <v>9233</v>
      </c>
      <c r="E1510" s="6" t="n">
        <v>1</v>
      </c>
      <c r="F1510" s="20" t="n">
        <f t="normal" ca="1">A1518</f>
        <v>0</v>
      </c>
    </row>
    <row r="1511" spans="1:12">
      <c r="A1511" t="s">
        <v>4</v>
      </c>
      <c r="B1511" s="4" t="s">
        <v>5</v>
      </c>
      <c r="C1511" s="4" t="s">
        <v>13</v>
      </c>
      <c r="D1511" s="41" t="s">
        <v>62</v>
      </c>
      <c r="E1511" s="4" t="s">
        <v>5</v>
      </c>
      <c r="F1511" s="4" t="s">
        <v>13</v>
      </c>
      <c r="G1511" s="4" t="s">
        <v>10</v>
      </c>
      <c r="H1511" s="41" t="s">
        <v>63</v>
      </c>
      <c r="I1511" s="4" t="s">
        <v>13</v>
      </c>
      <c r="J1511" s="4" t="s">
        <v>13</v>
      </c>
      <c r="K1511" s="4" t="s">
        <v>46</v>
      </c>
    </row>
    <row r="1512" spans="1:12">
      <c r="A1512" t="n">
        <v>13727</v>
      </c>
      <c r="B1512" s="19" t="n">
        <v>5</v>
      </c>
      <c r="C1512" s="6" t="n">
        <v>28</v>
      </c>
      <c r="D1512" s="41" t="s">
        <v>3</v>
      </c>
      <c r="E1512" s="43" t="n">
        <v>64</v>
      </c>
      <c r="F1512" s="6" t="n">
        <v>5</v>
      </c>
      <c r="G1512" s="6" t="n">
        <v>5</v>
      </c>
      <c r="H1512" s="41" t="s">
        <v>3</v>
      </c>
      <c r="I1512" s="6" t="n">
        <v>8</v>
      </c>
      <c r="J1512" s="6" t="n">
        <v>1</v>
      </c>
      <c r="K1512" s="20" t="n">
        <f t="normal" ca="1">A1516</f>
        <v>0</v>
      </c>
    </row>
    <row r="1513" spans="1:12">
      <c r="A1513" t="s">
        <v>4</v>
      </c>
      <c r="B1513" s="4" t="s">
        <v>5</v>
      </c>
      <c r="C1513" s="4" t="s">
        <v>13</v>
      </c>
      <c r="D1513" s="4" t="s">
        <v>6</v>
      </c>
    </row>
    <row r="1514" spans="1:12">
      <c r="A1514" t="n">
        <v>13739</v>
      </c>
      <c r="B1514" s="64" t="n">
        <v>4</v>
      </c>
      <c r="C1514" s="6" t="n">
        <v>11</v>
      </c>
      <c r="D1514" s="6" t="s">
        <v>190</v>
      </c>
    </row>
    <row r="1515" spans="1:12">
      <c r="A1515" t="s">
        <v>4</v>
      </c>
      <c r="B1515" s="4" t="s">
        <v>5</v>
      </c>
      <c r="C1515" s="4" t="s">
        <v>46</v>
      </c>
    </row>
    <row r="1516" spans="1:12">
      <c r="A1516" t="n">
        <v>13756</v>
      </c>
      <c r="B1516" s="21" t="n">
        <v>3</v>
      </c>
      <c r="C1516" s="20" t="n">
        <f t="normal" ca="1">A1528</f>
        <v>0</v>
      </c>
    </row>
    <row r="1517" spans="1:12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13</v>
      </c>
      <c r="F1517" s="4" t="s">
        <v>10</v>
      </c>
      <c r="G1517" s="4" t="s">
        <v>13</v>
      </c>
      <c r="H1517" s="4" t="s">
        <v>13</v>
      </c>
      <c r="I1517" s="4" t="s">
        <v>13</v>
      </c>
      <c r="J1517" s="4" t="s">
        <v>46</v>
      </c>
    </row>
    <row r="1518" spans="1:12">
      <c r="A1518" t="n">
        <v>13761</v>
      </c>
      <c r="B1518" s="19" t="n">
        <v>5</v>
      </c>
      <c r="C1518" s="6" t="n">
        <v>30</v>
      </c>
      <c r="D1518" s="6" t="n">
        <v>9224</v>
      </c>
      <c r="E1518" s="6" t="n">
        <v>30</v>
      </c>
      <c r="F1518" s="6" t="n">
        <v>9232</v>
      </c>
      <c r="G1518" s="6" t="n">
        <v>8</v>
      </c>
      <c r="H1518" s="6" t="n">
        <v>9</v>
      </c>
      <c r="I1518" s="6" t="n">
        <v>1</v>
      </c>
      <c r="J1518" s="20" t="n">
        <f t="normal" ca="1">A1524</f>
        <v>0</v>
      </c>
    </row>
    <row r="1519" spans="1:12">
      <c r="A1519" t="s">
        <v>4</v>
      </c>
      <c r="B1519" s="4" t="s">
        <v>5</v>
      </c>
      <c r="C1519" s="4" t="s">
        <v>13</v>
      </c>
      <c r="D1519" s="4" t="s">
        <v>6</v>
      </c>
    </row>
    <row r="1520" spans="1:12">
      <c r="A1520" t="n">
        <v>13775</v>
      </c>
      <c r="B1520" s="64" t="n">
        <v>4</v>
      </c>
      <c r="C1520" s="6" t="n">
        <v>11</v>
      </c>
      <c r="D1520" s="6" t="s">
        <v>191</v>
      </c>
    </row>
    <row r="1521" spans="1:11">
      <c r="A1521" t="s">
        <v>4</v>
      </c>
      <c r="B1521" s="4" t="s">
        <v>5</v>
      </c>
      <c r="C1521" s="4" t="s">
        <v>46</v>
      </c>
    </row>
    <row r="1522" spans="1:11">
      <c r="A1522" t="n">
        <v>13793</v>
      </c>
      <c r="B1522" s="21" t="n">
        <v>3</v>
      </c>
      <c r="C1522" s="20" t="n">
        <f t="normal" ca="1">A1528</f>
        <v>0</v>
      </c>
    </row>
    <row r="1523" spans="1:11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13</v>
      </c>
      <c r="F1523" s="4" t="s">
        <v>46</v>
      </c>
    </row>
    <row r="1524" spans="1:11">
      <c r="A1524" t="n">
        <v>13798</v>
      </c>
      <c r="B1524" s="19" t="n">
        <v>5</v>
      </c>
      <c r="C1524" s="6" t="n">
        <v>30</v>
      </c>
      <c r="D1524" s="6" t="n">
        <v>9216</v>
      </c>
      <c r="E1524" s="6" t="n">
        <v>1</v>
      </c>
      <c r="F1524" s="20" t="n">
        <f t="normal" ca="1">A1528</f>
        <v>0</v>
      </c>
    </row>
    <row r="1525" spans="1:11">
      <c r="A1525" t="s">
        <v>4</v>
      </c>
      <c r="B1525" s="4" t="s">
        <v>5</v>
      </c>
      <c r="C1525" s="4" t="s">
        <v>13</v>
      </c>
      <c r="D1525" s="4" t="s">
        <v>6</v>
      </c>
    </row>
    <row r="1526" spans="1:11">
      <c r="A1526" t="n">
        <v>13807</v>
      </c>
      <c r="B1526" s="64" t="n">
        <v>4</v>
      </c>
      <c r="C1526" s="6" t="n">
        <v>11</v>
      </c>
      <c r="D1526" s="6" t="s">
        <v>192</v>
      </c>
    </row>
    <row r="1527" spans="1:11">
      <c r="A1527" t="s">
        <v>4</v>
      </c>
      <c r="B1527" s="4" t="s">
        <v>5</v>
      </c>
    </row>
    <row r="1528" spans="1:11">
      <c r="A1528" t="n">
        <v>13825</v>
      </c>
      <c r="B1528" s="7" t="n">
        <v>1</v>
      </c>
    </row>
    <row r="1529" spans="1:11" s="3" customFormat="1" customHeight="0">
      <c r="A1529" s="3" t="s">
        <v>2</v>
      </c>
      <c r="B1529" s="3" t="s">
        <v>193</v>
      </c>
    </row>
    <row r="1530" spans="1:11">
      <c r="A1530" t="s">
        <v>4</v>
      </c>
      <c r="B1530" s="4" t="s">
        <v>5</v>
      </c>
      <c r="C1530" s="4" t="s">
        <v>13</v>
      </c>
      <c r="D1530" s="4" t="s">
        <v>10</v>
      </c>
    </row>
    <row r="1531" spans="1:11">
      <c r="A1531" t="n">
        <v>13828</v>
      </c>
      <c r="B1531" s="27" t="n">
        <v>22</v>
      </c>
      <c r="C1531" s="6" t="n">
        <v>0</v>
      </c>
      <c r="D1531" s="6" t="n">
        <v>0</v>
      </c>
    </row>
    <row r="1532" spans="1:11">
      <c r="A1532" t="s">
        <v>4</v>
      </c>
      <c r="B1532" s="4" t="s">
        <v>5</v>
      </c>
      <c r="C1532" s="4" t="s">
        <v>13</v>
      </c>
      <c r="D1532" s="4" t="s">
        <v>10</v>
      </c>
    </row>
    <row r="1533" spans="1:11">
      <c r="A1533" t="n">
        <v>13832</v>
      </c>
      <c r="B1533" s="26" t="n">
        <v>58</v>
      </c>
      <c r="C1533" s="6" t="n">
        <v>5</v>
      </c>
      <c r="D1533" s="6" t="n">
        <v>300</v>
      </c>
    </row>
    <row r="1534" spans="1:11">
      <c r="A1534" t="s">
        <v>4</v>
      </c>
      <c r="B1534" s="4" t="s">
        <v>5</v>
      </c>
      <c r="C1534" s="4" t="s">
        <v>26</v>
      </c>
      <c r="D1534" s="4" t="s">
        <v>10</v>
      </c>
    </row>
    <row r="1535" spans="1:11">
      <c r="A1535" t="n">
        <v>13836</v>
      </c>
      <c r="B1535" s="42" t="n">
        <v>103</v>
      </c>
      <c r="C1535" s="6" t="n">
        <v>0</v>
      </c>
      <c r="D1535" s="6" t="n">
        <v>300</v>
      </c>
    </row>
    <row r="1536" spans="1:11">
      <c r="A1536" t="s">
        <v>4</v>
      </c>
      <c r="B1536" s="4" t="s">
        <v>5</v>
      </c>
      <c r="C1536" s="4" t="s">
        <v>13</v>
      </c>
      <c r="D1536" s="4" t="s">
        <v>26</v>
      </c>
      <c r="E1536" s="4" t="s">
        <v>10</v>
      </c>
      <c r="F1536" s="4" t="s">
        <v>13</v>
      </c>
    </row>
    <row r="1537" spans="1:6">
      <c r="A1537" t="n">
        <v>13843</v>
      </c>
      <c r="B1537" s="49" t="n">
        <v>49</v>
      </c>
      <c r="C1537" s="6" t="n">
        <v>3</v>
      </c>
      <c r="D1537" s="6" t="n">
        <v>0.699999988079071</v>
      </c>
      <c r="E1537" s="6" t="n">
        <v>500</v>
      </c>
      <c r="F1537" s="6" t="n">
        <v>0</v>
      </c>
    </row>
    <row r="1538" spans="1:6">
      <c r="A1538" t="s">
        <v>4</v>
      </c>
      <c r="B1538" s="4" t="s">
        <v>5</v>
      </c>
      <c r="C1538" s="4" t="s">
        <v>13</v>
      </c>
      <c r="D1538" s="4" t="s">
        <v>10</v>
      </c>
    </row>
    <row r="1539" spans="1:6">
      <c r="A1539" t="n">
        <v>13852</v>
      </c>
      <c r="B1539" s="26" t="n">
        <v>58</v>
      </c>
      <c r="C1539" s="6" t="n">
        <v>10</v>
      </c>
      <c r="D1539" s="6" t="n">
        <v>300</v>
      </c>
    </row>
    <row r="1540" spans="1:6">
      <c r="A1540" t="s">
        <v>4</v>
      </c>
      <c r="B1540" s="4" t="s">
        <v>5</v>
      </c>
      <c r="C1540" s="4" t="s">
        <v>13</v>
      </c>
      <c r="D1540" s="4" t="s">
        <v>10</v>
      </c>
    </row>
    <row r="1541" spans="1:6">
      <c r="A1541" t="n">
        <v>13856</v>
      </c>
      <c r="B1541" s="26" t="n">
        <v>58</v>
      </c>
      <c r="C1541" s="6" t="n">
        <v>12</v>
      </c>
      <c r="D1541" s="6" t="n">
        <v>0</v>
      </c>
    </row>
    <row r="1542" spans="1:6">
      <c r="A1542" t="s">
        <v>4</v>
      </c>
      <c r="B1542" s="4" t="s">
        <v>5</v>
      </c>
      <c r="C1542" s="4" t="s">
        <v>13</v>
      </c>
    </row>
    <row r="1543" spans="1:6">
      <c r="A1543" t="n">
        <v>13860</v>
      </c>
      <c r="B1543" s="43" t="n">
        <v>64</v>
      </c>
      <c r="C1543" s="6" t="n">
        <v>7</v>
      </c>
    </row>
    <row r="1544" spans="1:6">
      <c r="A1544" t="s">
        <v>4</v>
      </c>
      <c r="B1544" s="4" t="s">
        <v>5</v>
      </c>
      <c r="C1544" s="4" t="s">
        <v>13</v>
      </c>
      <c r="D1544" s="4" t="s">
        <v>10</v>
      </c>
      <c r="E1544" s="4" t="s">
        <v>13</v>
      </c>
      <c r="F1544" s="4" t="s">
        <v>46</v>
      </c>
    </row>
    <row r="1545" spans="1:6">
      <c r="A1545" t="n">
        <v>13862</v>
      </c>
      <c r="B1545" s="19" t="n">
        <v>5</v>
      </c>
      <c r="C1545" s="6" t="n">
        <v>30</v>
      </c>
      <c r="D1545" s="6" t="n">
        <v>10277</v>
      </c>
      <c r="E1545" s="6" t="n">
        <v>1</v>
      </c>
      <c r="F1545" s="20" t="n">
        <f t="normal" ca="1">A1559</f>
        <v>0</v>
      </c>
    </row>
    <row r="1546" spans="1:6">
      <c r="A1546" t="s">
        <v>4</v>
      </c>
      <c r="B1546" s="4" t="s">
        <v>5</v>
      </c>
      <c r="C1546" s="4" t="s">
        <v>13</v>
      </c>
      <c r="D1546" s="4" t="s">
        <v>10</v>
      </c>
      <c r="E1546" s="4" t="s">
        <v>10</v>
      </c>
      <c r="F1546" s="4" t="s">
        <v>13</v>
      </c>
    </row>
    <row r="1547" spans="1:6">
      <c r="A1547" t="n">
        <v>13871</v>
      </c>
      <c r="B1547" s="50" t="n">
        <v>25</v>
      </c>
      <c r="C1547" s="6" t="n">
        <v>1</v>
      </c>
      <c r="D1547" s="6" t="n">
        <v>65535</v>
      </c>
      <c r="E1547" s="6" t="n">
        <v>420</v>
      </c>
      <c r="F1547" s="6" t="n">
        <v>5</v>
      </c>
    </row>
    <row r="1548" spans="1:6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6</v>
      </c>
    </row>
    <row r="1549" spans="1:6">
      <c r="A1549" t="n">
        <v>13878</v>
      </c>
      <c r="B1549" s="51" t="n">
        <v>51</v>
      </c>
      <c r="C1549" s="6" t="n">
        <v>4</v>
      </c>
      <c r="D1549" s="6" t="n">
        <v>0</v>
      </c>
      <c r="E1549" s="6" t="s">
        <v>194</v>
      </c>
    </row>
    <row r="1550" spans="1:6">
      <c r="A1550" t="s">
        <v>4</v>
      </c>
      <c r="B1550" s="4" t="s">
        <v>5</v>
      </c>
      <c r="C1550" s="4" t="s">
        <v>10</v>
      </c>
    </row>
    <row r="1551" spans="1:6">
      <c r="A1551" t="n">
        <v>13892</v>
      </c>
      <c r="B1551" s="45" t="n">
        <v>16</v>
      </c>
      <c r="C1551" s="6" t="n">
        <v>0</v>
      </c>
    </row>
    <row r="1552" spans="1:6">
      <c r="A1552" t="s">
        <v>4</v>
      </c>
      <c r="B1552" s="4" t="s">
        <v>5</v>
      </c>
      <c r="C1552" s="4" t="s">
        <v>10</v>
      </c>
      <c r="D1552" s="4" t="s">
        <v>71</v>
      </c>
      <c r="E1552" s="4" t="s">
        <v>13</v>
      </c>
      <c r="F1552" s="4" t="s">
        <v>13</v>
      </c>
      <c r="G1552" s="4" t="s">
        <v>71</v>
      </c>
      <c r="H1552" s="4" t="s">
        <v>13</v>
      </c>
      <c r="I1552" s="4" t="s">
        <v>13</v>
      </c>
    </row>
    <row r="1553" spans="1:9">
      <c r="A1553" t="n">
        <v>13895</v>
      </c>
      <c r="B1553" s="52" t="n">
        <v>26</v>
      </c>
      <c r="C1553" s="6" t="n">
        <v>0</v>
      </c>
      <c r="D1553" s="6" t="s">
        <v>195</v>
      </c>
      <c r="E1553" s="6" t="n">
        <v>2</v>
      </c>
      <c r="F1553" s="6" t="n">
        <v>3</v>
      </c>
      <c r="G1553" s="6" t="s">
        <v>196</v>
      </c>
      <c r="H1553" s="6" t="n">
        <v>2</v>
      </c>
      <c r="I1553" s="6" t="n">
        <v>0</v>
      </c>
    </row>
    <row r="1554" spans="1:9">
      <c r="A1554" t="s">
        <v>4</v>
      </c>
      <c r="B1554" s="4" t="s">
        <v>5</v>
      </c>
    </row>
    <row r="1555" spans="1:9">
      <c r="A1555" t="n">
        <v>13999</v>
      </c>
      <c r="B1555" s="53" t="n">
        <v>28</v>
      </c>
    </row>
    <row r="1556" spans="1:9">
      <c r="A1556" t="s">
        <v>4</v>
      </c>
      <c r="B1556" s="4" t="s">
        <v>5</v>
      </c>
      <c r="C1556" s="4" t="s">
        <v>46</v>
      </c>
    </row>
    <row r="1557" spans="1:9">
      <c r="A1557" t="n">
        <v>14000</v>
      </c>
      <c r="B1557" s="21" t="n">
        <v>3</v>
      </c>
      <c r="C1557" s="20" t="n">
        <f t="normal" ca="1">A1569</f>
        <v>0</v>
      </c>
    </row>
    <row r="1558" spans="1:9">
      <c r="A1558" t="s">
        <v>4</v>
      </c>
      <c r="B1558" s="4" t="s">
        <v>5</v>
      </c>
      <c r="C1558" s="4" t="s">
        <v>13</v>
      </c>
      <c r="D1558" s="4" t="s">
        <v>10</v>
      </c>
      <c r="E1558" s="4" t="s">
        <v>10</v>
      </c>
      <c r="F1558" s="4" t="s">
        <v>13</v>
      </c>
    </row>
    <row r="1559" spans="1:9">
      <c r="A1559" t="n">
        <v>14005</v>
      </c>
      <c r="B1559" s="50" t="n">
        <v>25</v>
      </c>
      <c r="C1559" s="6" t="n">
        <v>1</v>
      </c>
      <c r="D1559" s="6" t="n">
        <v>65535</v>
      </c>
      <c r="E1559" s="6" t="n">
        <v>420</v>
      </c>
      <c r="F1559" s="6" t="n">
        <v>5</v>
      </c>
    </row>
    <row r="1560" spans="1:9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6</v>
      </c>
    </row>
    <row r="1561" spans="1:9">
      <c r="A1561" t="n">
        <v>14012</v>
      </c>
      <c r="B1561" s="51" t="n">
        <v>51</v>
      </c>
      <c r="C1561" s="6" t="n">
        <v>4</v>
      </c>
      <c r="D1561" s="6" t="n">
        <v>0</v>
      </c>
      <c r="E1561" s="6" t="s">
        <v>194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14026</v>
      </c>
      <c r="B1563" s="45" t="n">
        <v>16</v>
      </c>
      <c r="C1563" s="6" t="n">
        <v>0</v>
      </c>
    </row>
    <row r="1564" spans="1:9">
      <c r="A1564" t="s">
        <v>4</v>
      </c>
      <c r="B1564" s="4" t="s">
        <v>5</v>
      </c>
      <c r="C1564" s="4" t="s">
        <v>10</v>
      </c>
      <c r="D1564" s="4" t="s">
        <v>71</v>
      </c>
      <c r="E1564" s="4" t="s">
        <v>13</v>
      </c>
      <c r="F1564" s="4" t="s">
        <v>13</v>
      </c>
      <c r="G1564" s="4" t="s">
        <v>71</v>
      </c>
      <c r="H1564" s="4" t="s">
        <v>13</v>
      </c>
      <c r="I1564" s="4" t="s">
        <v>13</v>
      </c>
    </row>
    <row r="1565" spans="1:9">
      <c r="A1565" t="n">
        <v>14029</v>
      </c>
      <c r="B1565" s="52" t="n">
        <v>26</v>
      </c>
      <c r="C1565" s="6" t="n">
        <v>0</v>
      </c>
      <c r="D1565" s="6" t="s">
        <v>197</v>
      </c>
      <c r="E1565" s="6" t="n">
        <v>2</v>
      </c>
      <c r="F1565" s="6" t="n">
        <v>3</v>
      </c>
      <c r="G1565" s="6" t="s">
        <v>198</v>
      </c>
      <c r="H1565" s="6" t="n">
        <v>2</v>
      </c>
      <c r="I1565" s="6" t="n">
        <v>0</v>
      </c>
    </row>
    <row r="1566" spans="1:9">
      <c r="A1566" t="s">
        <v>4</v>
      </c>
      <c r="B1566" s="4" t="s">
        <v>5</v>
      </c>
    </row>
    <row r="1567" spans="1:9">
      <c r="A1567" t="n">
        <v>14165</v>
      </c>
      <c r="B1567" s="53" t="n">
        <v>28</v>
      </c>
    </row>
    <row r="1568" spans="1:9">
      <c r="A1568" t="s">
        <v>4</v>
      </c>
      <c r="B1568" s="4" t="s">
        <v>5</v>
      </c>
      <c r="C1568" s="4" t="s">
        <v>10</v>
      </c>
      <c r="D1568" s="4" t="s">
        <v>13</v>
      </c>
    </row>
    <row r="1569" spans="1:9">
      <c r="A1569" t="n">
        <v>14166</v>
      </c>
      <c r="B1569" s="61" t="n">
        <v>89</v>
      </c>
      <c r="C1569" s="6" t="n">
        <v>65533</v>
      </c>
      <c r="D1569" s="6" t="n">
        <v>1</v>
      </c>
    </row>
    <row r="1570" spans="1:9">
      <c r="A1570" t="s">
        <v>4</v>
      </c>
      <c r="B1570" s="4" t="s">
        <v>5</v>
      </c>
      <c r="C1570" s="4" t="s">
        <v>13</v>
      </c>
      <c r="D1570" s="4" t="s">
        <v>10</v>
      </c>
      <c r="E1570" s="4" t="s">
        <v>10</v>
      </c>
      <c r="F1570" s="4" t="s">
        <v>13</v>
      </c>
    </row>
    <row r="1571" spans="1:9">
      <c r="A1571" t="n">
        <v>14170</v>
      </c>
      <c r="B1571" s="50" t="n">
        <v>25</v>
      </c>
      <c r="C1571" s="6" t="n">
        <v>1</v>
      </c>
      <c r="D1571" s="6" t="n">
        <v>65535</v>
      </c>
      <c r="E1571" s="6" t="n">
        <v>65535</v>
      </c>
      <c r="F1571" s="6" t="n">
        <v>0</v>
      </c>
    </row>
    <row r="1572" spans="1:9">
      <c r="A1572" t="s">
        <v>4</v>
      </c>
      <c r="B1572" s="4" t="s">
        <v>5</v>
      </c>
      <c r="C1572" s="4" t="s">
        <v>13</v>
      </c>
      <c r="D1572" s="4" t="s">
        <v>6</v>
      </c>
    </row>
    <row r="1573" spans="1:9">
      <c r="A1573" t="n">
        <v>14177</v>
      </c>
      <c r="B1573" s="9" t="n">
        <v>2</v>
      </c>
      <c r="C1573" s="6" t="n">
        <v>11</v>
      </c>
      <c r="D1573" s="6" t="s">
        <v>199</v>
      </c>
    </row>
    <row r="1574" spans="1:9">
      <c r="A1574" t="s">
        <v>4</v>
      </c>
      <c r="B1574" s="4" t="s">
        <v>5</v>
      </c>
      <c r="C1574" s="4" t="s">
        <v>13</v>
      </c>
      <c r="D1574" s="4" t="s">
        <v>13</v>
      </c>
      <c r="E1574" s="4" t="s">
        <v>10</v>
      </c>
    </row>
    <row r="1575" spans="1:9">
      <c r="A1575" t="n">
        <v>14192</v>
      </c>
      <c r="B1575" s="28" t="n">
        <v>45</v>
      </c>
      <c r="C1575" s="6" t="n">
        <v>8</v>
      </c>
      <c r="D1575" s="6" t="n">
        <v>1</v>
      </c>
      <c r="E1575" s="6" t="n">
        <v>0</v>
      </c>
    </row>
    <row r="1576" spans="1:9">
      <c r="A1576" t="s">
        <v>4</v>
      </c>
      <c r="B1576" s="4" t="s">
        <v>5</v>
      </c>
      <c r="C1576" s="4" t="s">
        <v>13</v>
      </c>
      <c r="D1576" s="4" t="s">
        <v>10</v>
      </c>
      <c r="E1576" s="4" t="s">
        <v>10</v>
      </c>
      <c r="F1576" s="4" t="s">
        <v>13</v>
      </c>
    </row>
    <row r="1577" spans="1:9">
      <c r="A1577" t="n">
        <v>14197</v>
      </c>
      <c r="B1577" s="50" t="n">
        <v>25</v>
      </c>
      <c r="C1577" s="6" t="n">
        <v>1</v>
      </c>
      <c r="D1577" s="6" t="n">
        <v>65535</v>
      </c>
      <c r="E1577" s="6" t="n">
        <v>65535</v>
      </c>
      <c r="F1577" s="6" t="n">
        <v>0</v>
      </c>
    </row>
    <row r="1578" spans="1:9">
      <c r="A1578" t="s">
        <v>4</v>
      </c>
      <c r="B1578" s="4" t="s">
        <v>5</v>
      </c>
      <c r="C1578" s="4" t="s">
        <v>13</v>
      </c>
      <c r="D1578" s="4" t="s">
        <v>6</v>
      </c>
    </row>
    <row r="1579" spans="1:9">
      <c r="A1579" t="n">
        <v>14204</v>
      </c>
      <c r="B1579" s="9" t="n">
        <v>2</v>
      </c>
      <c r="C1579" s="6" t="n">
        <v>10</v>
      </c>
      <c r="D1579" s="6" t="s">
        <v>200</v>
      </c>
    </row>
    <row r="1580" spans="1:9">
      <c r="A1580" t="s">
        <v>4</v>
      </c>
      <c r="B1580" s="4" t="s">
        <v>5</v>
      </c>
      <c r="C1580" s="4" t="s">
        <v>13</v>
      </c>
      <c r="D1580" s="4" t="s">
        <v>10</v>
      </c>
    </row>
    <row r="1581" spans="1:9">
      <c r="A1581" t="n">
        <v>14227</v>
      </c>
      <c r="B1581" s="26" t="n">
        <v>58</v>
      </c>
      <c r="C1581" s="6" t="n">
        <v>105</v>
      </c>
      <c r="D1581" s="6" t="n">
        <v>300</v>
      </c>
    </row>
    <row r="1582" spans="1:9">
      <c r="A1582" t="s">
        <v>4</v>
      </c>
      <c r="B1582" s="4" t="s">
        <v>5</v>
      </c>
      <c r="C1582" s="4" t="s">
        <v>26</v>
      </c>
      <c r="D1582" s="4" t="s">
        <v>10</v>
      </c>
    </row>
    <row r="1583" spans="1:9">
      <c r="A1583" t="n">
        <v>14231</v>
      </c>
      <c r="B1583" s="42" t="n">
        <v>103</v>
      </c>
      <c r="C1583" s="6" t="n">
        <v>1</v>
      </c>
      <c r="D1583" s="6" t="n">
        <v>300</v>
      </c>
    </row>
    <row r="1584" spans="1:9">
      <c r="A1584" t="s">
        <v>4</v>
      </c>
      <c r="B1584" s="4" t="s">
        <v>5</v>
      </c>
      <c r="C1584" s="4" t="s">
        <v>13</v>
      </c>
    </row>
    <row r="1585" spans="1:6">
      <c r="A1585" t="n">
        <v>14238</v>
      </c>
      <c r="B1585" s="12" t="n">
        <v>74</v>
      </c>
      <c r="C1585" s="6" t="n">
        <v>67</v>
      </c>
    </row>
    <row r="1586" spans="1:6">
      <c r="A1586" t="s">
        <v>4</v>
      </c>
      <c r="B1586" s="4" t="s">
        <v>5</v>
      </c>
      <c r="C1586" s="4" t="s">
        <v>13</v>
      </c>
      <c r="D1586" s="4" t="s">
        <v>26</v>
      </c>
      <c r="E1586" s="4" t="s">
        <v>10</v>
      </c>
      <c r="F1586" s="4" t="s">
        <v>13</v>
      </c>
    </row>
    <row r="1587" spans="1:6">
      <c r="A1587" t="n">
        <v>14240</v>
      </c>
      <c r="B1587" s="49" t="n">
        <v>49</v>
      </c>
      <c r="C1587" s="6" t="n">
        <v>3</v>
      </c>
      <c r="D1587" s="6" t="n">
        <v>1</v>
      </c>
      <c r="E1587" s="6" t="n">
        <v>500</v>
      </c>
      <c r="F1587" s="6" t="n">
        <v>0</v>
      </c>
    </row>
    <row r="1588" spans="1:6">
      <c r="A1588" t="s">
        <v>4</v>
      </c>
      <c r="B1588" s="4" t="s">
        <v>5</v>
      </c>
      <c r="C1588" s="4" t="s">
        <v>13</v>
      </c>
      <c r="D1588" s="4" t="s">
        <v>10</v>
      </c>
    </row>
    <row r="1589" spans="1:6">
      <c r="A1589" t="n">
        <v>14249</v>
      </c>
      <c r="B1589" s="26" t="n">
        <v>58</v>
      </c>
      <c r="C1589" s="6" t="n">
        <v>11</v>
      </c>
      <c r="D1589" s="6" t="n">
        <v>300</v>
      </c>
    </row>
    <row r="1590" spans="1:6">
      <c r="A1590" t="s">
        <v>4</v>
      </c>
      <c r="B1590" s="4" t="s">
        <v>5</v>
      </c>
      <c r="C1590" s="4" t="s">
        <v>13</v>
      </c>
      <c r="D1590" s="4" t="s">
        <v>10</v>
      </c>
    </row>
    <row r="1591" spans="1:6">
      <c r="A1591" t="n">
        <v>14253</v>
      </c>
      <c r="B1591" s="26" t="n">
        <v>58</v>
      </c>
      <c r="C1591" s="6" t="n">
        <v>12</v>
      </c>
      <c r="D1591" s="6" t="n">
        <v>0</v>
      </c>
    </row>
    <row r="1592" spans="1:6">
      <c r="A1592" t="s">
        <v>4</v>
      </c>
      <c r="B1592" s="4" t="s">
        <v>5</v>
      </c>
      <c r="C1592" s="4" t="s">
        <v>13</v>
      </c>
    </row>
    <row r="1593" spans="1:6">
      <c r="A1593" t="n">
        <v>14257</v>
      </c>
      <c r="B1593" s="12" t="n">
        <v>74</v>
      </c>
      <c r="C1593" s="6" t="n">
        <v>46</v>
      </c>
    </row>
    <row r="1594" spans="1:6">
      <c r="A1594" t="s">
        <v>4</v>
      </c>
      <c r="B1594" s="4" t="s">
        <v>5</v>
      </c>
      <c r="C1594" s="4" t="s">
        <v>13</v>
      </c>
    </row>
    <row r="1595" spans="1:6">
      <c r="A1595" t="n">
        <v>14259</v>
      </c>
      <c r="B1595" s="31" t="n">
        <v>23</v>
      </c>
      <c r="C1595" s="6" t="n">
        <v>0</v>
      </c>
    </row>
    <row r="1596" spans="1:6">
      <c r="A1596" t="s">
        <v>4</v>
      </c>
      <c r="B1596" s="4" t="s">
        <v>5</v>
      </c>
      <c r="C1596" s="4" t="s">
        <v>13</v>
      </c>
      <c r="D1596" s="4" t="s">
        <v>9</v>
      </c>
    </row>
    <row r="1597" spans="1:6">
      <c r="A1597" t="n">
        <v>14261</v>
      </c>
      <c r="B1597" s="12" t="n">
        <v>74</v>
      </c>
      <c r="C1597" s="6" t="n">
        <v>52</v>
      </c>
      <c r="D1597" s="6" t="n">
        <v>8192</v>
      </c>
    </row>
    <row r="1598" spans="1:6">
      <c r="A1598" t="s">
        <v>4</v>
      </c>
      <c r="B1598" s="4" t="s">
        <v>5</v>
      </c>
    </row>
    <row r="1599" spans="1:6">
      <c r="A1599" t="n">
        <v>14267</v>
      </c>
      <c r="B1599" s="7" t="n">
        <v>1</v>
      </c>
    </row>
    <row r="1600" spans="1:6" s="3" customFormat="1" customHeight="0">
      <c r="A1600" s="3" t="s">
        <v>2</v>
      </c>
      <c r="B1600" s="3" t="s">
        <v>201</v>
      </c>
    </row>
    <row r="1601" spans="1:6">
      <c r="A1601" t="s">
        <v>4</v>
      </c>
      <c r="B1601" s="4" t="s">
        <v>5</v>
      </c>
      <c r="C1601" s="4" t="s">
        <v>13</v>
      </c>
      <c r="D1601" s="4" t="s">
        <v>10</v>
      </c>
    </row>
    <row r="1602" spans="1:6">
      <c r="A1602" t="n">
        <v>14268</v>
      </c>
      <c r="B1602" s="27" t="n">
        <v>22</v>
      </c>
      <c r="C1602" s="6" t="n">
        <v>0</v>
      </c>
      <c r="D1602" s="6" t="n">
        <v>0</v>
      </c>
    </row>
    <row r="1603" spans="1:6">
      <c r="A1603" t="s">
        <v>4</v>
      </c>
      <c r="B1603" s="4" t="s">
        <v>5</v>
      </c>
      <c r="C1603" s="4" t="s">
        <v>13</v>
      </c>
      <c r="D1603" s="4" t="s">
        <v>10</v>
      </c>
    </row>
    <row r="1604" spans="1:6">
      <c r="A1604" t="n">
        <v>14272</v>
      </c>
      <c r="B1604" s="26" t="n">
        <v>58</v>
      </c>
      <c r="C1604" s="6" t="n">
        <v>5</v>
      </c>
      <c r="D1604" s="6" t="n">
        <v>300</v>
      </c>
    </row>
    <row r="1605" spans="1:6">
      <c r="A1605" t="s">
        <v>4</v>
      </c>
      <c r="B1605" s="4" t="s">
        <v>5</v>
      </c>
      <c r="C1605" s="4" t="s">
        <v>26</v>
      </c>
      <c r="D1605" s="4" t="s">
        <v>10</v>
      </c>
    </row>
    <row r="1606" spans="1:6">
      <c r="A1606" t="n">
        <v>14276</v>
      </c>
      <c r="B1606" s="42" t="n">
        <v>103</v>
      </c>
      <c r="C1606" s="6" t="n">
        <v>0</v>
      </c>
      <c r="D1606" s="6" t="n">
        <v>300</v>
      </c>
    </row>
    <row r="1607" spans="1:6">
      <c r="A1607" t="s">
        <v>4</v>
      </c>
      <c r="B1607" s="4" t="s">
        <v>5</v>
      </c>
      <c r="C1607" s="4" t="s">
        <v>13</v>
      </c>
      <c r="D1607" s="4" t="s">
        <v>26</v>
      </c>
      <c r="E1607" s="4" t="s">
        <v>10</v>
      </c>
      <c r="F1607" s="4" t="s">
        <v>13</v>
      </c>
    </row>
    <row r="1608" spans="1:6">
      <c r="A1608" t="n">
        <v>14283</v>
      </c>
      <c r="B1608" s="49" t="n">
        <v>49</v>
      </c>
      <c r="C1608" s="6" t="n">
        <v>3</v>
      </c>
      <c r="D1608" s="6" t="n">
        <v>0.699999988079071</v>
      </c>
      <c r="E1608" s="6" t="n">
        <v>500</v>
      </c>
      <c r="F1608" s="6" t="n">
        <v>0</v>
      </c>
    </row>
    <row r="1609" spans="1:6">
      <c r="A1609" t="s">
        <v>4</v>
      </c>
      <c r="B1609" s="4" t="s">
        <v>5</v>
      </c>
      <c r="C1609" s="4" t="s">
        <v>13</v>
      </c>
      <c r="D1609" s="4" t="s">
        <v>10</v>
      </c>
    </row>
    <row r="1610" spans="1:6">
      <c r="A1610" t="n">
        <v>14292</v>
      </c>
      <c r="B1610" s="26" t="n">
        <v>58</v>
      </c>
      <c r="C1610" s="6" t="n">
        <v>10</v>
      </c>
      <c r="D1610" s="6" t="n">
        <v>300</v>
      </c>
    </row>
    <row r="1611" spans="1:6">
      <c r="A1611" t="s">
        <v>4</v>
      </c>
      <c r="B1611" s="4" t="s">
        <v>5</v>
      </c>
      <c r="C1611" s="4" t="s">
        <v>13</v>
      </c>
      <c r="D1611" s="4" t="s">
        <v>10</v>
      </c>
    </row>
    <row r="1612" spans="1:6">
      <c r="A1612" t="n">
        <v>14296</v>
      </c>
      <c r="B1612" s="26" t="n">
        <v>58</v>
      </c>
      <c r="C1612" s="6" t="n">
        <v>12</v>
      </c>
      <c r="D1612" s="6" t="n">
        <v>0</v>
      </c>
    </row>
    <row r="1613" spans="1:6">
      <c r="A1613" t="s">
        <v>4</v>
      </c>
      <c r="B1613" s="4" t="s">
        <v>5</v>
      </c>
      <c r="C1613" s="4" t="s">
        <v>13</v>
      </c>
    </row>
    <row r="1614" spans="1:6">
      <c r="A1614" t="n">
        <v>14300</v>
      </c>
      <c r="B1614" s="43" t="n">
        <v>64</v>
      </c>
      <c r="C1614" s="6" t="n">
        <v>7</v>
      </c>
    </row>
    <row r="1615" spans="1:6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10</v>
      </c>
      <c r="F1615" s="4" t="s">
        <v>13</v>
      </c>
    </row>
    <row r="1616" spans="1:6">
      <c r="A1616" t="n">
        <v>14302</v>
      </c>
      <c r="B1616" s="50" t="n">
        <v>25</v>
      </c>
      <c r="C1616" s="6" t="n">
        <v>1</v>
      </c>
      <c r="D1616" s="6" t="n">
        <v>65535</v>
      </c>
      <c r="E1616" s="6" t="n">
        <v>420</v>
      </c>
      <c r="F1616" s="6" t="n">
        <v>5</v>
      </c>
    </row>
    <row r="1617" spans="1:6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6</v>
      </c>
    </row>
    <row r="1618" spans="1:6">
      <c r="A1618" t="n">
        <v>14309</v>
      </c>
      <c r="B1618" s="51" t="n">
        <v>51</v>
      </c>
      <c r="C1618" s="6" t="n">
        <v>4</v>
      </c>
      <c r="D1618" s="6" t="n">
        <v>0</v>
      </c>
      <c r="E1618" s="6" t="s">
        <v>70</v>
      </c>
    </row>
    <row r="1619" spans="1:6">
      <c r="A1619" t="s">
        <v>4</v>
      </c>
      <c r="B1619" s="4" t="s">
        <v>5</v>
      </c>
      <c r="C1619" s="4" t="s">
        <v>10</v>
      </c>
    </row>
    <row r="1620" spans="1:6">
      <c r="A1620" t="n">
        <v>14322</v>
      </c>
      <c r="B1620" s="45" t="n">
        <v>16</v>
      </c>
      <c r="C1620" s="6" t="n">
        <v>0</v>
      </c>
    </row>
    <row r="1621" spans="1:6">
      <c r="A1621" t="s">
        <v>4</v>
      </c>
      <c r="B1621" s="4" t="s">
        <v>5</v>
      </c>
      <c r="C1621" s="4" t="s">
        <v>10</v>
      </c>
      <c r="D1621" s="4" t="s">
        <v>71</v>
      </c>
      <c r="E1621" s="4" t="s">
        <v>13</v>
      </c>
      <c r="F1621" s="4" t="s">
        <v>13</v>
      </c>
    </row>
    <row r="1622" spans="1:6">
      <c r="A1622" t="n">
        <v>14325</v>
      </c>
      <c r="B1622" s="52" t="n">
        <v>26</v>
      </c>
      <c r="C1622" s="6" t="n">
        <v>0</v>
      </c>
      <c r="D1622" s="6" t="s">
        <v>202</v>
      </c>
      <c r="E1622" s="6" t="n">
        <v>2</v>
      </c>
      <c r="F1622" s="6" t="n">
        <v>0</v>
      </c>
    </row>
    <row r="1623" spans="1:6">
      <c r="A1623" t="s">
        <v>4</v>
      </c>
      <c r="B1623" s="4" t="s">
        <v>5</v>
      </c>
    </row>
    <row r="1624" spans="1:6">
      <c r="A1624" t="n">
        <v>14441</v>
      </c>
      <c r="B1624" s="53" t="n">
        <v>28</v>
      </c>
    </row>
    <row r="1625" spans="1:6">
      <c r="A1625" t="s">
        <v>4</v>
      </c>
      <c r="B1625" s="4" t="s">
        <v>5</v>
      </c>
      <c r="C1625" s="4" t="s">
        <v>13</v>
      </c>
      <c r="D1625" s="4" t="s">
        <v>10</v>
      </c>
      <c r="E1625" s="4" t="s">
        <v>10</v>
      </c>
      <c r="F1625" s="4" t="s">
        <v>13</v>
      </c>
    </row>
    <row r="1626" spans="1:6">
      <c r="A1626" t="n">
        <v>14442</v>
      </c>
      <c r="B1626" s="50" t="n">
        <v>25</v>
      </c>
      <c r="C1626" s="6" t="n">
        <v>1</v>
      </c>
      <c r="D1626" s="6" t="n">
        <v>260</v>
      </c>
      <c r="E1626" s="6" t="n">
        <v>640</v>
      </c>
      <c r="F1626" s="6" t="n">
        <v>2</v>
      </c>
    </row>
    <row r="1627" spans="1:6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6</v>
      </c>
    </row>
    <row r="1628" spans="1:6">
      <c r="A1628" t="n">
        <v>14449</v>
      </c>
      <c r="B1628" s="51" t="n">
        <v>51</v>
      </c>
      <c r="C1628" s="6" t="n">
        <v>4</v>
      </c>
      <c r="D1628" s="6" t="n">
        <v>12</v>
      </c>
      <c r="E1628" s="6" t="s">
        <v>160</v>
      </c>
    </row>
    <row r="1629" spans="1:6">
      <c r="A1629" t="s">
        <v>4</v>
      </c>
      <c r="B1629" s="4" t="s">
        <v>5</v>
      </c>
      <c r="C1629" s="4" t="s">
        <v>10</v>
      </c>
    </row>
    <row r="1630" spans="1:6">
      <c r="A1630" t="n">
        <v>14462</v>
      </c>
      <c r="B1630" s="45" t="n">
        <v>16</v>
      </c>
      <c r="C1630" s="6" t="n">
        <v>0</v>
      </c>
    </row>
    <row r="1631" spans="1:6">
      <c r="A1631" t="s">
        <v>4</v>
      </c>
      <c r="B1631" s="4" t="s">
        <v>5</v>
      </c>
      <c r="C1631" s="4" t="s">
        <v>10</v>
      </c>
      <c r="D1631" s="4" t="s">
        <v>71</v>
      </c>
      <c r="E1631" s="4" t="s">
        <v>13</v>
      </c>
      <c r="F1631" s="4" t="s">
        <v>13</v>
      </c>
    </row>
    <row r="1632" spans="1:6">
      <c r="A1632" t="n">
        <v>14465</v>
      </c>
      <c r="B1632" s="52" t="n">
        <v>26</v>
      </c>
      <c r="C1632" s="6" t="n">
        <v>12</v>
      </c>
      <c r="D1632" s="6" t="s">
        <v>203</v>
      </c>
      <c r="E1632" s="6" t="n">
        <v>2</v>
      </c>
      <c r="F1632" s="6" t="n">
        <v>0</v>
      </c>
    </row>
    <row r="1633" spans="1:6">
      <c r="A1633" t="s">
        <v>4</v>
      </c>
      <c r="B1633" s="4" t="s">
        <v>5</v>
      </c>
    </row>
    <row r="1634" spans="1:6">
      <c r="A1634" t="n">
        <v>14512</v>
      </c>
      <c r="B1634" s="53" t="n">
        <v>28</v>
      </c>
    </row>
    <row r="1635" spans="1:6">
      <c r="A1635" t="s">
        <v>4</v>
      </c>
      <c r="B1635" s="4" t="s">
        <v>5</v>
      </c>
      <c r="C1635" s="4" t="s">
        <v>10</v>
      </c>
      <c r="D1635" s="4" t="s">
        <v>13</v>
      </c>
    </row>
    <row r="1636" spans="1:6">
      <c r="A1636" t="n">
        <v>14513</v>
      </c>
      <c r="B1636" s="61" t="n">
        <v>89</v>
      </c>
      <c r="C1636" s="6" t="n">
        <v>65533</v>
      </c>
      <c r="D1636" s="6" t="n">
        <v>1</v>
      </c>
    </row>
    <row r="1637" spans="1:6">
      <c r="A1637" t="s">
        <v>4</v>
      </c>
      <c r="B1637" s="4" t="s">
        <v>5</v>
      </c>
      <c r="C1637" s="4" t="s">
        <v>13</v>
      </c>
      <c r="D1637" s="4" t="s">
        <v>6</v>
      </c>
    </row>
    <row r="1638" spans="1:6">
      <c r="A1638" t="n">
        <v>14517</v>
      </c>
      <c r="B1638" s="9" t="n">
        <v>2</v>
      </c>
      <c r="C1638" s="6" t="n">
        <v>11</v>
      </c>
      <c r="D1638" s="6" t="s">
        <v>199</v>
      </c>
    </row>
    <row r="1639" spans="1:6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10</v>
      </c>
    </row>
    <row r="1640" spans="1:6">
      <c r="A1640" t="n">
        <v>14532</v>
      </c>
      <c r="B1640" s="28" t="n">
        <v>45</v>
      </c>
      <c r="C1640" s="6" t="n">
        <v>8</v>
      </c>
      <c r="D1640" s="6" t="n">
        <v>1</v>
      </c>
      <c r="E1640" s="6" t="n">
        <v>0</v>
      </c>
    </row>
    <row r="1641" spans="1:6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10</v>
      </c>
      <c r="F1641" s="4" t="s">
        <v>13</v>
      </c>
    </row>
    <row r="1642" spans="1:6">
      <c r="A1642" t="n">
        <v>14537</v>
      </c>
      <c r="B1642" s="50" t="n">
        <v>25</v>
      </c>
      <c r="C1642" s="6" t="n">
        <v>1</v>
      </c>
      <c r="D1642" s="6" t="n">
        <v>65535</v>
      </c>
      <c r="E1642" s="6" t="n">
        <v>65535</v>
      </c>
      <c r="F1642" s="6" t="n">
        <v>0</v>
      </c>
    </row>
    <row r="1643" spans="1:6">
      <c r="A1643" t="s">
        <v>4</v>
      </c>
      <c r="B1643" s="4" t="s">
        <v>5</v>
      </c>
      <c r="C1643" s="4" t="s">
        <v>13</v>
      </c>
      <c r="D1643" s="4" t="s">
        <v>6</v>
      </c>
    </row>
    <row r="1644" spans="1:6">
      <c r="A1644" t="n">
        <v>14544</v>
      </c>
      <c r="B1644" s="9" t="n">
        <v>2</v>
      </c>
      <c r="C1644" s="6" t="n">
        <v>10</v>
      </c>
      <c r="D1644" s="6" t="s">
        <v>200</v>
      </c>
    </row>
    <row r="1645" spans="1:6">
      <c r="A1645" t="s">
        <v>4</v>
      </c>
      <c r="B1645" s="4" t="s">
        <v>5</v>
      </c>
      <c r="C1645" s="4" t="s">
        <v>13</v>
      </c>
      <c r="D1645" s="4" t="s">
        <v>10</v>
      </c>
    </row>
    <row r="1646" spans="1:6">
      <c r="A1646" t="n">
        <v>14567</v>
      </c>
      <c r="B1646" s="26" t="n">
        <v>58</v>
      </c>
      <c r="C1646" s="6" t="n">
        <v>105</v>
      </c>
      <c r="D1646" s="6" t="n">
        <v>300</v>
      </c>
    </row>
    <row r="1647" spans="1:6">
      <c r="A1647" t="s">
        <v>4</v>
      </c>
      <c r="B1647" s="4" t="s">
        <v>5</v>
      </c>
      <c r="C1647" s="4" t="s">
        <v>26</v>
      </c>
      <c r="D1647" s="4" t="s">
        <v>10</v>
      </c>
    </row>
    <row r="1648" spans="1:6">
      <c r="A1648" t="n">
        <v>14571</v>
      </c>
      <c r="B1648" s="42" t="n">
        <v>103</v>
      </c>
      <c r="C1648" s="6" t="n">
        <v>1</v>
      </c>
      <c r="D1648" s="6" t="n">
        <v>300</v>
      </c>
    </row>
    <row r="1649" spans="1:6">
      <c r="A1649" t="s">
        <v>4</v>
      </c>
      <c r="B1649" s="4" t="s">
        <v>5</v>
      </c>
      <c r="C1649" s="4" t="s">
        <v>13</v>
      </c>
    </row>
    <row r="1650" spans="1:6">
      <c r="A1650" t="n">
        <v>14578</v>
      </c>
      <c r="B1650" s="12" t="n">
        <v>74</v>
      </c>
      <c r="C1650" s="6" t="n">
        <v>67</v>
      </c>
    </row>
    <row r="1651" spans="1:6">
      <c r="A1651" t="s">
        <v>4</v>
      </c>
      <c r="B1651" s="4" t="s">
        <v>5</v>
      </c>
      <c r="C1651" s="4" t="s">
        <v>13</v>
      </c>
      <c r="D1651" s="4" t="s">
        <v>26</v>
      </c>
      <c r="E1651" s="4" t="s">
        <v>10</v>
      </c>
      <c r="F1651" s="4" t="s">
        <v>13</v>
      </c>
    </row>
    <row r="1652" spans="1:6">
      <c r="A1652" t="n">
        <v>14580</v>
      </c>
      <c r="B1652" s="49" t="n">
        <v>49</v>
      </c>
      <c r="C1652" s="6" t="n">
        <v>3</v>
      </c>
      <c r="D1652" s="6" t="n">
        <v>1</v>
      </c>
      <c r="E1652" s="6" t="n">
        <v>500</v>
      </c>
      <c r="F1652" s="6" t="n">
        <v>0</v>
      </c>
    </row>
    <row r="1653" spans="1:6">
      <c r="A1653" t="s">
        <v>4</v>
      </c>
      <c r="B1653" s="4" t="s">
        <v>5</v>
      </c>
      <c r="C1653" s="4" t="s">
        <v>13</v>
      </c>
      <c r="D1653" s="4" t="s">
        <v>10</v>
      </c>
    </row>
    <row r="1654" spans="1:6">
      <c r="A1654" t="n">
        <v>14589</v>
      </c>
      <c r="B1654" s="26" t="n">
        <v>58</v>
      </c>
      <c r="C1654" s="6" t="n">
        <v>11</v>
      </c>
      <c r="D1654" s="6" t="n">
        <v>300</v>
      </c>
    </row>
    <row r="1655" spans="1:6">
      <c r="A1655" t="s">
        <v>4</v>
      </c>
      <c r="B1655" s="4" t="s">
        <v>5</v>
      </c>
      <c r="C1655" s="4" t="s">
        <v>13</v>
      </c>
      <c r="D1655" s="4" t="s">
        <v>10</v>
      </c>
    </row>
    <row r="1656" spans="1:6">
      <c r="A1656" t="n">
        <v>14593</v>
      </c>
      <c r="B1656" s="26" t="n">
        <v>58</v>
      </c>
      <c r="C1656" s="6" t="n">
        <v>12</v>
      </c>
      <c r="D1656" s="6" t="n">
        <v>0</v>
      </c>
    </row>
    <row r="1657" spans="1:6">
      <c r="A1657" t="s">
        <v>4</v>
      </c>
      <c r="B1657" s="4" t="s">
        <v>5</v>
      </c>
      <c r="C1657" s="4" t="s">
        <v>13</v>
      </c>
    </row>
    <row r="1658" spans="1:6">
      <c r="A1658" t="n">
        <v>14597</v>
      </c>
      <c r="B1658" s="12" t="n">
        <v>74</v>
      </c>
      <c r="C1658" s="6" t="n">
        <v>46</v>
      </c>
    </row>
    <row r="1659" spans="1:6">
      <c r="A1659" t="s">
        <v>4</v>
      </c>
      <c r="B1659" s="4" t="s">
        <v>5</v>
      </c>
      <c r="C1659" s="4" t="s">
        <v>13</v>
      </c>
    </row>
    <row r="1660" spans="1:6">
      <c r="A1660" t="n">
        <v>14599</v>
      </c>
      <c r="B1660" s="31" t="n">
        <v>23</v>
      </c>
      <c r="C1660" s="6" t="n">
        <v>0</v>
      </c>
    </row>
    <row r="1661" spans="1:6">
      <c r="A1661" t="s">
        <v>4</v>
      </c>
      <c r="B1661" s="4" t="s">
        <v>5</v>
      </c>
      <c r="C1661" s="4" t="s">
        <v>13</v>
      </c>
      <c r="D1661" s="4" t="s">
        <v>9</v>
      </c>
    </row>
    <row r="1662" spans="1:6">
      <c r="A1662" t="n">
        <v>14601</v>
      </c>
      <c r="B1662" s="12" t="n">
        <v>74</v>
      </c>
      <c r="C1662" s="6" t="n">
        <v>52</v>
      </c>
      <c r="D1662" s="6" t="n">
        <v>8192</v>
      </c>
    </row>
    <row r="1663" spans="1:6">
      <c r="A1663" t="s">
        <v>4</v>
      </c>
      <c r="B1663" s="4" t="s">
        <v>5</v>
      </c>
    </row>
    <row r="1664" spans="1:6">
      <c r="A1664" t="n">
        <v>14607</v>
      </c>
      <c r="B1664" s="7" t="n">
        <v>1</v>
      </c>
    </row>
    <row r="1665" spans="1:6" s="3" customFormat="1" customHeight="0">
      <c r="A1665" s="3" t="s">
        <v>2</v>
      </c>
      <c r="B1665" s="3" t="s">
        <v>204</v>
      </c>
    </row>
    <row r="1666" spans="1:6">
      <c r="A1666" t="s">
        <v>4</v>
      </c>
      <c r="B1666" s="4" t="s">
        <v>5</v>
      </c>
      <c r="C1666" s="4" t="s">
        <v>13</v>
      </c>
      <c r="D1666" s="4" t="s">
        <v>10</v>
      </c>
    </row>
    <row r="1667" spans="1:6">
      <c r="A1667" t="n">
        <v>14608</v>
      </c>
      <c r="B1667" s="27" t="n">
        <v>22</v>
      </c>
      <c r="C1667" s="6" t="n">
        <v>0</v>
      </c>
      <c r="D1667" s="6" t="n">
        <v>0</v>
      </c>
    </row>
    <row r="1668" spans="1:6">
      <c r="A1668" t="s">
        <v>4</v>
      </c>
      <c r="B1668" s="4" t="s">
        <v>5</v>
      </c>
      <c r="C1668" s="4" t="s">
        <v>13</v>
      </c>
      <c r="D1668" s="4" t="s">
        <v>10</v>
      </c>
    </row>
    <row r="1669" spans="1:6">
      <c r="A1669" t="n">
        <v>14612</v>
      </c>
      <c r="B1669" s="26" t="n">
        <v>58</v>
      </c>
      <c r="C1669" s="6" t="n">
        <v>5</v>
      </c>
      <c r="D1669" s="6" t="n">
        <v>300</v>
      </c>
    </row>
    <row r="1670" spans="1:6">
      <c r="A1670" t="s">
        <v>4</v>
      </c>
      <c r="B1670" s="4" t="s">
        <v>5</v>
      </c>
      <c r="C1670" s="4" t="s">
        <v>26</v>
      </c>
      <c r="D1670" s="4" t="s">
        <v>10</v>
      </c>
    </row>
    <row r="1671" spans="1:6">
      <c r="A1671" t="n">
        <v>14616</v>
      </c>
      <c r="B1671" s="42" t="n">
        <v>103</v>
      </c>
      <c r="C1671" s="6" t="n">
        <v>0</v>
      </c>
      <c r="D1671" s="6" t="n">
        <v>300</v>
      </c>
    </row>
    <row r="1672" spans="1:6">
      <c r="A1672" t="s">
        <v>4</v>
      </c>
      <c r="B1672" s="4" t="s">
        <v>5</v>
      </c>
      <c r="C1672" s="4" t="s">
        <v>13</v>
      </c>
      <c r="D1672" s="4" t="s">
        <v>26</v>
      </c>
      <c r="E1672" s="4" t="s">
        <v>10</v>
      </c>
      <c r="F1672" s="4" t="s">
        <v>13</v>
      </c>
    </row>
    <row r="1673" spans="1:6">
      <c r="A1673" t="n">
        <v>14623</v>
      </c>
      <c r="B1673" s="49" t="n">
        <v>49</v>
      </c>
      <c r="C1673" s="6" t="n">
        <v>3</v>
      </c>
      <c r="D1673" s="6" t="n">
        <v>0.699999988079071</v>
      </c>
      <c r="E1673" s="6" t="n">
        <v>500</v>
      </c>
      <c r="F1673" s="6" t="n">
        <v>0</v>
      </c>
    </row>
    <row r="1674" spans="1:6">
      <c r="A1674" t="s">
        <v>4</v>
      </c>
      <c r="B1674" s="4" t="s">
        <v>5</v>
      </c>
      <c r="C1674" s="4" t="s">
        <v>13</v>
      </c>
      <c r="D1674" s="4" t="s">
        <v>10</v>
      </c>
    </row>
    <row r="1675" spans="1:6">
      <c r="A1675" t="n">
        <v>14632</v>
      </c>
      <c r="B1675" s="26" t="n">
        <v>58</v>
      </c>
      <c r="C1675" s="6" t="n">
        <v>10</v>
      </c>
      <c r="D1675" s="6" t="n">
        <v>300</v>
      </c>
    </row>
    <row r="1676" spans="1:6">
      <c r="A1676" t="s">
        <v>4</v>
      </c>
      <c r="B1676" s="4" t="s">
        <v>5</v>
      </c>
      <c r="C1676" s="4" t="s">
        <v>13</v>
      </c>
      <c r="D1676" s="4" t="s">
        <v>10</v>
      </c>
    </row>
    <row r="1677" spans="1:6">
      <c r="A1677" t="n">
        <v>14636</v>
      </c>
      <c r="B1677" s="26" t="n">
        <v>58</v>
      </c>
      <c r="C1677" s="6" t="n">
        <v>12</v>
      </c>
      <c r="D1677" s="6" t="n">
        <v>0</v>
      </c>
    </row>
    <row r="1678" spans="1:6">
      <c r="A1678" t="s">
        <v>4</v>
      </c>
      <c r="B1678" s="4" t="s">
        <v>5</v>
      </c>
      <c r="C1678" s="4" t="s">
        <v>13</v>
      </c>
    </row>
    <row r="1679" spans="1:6">
      <c r="A1679" t="n">
        <v>14640</v>
      </c>
      <c r="B1679" s="43" t="n">
        <v>64</v>
      </c>
      <c r="C1679" s="6" t="n">
        <v>7</v>
      </c>
    </row>
    <row r="1680" spans="1:6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10</v>
      </c>
      <c r="F1680" s="4" t="s">
        <v>13</v>
      </c>
    </row>
    <row r="1681" spans="1:6">
      <c r="A1681" t="n">
        <v>14642</v>
      </c>
      <c r="B1681" s="50" t="n">
        <v>25</v>
      </c>
      <c r="C1681" s="6" t="n">
        <v>1</v>
      </c>
      <c r="D1681" s="6" t="n">
        <v>65535</v>
      </c>
      <c r="E1681" s="6" t="n">
        <v>420</v>
      </c>
      <c r="F1681" s="6" t="n">
        <v>5</v>
      </c>
    </row>
    <row r="1682" spans="1:6">
      <c r="A1682" t="s">
        <v>4</v>
      </c>
      <c r="B1682" s="4" t="s">
        <v>5</v>
      </c>
      <c r="C1682" s="4" t="s">
        <v>13</v>
      </c>
      <c r="D1682" s="4" t="s">
        <v>10</v>
      </c>
      <c r="E1682" s="4" t="s">
        <v>6</v>
      </c>
    </row>
    <row r="1683" spans="1:6">
      <c r="A1683" t="n">
        <v>14649</v>
      </c>
      <c r="B1683" s="51" t="n">
        <v>51</v>
      </c>
      <c r="C1683" s="6" t="n">
        <v>4</v>
      </c>
      <c r="D1683" s="6" t="n">
        <v>0</v>
      </c>
      <c r="E1683" s="6" t="s">
        <v>70</v>
      </c>
    </row>
    <row r="1684" spans="1:6">
      <c r="A1684" t="s">
        <v>4</v>
      </c>
      <c r="B1684" s="4" t="s">
        <v>5</v>
      </c>
      <c r="C1684" s="4" t="s">
        <v>10</v>
      </c>
    </row>
    <row r="1685" spans="1:6">
      <c r="A1685" t="n">
        <v>14662</v>
      </c>
      <c r="B1685" s="45" t="n">
        <v>16</v>
      </c>
      <c r="C1685" s="6" t="n">
        <v>0</v>
      </c>
    </row>
    <row r="1686" spans="1:6">
      <c r="A1686" t="s">
        <v>4</v>
      </c>
      <c r="B1686" s="4" t="s">
        <v>5</v>
      </c>
      <c r="C1686" s="4" t="s">
        <v>10</v>
      </c>
      <c r="D1686" s="4" t="s">
        <v>71</v>
      </c>
      <c r="E1686" s="4" t="s">
        <v>13</v>
      </c>
      <c r="F1686" s="4" t="s">
        <v>13</v>
      </c>
    </row>
    <row r="1687" spans="1:6">
      <c r="A1687" t="n">
        <v>14665</v>
      </c>
      <c r="B1687" s="52" t="n">
        <v>26</v>
      </c>
      <c r="C1687" s="6" t="n">
        <v>0</v>
      </c>
      <c r="D1687" s="6" t="s">
        <v>205</v>
      </c>
      <c r="E1687" s="6" t="n">
        <v>2</v>
      </c>
      <c r="F1687" s="6" t="n">
        <v>0</v>
      </c>
    </row>
    <row r="1688" spans="1:6">
      <c r="A1688" t="s">
        <v>4</v>
      </c>
      <c r="B1688" s="4" t="s">
        <v>5</v>
      </c>
    </row>
    <row r="1689" spans="1:6">
      <c r="A1689" t="n">
        <v>14725</v>
      </c>
      <c r="B1689" s="53" t="n">
        <v>28</v>
      </c>
    </row>
    <row r="1690" spans="1:6">
      <c r="A1690" t="s">
        <v>4</v>
      </c>
      <c r="B1690" s="4" t="s">
        <v>5</v>
      </c>
      <c r="C1690" s="4" t="s">
        <v>13</v>
      </c>
      <c r="D1690" s="4" t="s">
        <v>10</v>
      </c>
      <c r="E1690" s="4" t="s">
        <v>10</v>
      </c>
      <c r="F1690" s="4" t="s">
        <v>13</v>
      </c>
    </row>
    <row r="1691" spans="1:6">
      <c r="A1691" t="n">
        <v>14726</v>
      </c>
      <c r="B1691" s="50" t="n">
        <v>25</v>
      </c>
      <c r="C1691" s="6" t="n">
        <v>1</v>
      </c>
      <c r="D1691" s="6" t="n">
        <v>260</v>
      </c>
      <c r="E1691" s="6" t="n">
        <v>640</v>
      </c>
      <c r="F1691" s="6" t="n">
        <v>2</v>
      </c>
    </row>
    <row r="1692" spans="1:6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6</v>
      </c>
    </row>
    <row r="1693" spans="1:6">
      <c r="A1693" t="n">
        <v>14733</v>
      </c>
      <c r="B1693" s="51" t="n">
        <v>51</v>
      </c>
      <c r="C1693" s="6" t="n">
        <v>4</v>
      </c>
      <c r="D1693" s="6" t="n">
        <v>7</v>
      </c>
      <c r="E1693" s="6" t="s">
        <v>70</v>
      </c>
    </row>
    <row r="1694" spans="1:6">
      <c r="A1694" t="s">
        <v>4</v>
      </c>
      <c r="B1694" s="4" t="s">
        <v>5</v>
      </c>
      <c r="C1694" s="4" t="s">
        <v>10</v>
      </c>
    </row>
    <row r="1695" spans="1:6">
      <c r="A1695" t="n">
        <v>14746</v>
      </c>
      <c r="B1695" s="45" t="n">
        <v>16</v>
      </c>
      <c r="C1695" s="6" t="n">
        <v>0</v>
      </c>
    </row>
    <row r="1696" spans="1:6">
      <c r="A1696" t="s">
        <v>4</v>
      </c>
      <c r="B1696" s="4" t="s">
        <v>5</v>
      </c>
      <c r="C1696" s="4" t="s">
        <v>10</v>
      </c>
      <c r="D1696" s="4" t="s">
        <v>71</v>
      </c>
      <c r="E1696" s="4" t="s">
        <v>13</v>
      </c>
      <c r="F1696" s="4" t="s">
        <v>13</v>
      </c>
    </row>
    <row r="1697" spans="1:6">
      <c r="A1697" t="n">
        <v>14749</v>
      </c>
      <c r="B1697" s="52" t="n">
        <v>26</v>
      </c>
      <c r="C1697" s="6" t="n">
        <v>7</v>
      </c>
      <c r="D1697" s="6" t="s">
        <v>206</v>
      </c>
      <c r="E1697" s="6" t="n">
        <v>2</v>
      </c>
      <c r="F1697" s="6" t="n">
        <v>0</v>
      </c>
    </row>
    <row r="1698" spans="1:6">
      <c r="A1698" t="s">
        <v>4</v>
      </c>
      <c r="B1698" s="4" t="s">
        <v>5</v>
      </c>
    </row>
    <row r="1699" spans="1:6">
      <c r="A1699" t="n">
        <v>14809</v>
      </c>
      <c r="B1699" s="53" t="n">
        <v>28</v>
      </c>
    </row>
    <row r="1700" spans="1:6">
      <c r="A1700" t="s">
        <v>4</v>
      </c>
      <c r="B1700" s="4" t="s">
        <v>5</v>
      </c>
      <c r="C1700" s="4" t="s">
        <v>10</v>
      </c>
      <c r="D1700" s="4" t="s">
        <v>13</v>
      </c>
    </row>
    <row r="1701" spans="1:6">
      <c r="A1701" t="n">
        <v>14810</v>
      </c>
      <c r="B1701" s="61" t="n">
        <v>89</v>
      </c>
      <c r="C1701" s="6" t="n">
        <v>65533</v>
      </c>
      <c r="D1701" s="6" t="n">
        <v>1</v>
      </c>
    </row>
    <row r="1702" spans="1:6">
      <c r="A1702" t="s">
        <v>4</v>
      </c>
      <c r="B1702" s="4" t="s">
        <v>5</v>
      </c>
      <c r="C1702" s="4" t="s">
        <v>13</v>
      </c>
      <c r="D1702" s="4" t="s">
        <v>6</v>
      </c>
    </row>
    <row r="1703" spans="1:6">
      <c r="A1703" t="n">
        <v>14814</v>
      </c>
      <c r="B1703" s="9" t="n">
        <v>2</v>
      </c>
      <c r="C1703" s="6" t="n">
        <v>11</v>
      </c>
      <c r="D1703" s="6" t="s">
        <v>199</v>
      </c>
    </row>
    <row r="1704" spans="1:6">
      <c r="A1704" t="s">
        <v>4</v>
      </c>
      <c r="B1704" s="4" t="s">
        <v>5</v>
      </c>
      <c r="C1704" s="4" t="s">
        <v>13</v>
      </c>
      <c r="D1704" s="4" t="s">
        <v>13</v>
      </c>
      <c r="E1704" s="4" t="s">
        <v>10</v>
      </c>
    </row>
    <row r="1705" spans="1:6">
      <c r="A1705" t="n">
        <v>14829</v>
      </c>
      <c r="B1705" s="28" t="n">
        <v>45</v>
      </c>
      <c r="C1705" s="6" t="n">
        <v>8</v>
      </c>
      <c r="D1705" s="6" t="n">
        <v>1</v>
      </c>
      <c r="E1705" s="6" t="n">
        <v>0</v>
      </c>
    </row>
    <row r="1706" spans="1:6">
      <c r="A1706" t="s">
        <v>4</v>
      </c>
      <c r="B1706" s="4" t="s">
        <v>5</v>
      </c>
      <c r="C1706" s="4" t="s">
        <v>13</v>
      </c>
      <c r="D1706" s="4" t="s">
        <v>10</v>
      </c>
      <c r="E1706" s="4" t="s">
        <v>10</v>
      </c>
      <c r="F1706" s="4" t="s">
        <v>13</v>
      </c>
    </row>
    <row r="1707" spans="1:6">
      <c r="A1707" t="n">
        <v>14834</v>
      </c>
      <c r="B1707" s="50" t="n">
        <v>25</v>
      </c>
      <c r="C1707" s="6" t="n">
        <v>1</v>
      </c>
      <c r="D1707" s="6" t="n">
        <v>65535</v>
      </c>
      <c r="E1707" s="6" t="n">
        <v>65535</v>
      </c>
      <c r="F1707" s="6" t="n">
        <v>0</v>
      </c>
    </row>
    <row r="1708" spans="1:6">
      <c r="A1708" t="s">
        <v>4</v>
      </c>
      <c r="B1708" s="4" t="s">
        <v>5</v>
      </c>
      <c r="C1708" s="4" t="s">
        <v>13</v>
      </c>
      <c r="D1708" s="4" t="s">
        <v>6</v>
      </c>
    </row>
    <row r="1709" spans="1:6">
      <c r="A1709" t="n">
        <v>14841</v>
      </c>
      <c r="B1709" s="9" t="n">
        <v>2</v>
      </c>
      <c r="C1709" s="6" t="n">
        <v>10</v>
      </c>
      <c r="D1709" s="6" t="s">
        <v>200</v>
      </c>
    </row>
    <row r="1710" spans="1:6">
      <c r="A1710" t="s">
        <v>4</v>
      </c>
      <c r="B1710" s="4" t="s">
        <v>5</v>
      </c>
      <c r="C1710" s="4" t="s">
        <v>13</v>
      </c>
      <c r="D1710" s="4" t="s">
        <v>10</v>
      </c>
    </row>
    <row r="1711" spans="1:6">
      <c r="A1711" t="n">
        <v>14864</v>
      </c>
      <c r="B1711" s="26" t="n">
        <v>58</v>
      </c>
      <c r="C1711" s="6" t="n">
        <v>105</v>
      </c>
      <c r="D1711" s="6" t="n">
        <v>300</v>
      </c>
    </row>
    <row r="1712" spans="1:6">
      <c r="A1712" t="s">
        <v>4</v>
      </c>
      <c r="B1712" s="4" t="s">
        <v>5</v>
      </c>
      <c r="C1712" s="4" t="s">
        <v>26</v>
      </c>
      <c r="D1712" s="4" t="s">
        <v>10</v>
      </c>
    </row>
    <row r="1713" spans="1:6">
      <c r="A1713" t="n">
        <v>14868</v>
      </c>
      <c r="B1713" s="42" t="n">
        <v>103</v>
      </c>
      <c r="C1713" s="6" t="n">
        <v>1</v>
      </c>
      <c r="D1713" s="6" t="n">
        <v>300</v>
      </c>
    </row>
    <row r="1714" spans="1:6">
      <c r="A1714" t="s">
        <v>4</v>
      </c>
      <c r="B1714" s="4" t="s">
        <v>5</v>
      </c>
      <c r="C1714" s="4" t="s">
        <v>13</v>
      </c>
    </row>
    <row r="1715" spans="1:6">
      <c r="A1715" t="n">
        <v>14875</v>
      </c>
      <c r="B1715" s="12" t="n">
        <v>74</v>
      </c>
      <c r="C1715" s="6" t="n">
        <v>67</v>
      </c>
    </row>
    <row r="1716" spans="1:6">
      <c r="A1716" t="s">
        <v>4</v>
      </c>
      <c r="B1716" s="4" t="s">
        <v>5</v>
      </c>
      <c r="C1716" s="4" t="s">
        <v>13</v>
      </c>
      <c r="D1716" s="4" t="s">
        <v>26</v>
      </c>
      <c r="E1716" s="4" t="s">
        <v>10</v>
      </c>
      <c r="F1716" s="4" t="s">
        <v>13</v>
      </c>
    </row>
    <row r="1717" spans="1:6">
      <c r="A1717" t="n">
        <v>14877</v>
      </c>
      <c r="B1717" s="49" t="n">
        <v>49</v>
      </c>
      <c r="C1717" s="6" t="n">
        <v>3</v>
      </c>
      <c r="D1717" s="6" t="n">
        <v>1</v>
      </c>
      <c r="E1717" s="6" t="n">
        <v>500</v>
      </c>
      <c r="F1717" s="6" t="n">
        <v>0</v>
      </c>
    </row>
    <row r="1718" spans="1:6">
      <c r="A1718" t="s">
        <v>4</v>
      </c>
      <c r="B1718" s="4" t="s">
        <v>5</v>
      </c>
      <c r="C1718" s="4" t="s">
        <v>13</v>
      </c>
      <c r="D1718" s="4" t="s">
        <v>10</v>
      </c>
    </row>
    <row r="1719" spans="1:6">
      <c r="A1719" t="n">
        <v>14886</v>
      </c>
      <c r="B1719" s="26" t="n">
        <v>58</v>
      </c>
      <c r="C1719" s="6" t="n">
        <v>11</v>
      </c>
      <c r="D1719" s="6" t="n">
        <v>300</v>
      </c>
    </row>
    <row r="1720" spans="1:6">
      <c r="A1720" t="s">
        <v>4</v>
      </c>
      <c r="B1720" s="4" t="s">
        <v>5</v>
      </c>
      <c r="C1720" s="4" t="s">
        <v>13</v>
      </c>
      <c r="D1720" s="4" t="s">
        <v>10</v>
      </c>
    </row>
    <row r="1721" spans="1:6">
      <c r="A1721" t="n">
        <v>14890</v>
      </c>
      <c r="B1721" s="26" t="n">
        <v>58</v>
      </c>
      <c r="C1721" s="6" t="n">
        <v>12</v>
      </c>
      <c r="D1721" s="6" t="n">
        <v>0</v>
      </c>
    </row>
    <row r="1722" spans="1:6">
      <c r="A1722" t="s">
        <v>4</v>
      </c>
      <c r="B1722" s="4" t="s">
        <v>5</v>
      </c>
      <c r="C1722" s="4" t="s">
        <v>13</v>
      </c>
    </row>
    <row r="1723" spans="1:6">
      <c r="A1723" t="n">
        <v>14894</v>
      </c>
      <c r="B1723" s="12" t="n">
        <v>74</v>
      </c>
      <c r="C1723" s="6" t="n">
        <v>46</v>
      </c>
    </row>
    <row r="1724" spans="1:6">
      <c r="A1724" t="s">
        <v>4</v>
      </c>
      <c r="B1724" s="4" t="s">
        <v>5</v>
      </c>
      <c r="C1724" s="4" t="s">
        <v>13</v>
      </c>
    </row>
    <row r="1725" spans="1:6">
      <c r="A1725" t="n">
        <v>14896</v>
      </c>
      <c r="B1725" s="31" t="n">
        <v>23</v>
      </c>
      <c r="C1725" s="6" t="n">
        <v>0</v>
      </c>
    </row>
    <row r="1726" spans="1:6">
      <c r="A1726" t="s">
        <v>4</v>
      </c>
      <c r="B1726" s="4" t="s">
        <v>5</v>
      </c>
      <c r="C1726" s="4" t="s">
        <v>13</v>
      </c>
      <c r="D1726" s="4" t="s">
        <v>9</v>
      </c>
    </row>
    <row r="1727" spans="1:6">
      <c r="A1727" t="n">
        <v>14898</v>
      </c>
      <c r="B1727" s="12" t="n">
        <v>74</v>
      </c>
      <c r="C1727" s="6" t="n">
        <v>52</v>
      </c>
      <c r="D1727" s="6" t="n">
        <v>8192</v>
      </c>
    </row>
    <row r="1728" spans="1:6">
      <c r="A1728" t="s">
        <v>4</v>
      </c>
      <c r="B1728" s="4" t="s">
        <v>5</v>
      </c>
    </row>
    <row r="1729" spans="1:6">
      <c r="A1729" t="n">
        <v>14904</v>
      </c>
      <c r="B1729" s="7" t="n">
        <v>1</v>
      </c>
    </row>
    <row r="1730" spans="1:6" s="3" customFormat="1" customHeight="0">
      <c r="A1730" s="3" t="s">
        <v>2</v>
      </c>
      <c r="B1730" s="3" t="s">
        <v>207</v>
      </c>
    </row>
    <row r="1731" spans="1:6">
      <c r="A1731" t="s">
        <v>4</v>
      </c>
      <c r="B1731" s="4" t="s">
        <v>5</v>
      </c>
      <c r="C1731" s="4" t="s">
        <v>13</v>
      </c>
      <c r="D1731" s="4" t="s">
        <v>10</v>
      </c>
    </row>
    <row r="1732" spans="1:6">
      <c r="A1732" t="n">
        <v>14908</v>
      </c>
      <c r="B1732" s="27" t="n">
        <v>22</v>
      </c>
      <c r="C1732" s="6" t="n">
        <v>0</v>
      </c>
      <c r="D1732" s="6" t="n">
        <v>0</v>
      </c>
    </row>
    <row r="1733" spans="1:6">
      <c r="A1733" t="s">
        <v>4</v>
      </c>
      <c r="B1733" s="4" t="s">
        <v>5</v>
      </c>
      <c r="C1733" s="4" t="s">
        <v>13</v>
      </c>
      <c r="D1733" s="4" t="s">
        <v>10</v>
      </c>
    </row>
    <row r="1734" spans="1:6">
      <c r="A1734" t="n">
        <v>14912</v>
      </c>
      <c r="B1734" s="26" t="n">
        <v>58</v>
      </c>
      <c r="C1734" s="6" t="n">
        <v>5</v>
      </c>
      <c r="D1734" s="6" t="n">
        <v>300</v>
      </c>
    </row>
    <row r="1735" spans="1:6">
      <c r="A1735" t="s">
        <v>4</v>
      </c>
      <c r="B1735" s="4" t="s">
        <v>5</v>
      </c>
      <c r="C1735" s="4" t="s">
        <v>26</v>
      </c>
      <c r="D1735" s="4" t="s">
        <v>10</v>
      </c>
    </row>
    <row r="1736" spans="1:6">
      <c r="A1736" t="n">
        <v>14916</v>
      </c>
      <c r="B1736" s="42" t="n">
        <v>103</v>
      </c>
      <c r="C1736" s="6" t="n">
        <v>0</v>
      </c>
      <c r="D1736" s="6" t="n">
        <v>300</v>
      </c>
    </row>
    <row r="1737" spans="1:6">
      <c r="A1737" t="s">
        <v>4</v>
      </c>
      <c r="B1737" s="4" t="s">
        <v>5</v>
      </c>
      <c r="C1737" s="4" t="s">
        <v>13</v>
      </c>
      <c r="D1737" s="4" t="s">
        <v>26</v>
      </c>
      <c r="E1737" s="4" t="s">
        <v>10</v>
      </c>
      <c r="F1737" s="4" t="s">
        <v>13</v>
      </c>
    </row>
    <row r="1738" spans="1:6">
      <c r="A1738" t="n">
        <v>14923</v>
      </c>
      <c r="B1738" s="49" t="n">
        <v>49</v>
      </c>
      <c r="C1738" s="6" t="n">
        <v>3</v>
      </c>
      <c r="D1738" s="6" t="n">
        <v>0.699999988079071</v>
      </c>
      <c r="E1738" s="6" t="n">
        <v>500</v>
      </c>
      <c r="F1738" s="6" t="n">
        <v>0</v>
      </c>
    </row>
    <row r="1739" spans="1:6">
      <c r="A1739" t="s">
        <v>4</v>
      </c>
      <c r="B1739" s="4" t="s">
        <v>5</v>
      </c>
      <c r="C1739" s="4" t="s">
        <v>13</v>
      </c>
      <c r="D1739" s="4" t="s">
        <v>10</v>
      </c>
    </row>
    <row r="1740" spans="1:6">
      <c r="A1740" t="n">
        <v>14932</v>
      </c>
      <c r="B1740" s="26" t="n">
        <v>58</v>
      </c>
      <c r="C1740" s="6" t="n">
        <v>10</v>
      </c>
      <c r="D1740" s="6" t="n">
        <v>300</v>
      </c>
    </row>
    <row r="1741" spans="1:6">
      <c r="A1741" t="s">
        <v>4</v>
      </c>
      <c r="B1741" s="4" t="s">
        <v>5</v>
      </c>
      <c r="C1741" s="4" t="s">
        <v>13</v>
      </c>
      <c r="D1741" s="4" t="s">
        <v>10</v>
      </c>
    </row>
    <row r="1742" spans="1:6">
      <c r="A1742" t="n">
        <v>14936</v>
      </c>
      <c r="B1742" s="26" t="n">
        <v>58</v>
      </c>
      <c r="C1742" s="6" t="n">
        <v>12</v>
      </c>
      <c r="D1742" s="6" t="n">
        <v>0</v>
      </c>
    </row>
    <row r="1743" spans="1:6">
      <c r="A1743" t="s">
        <v>4</v>
      </c>
      <c r="B1743" s="4" t="s">
        <v>5</v>
      </c>
      <c r="C1743" s="4" t="s">
        <v>13</v>
      </c>
    </row>
    <row r="1744" spans="1:6">
      <c r="A1744" t="n">
        <v>14940</v>
      </c>
      <c r="B1744" s="43" t="n">
        <v>64</v>
      </c>
      <c r="C1744" s="6" t="n">
        <v>7</v>
      </c>
    </row>
    <row r="1745" spans="1:6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10</v>
      </c>
      <c r="F1745" s="4" t="s">
        <v>13</v>
      </c>
    </row>
    <row r="1746" spans="1:6">
      <c r="A1746" t="n">
        <v>14942</v>
      </c>
      <c r="B1746" s="50" t="n">
        <v>25</v>
      </c>
      <c r="C1746" s="6" t="n">
        <v>1</v>
      </c>
      <c r="D1746" s="6" t="n">
        <v>65535</v>
      </c>
      <c r="E1746" s="6" t="n">
        <v>420</v>
      </c>
      <c r="F1746" s="6" t="n">
        <v>5</v>
      </c>
    </row>
    <row r="1747" spans="1:6">
      <c r="A1747" t="s">
        <v>4</v>
      </c>
      <c r="B1747" s="4" t="s">
        <v>5</v>
      </c>
      <c r="C1747" s="4" t="s">
        <v>13</v>
      </c>
      <c r="D1747" s="4" t="s">
        <v>10</v>
      </c>
      <c r="E1747" s="4" t="s">
        <v>6</v>
      </c>
    </row>
    <row r="1748" spans="1:6">
      <c r="A1748" t="n">
        <v>14949</v>
      </c>
      <c r="B1748" s="51" t="n">
        <v>51</v>
      </c>
      <c r="C1748" s="6" t="n">
        <v>4</v>
      </c>
      <c r="D1748" s="6" t="n">
        <v>0</v>
      </c>
      <c r="E1748" s="6" t="s">
        <v>70</v>
      </c>
    </row>
    <row r="1749" spans="1:6">
      <c r="A1749" t="s">
        <v>4</v>
      </c>
      <c r="B1749" s="4" t="s">
        <v>5</v>
      </c>
      <c r="C1749" s="4" t="s">
        <v>10</v>
      </c>
    </row>
    <row r="1750" spans="1:6">
      <c r="A1750" t="n">
        <v>14962</v>
      </c>
      <c r="B1750" s="45" t="n">
        <v>16</v>
      </c>
      <c r="C1750" s="6" t="n">
        <v>0</v>
      </c>
    </row>
    <row r="1751" spans="1:6">
      <c r="A1751" t="s">
        <v>4</v>
      </c>
      <c r="B1751" s="4" t="s">
        <v>5</v>
      </c>
      <c r="C1751" s="4" t="s">
        <v>10</v>
      </c>
      <c r="D1751" s="4" t="s">
        <v>71</v>
      </c>
      <c r="E1751" s="4" t="s">
        <v>13</v>
      </c>
      <c r="F1751" s="4" t="s">
        <v>13</v>
      </c>
      <c r="G1751" s="4" t="s">
        <v>71</v>
      </c>
      <c r="H1751" s="4" t="s">
        <v>13</v>
      </c>
      <c r="I1751" s="4" t="s">
        <v>13</v>
      </c>
    </row>
    <row r="1752" spans="1:6">
      <c r="A1752" t="n">
        <v>14965</v>
      </c>
      <c r="B1752" s="52" t="n">
        <v>26</v>
      </c>
      <c r="C1752" s="6" t="n">
        <v>0</v>
      </c>
      <c r="D1752" s="6" t="s">
        <v>208</v>
      </c>
      <c r="E1752" s="6" t="n">
        <v>2</v>
      </c>
      <c r="F1752" s="6" t="n">
        <v>3</v>
      </c>
      <c r="G1752" s="6" t="s">
        <v>209</v>
      </c>
      <c r="H1752" s="6" t="n">
        <v>2</v>
      </c>
      <c r="I1752" s="6" t="n">
        <v>0</v>
      </c>
    </row>
    <row r="1753" spans="1:6">
      <c r="A1753" t="s">
        <v>4</v>
      </c>
      <c r="B1753" s="4" t="s">
        <v>5</v>
      </c>
    </row>
    <row r="1754" spans="1:6">
      <c r="A1754" t="n">
        <v>15111</v>
      </c>
      <c r="B1754" s="53" t="n">
        <v>28</v>
      </c>
    </row>
    <row r="1755" spans="1:6">
      <c r="A1755" t="s">
        <v>4</v>
      </c>
      <c r="B1755" s="4" t="s">
        <v>5</v>
      </c>
      <c r="C1755" s="4" t="s">
        <v>10</v>
      </c>
      <c r="D1755" s="4" t="s">
        <v>13</v>
      </c>
    </row>
    <row r="1756" spans="1:6">
      <c r="A1756" t="n">
        <v>15112</v>
      </c>
      <c r="B1756" s="61" t="n">
        <v>89</v>
      </c>
      <c r="C1756" s="6" t="n">
        <v>65533</v>
      </c>
      <c r="D1756" s="6" t="n">
        <v>1</v>
      </c>
    </row>
    <row r="1757" spans="1:6">
      <c r="A1757" t="s">
        <v>4</v>
      </c>
      <c r="B1757" s="4" t="s">
        <v>5</v>
      </c>
      <c r="C1757" s="4" t="s">
        <v>13</v>
      </c>
      <c r="D1757" s="4" t="s">
        <v>6</v>
      </c>
    </row>
    <row r="1758" spans="1:6">
      <c r="A1758" t="n">
        <v>15116</v>
      </c>
      <c r="B1758" s="9" t="n">
        <v>2</v>
      </c>
      <c r="C1758" s="6" t="n">
        <v>11</v>
      </c>
      <c r="D1758" s="6" t="s">
        <v>199</v>
      </c>
    </row>
    <row r="1759" spans="1:6">
      <c r="A1759" t="s">
        <v>4</v>
      </c>
      <c r="B1759" s="4" t="s">
        <v>5</v>
      </c>
      <c r="C1759" s="4" t="s">
        <v>13</v>
      </c>
      <c r="D1759" s="4" t="s">
        <v>13</v>
      </c>
      <c r="E1759" s="4" t="s">
        <v>10</v>
      </c>
    </row>
    <row r="1760" spans="1:6">
      <c r="A1760" t="n">
        <v>15131</v>
      </c>
      <c r="B1760" s="28" t="n">
        <v>45</v>
      </c>
      <c r="C1760" s="6" t="n">
        <v>8</v>
      </c>
      <c r="D1760" s="6" t="n">
        <v>1</v>
      </c>
      <c r="E1760" s="6" t="n">
        <v>0</v>
      </c>
    </row>
    <row r="1761" spans="1:9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10</v>
      </c>
      <c r="F1761" s="4" t="s">
        <v>13</v>
      </c>
    </row>
    <row r="1762" spans="1:9">
      <c r="A1762" t="n">
        <v>15136</v>
      </c>
      <c r="B1762" s="50" t="n">
        <v>25</v>
      </c>
      <c r="C1762" s="6" t="n">
        <v>1</v>
      </c>
      <c r="D1762" s="6" t="n">
        <v>65535</v>
      </c>
      <c r="E1762" s="6" t="n">
        <v>65535</v>
      </c>
      <c r="F1762" s="6" t="n">
        <v>0</v>
      </c>
    </row>
    <row r="1763" spans="1:9">
      <c r="A1763" t="s">
        <v>4</v>
      </c>
      <c r="B1763" s="4" t="s">
        <v>5</v>
      </c>
      <c r="C1763" s="4" t="s">
        <v>13</v>
      </c>
      <c r="D1763" s="4" t="s">
        <v>6</v>
      </c>
    </row>
    <row r="1764" spans="1:9">
      <c r="A1764" t="n">
        <v>15143</v>
      </c>
      <c r="B1764" s="9" t="n">
        <v>2</v>
      </c>
      <c r="C1764" s="6" t="n">
        <v>10</v>
      </c>
      <c r="D1764" s="6" t="s">
        <v>200</v>
      </c>
    </row>
    <row r="1765" spans="1:9">
      <c r="A1765" t="s">
        <v>4</v>
      </c>
      <c r="B1765" s="4" t="s">
        <v>5</v>
      </c>
      <c r="C1765" s="4" t="s">
        <v>13</v>
      </c>
      <c r="D1765" s="4" t="s">
        <v>10</v>
      </c>
    </row>
    <row r="1766" spans="1:9">
      <c r="A1766" t="n">
        <v>15166</v>
      </c>
      <c r="B1766" s="26" t="n">
        <v>58</v>
      </c>
      <c r="C1766" s="6" t="n">
        <v>105</v>
      </c>
      <c r="D1766" s="6" t="n">
        <v>300</v>
      </c>
    </row>
    <row r="1767" spans="1:9">
      <c r="A1767" t="s">
        <v>4</v>
      </c>
      <c r="B1767" s="4" t="s">
        <v>5</v>
      </c>
      <c r="C1767" s="4" t="s">
        <v>26</v>
      </c>
      <c r="D1767" s="4" t="s">
        <v>10</v>
      </c>
    </row>
    <row r="1768" spans="1:9">
      <c r="A1768" t="n">
        <v>15170</v>
      </c>
      <c r="B1768" s="42" t="n">
        <v>103</v>
      </c>
      <c r="C1768" s="6" t="n">
        <v>1</v>
      </c>
      <c r="D1768" s="6" t="n">
        <v>300</v>
      </c>
    </row>
    <row r="1769" spans="1:9">
      <c r="A1769" t="s">
        <v>4</v>
      </c>
      <c r="B1769" s="4" t="s">
        <v>5</v>
      </c>
      <c r="C1769" s="4" t="s">
        <v>13</v>
      </c>
    </row>
    <row r="1770" spans="1:9">
      <c r="A1770" t="n">
        <v>15177</v>
      </c>
      <c r="B1770" s="12" t="n">
        <v>74</v>
      </c>
      <c r="C1770" s="6" t="n">
        <v>67</v>
      </c>
    </row>
    <row r="1771" spans="1:9">
      <c r="A1771" t="s">
        <v>4</v>
      </c>
      <c r="B1771" s="4" t="s">
        <v>5</v>
      </c>
      <c r="C1771" s="4" t="s">
        <v>13</v>
      </c>
      <c r="D1771" s="4" t="s">
        <v>26</v>
      </c>
      <c r="E1771" s="4" t="s">
        <v>10</v>
      </c>
      <c r="F1771" s="4" t="s">
        <v>13</v>
      </c>
    </row>
    <row r="1772" spans="1:9">
      <c r="A1772" t="n">
        <v>15179</v>
      </c>
      <c r="B1772" s="49" t="n">
        <v>49</v>
      </c>
      <c r="C1772" s="6" t="n">
        <v>3</v>
      </c>
      <c r="D1772" s="6" t="n">
        <v>1</v>
      </c>
      <c r="E1772" s="6" t="n">
        <v>500</v>
      </c>
      <c r="F1772" s="6" t="n">
        <v>0</v>
      </c>
    </row>
    <row r="1773" spans="1:9">
      <c r="A1773" t="s">
        <v>4</v>
      </c>
      <c r="B1773" s="4" t="s">
        <v>5</v>
      </c>
      <c r="C1773" s="4" t="s">
        <v>13</v>
      </c>
      <c r="D1773" s="4" t="s">
        <v>10</v>
      </c>
    </row>
    <row r="1774" spans="1:9">
      <c r="A1774" t="n">
        <v>15188</v>
      </c>
      <c r="B1774" s="26" t="n">
        <v>58</v>
      </c>
      <c r="C1774" s="6" t="n">
        <v>11</v>
      </c>
      <c r="D1774" s="6" t="n">
        <v>300</v>
      </c>
    </row>
    <row r="1775" spans="1:9">
      <c r="A1775" t="s">
        <v>4</v>
      </c>
      <c r="B1775" s="4" t="s">
        <v>5</v>
      </c>
      <c r="C1775" s="4" t="s">
        <v>13</v>
      </c>
      <c r="D1775" s="4" t="s">
        <v>10</v>
      </c>
    </row>
    <row r="1776" spans="1:9">
      <c r="A1776" t="n">
        <v>15192</v>
      </c>
      <c r="B1776" s="26" t="n">
        <v>58</v>
      </c>
      <c r="C1776" s="6" t="n">
        <v>12</v>
      </c>
      <c r="D1776" s="6" t="n">
        <v>0</v>
      </c>
    </row>
    <row r="1777" spans="1:6">
      <c r="A1777" t="s">
        <v>4</v>
      </c>
      <c r="B1777" s="4" t="s">
        <v>5</v>
      </c>
      <c r="C1777" s="4" t="s">
        <v>13</v>
      </c>
    </row>
    <row r="1778" spans="1:6">
      <c r="A1778" t="n">
        <v>15196</v>
      </c>
      <c r="B1778" s="12" t="n">
        <v>74</v>
      </c>
      <c r="C1778" s="6" t="n">
        <v>46</v>
      </c>
    </row>
    <row r="1779" spans="1:6">
      <c r="A1779" t="s">
        <v>4</v>
      </c>
      <c r="B1779" s="4" t="s">
        <v>5</v>
      </c>
      <c r="C1779" s="4" t="s">
        <v>13</v>
      </c>
    </row>
    <row r="1780" spans="1:6">
      <c r="A1780" t="n">
        <v>15198</v>
      </c>
      <c r="B1780" s="31" t="n">
        <v>23</v>
      </c>
      <c r="C1780" s="6" t="n">
        <v>0</v>
      </c>
    </row>
    <row r="1781" spans="1:6">
      <c r="A1781" t="s">
        <v>4</v>
      </c>
      <c r="B1781" s="4" t="s">
        <v>5</v>
      </c>
      <c r="C1781" s="4" t="s">
        <v>13</v>
      </c>
      <c r="D1781" s="4" t="s">
        <v>9</v>
      </c>
    </row>
    <row r="1782" spans="1:6">
      <c r="A1782" t="n">
        <v>15200</v>
      </c>
      <c r="B1782" s="12" t="n">
        <v>74</v>
      </c>
      <c r="C1782" s="6" t="n">
        <v>52</v>
      </c>
      <c r="D1782" s="6" t="n">
        <v>8192</v>
      </c>
    </row>
    <row r="1783" spans="1:6">
      <c r="A1783" t="s">
        <v>4</v>
      </c>
      <c r="B1783" s="4" t="s">
        <v>5</v>
      </c>
    </row>
    <row r="1784" spans="1:6">
      <c r="A1784" t="n">
        <v>15206</v>
      </c>
      <c r="B1784" s="7" t="n">
        <v>1</v>
      </c>
    </row>
    <row r="1785" spans="1:6" s="3" customFormat="1" customHeight="0">
      <c r="A1785" s="3" t="s">
        <v>2</v>
      </c>
      <c r="B1785" s="3" t="s">
        <v>210</v>
      </c>
    </row>
    <row r="1786" spans="1:6">
      <c r="A1786" t="s">
        <v>4</v>
      </c>
      <c r="B1786" s="4" t="s">
        <v>5</v>
      </c>
      <c r="C1786" s="4" t="s">
        <v>13</v>
      </c>
      <c r="D1786" s="4" t="s">
        <v>10</v>
      </c>
    </row>
    <row r="1787" spans="1:6">
      <c r="A1787" t="n">
        <v>15208</v>
      </c>
      <c r="B1787" s="27" t="n">
        <v>22</v>
      </c>
      <c r="C1787" s="6" t="n">
        <v>0</v>
      </c>
      <c r="D1787" s="6" t="n">
        <v>0</v>
      </c>
    </row>
    <row r="1788" spans="1:6">
      <c r="A1788" t="s">
        <v>4</v>
      </c>
      <c r="B1788" s="4" t="s">
        <v>5</v>
      </c>
      <c r="C1788" s="4" t="s">
        <v>13</v>
      </c>
      <c r="D1788" s="4" t="s">
        <v>10</v>
      </c>
    </row>
    <row r="1789" spans="1:6">
      <c r="A1789" t="n">
        <v>15212</v>
      </c>
      <c r="B1789" s="26" t="n">
        <v>58</v>
      </c>
      <c r="C1789" s="6" t="n">
        <v>5</v>
      </c>
      <c r="D1789" s="6" t="n">
        <v>300</v>
      </c>
    </row>
    <row r="1790" spans="1:6">
      <c r="A1790" t="s">
        <v>4</v>
      </c>
      <c r="B1790" s="4" t="s">
        <v>5</v>
      </c>
      <c r="C1790" s="4" t="s">
        <v>26</v>
      </c>
      <c r="D1790" s="4" t="s">
        <v>10</v>
      </c>
    </row>
    <row r="1791" spans="1:6">
      <c r="A1791" t="n">
        <v>15216</v>
      </c>
      <c r="B1791" s="42" t="n">
        <v>103</v>
      </c>
      <c r="C1791" s="6" t="n">
        <v>0</v>
      </c>
      <c r="D1791" s="6" t="n">
        <v>300</v>
      </c>
    </row>
    <row r="1792" spans="1:6">
      <c r="A1792" t="s">
        <v>4</v>
      </c>
      <c r="B1792" s="4" t="s">
        <v>5</v>
      </c>
      <c r="C1792" s="4" t="s">
        <v>13</v>
      </c>
      <c r="D1792" s="4" t="s">
        <v>26</v>
      </c>
      <c r="E1792" s="4" t="s">
        <v>10</v>
      </c>
      <c r="F1792" s="4" t="s">
        <v>13</v>
      </c>
    </row>
    <row r="1793" spans="1:6">
      <c r="A1793" t="n">
        <v>15223</v>
      </c>
      <c r="B1793" s="49" t="n">
        <v>49</v>
      </c>
      <c r="C1793" s="6" t="n">
        <v>3</v>
      </c>
      <c r="D1793" s="6" t="n">
        <v>0.699999988079071</v>
      </c>
      <c r="E1793" s="6" t="n">
        <v>500</v>
      </c>
      <c r="F1793" s="6" t="n">
        <v>0</v>
      </c>
    </row>
    <row r="1794" spans="1:6">
      <c r="A1794" t="s">
        <v>4</v>
      </c>
      <c r="B1794" s="4" t="s">
        <v>5</v>
      </c>
      <c r="C1794" s="4" t="s">
        <v>13</v>
      </c>
      <c r="D1794" s="4" t="s">
        <v>10</v>
      </c>
    </row>
    <row r="1795" spans="1:6">
      <c r="A1795" t="n">
        <v>15232</v>
      </c>
      <c r="B1795" s="26" t="n">
        <v>58</v>
      </c>
      <c r="C1795" s="6" t="n">
        <v>10</v>
      </c>
      <c r="D1795" s="6" t="n">
        <v>300</v>
      </c>
    </row>
    <row r="1796" spans="1:6">
      <c r="A1796" t="s">
        <v>4</v>
      </c>
      <c r="B1796" s="4" t="s">
        <v>5</v>
      </c>
      <c r="C1796" s="4" t="s">
        <v>13</v>
      </c>
      <c r="D1796" s="4" t="s">
        <v>10</v>
      </c>
    </row>
    <row r="1797" spans="1:6">
      <c r="A1797" t="n">
        <v>15236</v>
      </c>
      <c r="B1797" s="26" t="n">
        <v>58</v>
      </c>
      <c r="C1797" s="6" t="n">
        <v>12</v>
      </c>
      <c r="D1797" s="6" t="n">
        <v>0</v>
      </c>
    </row>
    <row r="1798" spans="1:6">
      <c r="A1798" t="s">
        <v>4</v>
      </c>
      <c r="B1798" s="4" t="s">
        <v>5</v>
      </c>
      <c r="C1798" s="4" t="s">
        <v>13</v>
      </c>
    </row>
    <row r="1799" spans="1:6">
      <c r="A1799" t="n">
        <v>15240</v>
      </c>
      <c r="B1799" s="43" t="n">
        <v>64</v>
      </c>
      <c r="C1799" s="6" t="n">
        <v>7</v>
      </c>
    </row>
    <row r="1800" spans="1:6">
      <c r="A1800" t="s">
        <v>4</v>
      </c>
      <c r="B1800" s="4" t="s">
        <v>5</v>
      </c>
      <c r="C1800" s="4" t="s">
        <v>13</v>
      </c>
      <c r="D1800" s="4" t="s">
        <v>10</v>
      </c>
      <c r="E1800" s="4" t="s">
        <v>10</v>
      </c>
      <c r="F1800" s="4" t="s">
        <v>13</v>
      </c>
    </row>
    <row r="1801" spans="1:6">
      <c r="A1801" t="n">
        <v>15242</v>
      </c>
      <c r="B1801" s="50" t="n">
        <v>25</v>
      </c>
      <c r="C1801" s="6" t="n">
        <v>1</v>
      </c>
      <c r="D1801" s="6" t="n">
        <v>65535</v>
      </c>
      <c r="E1801" s="6" t="n">
        <v>420</v>
      </c>
      <c r="F1801" s="6" t="n">
        <v>5</v>
      </c>
    </row>
    <row r="1802" spans="1:6">
      <c r="A1802" t="s">
        <v>4</v>
      </c>
      <c r="B1802" s="4" t="s">
        <v>5</v>
      </c>
      <c r="C1802" s="4" t="s">
        <v>13</v>
      </c>
      <c r="D1802" s="4" t="s">
        <v>10</v>
      </c>
      <c r="E1802" s="4" t="s">
        <v>6</v>
      </c>
    </row>
    <row r="1803" spans="1:6">
      <c r="A1803" t="n">
        <v>15249</v>
      </c>
      <c r="B1803" s="51" t="n">
        <v>51</v>
      </c>
      <c r="C1803" s="6" t="n">
        <v>4</v>
      </c>
      <c r="D1803" s="6" t="n">
        <v>7</v>
      </c>
      <c r="E1803" s="6" t="s">
        <v>70</v>
      </c>
    </row>
    <row r="1804" spans="1:6">
      <c r="A1804" t="s">
        <v>4</v>
      </c>
      <c r="B1804" s="4" t="s">
        <v>5</v>
      </c>
      <c r="C1804" s="4" t="s">
        <v>10</v>
      </c>
    </row>
    <row r="1805" spans="1:6">
      <c r="A1805" t="n">
        <v>15262</v>
      </c>
      <c r="B1805" s="45" t="n">
        <v>16</v>
      </c>
      <c r="C1805" s="6" t="n">
        <v>0</v>
      </c>
    </row>
    <row r="1806" spans="1:6">
      <c r="A1806" t="s">
        <v>4</v>
      </c>
      <c r="B1806" s="4" t="s">
        <v>5</v>
      </c>
      <c r="C1806" s="4" t="s">
        <v>10</v>
      </c>
      <c r="D1806" s="4" t="s">
        <v>71</v>
      </c>
      <c r="E1806" s="4" t="s">
        <v>13</v>
      </c>
      <c r="F1806" s="4" t="s">
        <v>13</v>
      </c>
    </row>
    <row r="1807" spans="1:6">
      <c r="A1807" t="n">
        <v>15265</v>
      </c>
      <c r="B1807" s="52" t="n">
        <v>26</v>
      </c>
      <c r="C1807" s="6" t="n">
        <v>7</v>
      </c>
      <c r="D1807" s="6" t="s">
        <v>211</v>
      </c>
      <c r="E1807" s="6" t="n">
        <v>2</v>
      </c>
      <c r="F1807" s="6" t="n">
        <v>0</v>
      </c>
    </row>
    <row r="1808" spans="1:6">
      <c r="A1808" t="s">
        <v>4</v>
      </c>
      <c r="B1808" s="4" t="s">
        <v>5</v>
      </c>
    </row>
    <row r="1809" spans="1:6">
      <c r="A1809" t="n">
        <v>15380</v>
      </c>
      <c r="B1809" s="53" t="n">
        <v>28</v>
      </c>
    </row>
    <row r="1810" spans="1:6">
      <c r="A1810" t="s">
        <v>4</v>
      </c>
      <c r="B1810" s="4" t="s">
        <v>5</v>
      </c>
      <c r="C1810" s="4" t="s">
        <v>13</v>
      </c>
      <c r="D1810" s="4" t="s">
        <v>10</v>
      </c>
      <c r="E1810" s="4" t="s">
        <v>10</v>
      </c>
      <c r="F1810" s="4" t="s">
        <v>13</v>
      </c>
    </row>
    <row r="1811" spans="1:6">
      <c r="A1811" t="n">
        <v>15381</v>
      </c>
      <c r="B1811" s="50" t="n">
        <v>25</v>
      </c>
      <c r="C1811" s="6" t="n">
        <v>1</v>
      </c>
      <c r="D1811" s="6" t="n">
        <v>260</v>
      </c>
      <c r="E1811" s="6" t="n">
        <v>640</v>
      </c>
      <c r="F1811" s="6" t="n">
        <v>2</v>
      </c>
    </row>
    <row r="1812" spans="1:6">
      <c r="A1812" t="s">
        <v>4</v>
      </c>
      <c r="B1812" s="4" t="s">
        <v>5</v>
      </c>
      <c r="C1812" s="4" t="s">
        <v>13</v>
      </c>
      <c r="D1812" s="4" t="s">
        <v>10</v>
      </c>
      <c r="E1812" s="4" t="s">
        <v>6</v>
      </c>
    </row>
    <row r="1813" spans="1:6">
      <c r="A1813" t="n">
        <v>15388</v>
      </c>
      <c r="B1813" s="51" t="n">
        <v>51</v>
      </c>
      <c r="C1813" s="6" t="n">
        <v>4</v>
      </c>
      <c r="D1813" s="6" t="n">
        <v>0</v>
      </c>
      <c r="E1813" s="6" t="s">
        <v>70</v>
      </c>
    </row>
    <row r="1814" spans="1:6">
      <c r="A1814" t="s">
        <v>4</v>
      </c>
      <c r="B1814" s="4" t="s">
        <v>5</v>
      </c>
      <c r="C1814" s="4" t="s">
        <v>10</v>
      </c>
    </row>
    <row r="1815" spans="1:6">
      <c r="A1815" t="n">
        <v>15401</v>
      </c>
      <c r="B1815" s="45" t="n">
        <v>16</v>
      </c>
      <c r="C1815" s="6" t="n">
        <v>0</v>
      </c>
    </row>
    <row r="1816" spans="1:6">
      <c r="A1816" t="s">
        <v>4</v>
      </c>
      <c r="B1816" s="4" t="s">
        <v>5</v>
      </c>
      <c r="C1816" s="4" t="s">
        <v>10</v>
      </c>
      <c r="D1816" s="4" t="s">
        <v>71</v>
      </c>
      <c r="E1816" s="4" t="s">
        <v>13</v>
      </c>
      <c r="F1816" s="4" t="s">
        <v>13</v>
      </c>
    </row>
    <row r="1817" spans="1:6">
      <c r="A1817" t="n">
        <v>15404</v>
      </c>
      <c r="B1817" s="52" t="n">
        <v>26</v>
      </c>
      <c r="C1817" s="6" t="n">
        <v>0</v>
      </c>
      <c r="D1817" s="6" t="s">
        <v>212</v>
      </c>
      <c r="E1817" s="6" t="n">
        <v>2</v>
      </c>
      <c r="F1817" s="6" t="n">
        <v>0</v>
      </c>
    </row>
    <row r="1818" spans="1:6">
      <c r="A1818" t="s">
        <v>4</v>
      </c>
      <c r="B1818" s="4" t="s">
        <v>5</v>
      </c>
    </row>
    <row r="1819" spans="1:6">
      <c r="A1819" t="n">
        <v>15468</v>
      </c>
      <c r="B1819" s="53" t="n">
        <v>28</v>
      </c>
    </row>
    <row r="1820" spans="1:6">
      <c r="A1820" t="s">
        <v>4</v>
      </c>
      <c r="B1820" s="4" t="s">
        <v>5</v>
      </c>
      <c r="C1820" s="4" t="s">
        <v>10</v>
      </c>
      <c r="D1820" s="4" t="s">
        <v>13</v>
      </c>
    </row>
    <row r="1821" spans="1:6">
      <c r="A1821" t="n">
        <v>15469</v>
      </c>
      <c r="B1821" s="61" t="n">
        <v>89</v>
      </c>
      <c r="C1821" s="6" t="n">
        <v>65533</v>
      </c>
      <c r="D1821" s="6" t="n">
        <v>1</v>
      </c>
    </row>
    <row r="1822" spans="1:6">
      <c r="A1822" t="s">
        <v>4</v>
      </c>
      <c r="B1822" s="4" t="s">
        <v>5</v>
      </c>
      <c r="C1822" s="4" t="s">
        <v>13</v>
      </c>
      <c r="D1822" s="4" t="s">
        <v>6</v>
      </c>
    </row>
    <row r="1823" spans="1:6">
      <c r="A1823" t="n">
        <v>15473</v>
      </c>
      <c r="B1823" s="9" t="n">
        <v>2</v>
      </c>
      <c r="C1823" s="6" t="n">
        <v>11</v>
      </c>
      <c r="D1823" s="6" t="s">
        <v>199</v>
      </c>
    </row>
    <row r="1824" spans="1:6">
      <c r="A1824" t="s">
        <v>4</v>
      </c>
      <c r="B1824" s="4" t="s">
        <v>5</v>
      </c>
      <c r="C1824" s="4" t="s">
        <v>13</v>
      </c>
      <c r="D1824" s="4" t="s">
        <v>13</v>
      </c>
      <c r="E1824" s="4" t="s">
        <v>10</v>
      </c>
    </row>
    <row r="1825" spans="1:6">
      <c r="A1825" t="n">
        <v>15488</v>
      </c>
      <c r="B1825" s="28" t="n">
        <v>45</v>
      </c>
      <c r="C1825" s="6" t="n">
        <v>8</v>
      </c>
      <c r="D1825" s="6" t="n">
        <v>1</v>
      </c>
      <c r="E1825" s="6" t="n">
        <v>0</v>
      </c>
    </row>
    <row r="1826" spans="1:6">
      <c r="A1826" t="s">
        <v>4</v>
      </c>
      <c r="B1826" s="4" t="s">
        <v>5</v>
      </c>
      <c r="C1826" s="4" t="s">
        <v>13</v>
      </c>
      <c r="D1826" s="4" t="s">
        <v>10</v>
      </c>
      <c r="E1826" s="4" t="s">
        <v>10</v>
      </c>
      <c r="F1826" s="4" t="s">
        <v>13</v>
      </c>
    </row>
    <row r="1827" spans="1:6">
      <c r="A1827" t="n">
        <v>15493</v>
      </c>
      <c r="B1827" s="50" t="n">
        <v>25</v>
      </c>
      <c r="C1827" s="6" t="n">
        <v>1</v>
      </c>
      <c r="D1827" s="6" t="n">
        <v>65535</v>
      </c>
      <c r="E1827" s="6" t="n">
        <v>65535</v>
      </c>
      <c r="F1827" s="6" t="n">
        <v>0</v>
      </c>
    </row>
    <row r="1828" spans="1:6">
      <c r="A1828" t="s">
        <v>4</v>
      </c>
      <c r="B1828" s="4" t="s">
        <v>5</v>
      </c>
      <c r="C1828" s="4" t="s">
        <v>13</v>
      </c>
      <c r="D1828" s="4" t="s">
        <v>6</v>
      </c>
    </row>
    <row r="1829" spans="1:6">
      <c r="A1829" t="n">
        <v>15500</v>
      </c>
      <c r="B1829" s="9" t="n">
        <v>2</v>
      </c>
      <c r="C1829" s="6" t="n">
        <v>10</v>
      </c>
      <c r="D1829" s="6" t="s">
        <v>200</v>
      </c>
    </row>
    <row r="1830" spans="1:6">
      <c r="A1830" t="s">
        <v>4</v>
      </c>
      <c r="B1830" s="4" t="s">
        <v>5</v>
      </c>
      <c r="C1830" s="4" t="s">
        <v>13</v>
      </c>
      <c r="D1830" s="4" t="s">
        <v>10</v>
      </c>
    </row>
    <row r="1831" spans="1:6">
      <c r="A1831" t="n">
        <v>15523</v>
      </c>
      <c r="B1831" s="26" t="n">
        <v>58</v>
      </c>
      <c r="C1831" s="6" t="n">
        <v>105</v>
      </c>
      <c r="D1831" s="6" t="n">
        <v>300</v>
      </c>
    </row>
    <row r="1832" spans="1:6">
      <c r="A1832" t="s">
        <v>4</v>
      </c>
      <c r="B1832" s="4" t="s">
        <v>5</v>
      </c>
      <c r="C1832" s="4" t="s">
        <v>26</v>
      </c>
      <c r="D1832" s="4" t="s">
        <v>10</v>
      </c>
    </row>
    <row r="1833" spans="1:6">
      <c r="A1833" t="n">
        <v>15527</v>
      </c>
      <c r="B1833" s="42" t="n">
        <v>103</v>
      </c>
      <c r="C1833" s="6" t="n">
        <v>1</v>
      </c>
      <c r="D1833" s="6" t="n">
        <v>300</v>
      </c>
    </row>
    <row r="1834" spans="1:6">
      <c r="A1834" t="s">
        <v>4</v>
      </c>
      <c r="B1834" s="4" t="s">
        <v>5</v>
      </c>
      <c r="C1834" s="4" t="s">
        <v>13</v>
      </c>
    </row>
    <row r="1835" spans="1:6">
      <c r="A1835" t="n">
        <v>15534</v>
      </c>
      <c r="B1835" s="12" t="n">
        <v>74</v>
      </c>
      <c r="C1835" s="6" t="n">
        <v>67</v>
      </c>
    </row>
    <row r="1836" spans="1:6">
      <c r="A1836" t="s">
        <v>4</v>
      </c>
      <c r="B1836" s="4" t="s">
        <v>5</v>
      </c>
      <c r="C1836" s="4" t="s">
        <v>13</v>
      </c>
      <c r="D1836" s="4" t="s">
        <v>26</v>
      </c>
      <c r="E1836" s="4" t="s">
        <v>10</v>
      </c>
      <c r="F1836" s="4" t="s">
        <v>13</v>
      </c>
    </row>
    <row r="1837" spans="1:6">
      <c r="A1837" t="n">
        <v>15536</v>
      </c>
      <c r="B1837" s="49" t="n">
        <v>49</v>
      </c>
      <c r="C1837" s="6" t="n">
        <v>3</v>
      </c>
      <c r="D1837" s="6" t="n">
        <v>1</v>
      </c>
      <c r="E1837" s="6" t="n">
        <v>500</v>
      </c>
      <c r="F1837" s="6" t="n">
        <v>0</v>
      </c>
    </row>
    <row r="1838" spans="1:6">
      <c r="A1838" t="s">
        <v>4</v>
      </c>
      <c r="B1838" s="4" t="s">
        <v>5</v>
      </c>
      <c r="C1838" s="4" t="s">
        <v>13</v>
      </c>
      <c r="D1838" s="4" t="s">
        <v>10</v>
      </c>
    </row>
    <row r="1839" spans="1:6">
      <c r="A1839" t="n">
        <v>15545</v>
      </c>
      <c r="B1839" s="26" t="n">
        <v>58</v>
      </c>
      <c r="C1839" s="6" t="n">
        <v>11</v>
      </c>
      <c r="D1839" s="6" t="n">
        <v>300</v>
      </c>
    </row>
    <row r="1840" spans="1:6">
      <c r="A1840" t="s">
        <v>4</v>
      </c>
      <c r="B1840" s="4" t="s">
        <v>5</v>
      </c>
      <c r="C1840" s="4" t="s">
        <v>13</v>
      </c>
      <c r="D1840" s="4" t="s">
        <v>10</v>
      </c>
    </row>
    <row r="1841" spans="1:6">
      <c r="A1841" t="n">
        <v>15549</v>
      </c>
      <c r="B1841" s="26" t="n">
        <v>58</v>
      </c>
      <c r="C1841" s="6" t="n">
        <v>12</v>
      </c>
      <c r="D1841" s="6" t="n">
        <v>0</v>
      </c>
    </row>
    <row r="1842" spans="1:6">
      <c r="A1842" t="s">
        <v>4</v>
      </c>
      <c r="B1842" s="4" t="s">
        <v>5</v>
      </c>
      <c r="C1842" s="4" t="s">
        <v>13</v>
      </c>
    </row>
    <row r="1843" spans="1:6">
      <c r="A1843" t="n">
        <v>15553</v>
      </c>
      <c r="B1843" s="12" t="n">
        <v>74</v>
      </c>
      <c r="C1843" s="6" t="n">
        <v>46</v>
      </c>
    </row>
    <row r="1844" spans="1:6">
      <c r="A1844" t="s">
        <v>4</v>
      </c>
      <c r="B1844" s="4" t="s">
        <v>5</v>
      </c>
      <c r="C1844" s="4" t="s">
        <v>13</v>
      </c>
    </row>
    <row r="1845" spans="1:6">
      <c r="A1845" t="n">
        <v>15555</v>
      </c>
      <c r="B1845" s="31" t="n">
        <v>23</v>
      </c>
      <c r="C1845" s="6" t="n">
        <v>0</v>
      </c>
    </row>
    <row r="1846" spans="1:6">
      <c r="A1846" t="s">
        <v>4</v>
      </c>
      <c r="B1846" s="4" t="s">
        <v>5</v>
      </c>
      <c r="C1846" s="4" t="s">
        <v>13</v>
      </c>
      <c r="D1846" s="4" t="s">
        <v>9</v>
      </c>
    </row>
    <row r="1847" spans="1:6">
      <c r="A1847" t="n">
        <v>15557</v>
      </c>
      <c r="B1847" s="12" t="n">
        <v>74</v>
      </c>
      <c r="C1847" s="6" t="n">
        <v>52</v>
      </c>
      <c r="D1847" s="6" t="n">
        <v>8192</v>
      </c>
    </row>
    <row r="1848" spans="1:6">
      <c r="A1848" t="s">
        <v>4</v>
      </c>
      <c r="B1848" s="4" t="s">
        <v>5</v>
      </c>
    </row>
    <row r="1849" spans="1:6">
      <c r="A1849" t="n">
        <v>15563</v>
      </c>
      <c r="B1849" s="7" t="n">
        <v>1</v>
      </c>
    </row>
    <row r="1850" spans="1:6" s="3" customFormat="1" customHeight="0">
      <c r="A1850" s="3" t="s">
        <v>2</v>
      </c>
      <c r="B1850" s="3" t="s">
        <v>213</v>
      </c>
    </row>
    <row r="1851" spans="1:6">
      <c r="A1851" t="s">
        <v>4</v>
      </c>
      <c r="B1851" s="4" t="s">
        <v>5</v>
      </c>
      <c r="C1851" s="4" t="s">
        <v>13</v>
      </c>
      <c r="D1851" s="4" t="s">
        <v>10</v>
      </c>
    </row>
    <row r="1852" spans="1:6">
      <c r="A1852" t="n">
        <v>15564</v>
      </c>
      <c r="B1852" s="27" t="n">
        <v>22</v>
      </c>
      <c r="C1852" s="6" t="n">
        <v>0</v>
      </c>
      <c r="D1852" s="6" t="n">
        <v>0</v>
      </c>
    </row>
    <row r="1853" spans="1:6">
      <c r="A1853" t="s">
        <v>4</v>
      </c>
      <c r="B1853" s="4" t="s">
        <v>5</v>
      </c>
      <c r="C1853" s="4" t="s">
        <v>13</v>
      </c>
      <c r="D1853" s="4" t="s">
        <v>10</v>
      </c>
    </row>
    <row r="1854" spans="1:6">
      <c r="A1854" t="n">
        <v>15568</v>
      </c>
      <c r="B1854" s="26" t="n">
        <v>58</v>
      </c>
      <c r="C1854" s="6" t="n">
        <v>5</v>
      </c>
      <c r="D1854" s="6" t="n">
        <v>300</v>
      </c>
    </row>
    <row r="1855" spans="1:6">
      <c r="A1855" t="s">
        <v>4</v>
      </c>
      <c r="B1855" s="4" t="s">
        <v>5</v>
      </c>
      <c r="C1855" s="4" t="s">
        <v>26</v>
      </c>
      <c r="D1855" s="4" t="s">
        <v>10</v>
      </c>
    </row>
    <row r="1856" spans="1:6">
      <c r="A1856" t="n">
        <v>15572</v>
      </c>
      <c r="B1856" s="42" t="n">
        <v>103</v>
      </c>
      <c r="C1856" s="6" t="n">
        <v>0</v>
      </c>
      <c r="D1856" s="6" t="n">
        <v>300</v>
      </c>
    </row>
    <row r="1857" spans="1:4">
      <c r="A1857" t="s">
        <v>4</v>
      </c>
      <c r="B1857" s="4" t="s">
        <v>5</v>
      </c>
      <c r="C1857" s="4" t="s">
        <v>13</v>
      </c>
      <c r="D1857" s="4" t="s">
        <v>26</v>
      </c>
      <c r="E1857" s="4" t="s">
        <v>10</v>
      </c>
      <c r="F1857" s="4" t="s">
        <v>13</v>
      </c>
    </row>
    <row r="1858" spans="1:4">
      <c r="A1858" t="n">
        <v>15579</v>
      </c>
      <c r="B1858" s="49" t="n">
        <v>49</v>
      </c>
      <c r="C1858" s="6" t="n">
        <v>3</v>
      </c>
      <c r="D1858" s="6" t="n">
        <v>0.699999988079071</v>
      </c>
      <c r="E1858" s="6" t="n">
        <v>500</v>
      </c>
      <c r="F1858" s="6" t="n">
        <v>0</v>
      </c>
    </row>
    <row r="1859" spans="1:4">
      <c r="A1859" t="s">
        <v>4</v>
      </c>
      <c r="B1859" s="4" t="s">
        <v>5</v>
      </c>
      <c r="C1859" s="4" t="s">
        <v>13</v>
      </c>
      <c r="D1859" s="4" t="s">
        <v>10</v>
      </c>
    </row>
    <row r="1860" spans="1:4">
      <c r="A1860" t="n">
        <v>15588</v>
      </c>
      <c r="B1860" s="26" t="n">
        <v>58</v>
      </c>
      <c r="C1860" s="6" t="n">
        <v>10</v>
      </c>
      <c r="D1860" s="6" t="n">
        <v>300</v>
      </c>
    </row>
    <row r="1861" spans="1:4">
      <c r="A1861" t="s">
        <v>4</v>
      </c>
      <c r="B1861" s="4" t="s">
        <v>5</v>
      </c>
      <c r="C1861" s="4" t="s">
        <v>13</v>
      </c>
      <c r="D1861" s="4" t="s">
        <v>10</v>
      </c>
    </row>
    <row r="1862" spans="1:4">
      <c r="A1862" t="n">
        <v>15592</v>
      </c>
      <c r="B1862" s="26" t="n">
        <v>58</v>
      </c>
      <c r="C1862" s="6" t="n">
        <v>12</v>
      </c>
      <c r="D1862" s="6" t="n">
        <v>0</v>
      </c>
    </row>
    <row r="1863" spans="1:4">
      <c r="A1863" t="s">
        <v>4</v>
      </c>
      <c r="B1863" s="4" t="s">
        <v>5</v>
      </c>
      <c r="C1863" s="4" t="s">
        <v>13</v>
      </c>
    </row>
    <row r="1864" spans="1:4">
      <c r="A1864" t="n">
        <v>15596</v>
      </c>
      <c r="B1864" s="43" t="n">
        <v>64</v>
      </c>
      <c r="C1864" s="6" t="n">
        <v>7</v>
      </c>
    </row>
    <row r="1865" spans="1:4">
      <c r="A1865" t="s">
        <v>4</v>
      </c>
      <c r="B1865" s="4" t="s">
        <v>5</v>
      </c>
      <c r="C1865" s="4" t="s">
        <v>13</v>
      </c>
      <c r="D1865" s="4" t="s">
        <v>10</v>
      </c>
      <c r="E1865" s="4" t="s">
        <v>10</v>
      </c>
      <c r="F1865" s="4" t="s">
        <v>13</v>
      </c>
    </row>
    <row r="1866" spans="1:4">
      <c r="A1866" t="n">
        <v>15598</v>
      </c>
      <c r="B1866" s="50" t="n">
        <v>25</v>
      </c>
      <c r="C1866" s="6" t="n">
        <v>1</v>
      </c>
      <c r="D1866" s="6" t="n">
        <v>65535</v>
      </c>
      <c r="E1866" s="6" t="n">
        <v>420</v>
      </c>
      <c r="F1866" s="6" t="n">
        <v>5</v>
      </c>
    </row>
    <row r="1867" spans="1:4">
      <c r="A1867" t="s">
        <v>4</v>
      </c>
      <c r="B1867" s="4" t="s">
        <v>5</v>
      </c>
      <c r="C1867" s="4" t="s">
        <v>13</v>
      </c>
      <c r="D1867" s="4" t="s">
        <v>10</v>
      </c>
      <c r="E1867" s="4" t="s">
        <v>6</v>
      </c>
    </row>
    <row r="1868" spans="1:4">
      <c r="A1868" t="n">
        <v>15605</v>
      </c>
      <c r="B1868" s="51" t="n">
        <v>51</v>
      </c>
      <c r="C1868" s="6" t="n">
        <v>4</v>
      </c>
      <c r="D1868" s="6" t="n">
        <v>7</v>
      </c>
      <c r="E1868" s="6" t="s">
        <v>70</v>
      </c>
    </row>
    <row r="1869" spans="1:4">
      <c r="A1869" t="s">
        <v>4</v>
      </c>
      <c r="B1869" s="4" t="s">
        <v>5</v>
      </c>
      <c r="C1869" s="4" t="s">
        <v>10</v>
      </c>
    </row>
    <row r="1870" spans="1:4">
      <c r="A1870" t="n">
        <v>15618</v>
      </c>
      <c r="B1870" s="45" t="n">
        <v>16</v>
      </c>
      <c r="C1870" s="6" t="n">
        <v>0</v>
      </c>
    </row>
    <row r="1871" spans="1:4">
      <c r="A1871" t="s">
        <v>4</v>
      </c>
      <c r="B1871" s="4" t="s">
        <v>5</v>
      </c>
      <c r="C1871" s="4" t="s">
        <v>10</v>
      </c>
      <c r="D1871" s="4" t="s">
        <v>71</v>
      </c>
      <c r="E1871" s="4" t="s">
        <v>13</v>
      </c>
      <c r="F1871" s="4" t="s">
        <v>13</v>
      </c>
    </row>
    <row r="1872" spans="1:4">
      <c r="A1872" t="n">
        <v>15621</v>
      </c>
      <c r="B1872" s="52" t="n">
        <v>26</v>
      </c>
      <c r="C1872" s="6" t="n">
        <v>7</v>
      </c>
      <c r="D1872" s="6" t="s">
        <v>214</v>
      </c>
      <c r="E1872" s="6" t="n">
        <v>2</v>
      </c>
      <c r="F1872" s="6" t="n">
        <v>0</v>
      </c>
    </row>
    <row r="1873" spans="1:6">
      <c r="A1873" t="s">
        <v>4</v>
      </c>
      <c r="B1873" s="4" t="s">
        <v>5</v>
      </c>
    </row>
    <row r="1874" spans="1:6">
      <c r="A1874" t="n">
        <v>15686</v>
      </c>
      <c r="B1874" s="53" t="n">
        <v>28</v>
      </c>
    </row>
    <row r="1875" spans="1:6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10</v>
      </c>
      <c r="F1875" s="4" t="s">
        <v>13</v>
      </c>
    </row>
    <row r="1876" spans="1:6">
      <c r="A1876" t="n">
        <v>15687</v>
      </c>
      <c r="B1876" s="50" t="n">
        <v>25</v>
      </c>
      <c r="C1876" s="6" t="n">
        <v>1</v>
      </c>
      <c r="D1876" s="6" t="n">
        <v>260</v>
      </c>
      <c r="E1876" s="6" t="n">
        <v>640</v>
      </c>
      <c r="F1876" s="6" t="n">
        <v>2</v>
      </c>
    </row>
    <row r="1877" spans="1:6">
      <c r="A1877" t="s">
        <v>4</v>
      </c>
      <c r="B1877" s="4" t="s">
        <v>5</v>
      </c>
      <c r="C1877" s="4" t="s">
        <v>13</v>
      </c>
      <c r="D1877" s="4" t="s">
        <v>10</v>
      </c>
      <c r="E1877" s="4" t="s">
        <v>6</v>
      </c>
    </row>
    <row r="1878" spans="1:6">
      <c r="A1878" t="n">
        <v>15694</v>
      </c>
      <c r="B1878" s="51" t="n">
        <v>51</v>
      </c>
      <c r="C1878" s="6" t="n">
        <v>4</v>
      </c>
      <c r="D1878" s="6" t="n">
        <v>0</v>
      </c>
      <c r="E1878" s="6" t="s">
        <v>70</v>
      </c>
    </row>
    <row r="1879" spans="1:6">
      <c r="A1879" t="s">
        <v>4</v>
      </c>
      <c r="B1879" s="4" t="s">
        <v>5</v>
      </c>
      <c r="C1879" s="4" t="s">
        <v>10</v>
      </c>
    </row>
    <row r="1880" spans="1:6">
      <c r="A1880" t="n">
        <v>15707</v>
      </c>
      <c r="B1880" s="45" t="n">
        <v>16</v>
      </c>
      <c r="C1880" s="6" t="n">
        <v>0</v>
      </c>
    </row>
    <row r="1881" spans="1:6">
      <c r="A1881" t="s">
        <v>4</v>
      </c>
      <c r="B1881" s="4" t="s">
        <v>5</v>
      </c>
      <c r="C1881" s="4" t="s">
        <v>10</v>
      </c>
      <c r="D1881" s="4" t="s">
        <v>71</v>
      </c>
      <c r="E1881" s="4" t="s">
        <v>13</v>
      </c>
      <c r="F1881" s="4" t="s">
        <v>13</v>
      </c>
      <c r="G1881" s="4" t="s">
        <v>71</v>
      </c>
      <c r="H1881" s="4" t="s">
        <v>13</v>
      </c>
      <c r="I1881" s="4" t="s">
        <v>13</v>
      </c>
    </row>
    <row r="1882" spans="1:6">
      <c r="A1882" t="n">
        <v>15710</v>
      </c>
      <c r="B1882" s="52" t="n">
        <v>26</v>
      </c>
      <c r="C1882" s="6" t="n">
        <v>0</v>
      </c>
      <c r="D1882" s="6" t="s">
        <v>215</v>
      </c>
      <c r="E1882" s="6" t="n">
        <v>2</v>
      </c>
      <c r="F1882" s="6" t="n">
        <v>3</v>
      </c>
      <c r="G1882" s="6" t="s">
        <v>216</v>
      </c>
      <c r="H1882" s="6" t="n">
        <v>2</v>
      </c>
      <c r="I1882" s="6" t="n">
        <v>0</v>
      </c>
    </row>
    <row r="1883" spans="1:6">
      <c r="A1883" t="s">
        <v>4</v>
      </c>
      <c r="B1883" s="4" t="s">
        <v>5</v>
      </c>
    </row>
    <row r="1884" spans="1:6">
      <c r="A1884" t="n">
        <v>15861</v>
      </c>
      <c r="B1884" s="53" t="n">
        <v>28</v>
      </c>
    </row>
    <row r="1885" spans="1:6">
      <c r="A1885" t="s">
        <v>4</v>
      </c>
      <c r="B1885" s="4" t="s">
        <v>5</v>
      </c>
      <c r="C1885" s="4" t="s">
        <v>10</v>
      </c>
      <c r="D1885" s="4" t="s">
        <v>13</v>
      </c>
    </row>
    <row r="1886" spans="1:6">
      <c r="A1886" t="n">
        <v>15862</v>
      </c>
      <c r="B1886" s="61" t="n">
        <v>89</v>
      </c>
      <c r="C1886" s="6" t="n">
        <v>65533</v>
      </c>
      <c r="D1886" s="6" t="n">
        <v>1</v>
      </c>
    </row>
    <row r="1887" spans="1:6">
      <c r="A1887" t="s">
        <v>4</v>
      </c>
      <c r="B1887" s="4" t="s">
        <v>5</v>
      </c>
      <c r="C1887" s="4" t="s">
        <v>13</v>
      </c>
      <c r="D1887" s="4" t="s">
        <v>6</v>
      </c>
    </row>
    <row r="1888" spans="1:6">
      <c r="A1888" t="n">
        <v>15866</v>
      </c>
      <c r="B1888" s="9" t="n">
        <v>2</v>
      </c>
      <c r="C1888" s="6" t="n">
        <v>11</v>
      </c>
      <c r="D1888" s="6" t="s">
        <v>199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10</v>
      </c>
    </row>
    <row r="1890" spans="1:9">
      <c r="A1890" t="n">
        <v>15881</v>
      </c>
      <c r="B1890" s="28" t="n">
        <v>45</v>
      </c>
      <c r="C1890" s="6" t="n">
        <v>8</v>
      </c>
      <c r="D1890" s="6" t="n">
        <v>1</v>
      </c>
      <c r="E1890" s="6" t="n">
        <v>0</v>
      </c>
    </row>
    <row r="1891" spans="1:9">
      <c r="A1891" t="s">
        <v>4</v>
      </c>
      <c r="B1891" s="4" t="s">
        <v>5</v>
      </c>
      <c r="C1891" s="4" t="s">
        <v>13</v>
      </c>
      <c r="D1891" s="4" t="s">
        <v>10</v>
      </c>
      <c r="E1891" s="4" t="s">
        <v>10</v>
      </c>
      <c r="F1891" s="4" t="s">
        <v>13</v>
      </c>
    </row>
    <row r="1892" spans="1:9">
      <c r="A1892" t="n">
        <v>15886</v>
      </c>
      <c r="B1892" s="50" t="n">
        <v>25</v>
      </c>
      <c r="C1892" s="6" t="n">
        <v>1</v>
      </c>
      <c r="D1892" s="6" t="n">
        <v>65535</v>
      </c>
      <c r="E1892" s="6" t="n">
        <v>65535</v>
      </c>
      <c r="F1892" s="6" t="n">
        <v>0</v>
      </c>
    </row>
    <row r="1893" spans="1:9">
      <c r="A1893" t="s">
        <v>4</v>
      </c>
      <c r="B1893" s="4" t="s">
        <v>5</v>
      </c>
      <c r="C1893" s="4" t="s">
        <v>13</v>
      </c>
      <c r="D1893" s="4" t="s">
        <v>6</v>
      </c>
    </row>
    <row r="1894" spans="1:9">
      <c r="A1894" t="n">
        <v>15893</v>
      </c>
      <c r="B1894" s="9" t="n">
        <v>2</v>
      </c>
      <c r="C1894" s="6" t="n">
        <v>10</v>
      </c>
      <c r="D1894" s="6" t="s">
        <v>200</v>
      </c>
    </row>
    <row r="1895" spans="1:9">
      <c r="A1895" t="s">
        <v>4</v>
      </c>
      <c r="B1895" s="4" t="s">
        <v>5</v>
      </c>
      <c r="C1895" s="4" t="s">
        <v>13</v>
      </c>
      <c r="D1895" s="4" t="s">
        <v>10</v>
      </c>
    </row>
    <row r="1896" spans="1:9">
      <c r="A1896" t="n">
        <v>15916</v>
      </c>
      <c r="B1896" s="26" t="n">
        <v>58</v>
      </c>
      <c r="C1896" s="6" t="n">
        <v>105</v>
      </c>
      <c r="D1896" s="6" t="n">
        <v>300</v>
      </c>
    </row>
    <row r="1897" spans="1:9">
      <c r="A1897" t="s">
        <v>4</v>
      </c>
      <c r="B1897" s="4" t="s">
        <v>5</v>
      </c>
      <c r="C1897" s="4" t="s">
        <v>26</v>
      </c>
      <c r="D1897" s="4" t="s">
        <v>10</v>
      </c>
    </row>
    <row r="1898" spans="1:9">
      <c r="A1898" t="n">
        <v>15920</v>
      </c>
      <c r="B1898" s="42" t="n">
        <v>103</v>
      </c>
      <c r="C1898" s="6" t="n">
        <v>1</v>
      </c>
      <c r="D1898" s="6" t="n">
        <v>300</v>
      </c>
    </row>
    <row r="1899" spans="1:9">
      <c r="A1899" t="s">
        <v>4</v>
      </c>
      <c r="B1899" s="4" t="s">
        <v>5</v>
      </c>
      <c r="C1899" s="4" t="s">
        <v>13</v>
      </c>
    </row>
    <row r="1900" spans="1:9">
      <c r="A1900" t="n">
        <v>15927</v>
      </c>
      <c r="B1900" s="12" t="n">
        <v>74</v>
      </c>
      <c r="C1900" s="6" t="n">
        <v>67</v>
      </c>
    </row>
    <row r="1901" spans="1:9">
      <c r="A1901" t="s">
        <v>4</v>
      </c>
      <c r="B1901" s="4" t="s">
        <v>5</v>
      </c>
      <c r="C1901" s="4" t="s">
        <v>13</v>
      </c>
      <c r="D1901" s="4" t="s">
        <v>26</v>
      </c>
      <c r="E1901" s="4" t="s">
        <v>10</v>
      </c>
      <c r="F1901" s="4" t="s">
        <v>13</v>
      </c>
    </row>
    <row r="1902" spans="1:9">
      <c r="A1902" t="n">
        <v>15929</v>
      </c>
      <c r="B1902" s="49" t="n">
        <v>49</v>
      </c>
      <c r="C1902" s="6" t="n">
        <v>3</v>
      </c>
      <c r="D1902" s="6" t="n">
        <v>1</v>
      </c>
      <c r="E1902" s="6" t="n">
        <v>500</v>
      </c>
      <c r="F1902" s="6" t="n">
        <v>0</v>
      </c>
    </row>
    <row r="1903" spans="1:9">
      <c r="A1903" t="s">
        <v>4</v>
      </c>
      <c r="B1903" s="4" t="s">
        <v>5</v>
      </c>
      <c r="C1903" s="4" t="s">
        <v>13</v>
      </c>
      <c r="D1903" s="4" t="s">
        <v>10</v>
      </c>
    </row>
    <row r="1904" spans="1:9">
      <c r="A1904" t="n">
        <v>15938</v>
      </c>
      <c r="B1904" s="26" t="n">
        <v>58</v>
      </c>
      <c r="C1904" s="6" t="n">
        <v>11</v>
      </c>
      <c r="D1904" s="6" t="n">
        <v>300</v>
      </c>
    </row>
    <row r="1905" spans="1:6">
      <c r="A1905" t="s">
        <v>4</v>
      </c>
      <c r="B1905" s="4" t="s">
        <v>5</v>
      </c>
      <c r="C1905" s="4" t="s">
        <v>13</v>
      </c>
      <c r="D1905" s="4" t="s">
        <v>10</v>
      </c>
    </row>
    <row r="1906" spans="1:6">
      <c r="A1906" t="n">
        <v>15942</v>
      </c>
      <c r="B1906" s="26" t="n">
        <v>58</v>
      </c>
      <c r="C1906" s="6" t="n">
        <v>12</v>
      </c>
      <c r="D1906" s="6" t="n">
        <v>0</v>
      </c>
    </row>
    <row r="1907" spans="1:6">
      <c r="A1907" t="s">
        <v>4</v>
      </c>
      <c r="B1907" s="4" t="s">
        <v>5</v>
      </c>
      <c r="C1907" s="4" t="s">
        <v>13</v>
      </c>
    </row>
    <row r="1908" spans="1:6">
      <c r="A1908" t="n">
        <v>15946</v>
      </c>
      <c r="B1908" s="12" t="n">
        <v>74</v>
      </c>
      <c r="C1908" s="6" t="n">
        <v>46</v>
      </c>
    </row>
    <row r="1909" spans="1:6">
      <c r="A1909" t="s">
        <v>4</v>
      </c>
      <c r="B1909" s="4" t="s">
        <v>5</v>
      </c>
      <c r="C1909" s="4" t="s">
        <v>13</v>
      </c>
    </row>
    <row r="1910" spans="1:6">
      <c r="A1910" t="n">
        <v>15948</v>
      </c>
      <c r="B1910" s="31" t="n">
        <v>23</v>
      </c>
      <c r="C1910" s="6" t="n">
        <v>0</v>
      </c>
    </row>
    <row r="1911" spans="1:6">
      <c r="A1911" t="s">
        <v>4</v>
      </c>
      <c r="B1911" s="4" t="s">
        <v>5</v>
      </c>
      <c r="C1911" s="4" t="s">
        <v>13</v>
      </c>
      <c r="D1911" s="4" t="s">
        <v>9</v>
      </c>
    </row>
    <row r="1912" spans="1:6">
      <c r="A1912" t="n">
        <v>15950</v>
      </c>
      <c r="B1912" s="12" t="n">
        <v>74</v>
      </c>
      <c r="C1912" s="6" t="n">
        <v>52</v>
      </c>
      <c r="D1912" s="6" t="n">
        <v>8192</v>
      </c>
    </row>
    <row r="1913" spans="1:6">
      <c r="A1913" t="s">
        <v>4</v>
      </c>
      <c r="B1913" s="4" t="s">
        <v>5</v>
      </c>
    </row>
    <row r="1914" spans="1:6">
      <c r="A1914" t="n">
        <v>15956</v>
      </c>
      <c r="B1914" s="7" t="n">
        <v>1</v>
      </c>
    </row>
    <row r="1915" spans="1:6" s="3" customFormat="1" customHeight="0">
      <c r="A1915" s="3" t="s">
        <v>2</v>
      </c>
      <c r="B1915" s="3" t="s">
        <v>217</v>
      </c>
    </row>
    <row r="1916" spans="1:6">
      <c r="A1916" t="s">
        <v>4</v>
      </c>
      <c r="B1916" s="4" t="s">
        <v>5</v>
      </c>
      <c r="C1916" s="4" t="s">
        <v>13</v>
      </c>
      <c r="D1916" s="4" t="s">
        <v>10</v>
      </c>
    </row>
    <row r="1917" spans="1:6">
      <c r="A1917" t="n">
        <v>15960</v>
      </c>
      <c r="B1917" s="27" t="n">
        <v>22</v>
      </c>
      <c r="C1917" s="6" t="n">
        <v>0</v>
      </c>
      <c r="D1917" s="6" t="n">
        <v>0</v>
      </c>
    </row>
    <row r="1918" spans="1:6">
      <c r="A1918" t="s">
        <v>4</v>
      </c>
      <c r="B1918" s="4" t="s">
        <v>5</v>
      </c>
      <c r="C1918" s="4" t="s">
        <v>13</v>
      </c>
      <c r="D1918" s="4" t="s">
        <v>10</v>
      </c>
    </row>
    <row r="1919" spans="1:6">
      <c r="A1919" t="n">
        <v>15964</v>
      </c>
      <c r="B1919" s="26" t="n">
        <v>58</v>
      </c>
      <c r="C1919" s="6" t="n">
        <v>5</v>
      </c>
      <c r="D1919" s="6" t="n">
        <v>300</v>
      </c>
    </row>
    <row r="1920" spans="1:6">
      <c r="A1920" t="s">
        <v>4</v>
      </c>
      <c r="B1920" s="4" t="s">
        <v>5</v>
      </c>
      <c r="C1920" s="4" t="s">
        <v>26</v>
      </c>
      <c r="D1920" s="4" t="s">
        <v>10</v>
      </c>
    </row>
    <row r="1921" spans="1:4">
      <c r="A1921" t="n">
        <v>15968</v>
      </c>
      <c r="B1921" s="42" t="n">
        <v>103</v>
      </c>
      <c r="C1921" s="6" t="n">
        <v>0</v>
      </c>
      <c r="D1921" s="6" t="n">
        <v>300</v>
      </c>
    </row>
    <row r="1922" spans="1:4">
      <c r="A1922" t="s">
        <v>4</v>
      </c>
      <c r="B1922" s="4" t="s">
        <v>5</v>
      </c>
      <c r="C1922" s="4" t="s">
        <v>13</v>
      </c>
      <c r="D1922" s="4" t="s">
        <v>26</v>
      </c>
      <c r="E1922" s="4" t="s">
        <v>10</v>
      </c>
      <c r="F1922" s="4" t="s">
        <v>13</v>
      </c>
    </row>
    <row r="1923" spans="1:4">
      <c r="A1923" t="n">
        <v>15975</v>
      </c>
      <c r="B1923" s="49" t="n">
        <v>49</v>
      </c>
      <c r="C1923" s="6" t="n">
        <v>3</v>
      </c>
      <c r="D1923" s="6" t="n">
        <v>0.699999988079071</v>
      </c>
      <c r="E1923" s="6" t="n">
        <v>500</v>
      </c>
      <c r="F1923" s="6" t="n">
        <v>0</v>
      </c>
    </row>
    <row r="1924" spans="1:4">
      <c r="A1924" t="s">
        <v>4</v>
      </c>
      <c r="B1924" s="4" t="s">
        <v>5</v>
      </c>
      <c r="C1924" s="4" t="s">
        <v>13</v>
      </c>
      <c r="D1924" s="4" t="s">
        <v>10</v>
      </c>
    </row>
    <row r="1925" spans="1:4">
      <c r="A1925" t="n">
        <v>15984</v>
      </c>
      <c r="B1925" s="26" t="n">
        <v>58</v>
      </c>
      <c r="C1925" s="6" t="n">
        <v>10</v>
      </c>
      <c r="D1925" s="6" t="n">
        <v>300</v>
      </c>
    </row>
    <row r="1926" spans="1:4">
      <c r="A1926" t="s">
        <v>4</v>
      </c>
      <c r="B1926" s="4" t="s">
        <v>5</v>
      </c>
      <c r="C1926" s="4" t="s">
        <v>13</v>
      </c>
      <c r="D1926" s="4" t="s">
        <v>10</v>
      </c>
    </row>
    <row r="1927" spans="1:4">
      <c r="A1927" t="n">
        <v>15988</v>
      </c>
      <c r="B1927" s="26" t="n">
        <v>58</v>
      </c>
      <c r="C1927" s="6" t="n">
        <v>12</v>
      </c>
      <c r="D1927" s="6" t="n">
        <v>0</v>
      </c>
    </row>
    <row r="1928" spans="1:4">
      <c r="A1928" t="s">
        <v>4</v>
      </c>
      <c r="B1928" s="4" t="s">
        <v>5</v>
      </c>
      <c r="C1928" s="4" t="s">
        <v>13</v>
      </c>
    </row>
    <row r="1929" spans="1:4">
      <c r="A1929" t="n">
        <v>15992</v>
      </c>
      <c r="B1929" s="43" t="n">
        <v>64</v>
      </c>
      <c r="C1929" s="6" t="n">
        <v>7</v>
      </c>
    </row>
    <row r="1930" spans="1:4">
      <c r="A1930" t="s">
        <v>4</v>
      </c>
      <c r="B1930" s="4" t="s">
        <v>5</v>
      </c>
      <c r="C1930" s="4" t="s">
        <v>13</v>
      </c>
      <c r="D1930" s="4" t="s">
        <v>10</v>
      </c>
      <c r="E1930" s="4" t="s">
        <v>10</v>
      </c>
      <c r="F1930" s="4" t="s">
        <v>13</v>
      </c>
    </row>
    <row r="1931" spans="1:4">
      <c r="A1931" t="n">
        <v>15994</v>
      </c>
      <c r="B1931" s="50" t="n">
        <v>25</v>
      </c>
      <c r="C1931" s="6" t="n">
        <v>1</v>
      </c>
      <c r="D1931" s="6" t="n">
        <v>65535</v>
      </c>
      <c r="E1931" s="6" t="n">
        <v>420</v>
      </c>
      <c r="F1931" s="6" t="n">
        <v>5</v>
      </c>
    </row>
    <row r="1932" spans="1:4">
      <c r="A1932" t="s">
        <v>4</v>
      </c>
      <c r="B1932" s="4" t="s">
        <v>5</v>
      </c>
      <c r="C1932" s="4" t="s">
        <v>13</v>
      </c>
      <c r="D1932" s="4" t="s">
        <v>10</v>
      </c>
      <c r="E1932" s="4" t="s">
        <v>6</v>
      </c>
    </row>
    <row r="1933" spans="1:4">
      <c r="A1933" t="n">
        <v>16001</v>
      </c>
      <c r="B1933" s="51" t="n">
        <v>51</v>
      </c>
      <c r="C1933" s="6" t="n">
        <v>4</v>
      </c>
      <c r="D1933" s="6" t="n">
        <v>3</v>
      </c>
      <c r="E1933" s="6" t="s">
        <v>70</v>
      </c>
    </row>
    <row r="1934" spans="1:4">
      <c r="A1934" t="s">
        <v>4</v>
      </c>
      <c r="B1934" s="4" t="s">
        <v>5</v>
      </c>
      <c r="C1934" s="4" t="s">
        <v>10</v>
      </c>
    </row>
    <row r="1935" spans="1:4">
      <c r="A1935" t="n">
        <v>16014</v>
      </c>
      <c r="B1935" s="45" t="n">
        <v>16</v>
      </c>
      <c r="C1935" s="6" t="n">
        <v>0</v>
      </c>
    </row>
    <row r="1936" spans="1:4">
      <c r="A1936" t="s">
        <v>4</v>
      </c>
      <c r="B1936" s="4" t="s">
        <v>5</v>
      </c>
      <c r="C1936" s="4" t="s">
        <v>10</v>
      </c>
      <c r="D1936" s="4" t="s">
        <v>71</v>
      </c>
      <c r="E1936" s="4" t="s">
        <v>13</v>
      </c>
      <c r="F1936" s="4" t="s">
        <v>13</v>
      </c>
    </row>
    <row r="1937" spans="1:6">
      <c r="A1937" t="n">
        <v>16017</v>
      </c>
      <c r="B1937" s="52" t="n">
        <v>26</v>
      </c>
      <c r="C1937" s="6" t="n">
        <v>3</v>
      </c>
      <c r="D1937" s="6" t="s">
        <v>218</v>
      </c>
      <c r="E1937" s="6" t="n">
        <v>2</v>
      </c>
      <c r="F1937" s="6" t="n">
        <v>0</v>
      </c>
    </row>
    <row r="1938" spans="1:6">
      <c r="A1938" t="s">
        <v>4</v>
      </c>
      <c r="B1938" s="4" t="s">
        <v>5</v>
      </c>
    </row>
    <row r="1939" spans="1:6">
      <c r="A1939" t="n">
        <v>16103</v>
      </c>
      <c r="B1939" s="53" t="n">
        <v>28</v>
      </c>
    </row>
    <row r="1940" spans="1:6">
      <c r="A1940" t="s">
        <v>4</v>
      </c>
      <c r="B1940" s="4" t="s">
        <v>5</v>
      </c>
      <c r="C1940" s="4" t="s">
        <v>13</v>
      </c>
      <c r="D1940" s="4" t="s">
        <v>10</v>
      </c>
      <c r="E1940" s="4" t="s">
        <v>10</v>
      </c>
      <c r="F1940" s="4" t="s">
        <v>13</v>
      </c>
    </row>
    <row r="1941" spans="1:6">
      <c r="A1941" t="n">
        <v>16104</v>
      </c>
      <c r="B1941" s="50" t="n">
        <v>25</v>
      </c>
      <c r="C1941" s="6" t="n">
        <v>1</v>
      </c>
      <c r="D1941" s="6" t="n">
        <v>260</v>
      </c>
      <c r="E1941" s="6" t="n">
        <v>640</v>
      </c>
      <c r="F1941" s="6" t="n">
        <v>2</v>
      </c>
    </row>
    <row r="1942" spans="1:6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6</v>
      </c>
    </row>
    <row r="1943" spans="1:6">
      <c r="A1943" t="n">
        <v>16111</v>
      </c>
      <c r="B1943" s="51" t="n">
        <v>51</v>
      </c>
      <c r="C1943" s="6" t="n">
        <v>4</v>
      </c>
      <c r="D1943" s="6" t="n">
        <v>0</v>
      </c>
      <c r="E1943" s="6" t="s">
        <v>70</v>
      </c>
    </row>
    <row r="1944" spans="1:6">
      <c r="A1944" t="s">
        <v>4</v>
      </c>
      <c r="B1944" s="4" t="s">
        <v>5</v>
      </c>
      <c r="C1944" s="4" t="s">
        <v>10</v>
      </c>
    </row>
    <row r="1945" spans="1:6">
      <c r="A1945" t="n">
        <v>16124</v>
      </c>
      <c r="B1945" s="45" t="n">
        <v>16</v>
      </c>
      <c r="C1945" s="6" t="n">
        <v>0</v>
      </c>
    </row>
    <row r="1946" spans="1:6">
      <c r="A1946" t="s">
        <v>4</v>
      </c>
      <c r="B1946" s="4" t="s">
        <v>5</v>
      </c>
      <c r="C1946" s="4" t="s">
        <v>10</v>
      </c>
      <c r="D1946" s="4" t="s">
        <v>71</v>
      </c>
      <c r="E1946" s="4" t="s">
        <v>13</v>
      </c>
      <c r="F1946" s="4" t="s">
        <v>13</v>
      </c>
    </row>
    <row r="1947" spans="1:6">
      <c r="A1947" t="n">
        <v>16127</v>
      </c>
      <c r="B1947" s="52" t="n">
        <v>26</v>
      </c>
      <c r="C1947" s="6" t="n">
        <v>0</v>
      </c>
      <c r="D1947" s="6" t="s">
        <v>219</v>
      </c>
      <c r="E1947" s="6" t="n">
        <v>2</v>
      </c>
      <c r="F1947" s="6" t="n">
        <v>0</v>
      </c>
    </row>
    <row r="1948" spans="1:6">
      <c r="A1948" t="s">
        <v>4</v>
      </c>
      <c r="B1948" s="4" t="s">
        <v>5</v>
      </c>
    </row>
    <row r="1949" spans="1:6">
      <c r="A1949" t="n">
        <v>16192</v>
      </c>
      <c r="B1949" s="53" t="n">
        <v>28</v>
      </c>
    </row>
    <row r="1950" spans="1:6">
      <c r="A1950" t="s">
        <v>4</v>
      </c>
      <c r="B1950" s="4" t="s">
        <v>5</v>
      </c>
      <c r="C1950" s="4" t="s">
        <v>10</v>
      </c>
      <c r="D1950" s="4" t="s">
        <v>13</v>
      </c>
    </row>
    <row r="1951" spans="1:6">
      <c r="A1951" t="n">
        <v>16193</v>
      </c>
      <c r="B1951" s="61" t="n">
        <v>89</v>
      </c>
      <c r="C1951" s="6" t="n">
        <v>65533</v>
      </c>
      <c r="D1951" s="6" t="n">
        <v>1</v>
      </c>
    </row>
    <row r="1952" spans="1:6">
      <c r="A1952" t="s">
        <v>4</v>
      </c>
      <c r="B1952" s="4" t="s">
        <v>5</v>
      </c>
      <c r="C1952" s="4" t="s">
        <v>13</v>
      </c>
      <c r="D1952" s="4" t="s">
        <v>6</v>
      </c>
    </row>
    <row r="1953" spans="1:6">
      <c r="A1953" t="n">
        <v>16197</v>
      </c>
      <c r="B1953" s="9" t="n">
        <v>2</v>
      </c>
      <c r="C1953" s="6" t="n">
        <v>11</v>
      </c>
      <c r="D1953" s="6" t="s">
        <v>199</v>
      </c>
    </row>
    <row r="1954" spans="1:6">
      <c r="A1954" t="s">
        <v>4</v>
      </c>
      <c r="B1954" s="4" t="s">
        <v>5</v>
      </c>
      <c r="C1954" s="4" t="s">
        <v>13</v>
      </c>
      <c r="D1954" s="4" t="s">
        <v>13</v>
      </c>
      <c r="E1954" s="4" t="s">
        <v>10</v>
      </c>
    </row>
    <row r="1955" spans="1:6">
      <c r="A1955" t="n">
        <v>16212</v>
      </c>
      <c r="B1955" s="28" t="n">
        <v>45</v>
      </c>
      <c r="C1955" s="6" t="n">
        <v>8</v>
      </c>
      <c r="D1955" s="6" t="n">
        <v>1</v>
      </c>
      <c r="E1955" s="6" t="n">
        <v>0</v>
      </c>
    </row>
    <row r="1956" spans="1:6">
      <c r="A1956" t="s">
        <v>4</v>
      </c>
      <c r="B1956" s="4" t="s">
        <v>5</v>
      </c>
      <c r="C1956" s="4" t="s">
        <v>13</v>
      </c>
      <c r="D1956" s="4" t="s">
        <v>10</v>
      </c>
      <c r="E1956" s="4" t="s">
        <v>10</v>
      </c>
      <c r="F1956" s="4" t="s">
        <v>13</v>
      </c>
    </row>
    <row r="1957" spans="1:6">
      <c r="A1957" t="n">
        <v>16217</v>
      </c>
      <c r="B1957" s="50" t="n">
        <v>25</v>
      </c>
      <c r="C1957" s="6" t="n">
        <v>1</v>
      </c>
      <c r="D1957" s="6" t="n">
        <v>65535</v>
      </c>
      <c r="E1957" s="6" t="n">
        <v>65535</v>
      </c>
      <c r="F1957" s="6" t="n">
        <v>0</v>
      </c>
    </row>
    <row r="1958" spans="1:6">
      <c r="A1958" t="s">
        <v>4</v>
      </c>
      <c r="B1958" s="4" t="s">
        <v>5</v>
      </c>
      <c r="C1958" s="4" t="s">
        <v>13</v>
      </c>
      <c r="D1958" s="4" t="s">
        <v>6</v>
      </c>
    </row>
    <row r="1959" spans="1:6">
      <c r="A1959" t="n">
        <v>16224</v>
      </c>
      <c r="B1959" s="9" t="n">
        <v>2</v>
      </c>
      <c r="C1959" s="6" t="n">
        <v>10</v>
      </c>
      <c r="D1959" s="6" t="s">
        <v>200</v>
      </c>
    </row>
    <row r="1960" spans="1:6">
      <c r="A1960" t="s">
        <v>4</v>
      </c>
      <c r="B1960" s="4" t="s">
        <v>5</v>
      </c>
      <c r="C1960" s="4" t="s">
        <v>13</v>
      </c>
      <c r="D1960" s="4" t="s">
        <v>10</v>
      </c>
    </row>
    <row r="1961" spans="1:6">
      <c r="A1961" t="n">
        <v>16247</v>
      </c>
      <c r="B1961" s="26" t="n">
        <v>58</v>
      </c>
      <c r="C1961" s="6" t="n">
        <v>105</v>
      </c>
      <c r="D1961" s="6" t="n">
        <v>300</v>
      </c>
    </row>
    <row r="1962" spans="1:6">
      <c r="A1962" t="s">
        <v>4</v>
      </c>
      <c r="B1962" s="4" t="s">
        <v>5</v>
      </c>
      <c r="C1962" s="4" t="s">
        <v>26</v>
      </c>
      <c r="D1962" s="4" t="s">
        <v>10</v>
      </c>
    </row>
    <row r="1963" spans="1:6">
      <c r="A1963" t="n">
        <v>16251</v>
      </c>
      <c r="B1963" s="42" t="n">
        <v>103</v>
      </c>
      <c r="C1963" s="6" t="n">
        <v>1</v>
      </c>
      <c r="D1963" s="6" t="n">
        <v>300</v>
      </c>
    </row>
    <row r="1964" spans="1:6">
      <c r="A1964" t="s">
        <v>4</v>
      </c>
      <c r="B1964" s="4" t="s">
        <v>5</v>
      </c>
      <c r="C1964" s="4" t="s">
        <v>13</v>
      </c>
    </row>
    <row r="1965" spans="1:6">
      <c r="A1965" t="n">
        <v>16258</v>
      </c>
      <c r="B1965" s="12" t="n">
        <v>74</v>
      </c>
      <c r="C1965" s="6" t="n">
        <v>67</v>
      </c>
    </row>
    <row r="1966" spans="1:6">
      <c r="A1966" t="s">
        <v>4</v>
      </c>
      <c r="B1966" s="4" t="s">
        <v>5</v>
      </c>
      <c r="C1966" s="4" t="s">
        <v>13</v>
      </c>
      <c r="D1966" s="4" t="s">
        <v>26</v>
      </c>
      <c r="E1966" s="4" t="s">
        <v>10</v>
      </c>
      <c r="F1966" s="4" t="s">
        <v>13</v>
      </c>
    </row>
    <row r="1967" spans="1:6">
      <c r="A1967" t="n">
        <v>16260</v>
      </c>
      <c r="B1967" s="49" t="n">
        <v>49</v>
      </c>
      <c r="C1967" s="6" t="n">
        <v>3</v>
      </c>
      <c r="D1967" s="6" t="n">
        <v>1</v>
      </c>
      <c r="E1967" s="6" t="n">
        <v>500</v>
      </c>
      <c r="F1967" s="6" t="n">
        <v>0</v>
      </c>
    </row>
    <row r="1968" spans="1:6">
      <c r="A1968" t="s">
        <v>4</v>
      </c>
      <c r="B1968" s="4" t="s">
        <v>5</v>
      </c>
      <c r="C1968" s="4" t="s">
        <v>13</v>
      </c>
      <c r="D1968" s="4" t="s">
        <v>10</v>
      </c>
    </row>
    <row r="1969" spans="1:6">
      <c r="A1969" t="n">
        <v>16269</v>
      </c>
      <c r="B1969" s="26" t="n">
        <v>58</v>
      </c>
      <c r="C1969" s="6" t="n">
        <v>11</v>
      </c>
      <c r="D1969" s="6" t="n">
        <v>300</v>
      </c>
    </row>
    <row r="1970" spans="1:6">
      <c r="A1970" t="s">
        <v>4</v>
      </c>
      <c r="B1970" s="4" t="s">
        <v>5</v>
      </c>
      <c r="C1970" s="4" t="s">
        <v>13</v>
      </c>
      <c r="D1970" s="4" t="s">
        <v>10</v>
      </c>
    </row>
    <row r="1971" spans="1:6">
      <c r="A1971" t="n">
        <v>16273</v>
      </c>
      <c r="B1971" s="26" t="n">
        <v>58</v>
      </c>
      <c r="C1971" s="6" t="n">
        <v>12</v>
      </c>
      <c r="D1971" s="6" t="n">
        <v>0</v>
      </c>
    </row>
    <row r="1972" spans="1:6">
      <c r="A1972" t="s">
        <v>4</v>
      </c>
      <c r="B1972" s="4" t="s">
        <v>5</v>
      </c>
      <c r="C1972" s="4" t="s">
        <v>13</v>
      </c>
    </row>
    <row r="1973" spans="1:6">
      <c r="A1973" t="n">
        <v>16277</v>
      </c>
      <c r="B1973" s="12" t="n">
        <v>74</v>
      </c>
      <c r="C1973" s="6" t="n">
        <v>46</v>
      </c>
    </row>
    <row r="1974" spans="1:6">
      <c r="A1974" t="s">
        <v>4</v>
      </c>
      <c r="B1974" s="4" t="s">
        <v>5</v>
      </c>
      <c r="C1974" s="4" t="s">
        <v>13</v>
      </c>
    </row>
    <row r="1975" spans="1:6">
      <c r="A1975" t="n">
        <v>16279</v>
      </c>
      <c r="B1975" s="31" t="n">
        <v>23</v>
      </c>
      <c r="C1975" s="6" t="n">
        <v>0</v>
      </c>
    </row>
    <row r="1976" spans="1:6">
      <c r="A1976" t="s">
        <v>4</v>
      </c>
      <c r="B1976" s="4" t="s">
        <v>5</v>
      </c>
      <c r="C1976" s="4" t="s">
        <v>13</v>
      </c>
      <c r="D1976" s="4" t="s">
        <v>9</v>
      </c>
    </row>
    <row r="1977" spans="1:6">
      <c r="A1977" t="n">
        <v>16281</v>
      </c>
      <c r="B1977" s="12" t="n">
        <v>74</v>
      </c>
      <c r="C1977" s="6" t="n">
        <v>52</v>
      </c>
      <c r="D1977" s="6" t="n">
        <v>8192</v>
      </c>
    </row>
    <row r="1978" spans="1:6">
      <c r="A1978" t="s">
        <v>4</v>
      </c>
      <c r="B1978" s="4" t="s">
        <v>5</v>
      </c>
    </row>
    <row r="1979" spans="1:6">
      <c r="A1979" t="n">
        <v>16287</v>
      </c>
      <c r="B1979" s="7" t="n">
        <v>1</v>
      </c>
    </row>
    <row r="1980" spans="1:6" s="3" customFormat="1" customHeight="0">
      <c r="A1980" s="3" t="s">
        <v>2</v>
      </c>
      <c r="B1980" s="3" t="s">
        <v>220</v>
      </c>
    </row>
    <row r="1981" spans="1:6">
      <c r="A1981" t="s">
        <v>4</v>
      </c>
      <c r="B1981" s="4" t="s">
        <v>5</v>
      </c>
      <c r="C1981" s="4" t="s">
        <v>13</v>
      </c>
      <c r="D1981" s="4" t="s">
        <v>10</v>
      </c>
    </row>
    <row r="1982" spans="1:6">
      <c r="A1982" t="n">
        <v>16288</v>
      </c>
      <c r="B1982" s="27" t="n">
        <v>22</v>
      </c>
      <c r="C1982" s="6" t="n">
        <v>0</v>
      </c>
      <c r="D1982" s="6" t="n">
        <v>0</v>
      </c>
    </row>
    <row r="1983" spans="1:6">
      <c r="A1983" t="s">
        <v>4</v>
      </c>
      <c r="B1983" s="4" t="s">
        <v>5</v>
      </c>
      <c r="C1983" s="4" t="s">
        <v>13</v>
      </c>
      <c r="D1983" s="4" t="s">
        <v>10</v>
      </c>
    </row>
    <row r="1984" spans="1:6">
      <c r="A1984" t="n">
        <v>16292</v>
      </c>
      <c r="B1984" s="26" t="n">
        <v>58</v>
      </c>
      <c r="C1984" s="6" t="n">
        <v>5</v>
      </c>
      <c r="D1984" s="6" t="n">
        <v>300</v>
      </c>
    </row>
    <row r="1985" spans="1:4">
      <c r="A1985" t="s">
        <v>4</v>
      </c>
      <c r="B1985" s="4" t="s">
        <v>5</v>
      </c>
      <c r="C1985" s="4" t="s">
        <v>26</v>
      </c>
      <c r="D1985" s="4" t="s">
        <v>10</v>
      </c>
    </row>
    <row r="1986" spans="1:4">
      <c r="A1986" t="n">
        <v>16296</v>
      </c>
      <c r="B1986" s="42" t="n">
        <v>103</v>
      </c>
      <c r="C1986" s="6" t="n">
        <v>0</v>
      </c>
      <c r="D1986" s="6" t="n">
        <v>300</v>
      </c>
    </row>
    <row r="1987" spans="1:4">
      <c r="A1987" t="s">
        <v>4</v>
      </c>
      <c r="B1987" s="4" t="s">
        <v>5</v>
      </c>
      <c r="C1987" s="4" t="s">
        <v>13</v>
      </c>
      <c r="D1987" s="4" t="s">
        <v>26</v>
      </c>
      <c r="E1987" s="4" t="s">
        <v>10</v>
      </c>
      <c r="F1987" s="4" t="s">
        <v>13</v>
      </c>
    </row>
    <row r="1988" spans="1:4">
      <c r="A1988" t="n">
        <v>16303</v>
      </c>
      <c r="B1988" s="49" t="n">
        <v>49</v>
      </c>
      <c r="C1988" s="6" t="n">
        <v>3</v>
      </c>
      <c r="D1988" s="6" t="n">
        <v>0.699999988079071</v>
      </c>
      <c r="E1988" s="6" t="n">
        <v>500</v>
      </c>
      <c r="F1988" s="6" t="n">
        <v>0</v>
      </c>
    </row>
    <row r="1989" spans="1:4">
      <c r="A1989" t="s">
        <v>4</v>
      </c>
      <c r="B1989" s="4" t="s">
        <v>5</v>
      </c>
      <c r="C1989" s="4" t="s">
        <v>13</v>
      </c>
      <c r="D1989" s="4" t="s">
        <v>10</v>
      </c>
    </row>
    <row r="1990" spans="1:4">
      <c r="A1990" t="n">
        <v>16312</v>
      </c>
      <c r="B1990" s="26" t="n">
        <v>58</v>
      </c>
      <c r="C1990" s="6" t="n">
        <v>10</v>
      </c>
      <c r="D1990" s="6" t="n">
        <v>300</v>
      </c>
    </row>
    <row r="1991" spans="1:4">
      <c r="A1991" t="s">
        <v>4</v>
      </c>
      <c r="B1991" s="4" t="s">
        <v>5</v>
      </c>
      <c r="C1991" s="4" t="s">
        <v>13</v>
      </c>
      <c r="D1991" s="4" t="s">
        <v>10</v>
      </c>
    </row>
    <row r="1992" spans="1:4">
      <c r="A1992" t="n">
        <v>16316</v>
      </c>
      <c r="B1992" s="26" t="n">
        <v>58</v>
      </c>
      <c r="C1992" s="6" t="n">
        <v>12</v>
      </c>
      <c r="D1992" s="6" t="n">
        <v>0</v>
      </c>
    </row>
    <row r="1993" spans="1:4">
      <c r="A1993" t="s">
        <v>4</v>
      </c>
      <c r="B1993" s="4" t="s">
        <v>5</v>
      </c>
      <c r="C1993" s="4" t="s">
        <v>13</v>
      </c>
    </row>
    <row r="1994" spans="1:4">
      <c r="A1994" t="n">
        <v>16320</v>
      </c>
      <c r="B1994" s="43" t="n">
        <v>64</v>
      </c>
      <c r="C1994" s="6" t="n">
        <v>7</v>
      </c>
    </row>
    <row r="1995" spans="1:4">
      <c r="A1995" t="s">
        <v>4</v>
      </c>
      <c r="B1995" s="4" t="s">
        <v>5</v>
      </c>
      <c r="C1995" s="4" t="s">
        <v>13</v>
      </c>
      <c r="D1995" s="4" t="s">
        <v>10</v>
      </c>
      <c r="E1995" s="4" t="s">
        <v>10</v>
      </c>
      <c r="F1995" s="4" t="s">
        <v>13</v>
      </c>
    </row>
    <row r="1996" spans="1:4">
      <c r="A1996" t="n">
        <v>16322</v>
      </c>
      <c r="B1996" s="50" t="n">
        <v>25</v>
      </c>
      <c r="C1996" s="6" t="n">
        <v>1</v>
      </c>
      <c r="D1996" s="6" t="n">
        <v>65535</v>
      </c>
      <c r="E1996" s="6" t="n">
        <v>420</v>
      </c>
      <c r="F1996" s="6" t="n">
        <v>5</v>
      </c>
    </row>
    <row r="1997" spans="1:4">
      <c r="A1997" t="s">
        <v>4</v>
      </c>
      <c r="B1997" s="4" t="s">
        <v>5</v>
      </c>
      <c r="C1997" s="4" t="s">
        <v>13</v>
      </c>
      <c r="D1997" s="4" t="s">
        <v>10</v>
      </c>
      <c r="E1997" s="4" t="s">
        <v>6</v>
      </c>
    </row>
    <row r="1998" spans="1:4">
      <c r="A1998" t="n">
        <v>16329</v>
      </c>
      <c r="B1998" s="51" t="n">
        <v>51</v>
      </c>
      <c r="C1998" s="6" t="n">
        <v>4</v>
      </c>
      <c r="D1998" s="6" t="n">
        <v>0</v>
      </c>
      <c r="E1998" s="6" t="s">
        <v>70</v>
      </c>
    </row>
    <row r="1999" spans="1:4">
      <c r="A1999" t="s">
        <v>4</v>
      </c>
      <c r="B1999" s="4" t="s">
        <v>5</v>
      </c>
      <c r="C1999" s="4" t="s">
        <v>10</v>
      </c>
    </row>
    <row r="2000" spans="1:4">
      <c r="A2000" t="n">
        <v>16342</v>
      </c>
      <c r="B2000" s="45" t="n">
        <v>16</v>
      </c>
      <c r="C2000" s="6" t="n">
        <v>0</v>
      </c>
    </row>
    <row r="2001" spans="1:6">
      <c r="A2001" t="s">
        <v>4</v>
      </c>
      <c r="B2001" s="4" t="s">
        <v>5</v>
      </c>
      <c r="C2001" s="4" t="s">
        <v>10</v>
      </c>
      <c r="D2001" s="4" t="s">
        <v>71</v>
      </c>
      <c r="E2001" s="4" t="s">
        <v>13</v>
      </c>
      <c r="F2001" s="4" t="s">
        <v>13</v>
      </c>
      <c r="G2001" s="4" t="s">
        <v>71</v>
      </c>
      <c r="H2001" s="4" t="s">
        <v>13</v>
      </c>
      <c r="I2001" s="4" t="s">
        <v>13</v>
      </c>
    </row>
    <row r="2002" spans="1:6">
      <c r="A2002" t="n">
        <v>16345</v>
      </c>
      <c r="B2002" s="52" t="n">
        <v>26</v>
      </c>
      <c r="C2002" s="6" t="n">
        <v>0</v>
      </c>
      <c r="D2002" s="6" t="s">
        <v>208</v>
      </c>
      <c r="E2002" s="6" t="n">
        <v>2</v>
      </c>
      <c r="F2002" s="6" t="n">
        <v>3</v>
      </c>
      <c r="G2002" s="6" t="s">
        <v>221</v>
      </c>
      <c r="H2002" s="6" t="n">
        <v>2</v>
      </c>
      <c r="I2002" s="6" t="n">
        <v>0</v>
      </c>
    </row>
    <row r="2003" spans="1:6">
      <c r="A2003" t="s">
        <v>4</v>
      </c>
      <c r="B2003" s="4" t="s">
        <v>5</v>
      </c>
    </row>
    <row r="2004" spans="1:6">
      <c r="A2004" t="n">
        <v>16487</v>
      </c>
      <c r="B2004" s="53" t="n">
        <v>28</v>
      </c>
    </row>
    <row r="2005" spans="1:6">
      <c r="A2005" t="s">
        <v>4</v>
      </c>
      <c r="B2005" s="4" t="s">
        <v>5</v>
      </c>
      <c r="C2005" s="4" t="s">
        <v>10</v>
      </c>
      <c r="D2005" s="4" t="s">
        <v>13</v>
      </c>
    </row>
    <row r="2006" spans="1:6">
      <c r="A2006" t="n">
        <v>16488</v>
      </c>
      <c r="B2006" s="61" t="n">
        <v>89</v>
      </c>
      <c r="C2006" s="6" t="n">
        <v>65533</v>
      </c>
      <c r="D2006" s="6" t="n">
        <v>1</v>
      </c>
    </row>
    <row r="2007" spans="1:6">
      <c r="A2007" t="s">
        <v>4</v>
      </c>
      <c r="B2007" s="4" t="s">
        <v>5</v>
      </c>
      <c r="C2007" s="4" t="s">
        <v>13</v>
      </c>
      <c r="D2007" s="4" t="s">
        <v>6</v>
      </c>
    </row>
    <row r="2008" spans="1:6">
      <c r="A2008" t="n">
        <v>16492</v>
      </c>
      <c r="B2008" s="9" t="n">
        <v>2</v>
      </c>
      <c r="C2008" s="6" t="n">
        <v>11</v>
      </c>
      <c r="D2008" s="6" t="s">
        <v>199</v>
      </c>
    </row>
    <row r="2009" spans="1:6">
      <c r="A2009" t="s">
        <v>4</v>
      </c>
      <c r="B2009" s="4" t="s">
        <v>5</v>
      </c>
      <c r="C2009" s="4" t="s">
        <v>13</v>
      </c>
      <c r="D2009" s="4" t="s">
        <v>13</v>
      </c>
      <c r="E2009" s="4" t="s">
        <v>10</v>
      </c>
    </row>
    <row r="2010" spans="1:6">
      <c r="A2010" t="n">
        <v>16507</v>
      </c>
      <c r="B2010" s="28" t="n">
        <v>45</v>
      </c>
      <c r="C2010" s="6" t="n">
        <v>8</v>
      </c>
      <c r="D2010" s="6" t="n">
        <v>1</v>
      </c>
      <c r="E2010" s="6" t="n">
        <v>0</v>
      </c>
    </row>
    <row r="2011" spans="1:6">
      <c r="A2011" t="s">
        <v>4</v>
      </c>
      <c r="B2011" s="4" t="s">
        <v>5</v>
      </c>
      <c r="C2011" s="4" t="s">
        <v>13</v>
      </c>
      <c r="D2011" s="4" t="s">
        <v>10</v>
      </c>
      <c r="E2011" s="4" t="s">
        <v>10</v>
      </c>
      <c r="F2011" s="4" t="s">
        <v>13</v>
      </c>
    </row>
    <row r="2012" spans="1:6">
      <c r="A2012" t="n">
        <v>16512</v>
      </c>
      <c r="B2012" s="50" t="n">
        <v>25</v>
      </c>
      <c r="C2012" s="6" t="n">
        <v>1</v>
      </c>
      <c r="D2012" s="6" t="n">
        <v>65535</v>
      </c>
      <c r="E2012" s="6" t="n">
        <v>65535</v>
      </c>
      <c r="F2012" s="6" t="n">
        <v>0</v>
      </c>
    </row>
    <row r="2013" spans="1:6">
      <c r="A2013" t="s">
        <v>4</v>
      </c>
      <c r="B2013" s="4" t="s">
        <v>5</v>
      </c>
      <c r="C2013" s="4" t="s">
        <v>13</v>
      </c>
      <c r="D2013" s="4" t="s">
        <v>6</v>
      </c>
    </row>
    <row r="2014" spans="1:6">
      <c r="A2014" t="n">
        <v>16519</v>
      </c>
      <c r="B2014" s="9" t="n">
        <v>2</v>
      </c>
      <c r="C2014" s="6" t="n">
        <v>10</v>
      </c>
      <c r="D2014" s="6" t="s">
        <v>200</v>
      </c>
    </row>
    <row r="2015" spans="1:6">
      <c r="A2015" t="s">
        <v>4</v>
      </c>
      <c r="B2015" s="4" t="s">
        <v>5</v>
      </c>
      <c r="C2015" s="4" t="s">
        <v>13</v>
      </c>
      <c r="D2015" s="4" t="s">
        <v>10</v>
      </c>
    </row>
    <row r="2016" spans="1:6">
      <c r="A2016" t="n">
        <v>16542</v>
      </c>
      <c r="B2016" s="26" t="n">
        <v>58</v>
      </c>
      <c r="C2016" s="6" t="n">
        <v>105</v>
      </c>
      <c r="D2016" s="6" t="n">
        <v>300</v>
      </c>
    </row>
    <row r="2017" spans="1:9">
      <c r="A2017" t="s">
        <v>4</v>
      </c>
      <c r="B2017" s="4" t="s">
        <v>5</v>
      </c>
      <c r="C2017" s="4" t="s">
        <v>26</v>
      </c>
      <c r="D2017" s="4" t="s">
        <v>10</v>
      </c>
    </row>
    <row r="2018" spans="1:9">
      <c r="A2018" t="n">
        <v>16546</v>
      </c>
      <c r="B2018" s="42" t="n">
        <v>103</v>
      </c>
      <c r="C2018" s="6" t="n">
        <v>1</v>
      </c>
      <c r="D2018" s="6" t="n">
        <v>300</v>
      </c>
    </row>
    <row r="2019" spans="1:9">
      <c r="A2019" t="s">
        <v>4</v>
      </c>
      <c r="B2019" s="4" t="s">
        <v>5</v>
      </c>
      <c r="C2019" s="4" t="s">
        <v>13</v>
      </c>
    </row>
    <row r="2020" spans="1:9">
      <c r="A2020" t="n">
        <v>16553</v>
      </c>
      <c r="B2020" s="12" t="n">
        <v>74</v>
      </c>
      <c r="C2020" s="6" t="n">
        <v>67</v>
      </c>
    </row>
    <row r="2021" spans="1:9">
      <c r="A2021" t="s">
        <v>4</v>
      </c>
      <c r="B2021" s="4" t="s">
        <v>5</v>
      </c>
      <c r="C2021" s="4" t="s">
        <v>13</v>
      </c>
      <c r="D2021" s="4" t="s">
        <v>26</v>
      </c>
      <c r="E2021" s="4" t="s">
        <v>10</v>
      </c>
      <c r="F2021" s="4" t="s">
        <v>13</v>
      </c>
    </row>
    <row r="2022" spans="1:9">
      <c r="A2022" t="n">
        <v>16555</v>
      </c>
      <c r="B2022" s="49" t="n">
        <v>49</v>
      </c>
      <c r="C2022" s="6" t="n">
        <v>3</v>
      </c>
      <c r="D2022" s="6" t="n">
        <v>1</v>
      </c>
      <c r="E2022" s="6" t="n">
        <v>500</v>
      </c>
      <c r="F2022" s="6" t="n">
        <v>0</v>
      </c>
    </row>
    <row r="2023" spans="1:9">
      <c r="A2023" t="s">
        <v>4</v>
      </c>
      <c r="B2023" s="4" t="s">
        <v>5</v>
      </c>
      <c r="C2023" s="4" t="s">
        <v>13</v>
      </c>
      <c r="D2023" s="4" t="s">
        <v>10</v>
      </c>
    </row>
    <row r="2024" spans="1:9">
      <c r="A2024" t="n">
        <v>16564</v>
      </c>
      <c r="B2024" s="26" t="n">
        <v>58</v>
      </c>
      <c r="C2024" s="6" t="n">
        <v>11</v>
      </c>
      <c r="D2024" s="6" t="n">
        <v>300</v>
      </c>
    </row>
    <row r="2025" spans="1:9">
      <c r="A2025" t="s">
        <v>4</v>
      </c>
      <c r="B2025" s="4" t="s">
        <v>5</v>
      </c>
      <c r="C2025" s="4" t="s">
        <v>13</v>
      </c>
      <c r="D2025" s="4" t="s">
        <v>10</v>
      </c>
    </row>
    <row r="2026" spans="1:9">
      <c r="A2026" t="n">
        <v>16568</v>
      </c>
      <c r="B2026" s="26" t="n">
        <v>58</v>
      </c>
      <c r="C2026" s="6" t="n">
        <v>12</v>
      </c>
      <c r="D2026" s="6" t="n">
        <v>0</v>
      </c>
    </row>
    <row r="2027" spans="1:9">
      <c r="A2027" t="s">
        <v>4</v>
      </c>
      <c r="B2027" s="4" t="s">
        <v>5</v>
      </c>
      <c r="C2027" s="4" t="s">
        <v>13</v>
      </c>
    </row>
    <row r="2028" spans="1:9">
      <c r="A2028" t="n">
        <v>16572</v>
      </c>
      <c r="B2028" s="12" t="n">
        <v>74</v>
      </c>
      <c r="C2028" s="6" t="n">
        <v>46</v>
      </c>
    </row>
    <row r="2029" spans="1:9">
      <c r="A2029" t="s">
        <v>4</v>
      </c>
      <c r="B2029" s="4" t="s">
        <v>5</v>
      </c>
      <c r="C2029" s="4" t="s">
        <v>13</v>
      </c>
    </row>
    <row r="2030" spans="1:9">
      <c r="A2030" t="n">
        <v>16574</v>
      </c>
      <c r="B2030" s="31" t="n">
        <v>23</v>
      </c>
      <c r="C2030" s="6" t="n">
        <v>0</v>
      </c>
    </row>
    <row r="2031" spans="1:9">
      <c r="A2031" t="s">
        <v>4</v>
      </c>
      <c r="B2031" s="4" t="s">
        <v>5</v>
      </c>
      <c r="C2031" s="4" t="s">
        <v>13</v>
      </c>
      <c r="D2031" s="4" t="s">
        <v>9</v>
      </c>
    </row>
    <row r="2032" spans="1:9">
      <c r="A2032" t="n">
        <v>16576</v>
      </c>
      <c r="B2032" s="12" t="n">
        <v>74</v>
      </c>
      <c r="C2032" s="6" t="n">
        <v>52</v>
      </c>
      <c r="D2032" s="6" t="n">
        <v>8192</v>
      </c>
    </row>
    <row r="2033" spans="1:6">
      <c r="A2033" t="s">
        <v>4</v>
      </c>
      <c r="B2033" s="4" t="s">
        <v>5</v>
      </c>
    </row>
    <row r="2034" spans="1:6">
      <c r="A2034" t="n">
        <v>16582</v>
      </c>
      <c r="B2034" s="7" t="n">
        <v>1</v>
      </c>
    </row>
    <row r="2035" spans="1:6" s="3" customFormat="1" customHeight="0">
      <c r="A2035" s="3" t="s">
        <v>2</v>
      </c>
      <c r="B2035" s="3" t="s">
        <v>222</v>
      </c>
    </row>
    <row r="2036" spans="1:6">
      <c r="A2036" t="s">
        <v>4</v>
      </c>
      <c r="B2036" s="4" t="s">
        <v>5</v>
      </c>
      <c r="C2036" s="4" t="s">
        <v>10</v>
      </c>
      <c r="D2036" s="4" t="s">
        <v>26</v>
      </c>
      <c r="E2036" s="4" t="s">
        <v>26</v>
      </c>
      <c r="F2036" s="4" t="s">
        <v>26</v>
      </c>
      <c r="G2036" s="4" t="s">
        <v>26</v>
      </c>
    </row>
    <row r="2037" spans="1:6">
      <c r="A2037" t="n">
        <v>16584</v>
      </c>
      <c r="B2037" s="35" t="n">
        <v>46</v>
      </c>
      <c r="C2037" s="6" t="n">
        <v>61456</v>
      </c>
      <c r="D2037" s="6" t="n">
        <v>123.650001525879</v>
      </c>
      <c r="E2037" s="6" t="n">
        <v>-8</v>
      </c>
      <c r="F2037" s="6" t="n">
        <v>166.850006103516</v>
      </c>
      <c r="G2037" s="6" t="n">
        <v>181.899993896484</v>
      </c>
    </row>
    <row r="2038" spans="1:6">
      <c r="A2038" t="s">
        <v>4</v>
      </c>
      <c r="B2038" s="4" t="s">
        <v>5</v>
      </c>
      <c r="C2038" s="4" t="s">
        <v>10</v>
      </c>
      <c r="D2038" s="4" t="s">
        <v>26</v>
      </c>
      <c r="E2038" s="4" t="s">
        <v>26</v>
      </c>
      <c r="F2038" s="4" t="s">
        <v>26</v>
      </c>
      <c r="G2038" s="4" t="s">
        <v>26</v>
      </c>
    </row>
    <row r="2039" spans="1:6">
      <c r="A2039" t="n">
        <v>16603</v>
      </c>
      <c r="B2039" s="35" t="n">
        <v>46</v>
      </c>
      <c r="C2039" s="6" t="n">
        <v>61457</v>
      </c>
      <c r="D2039" s="6" t="n">
        <v>123.650001525879</v>
      </c>
      <c r="E2039" s="6" t="n">
        <v>-8</v>
      </c>
      <c r="F2039" s="6" t="n">
        <v>166.850006103516</v>
      </c>
      <c r="G2039" s="6" t="n">
        <v>181.899993896484</v>
      </c>
    </row>
    <row r="2040" spans="1:6">
      <c r="A2040" t="s">
        <v>4</v>
      </c>
      <c r="B2040" s="4" t="s">
        <v>5</v>
      </c>
    </row>
    <row r="2041" spans="1:6">
      <c r="A2041" t="n">
        <v>16622</v>
      </c>
      <c r="B2041" s="7" t="n">
        <v>1</v>
      </c>
    </row>
    <row r="2042" spans="1:6" s="3" customFormat="1" customHeight="0">
      <c r="A2042" s="3" t="s">
        <v>2</v>
      </c>
      <c r="B2042" s="3" t="s">
        <v>223</v>
      </c>
    </row>
    <row r="2043" spans="1:6">
      <c r="A2043" t="s">
        <v>4</v>
      </c>
      <c r="B2043" s="4" t="s">
        <v>5</v>
      </c>
      <c r="C2043" s="4" t="s">
        <v>10</v>
      </c>
      <c r="D2043" s="4" t="s">
        <v>10</v>
      </c>
      <c r="E2043" s="4" t="s">
        <v>9</v>
      </c>
      <c r="F2043" s="4" t="s">
        <v>6</v>
      </c>
      <c r="G2043" s="4" t="s">
        <v>8</v>
      </c>
      <c r="H2043" s="4" t="s">
        <v>10</v>
      </c>
      <c r="I2043" s="4" t="s">
        <v>10</v>
      </c>
      <c r="J2043" s="4" t="s">
        <v>9</v>
      </c>
      <c r="K2043" s="4" t="s">
        <v>6</v>
      </c>
      <c r="L2043" s="4" t="s">
        <v>8</v>
      </c>
    </row>
    <row r="2044" spans="1:6">
      <c r="A2044" t="n">
        <v>16624</v>
      </c>
      <c r="B2044" s="65" t="n">
        <v>257</v>
      </c>
      <c r="C2044" s="6" t="n">
        <v>9</v>
      </c>
      <c r="D2044" s="6" t="n">
        <v>103</v>
      </c>
      <c r="E2044" s="6" t="n">
        <v>0</v>
      </c>
      <c r="F2044" s="6" t="s">
        <v>68</v>
      </c>
      <c r="G2044" s="6" t="n">
        <f t="normal" ca="1">32-LENB(INDIRECT(ADDRESS(2044,6)))</f>
        <v>0</v>
      </c>
      <c r="H2044" s="6" t="n">
        <v>0</v>
      </c>
      <c r="I2044" s="6" t="n">
        <v>65533</v>
      </c>
      <c r="J2044" s="6" t="n">
        <v>0</v>
      </c>
      <c r="K2044" s="6" t="s">
        <v>30</v>
      </c>
      <c r="L2044" s="6" t="n">
        <f t="normal" ca="1">32-LENB(INDIRECT(ADDRESS(2044,11)))</f>
        <v>0</v>
      </c>
    </row>
    <row r="2045" spans="1:6">
      <c r="A2045" t="s">
        <v>4</v>
      </c>
      <c r="B2045" s="4" t="s">
        <v>5</v>
      </c>
    </row>
    <row r="2046" spans="1:6">
      <c r="A2046" t="n">
        <v>16704</v>
      </c>
      <c r="B2046" s="7" t="n">
        <v>1</v>
      </c>
    </row>
    <row r="2047" spans="1:6" s="3" customFormat="1" customHeight="0">
      <c r="A2047" s="3" t="s">
        <v>2</v>
      </c>
      <c r="B2047" s="3" t="s">
        <v>224</v>
      </c>
    </row>
    <row r="2048" spans="1:6">
      <c r="A2048" t="s">
        <v>4</v>
      </c>
      <c r="B2048" s="4" t="s">
        <v>5</v>
      </c>
      <c r="C2048" s="4" t="s">
        <v>10</v>
      </c>
      <c r="D2048" s="4" t="s">
        <v>10</v>
      </c>
      <c r="E2048" s="4" t="s">
        <v>9</v>
      </c>
      <c r="F2048" s="4" t="s">
        <v>6</v>
      </c>
      <c r="G2048" s="4" t="s">
        <v>8</v>
      </c>
      <c r="H2048" s="4" t="s">
        <v>10</v>
      </c>
      <c r="I2048" s="4" t="s">
        <v>10</v>
      </c>
      <c r="J2048" s="4" t="s">
        <v>9</v>
      </c>
      <c r="K2048" s="4" t="s">
        <v>6</v>
      </c>
      <c r="L2048" s="4" t="s">
        <v>8</v>
      </c>
    </row>
    <row r="2049" spans="1:12">
      <c r="A2049" t="n">
        <v>16720</v>
      </c>
      <c r="B2049" s="65" t="n">
        <v>257</v>
      </c>
      <c r="C2049" s="6" t="n">
        <v>9</v>
      </c>
      <c r="D2049" s="6" t="n">
        <v>103</v>
      </c>
      <c r="E2049" s="6" t="n">
        <v>0</v>
      </c>
      <c r="F2049" s="6" t="s">
        <v>68</v>
      </c>
      <c r="G2049" s="6" t="n">
        <f t="normal" ca="1">32-LENB(INDIRECT(ADDRESS(2049,6)))</f>
        <v>0</v>
      </c>
      <c r="H2049" s="6" t="n">
        <v>0</v>
      </c>
      <c r="I2049" s="6" t="n">
        <v>65533</v>
      </c>
      <c r="J2049" s="6" t="n">
        <v>0</v>
      </c>
      <c r="K2049" s="6" t="s">
        <v>30</v>
      </c>
      <c r="L2049" s="6" t="n">
        <f t="normal" ca="1">32-LENB(INDIRECT(ADDRESS(2049,11)))</f>
        <v>0</v>
      </c>
    </row>
    <row r="2050" spans="1:12">
      <c r="A2050" t="s">
        <v>4</v>
      </c>
      <c r="B2050" s="4" t="s">
        <v>5</v>
      </c>
    </row>
    <row r="2051" spans="1:12">
      <c r="A2051" t="n">
        <v>16800</v>
      </c>
      <c r="B2051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2025-09-06T21:46:46</dcterms:created>
  <dcterms:modified xsi:type="dcterms:W3CDTF">2025-09-06T21:46:46</dcterms:modified>
</cp:coreProperties>
</file>