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A2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FFEF73"/>
      </patternFill>
    </fill>
    <fill>
      <patternFill patternType="solid">
        <fgColor rgb="FFFFFD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73FFC7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FFC073"/>
      </patternFill>
    </fill>
    <fill>
      <patternFill patternType="solid">
        <fgColor rgb="FFFFC5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B773"/>
      </patternFill>
    </fill>
    <fill>
      <patternFill patternType="solid">
        <fgColor rgb="FFF1FF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<sst xmlns="http://schemas.openxmlformats.org/spreadsheetml/2006/main" count="9047" uniqueCount="272">
  <si>
    <t>CS2</t>
  </si>
  <si>
    <t>r0510</t>
  </si>
  <si>
    <t>FUNCTION</t>
  </si>
  <si>
    <t/>
  </si>
  <si>
    <t>Location</t>
  </si>
  <si>
    <t>OP Code</t>
  </si>
  <si>
    <t>string</t>
  </si>
  <si>
    <t>br0500</t>
  </si>
  <si>
    <t>fill</t>
  </si>
  <si>
    <t>int</t>
  </si>
  <si>
    <t>short</t>
  </si>
  <si>
    <t>mon116_c02</t>
  </si>
  <si>
    <t>byte</t>
  </si>
  <si>
    <t>bytearray</t>
  </si>
  <si>
    <t>mon211</t>
  </si>
  <si>
    <t>mon040_c01</t>
  </si>
  <si>
    <t>mon041_c00</t>
  </si>
  <si>
    <t>mon007_c00</t>
  </si>
  <si>
    <t>mon235</t>
  </si>
  <si>
    <t>mon004_c01</t>
  </si>
  <si>
    <t>mon023_c00</t>
  </si>
  <si>
    <t>br0510</t>
  </si>
  <si>
    <t>mon119_c00</t>
  </si>
  <si>
    <t/>
  </si>
  <si>
    <t>PreInit</t>
  </si>
  <si>
    <t>FC_Change_MapColor</t>
  </si>
  <si>
    <t>Init</t>
  </si>
  <si>
    <t>system/snow00.eff</t>
  </si>
  <si>
    <t>Start</t>
  </si>
  <si>
    <t>End</t>
  </si>
  <si>
    <t>pointer</t>
  </si>
  <si>
    <t>LP_QS1305_01</t>
  </si>
  <si>
    <t>float</t>
  </si>
  <si>
    <t>RIVER</t>
  </si>
  <si>
    <t>tbox00</t>
  </si>
  <si>
    <t>tbox01</t>
  </si>
  <si>
    <t>tbox02</t>
  </si>
  <si>
    <t>LP_tbox00</t>
  </si>
  <si>
    <t>EV_AVoice_Treasure01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</si>
  <si>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</si>
  <si>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</si>
  <si>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</si>
  <si>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</si>
  <si>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</si>
  <si>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</si>
  <si>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</si>
  <si>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</si>
  <si>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healobject00</t>
  </si>
  <si>
    <t>LP_healobject</t>
  </si>
  <si>
    <t>mon006</t>
  </si>
  <si>
    <t>ResetShiningPom</t>
  </si>
  <si>
    <t>Init_Replay</t>
  </si>
  <si>
    <t>Init_Replay</t>
  </si>
  <si>
    <t>atari01</t>
  </si>
  <si>
    <t>NPC_Baketu01</t>
  </si>
  <si>
    <t>QS1104_B</t>
  </si>
  <si>
    <t>Reinit</t>
  </si>
  <si>
    <t>Npc_Table</t>
  </si>
  <si>
    <t>LP_tbox00</t>
  </si>
  <si>
    <t>dialog</t>
  </si>
  <si>
    <t>Obtained:
#3C#87IEarth Sepith#0C x50
#3C#88IWater Sepith#0C x50
#3C#89IFire Sepith#0C x50
#3C#90IWind Sepith#0C x50
#3C#91ITime Sepith#0C x50
#3C#92ISpace Sepith#0C x50
#3C#93IMirage Sepith#0C x50.</t>
  </si>
  <si>
    <t>FC_Party_Face_Reset2</t>
  </si>
  <si>
    <t>FC_MapJumpState</t>
  </si>
  <si>
    <t>FC_MapJumpState2</t>
  </si>
  <si>
    <t>LP_healobject</t>
  </si>
  <si>
    <t>EV_healobject</t>
  </si>
  <si>
    <t>LP_QS1305_01</t>
  </si>
  <si>
    <t>FC_Reset_HorseRide</t>
  </si>
  <si>
    <t>AV_00009</t>
  </si>
  <si>
    <t>AV_00009b</t>
  </si>
  <si>
    <t>AV_00009b</t>
  </si>
  <si>
    <t>AV_00009</t>
  </si>
  <si>
    <t>AV_00010</t>
  </si>
  <si>
    <t>AV_00010b</t>
  </si>
  <si>
    <t>AV_00010b</t>
  </si>
  <si>
    <t>AV_00010</t>
  </si>
  <si>
    <t>AV_00011</t>
  </si>
  <si>
    <t>AV_00011</t>
  </si>
  <si>
    <t>Npc_Table</t>
  </si>
  <si>
    <t>annabel_setting</t>
  </si>
  <si>
    <t>AniEv5570</t>
  </si>
  <si>
    <t>AniAttachEQU128</t>
  </si>
  <si>
    <t>EV_00_13_00</t>
  </si>
  <si>
    <t>AniFieldAttack</t>
  </si>
  <si>
    <t>AniWait</t>
  </si>
  <si>
    <t>FC_Start_Party</t>
  </si>
  <si>
    <t>C_NPC052</t>
  </si>
  <si>
    <t>Celine</t>
  </si>
  <si>
    <t>FC_chr_entry</t>
  </si>
  <si>
    <t>AniEvSian</t>
  </si>
  <si>
    <t>0</t>
  </si>
  <si>
    <t>A</t>
  </si>
  <si>
    <t>#b</t>
  </si>
  <si>
    <t>#E[1]#M_0</t>
  </si>
  <si>
    <t>#1PWhew... We're finally at the halfway
point.</t>
  </si>
  <si>
    <t>#E_8#M_0</t>
  </si>
  <si>
    <t>#KHow're you feeling, Elise?</t>
  </si>
  <si>
    <t>#E_0#M_9</t>
  </si>
  <si>
    <t>#KVery well, thank you. There's no need
to worry.</t>
  </si>
  <si>
    <t>#E[3]You've been through so much, Rean,
especially in recent months, and yet
you've managed to overcome it all.</t>
  </si>
  <si>
    <t>#E_2Climbing a mountain as small as this
can hardly hope to compare.</t>
  </si>
  <si>
    <t>#KWell, if you insist. But if you need
to take a break, there's no shame in
saying so.</t>
  </si>
  <si>
    <t>#KAgreed. The monsters around here are
on the tough side, sure, but we can last
as long as we pace ourselves.</t>
  </si>
  <si>
    <t>#E_2You just keep backing your brother up.
I'm here backing both of you up, too.</t>
  </si>
  <si>
    <t>#KThank you!</t>
  </si>
  <si>
    <t>#E[1]#M_A</t>
  </si>
  <si>
    <t>#KWe're getting closer to that Magic Knight.
I can sense it.</t>
  </si>
  <si>
    <t>#E_2#M_ABut just so we're perfectly clear: you DO
know you don't stand a chance against 
it with just the three of you, don't you?</t>
  </si>
  <si>
    <t>#E[3]#M_A</t>
  </si>
  <si>
    <t>#KSure do, kitten.</t>
  </si>
  <si>
    <t>#E_E#M_AIt wouldn't be my first time going up
against something that huge, but size
isn't the only issue here.</t>
  </si>
  <si>
    <t>#E_2#M_AHow do I put this...? It's like there was
some kinda strange power inside of it
that was helpin' it move.</t>
  </si>
  <si>
    <t>#E_2#M_0</t>
  </si>
  <si>
    <t>#KDoes that mean we'll have to find
a way to deal with that first?</t>
  </si>
  <si>
    <t>AniWait2</t>
  </si>
  <si>
    <t>#KAnd I think I know just the way to
do it.</t>
  </si>
  <si>
    <t>#E_2#M_ACeline, can we go back to Valimar?
I'd like to ask for his help.</t>
  </si>
  <si>
    <t>#KIf you feel that's the best option we have,
then I've got nothing more to say.</t>
  </si>
  <si>
    <t>#E_2Just be sure you're mentally prepared
by the time we get there.</t>
  </si>
  <si>
    <t>FC_look_dir_Yes</t>
  </si>
  <si>
    <t>#E_2#M_A</t>
  </si>
  <si>
    <t>#KI'm prepared.</t>
  </si>
  <si>
    <t>C</t>
  </si>
  <si>
    <t>#E[C]#M_0</t>
  </si>
  <si>
    <t>#KHmm...?</t>
  </si>
  <si>
    <t>#1K#FYou got some kinda plan in mind?</t>
  </si>
  <si>
    <t>#E_2#M_AWorks for me. We don't have much
farther to go, and any plan at this
point's better than none.</t>
  </si>
  <si>
    <t>Let's move. And remember, slow and
steady's the way.</t>
  </si>
  <si>
    <t>FC_End_Party</t>
  </si>
  <si>
    <t>Reinit</t>
  </si>
  <si>
    <t>QS_1104_02_B</t>
  </si>
  <si>
    <t>#E[C]#M_4</t>
  </si>
  <si>
    <t>#K#0TThis looks like a red fuki... Haha.
I wasn't expecting to find one of
these. They're really rare.</t>
  </si>
  <si>
    <t xml:space="preserve">Found </t>
  </si>
  <si>
    <t>.</t>
  </si>
  <si>
    <t>#K#0TAll right. I just need one more.</t>
  </si>
  <si>
    <t>#E_0#M_9There aren't any more here, but
I'm bound to run into another one
if I keep up the search elsewhere.</t>
  </si>
  <si>
    <t>#E[G]#M_4</t>
  </si>
  <si>
    <t>#K#0TAll right! These should be perfect
for Kiki and Alf.</t>
  </si>
  <si>
    <t>QS_1305_02</t>
  </si>
  <si>
    <t>#E_0#M_4</t>
  </si>
  <si>
    <t>#K#0TOh, my! Already tired? Oh, yes, you
certainly are! Any fish would be after
fighting all night long!</t>
  </si>
  <si>
    <t>#E_6#M_4</t>
  </si>
  <si>
    <t>#K#0T#5SGot you! C'mon, c'mon, c'moooo--</t>
  </si>
  <si>
    <t>#E[7]#M_ADrat! It took my bait and swam off!
AGAIN! Why? Why, fish? Is your fishy
stomach a bottomless pit of hunger?!</t>
  </si>
  <si>
    <t>#E[9]#M_0</t>
  </si>
  <si>
    <t>#K#0THow'd I know this was how we'd find
her...? I can't believe she's been fishing
all night. ...Then again, I totally can.</t>
  </si>
  <si>
    <t>#E[D]#M_4Excuse me, Annabelle? I think it would
be best to return to Ymir and get some
sleep...</t>
  </si>
  <si>
    <t>#E_8#M_0Considering how tired you clearly are,
if you were to fall into the water,
I dread to think what might happen.</t>
  </si>
  <si>
    <t>#E_2#M_4</t>
  </si>
  <si>
    <t>#K#0TOh, hogwash!</t>
  </si>
  <si>
    <t>I'm so close to finally catching it,
I can already taste its deliciously
filleted body!</t>
  </si>
  <si>
    <t>I refuse to go back empty handed!
That's simply unthinkable!</t>
  </si>
  <si>
    <t>#K#0THer passion is commendable...but
I hardly think letting her continue
is wise.</t>
  </si>
  <si>
    <t>#E_8#M_A</t>
  </si>
  <si>
    <t>#K#0TShe's certainly, umm...passionate,
isn't she? I'd be worried for her if
she kept at this pace, though...</t>
  </si>
  <si>
    <t>#E[A]#M_0</t>
  </si>
  <si>
    <t>#K#0TUnbelievable. ...But we can't just
leave her here, can we?</t>
  </si>
  <si>
    <t>#K#0TShe's so focused on fishing, she's not
seeing things clearly. Is there nothing
we can do...?</t>
  </si>
  <si>
    <t>#E[C]...Oh, I know.</t>
  </si>
  <si>
    <t>#E_2What if I caught the fish that you're
after in your place?</t>
  </si>
  <si>
    <t>Would that work for you?</t>
  </si>
  <si>
    <t>#E_0#M_0</t>
  </si>
  <si>
    <t>#K#0TOh? A fishing battle is what you want,
is it?</t>
  </si>
  <si>
    <t>#E[5]#M_4I'd be happy to accept! Let's see who
can catch the little devil first, shall we?</t>
  </si>
  <si>
    <t>#E[D]#M_4</t>
  </si>
  <si>
    <t>#K#0TThat's not what I--argh, sure.
Game on.</t>
  </si>
  <si>
    <t>#E_0#M[0](I hope I can actually catch it...
Sounds like it's a big one.)</t>
  </si>
  <si>
    <t>QS_1305_03</t>
  </si>
  <si>
    <t>event/ev2ky009.eff</t>
  </si>
  <si>
    <t>C_MON119_C00</t>
  </si>
  <si>
    <t>Rocky Croaker</t>
  </si>
  <si>
    <t>mon119</t>
  </si>
  <si>
    <t>AniEv9005</t>
  </si>
  <si>
    <t>AniEv9015</t>
  </si>
  <si>
    <t>AniEv9020</t>
  </si>
  <si>
    <t>AniEvOdoroki</t>
  </si>
  <si>
    <t>AniEv3010</t>
  </si>
  <si>
    <t>AniEvInori</t>
  </si>
  <si>
    <t>AniEvKazetuyo2</t>
  </si>
  <si>
    <t>BTL_CRAFT01_01</t>
  </si>
  <si>
    <t>#E_6#M_A</t>
  </si>
  <si>
    <t>#K#5SGah... It's huge!</t>
  </si>
  <si>
    <t>#KDid you catch it?! Did you?!</t>
  </si>
  <si>
    <t>#E_6#M_ADid you catch the mighty Blue Devil?!</t>
  </si>
  <si>
    <t>#E_6#M_0</t>
  </si>
  <si>
    <t>#KI don't know...but whatever it is,
it's gigantic!</t>
  </si>
  <si>
    <t>#E[B]#M_0</t>
  </si>
  <si>
    <t>#K#6SCome ooooooooon!</t>
  </si>
  <si>
    <t>WAIT</t>
  </si>
  <si>
    <t>R_arm_point</t>
  </si>
  <si>
    <t>WAIT1</t>
  </si>
  <si>
    <t>AniDetachEQU128</t>
  </si>
  <si>
    <t>#E[5]#M_4</t>
  </si>
  <si>
    <t>#K#6SYou caught it! You really caught it! ㈱</t>
  </si>
  <si>
    <t>#6SThis is the elusive Blue Devil!</t>
  </si>
  <si>
    <t>#KThis is NOT the time for rejoicing!</t>
  </si>
  <si>
    <t>#KStay back! It's a monster!</t>
  </si>
  <si>
    <t>#KStand back! This is clearly a monster!</t>
  </si>
  <si>
    <t>#E[4]#M_A</t>
  </si>
  <si>
    <t>#KWh-What?!</t>
  </si>
  <si>
    <t>QS_1305_03_BOSS_ATTACK</t>
  </si>
  <si>
    <t>QS_1305_03_BOSS_ATTACK</t>
  </si>
  <si>
    <t>BTL_WAIT</t>
  </si>
  <si>
    <t>QS_1305_03_2</t>
  </si>
  <si>
    <t>SB_KIZUNA_JUSIS_01A</t>
  </si>
  <si>
    <t>C_PLY006_C10</t>
  </si>
  <si>
    <t>Jusis</t>
  </si>
  <si>
    <t>C_NPC500</t>
  </si>
  <si>
    <t>Arthur</t>
  </si>
  <si>
    <t>AniEvWait</t>
  </si>
  <si>
    <t>#K#0THaha... He seems really happy to be out of
the village. It's been quite a while since
he last had the chance.</t>
  </si>
  <si>
    <t>#K#0THeh. So it appears.</t>
  </si>
  <si>
    <t>#E[1]#M_0I imagine that he would rather go out
hunting with his master, however.</t>
  </si>
  <si>
    <t>#E_0#M_0Horses are always far more comfortable
with their usual rider. My family
and the Riding Club's are no exception.</t>
  </si>
  <si>
    <t>#E_E#M_0</t>
  </si>
  <si>
    <t>#K#0TThat makes sense...but with Dad's
injuries, I don't think he'll be fit to go
out hunting any time soon...</t>
  </si>
  <si>
    <t>#E[1]#M_0Speaking of the Riding Club, do you have
any clue what's going on back at Thors?</t>
  </si>
  <si>
    <t>#E_0#M_0You were the one who managed to get the
bike out of there, so I figure you might
know something.</t>
  </si>
  <si>
    <t>#K#0TMind you that I was only able to do so
through the Noble Alliance.</t>
  </si>
  <si>
    <t>#E_0#M_0I tried to make use of my position as a
member of House Albarea as best I could...</t>
  </si>
  <si>
    <t>#E_J#M_0Unfortunately, my authority pales in
comparison to Father or Rufus', so I'm
afraid that was the most I could do.</t>
  </si>
  <si>
    <t>#K#0TThat's a shame... Still, I appreciate
you trying.</t>
  </si>
  <si>
    <t>#E_4#M_9I really do owe you a lot. Even for little
things like helping me look after Arthur.</t>
  </si>
  <si>
    <t>#K#0TI hardly think I deserve your thanks.</t>
  </si>
  <si>
    <t>#E[1]#M_0...Being my father's son, some of the
responsibility for his disgraceful
actions falls on my shoulders as well.</t>
  </si>
  <si>
    <t>I have a duty to do all within my power
to atone for that to both Baron Schwarzer
and Ymir's people.</t>
  </si>
  <si>
    <t>#E_J#M_0I'm sure my brother feels similarly.</t>
  </si>
  <si>
    <t>Even if he appears to be prioritizing his
role in the civil war at the moment.</t>
  </si>
  <si>
    <t>#K#0TLike I said back in Bareahard, there's no
reason for you to feel responsible for what
happened here.</t>
  </si>
  <si>
    <t>I understand that you're concerned about
your father and your brother...</t>
  </si>
  <si>
    <t>#E_0#M_9...but dwelling on the past benefits no
one. All we can do is keep moving forward.</t>
  </si>
  <si>
    <t>#K#0TYou do have a point...</t>
  </si>
  <si>
    <t>#E[1]#M_9</t>
  </si>
  <si>
    <t>#K#0TNo burden out there exists that you should
have to shoulder alone.</t>
  </si>
  <si>
    <t>#E_0#M_9Not as long as you're a member of Class
VII--as long as we're together, we'll be
able to carry the weight of any burden.</t>
  </si>
  <si>
    <t>#E[1]#M_4</t>
  </si>
  <si>
    <t>#K#0T...Heh. One would think I'd be used to
how our class works by now.</t>
  </si>
  <si>
    <t>#E_0#M_4And the Imperial nobility should show
its spirit through actions over words.</t>
  </si>
  <si>
    <t>#E[5]#M_9</t>
  </si>
  <si>
    <t>#K#0THaha. Exactly.</t>
  </si>
  <si>
    <t>#E_0#M_9We both know what we need to do.
We swore it to one another when we
fought that moment you came back to us.</t>
  </si>
  <si>
    <t>#K#0TIndeed. And I fully intend to do as 
promised.</t>
  </si>
  <si>
    <t>The two continued walking along the path with Arthur a
little longer, then eventually turned and descended the
mountain.</t>
  </si>
  <si>
    <t>Of course, upon their return to Ymir, they gave him a
generous helping of food before going back to the Phoenix
Wings.</t>
  </si>
  <si>
    <t>Your bond with Jusis strengthened!</t>
  </si>
  <si>
    <t>SB_STUDENT22_02</t>
  </si>
  <si>
    <t>C_NPC194</t>
  </si>
  <si>
    <t>Beryl</t>
  </si>
  <si>
    <t>0[autoM0]</t>
  </si>
  <si>
    <t>???</t>
  </si>
  <si>
    <t>Teehee... Oh... I see...</t>
  </si>
  <si>
    <t>#3K#0T#5SWhat the...?!</t>
  </si>
  <si>
    <t>#K#0TD-Did she just disappear before
our very eyes?</t>
  </si>
  <si>
    <t>#K#0TD-Did she just vanish into thin air?</t>
  </si>
  <si>
    <t>#E[7]#M_A</t>
  </si>
  <si>
    <t>#K#0TImpossible... Surely the snow must
only be hiding her from sight.</t>
  </si>
  <si>
    <t>#E[R]#M_A</t>
  </si>
  <si>
    <t>#K#0TWhat the heck just happened?!</t>
  </si>
  <si>
    <t>#E_I#M_A</t>
  </si>
  <si>
    <t>#K#0TWhat's the plan? Think we should keep
heading farther up the mountain after
her?</t>
  </si>
  <si>
    <t>#K#0TSure... Y-Yeah, I think we should.</t>
  </si>
  <si>
    <t>#E[9]#M_A</t>
  </si>
  <si>
    <t>#K#0TShould we...keep going after her?</t>
  </si>
  <si>
    <t>_LP_tbox00</t>
  </si>
  <si>
    <t>_AV_00009b</t>
  </si>
  <si>
    <t>_AV_00010b</t>
  </si>
  <si>
    <t>_QS_1104_02_B</t>
  </si>
  <si>
    <t>_QS_1305_03</t>
  </si>
  <si>
    <t>_QS_1305_03_BOSS_ATTACK</t>
  </si>
  <si>
    <t>_SB_KIZUNA_JUSIS_01A</t>
  </si>
  <si>
    <t>_SB_STUDENT22_02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</si>
</sst>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A2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B073"/>
      </patternFill>
    </fill>
    <fill>
      <patternFill patternType="solid">
        <fgColor rgb="FFFFEF73"/>
      </patternFill>
    </fill>
    <fill>
      <patternFill patternType="solid">
        <fgColor rgb="FFFFFD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73FFC7"/>
      </patternFill>
    </fill>
    <fill>
      <patternFill patternType="solid">
        <fgColor rgb="FFFFC273"/>
      </patternFill>
    </fill>
    <fill>
      <patternFill patternType="solid">
        <fgColor rgb="FFFFBE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FFC073"/>
      </patternFill>
    </fill>
    <fill>
      <patternFill patternType="solid">
        <fgColor rgb="FFFFC5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B773"/>
      </patternFill>
    </fill>
    <fill>
      <patternFill patternType="solid">
        <fgColor rgb="FFF1FF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25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12</v>
      </c>
      <c r="GM8" s="4" t="s">
        <v>12</v>
      </c>
      <c r="GN8" s="4" t="s">
        <v>12</v>
      </c>
      <c r="GO8" s="4" t="s">
        <v>12</v>
      </c>
      <c r="GP8" s="4" t="s">
        <v>12</v>
      </c>
      <c r="GQ8" s="4" t="s">
        <v>12</v>
      </c>
      <c r="GR8" s="4" t="s">
        <v>12</v>
      </c>
      <c r="GS8" s="4" t="s">
        <v>12</v>
      </c>
      <c r="GT8" s="4" t="s">
        <v>13</v>
      </c>
      <c r="GU8" s="4" t="s">
        <v>13</v>
      </c>
      <c r="GV8" s="4" t="s">
        <v>13</v>
      </c>
      <c r="GW8" s="4" t="s">
        <v>13</v>
      </c>
      <c r="GX8" s="4" t="s">
        <v>13</v>
      </c>
      <c r="GY8" s="4" t="s">
        <v>13</v>
      </c>
      <c r="GZ8" s="4" t="s">
        <v>13</v>
      </c>
      <c r="HA8" s="4" t="s">
        <v>13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12</v>
      </c>
      <c r="HT8" s="4" t="s">
        <v>12</v>
      </c>
      <c r="HU8" s="4" t="s">
        <v>12</v>
      </c>
      <c r="HV8" s="4" t="s">
        <v>12</v>
      </c>
      <c r="HW8" s="4" t="s">
        <v>12</v>
      </c>
      <c r="HX8" s="4" t="s">
        <v>12</v>
      </c>
      <c r="HY8" s="4" t="s">
        <v>12</v>
      </c>
      <c r="HZ8" s="4" t="s">
        <v>12</v>
      </c>
      <c r="IA8" s="4" t="s">
        <v>13</v>
      </c>
      <c r="IB8" s="4" t="s">
        <v>13</v>
      </c>
      <c r="IC8" s="4" t="s">
        <v>13</v>
      </c>
      <c r="ID8" s="4" t="s">
        <v>13</v>
      </c>
      <c r="IE8" s="4" t="s">
        <v>13</v>
      </c>
      <c r="IF8" s="4" t="s">
        <v>13</v>
      </c>
      <c r="IG8" s="4" t="s">
        <v>13</v>
      </c>
      <c r="IH8" s="4" t="s">
        <v>13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12</v>
      </c>
      <c r="JA8" s="4" t="s">
        <v>12</v>
      </c>
      <c r="JB8" s="4" t="s">
        <v>12</v>
      </c>
      <c r="JC8" s="4" t="s">
        <v>12</v>
      </c>
      <c r="JD8" s="4" t="s">
        <v>12</v>
      </c>
      <c r="JE8" s="4" t="s">
        <v>12</v>
      </c>
      <c r="JF8" s="4" t="s">
        <v>12</v>
      </c>
      <c r="JG8" s="4" t="s">
        <v>12</v>
      </c>
      <c r="JH8" s="4" t="s">
        <v>13</v>
      </c>
      <c r="JI8" s="4" t="s">
        <v>13</v>
      </c>
      <c r="JJ8" s="4" t="s">
        <v>13</v>
      </c>
      <c r="JK8" s="4" t="s">
        <v>13</v>
      </c>
      <c r="JL8" s="4" t="s">
        <v>13</v>
      </c>
      <c r="JM8" s="4" t="s">
        <v>13</v>
      </c>
      <c r="JN8" s="4" t="s">
        <v>13</v>
      </c>
      <c r="JO8" s="4" t="s">
        <v>13</v>
      </c>
      <c r="JP8" s="4" t="s">
        <v>13</v>
      </c>
      <c r="JQ8" s="4" t="s">
        <v>13</v>
      </c>
      <c r="JR8" s="4" t="s">
        <v>13</v>
      </c>
      <c r="JS8" s="4" t="s">
        <v>13</v>
      </c>
      <c r="JT8" s="4" t="s">
        <v>13</v>
      </c>
      <c r="JU8" s="4" t="s">
        <v>13</v>
      </c>
      <c r="JV8" s="4" t="s">
        <v>13</v>
      </c>
      <c r="JW8" s="4" t="s">
        <v>13</v>
      </c>
      <c r="JX8" s="4" t="s">
        <v>13</v>
      </c>
      <c r="JY8" s="4" t="s">
        <v>13</v>
      </c>
      <c r="JZ8" s="4" t="s">
        <v>13</v>
      </c>
      <c r="KA8" s="4" t="s">
        <v>13</v>
      </c>
      <c r="KB8" s="4" t="s">
        <v>13</v>
      </c>
      <c r="KC8" s="4" t="s">
        <v>13</v>
      </c>
      <c r="KD8" s="4" t="s">
        <v>13</v>
      </c>
      <c r="KE8" s="4" t="s">
        <v>13</v>
      </c>
      <c r="KF8" s="4" t="s">
        <v>13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13</v>
      </c>
      <c r="KP8" s="4" t="s">
        <v>13</v>
      </c>
      <c r="KQ8" s="4" t="s">
        <v>13</v>
      </c>
    </row>
    <row r="9">
      <c r="A9" t="n">
        <v>628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75</v>
      </c>
      <c r="AE9" s="7" t="n">
        <v>50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75</v>
      </c>
      <c r="BL9" s="7" t="n">
        <v>50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16</v>
      </c>
      <c r="CN9" s="7" t="n">
        <f t="normal" ca="1">16-LENB(INDIRECT(ADDRESS(9,91)))</f>
        <v>0</v>
      </c>
      <c r="CO9" s="7" t="s">
        <v>16</v>
      </c>
      <c r="CP9" s="7" t="n">
        <f t="normal" ca="1">16-LENB(INDIRECT(ADDRESS(9,93)))</f>
        <v>0</v>
      </c>
      <c r="CQ9" s="7" t="n">
        <v>100</v>
      </c>
      <c r="CR9" s="7" t="n">
        <v>75</v>
      </c>
      <c r="CS9" s="7" t="n">
        <v>50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14</v>
      </c>
      <c r="DQ9" s="7" t="n">
        <f t="normal" ca="1">16-LENB(INDIRECT(ADDRESS(9,120)))</f>
        <v>0</v>
      </c>
      <c r="DR9" s="7" t="s">
        <v>14</v>
      </c>
      <c r="DS9" s="7" t="n">
        <f t="normal" ca="1">16-LENB(INDIRECT(ADDRESS(9,122)))</f>
        <v>0</v>
      </c>
      <c r="DT9" s="7" t="s">
        <v>14</v>
      </c>
      <c r="DU9" s="7" t="n">
        <f t="normal" ca="1">16-LENB(INDIRECT(ADDRESS(9,124)))</f>
        <v>0</v>
      </c>
      <c r="DV9" s="7" t="s">
        <v>14</v>
      </c>
      <c r="DW9" s="7" t="n">
        <f t="normal" ca="1">16-LENB(INDIRECT(ADDRESS(9,126)))</f>
        <v>0</v>
      </c>
      <c r="DX9" s="7" t="n">
        <v>100</v>
      </c>
      <c r="DY9" s="7" t="n">
        <v>75</v>
      </c>
      <c r="DZ9" s="7" t="n">
        <v>50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16</v>
      </c>
      <c r="EP9" s="7" t="n">
        <f t="normal" ca="1">16-LENB(INDIRECT(ADDRESS(9,145)))</f>
        <v>0</v>
      </c>
      <c r="EQ9" s="7" t="s">
        <v>16</v>
      </c>
      <c r="ER9" s="7" t="n">
        <f t="normal" ca="1">16-LENB(INDIRECT(ADDRESS(9,147)))</f>
        <v>0</v>
      </c>
      <c r="ES9" s="7" t="s">
        <v>16</v>
      </c>
      <c r="ET9" s="7" t="n">
        <f t="normal" ca="1">16-LENB(INDIRECT(ADDRESS(9,149)))</f>
        <v>0</v>
      </c>
      <c r="EU9" s="7" t="s">
        <v>16</v>
      </c>
      <c r="EV9" s="7" t="n">
        <f t="normal" ca="1">16-LENB(INDIRECT(ADDRESS(9,151)))</f>
        <v>0</v>
      </c>
      <c r="EW9" s="7" t="s">
        <v>16</v>
      </c>
      <c r="EX9" s="7" t="n">
        <f t="normal" ca="1">16-LENB(INDIRECT(ADDRESS(9,153)))</f>
        <v>0</v>
      </c>
      <c r="EY9" s="7" t="s">
        <v>16</v>
      </c>
      <c r="EZ9" s="7" t="n">
        <f t="normal" ca="1">16-LENB(INDIRECT(ADDRESS(9,155)))</f>
        <v>0</v>
      </c>
      <c r="FA9" s="7" t="s">
        <v>16</v>
      </c>
      <c r="FB9" s="7" t="n">
        <f t="normal" ca="1">16-LENB(INDIRECT(ADDRESS(9,157)))</f>
        <v>0</v>
      </c>
      <c r="FC9" s="7" t="s">
        <v>16</v>
      </c>
      <c r="FD9" s="7" t="n">
        <f t="normal" ca="1">16-LENB(INDIRECT(ADDRESS(9,159)))</f>
        <v>0</v>
      </c>
      <c r="FE9" s="7" t="n">
        <v>100</v>
      </c>
      <c r="FF9" s="7" t="n">
        <v>75</v>
      </c>
      <c r="FG9" s="7" t="n">
        <v>50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16</v>
      </c>
      <c r="GE9" s="7" t="n">
        <f t="normal" ca="1">16-LENB(INDIRECT(ADDRESS(9,186)))</f>
        <v>0</v>
      </c>
      <c r="GF9" s="7" t="s">
        <v>16</v>
      </c>
      <c r="GG9" s="7" t="n">
        <f t="normal" ca="1">16-LENB(INDIRECT(ADDRESS(9,188)))</f>
        <v>0</v>
      </c>
      <c r="GH9" s="7" t="s">
        <v>16</v>
      </c>
      <c r="GI9" s="7" t="n">
        <f t="normal" ca="1">16-LENB(INDIRECT(ADDRESS(9,190)))</f>
        <v>0</v>
      </c>
      <c r="GJ9" s="7" t="s">
        <v>16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50</v>
      </c>
      <c r="GO9" s="7" t="n">
        <v>25</v>
      </c>
      <c r="GP9" s="7" t="n">
        <v>80</v>
      </c>
      <c r="GQ9" s="7" t="n">
        <v>55</v>
      </c>
      <c r="GR9" s="7" t="n">
        <v>30</v>
      </c>
      <c r="GS9" s="7" t="n">
        <v>15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14</v>
      </c>
      <c r="HL9" s="7" t="n">
        <f t="normal" ca="1">16-LENB(INDIRECT(ADDRESS(9,219)))</f>
        <v>0</v>
      </c>
      <c r="HM9" s="7" t="s">
        <v>14</v>
      </c>
      <c r="HN9" s="7" t="n">
        <f t="normal" ca="1">16-LENB(INDIRECT(ADDRESS(9,221)))</f>
        <v>0</v>
      </c>
      <c r="HO9" s="7" t="s">
        <v>14</v>
      </c>
      <c r="HP9" s="7" t="n">
        <f t="normal" ca="1">16-LENB(INDIRECT(ADDRESS(9,223)))</f>
        <v>0</v>
      </c>
      <c r="HQ9" s="7" t="s">
        <v>14</v>
      </c>
      <c r="HR9" s="7" t="n">
        <f t="normal" ca="1">16-LENB(INDIRECT(ADDRESS(9,225)))</f>
        <v>0</v>
      </c>
      <c r="HS9" s="7" t="n">
        <v>100</v>
      </c>
      <c r="HT9" s="7" t="n">
        <v>100</v>
      </c>
      <c r="HU9" s="7" t="n">
        <v>50</v>
      </c>
      <c r="HV9" s="7" t="n">
        <v>25</v>
      </c>
      <c r="HW9" s="7" t="n">
        <v>80</v>
      </c>
      <c r="HX9" s="7" t="n">
        <v>55</v>
      </c>
      <c r="HY9" s="7" t="n">
        <v>30</v>
      </c>
      <c r="HZ9" s="7" t="n">
        <v>15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20</v>
      </c>
      <c r="IM9" s="7" t="n">
        <f t="normal" ca="1">16-LENB(INDIRECT(ADDRESS(9,246)))</f>
        <v>0</v>
      </c>
      <c r="IN9" s="7" t="s">
        <v>20</v>
      </c>
      <c r="IO9" s="7" t="n">
        <f t="normal" ca="1">16-LENB(INDIRECT(ADDRESS(9,248)))</f>
        <v>0</v>
      </c>
      <c r="IP9" s="7" t="s">
        <v>20</v>
      </c>
      <c r="IQ9" s="7" t="n">
        <f t="normal" ca="1">16-LENB(INDIRECT(ADDRESS(9,250)))</f>
        <v>0</v>
      </c>
      <c r="IR9" s="7" t="s">
        <v>17</v>
      </c>
      <c r="IS9" s="7" t="n">
        <f t="normal" ca="1">16-LENB(INDIRECT(ADDRESS(9,252)))</f>
        <v>0</v>
      </c>
      <c r="IT9" s="7" t="s">
        <v>17</v>
      </c>
      <c r="IU9" s="7" t="n">
        <f t="normal" ca="1">16-LENB(INDIRECT(ADDRESS(9,254)))</f>
        <v>0</v>
      </c>
      <c r="IV9" s="7" t="s">
        <v>17</v>
      </c>
      <c r="IW9" s="7" t="n">
        <f t="normal" ca="1">16-LENB(INDIRECT(ADDRESS(9,256)))</f>
        <v>0</v>
      </c>
      <c r="IX9" s="7" t="s">
        <v>17</v>
      </c>
      <c r="IY9" s="7" t="n">
        <f t="normal" ca="1">16-LENB(INDIRECT(ADDRESS(9,258)))</f>
        <v>0</v>
      </c>
      <c r="IZ9" s="7" t="n">
        <v>100</v>
      </c>
      <c r="JA9" s="7" t="n">
        <v>100</v>
      </c>
      <c r="JB9" s="7" t="n">
        <v>50</v>
      </c>
      <c r="JC9" s="7" t="n">
        <v>25</v>
      </c>
      <c r="JD9" s="7" t="n">
        <v>80</v>
      </c>
      <c r="JE9" s="7" t="n">
        <v>55</v>
      </c>
      <c r="JF9" s="7" t="n">
        <v>30</v>
      </c>
      <c r="JG9" s="7" t="n">
        <v>15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1872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1876</v>
      </c>
      <c r="B14" s="6" t="n">
        <v>256</v>
      </c>
      <c r="C14" s="7" t="s">
        <v>21</v>
      </c>
      <c r="D14" s="7" t="n">
        <f t="normal" ca="1">16-LENB(INDIRECT(ADDRESS(14,3)))</f>
        <v>0</v>
      </c>
      <c r="E14" s="7" t="n">
        <v>66443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22</v>
      </c>
      <c r="N14" s="7" t="n">
        <f t="normal" ca="1">16-LENB(INDIRECT(ADDRESS(14,13)))</f>
        <v>0</v>
      </c>
      <c r="O14" s="7" t="s">
        <v>23</v>
      </c>
      <c r="P14" s="7" t="n">
        <f t="normal" ca="1">16-LENB(INDIRECT(ADDRESS(14,15)))</f>
        <v>0</v>
      </c>
      <c r="Q14" s="7" t="s">
        <v>23</v>
      </c>
      <c r="R14" s="7" t="n">
        <f t="normal" ca="1">16-LENB(INDIRECT(ADDRESS(14,17)))</f>
        <v>0</v>
      </c>
      <c r="S14" s="7" t="s">
        <v>23</v>
      </c>
      <c r="T14" s="7" t="n">
        <f t="normal" ca="1">16-LENB(INDIRECT(ADDRESS(14,19)))</f>
        <v>0</v>
      </c>
      <c r="U14" s="7" t="s">
        <v>23</v>
      </c>
      <c r="V14" s="7" t="n">
        <f t="normal" ca="1">16-LENB(INDIRECT(ADDRESS(14,21)))</f>
        <v>0</v>
      </c>
      <c r="W14" s="7" t="s">
        <v>23</v>
      </c>
      <c r="X14" s="7" t="n">
        <f t="normal" ca="1">16-LENB(INDIRECT(ADDRESS(14,23)))</f>
        <v>0</v>
      </c>
      <c r="Y14" s="7" t="s">
        <v>23</v>
      </c>
      <c r="Z14" s="7" t="n">
        <f t="normal" ca="1">16-LENB(INDIRECT(ADDRESS(14,25)))</f>
        <v>0</v>
      </c>
      <c r="AA14" s="7" t="s">
        <v>23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2084</v>
      </c>
      <c r="B16" s="5" t="n">
        <v>1</v>
      </c>
    </row>
    <row r="17" spans="1:303" s="3" customFormat="1" customHeight="0">
      <c r="A17" s="3" t="s">
        <v>2</v>
      </c>
      <c r="B17" s="3" t="s">
        <v>24</v>
      </c>
    </row>
    <row r="18" spans="1:303">
      <c r="A18" t="s">
        <v>4</v>
      </c>
      <c r="B18" s="4" t="s">
        <v>5</v>
      </c>
      <c r="C18" s="4" t="s">
        <v>12</v>
      </c>
      <c r="D18" s="4" t="s">
        <v>12</v>
      </c>
      <c r="E18" s="4" t="s">
        <v>12</v>
      </c>
      <c r="F18" s="4" t="s">
        <v>12</v>
      </c>
    </row>
    <row r="19" spans="1:303">
      <c r="A19" t="n">
        <v>2088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303">
      <c r="A20" t="s">
        <v>4</v>
      </c>
      <c r="B20" s="4" t="s">
        <v>5</v>
      </c>
      <c r="C20" s="4" t="s">
        <v>12</v>
      </c>
      <c r="D20" s="4" t="s">
        <v>6</v>
      </c>
    </row>
    <row r="21" spans="1:303">
      <c r="A21" t="n">
        <v>2093</v>
      </c>
      <c r="B21" s="9" t="n">
        <v>2</v>
      </c>
      <c r="C21" s="7" t="n">
        <v>10</v>
      </c>
      <c r="D21" s="7" t="s">
        <v>25</v>
      </c>
    </row>
    <row r="22" spans="1:303">
      <c r="A22" t="s">
        <v>4</v>
      </c>
      <c r="B22" s="4" t="s">
        <v>5</v>
      </c>
      <c r="C22" s="4" t="s">
        <v>12</v>
      </c>
      <c r="D22" s="4" t="s">
        <v>12</v>
      </c>
    </row>
    <row r="23" spans="1:303">
      <c r="A23" t="n">
        <v>2114</v>
      </c>
      <c r="B23" s="10" t="n">
        <v>162</v>
      </c>
      <c r="C23" s="7" t="n">
        <v>0</v>
      </c>
      <c r="D23" s="7" t="n">
        <v>0</v>
      </c>
    </row>
    <row r="24" spans="1:303">
      <c r="A24" t="s">
        <v>4</v>
      </c>
      <c r="B24" s="4" t="s">
        <v>5</v>
      </c>
    </row>
    <row r="25" spans="1:303">
      <c r="A25" t="n">
        <v>2117</v>
      </c>
      <c r="B25" s="5" t="n">
        <v>1</v>
      </c>
    </row>
    <row r="26" spans="1:303" s="3" customFormat="1" customHeight="0">
      <c r="A26" s="3" t="s">
        <v>2</v>
      </c>
      <c r="B26" s="3" t="s">
        <v>26</v>
      </c>
    </row>
    <row r="27" spans="1:303">
      <c r="A27" t="s">
        <v>4</v>
      </c>
      <c r="B27" s="4" t="s">
        <v>5</v>
      </c>
      <c r="C27" s="4" t="s">
        <v>12</v>
      </c>
      <c r="D27" s="4" t="s">
        <v>10</v>
      </c>
      <c r="E27" s="4" t="s">
        <v>12</v>
      </c>
      <c r="F27" s="4" t="s">
        <v>6</v>
      </c>
    </row>
    <row r="28" spans="1:303">
      <c r="A28" t="n">
        <v>2120</v>
      </c>
      <c r="B28" s="11" t="n">
        <v>39</v>
      </c>
      <c r="C28" s="7" t="n">
        <v>10</v>
      </c>
      <c r="D28" s="7" t="n">
        <v>65533</v>
      </c>
      <c r="E28" s="7" t="n">
        <v>200</v>
      </c>
      <c r="F28" s="7" t="s">
        <v>27</v>
      </c>
    </row>
    <row r="29" spans="1:303">
      <c r="A29" t="s">
        <v>4</v>
      </c>
      <c r="B29" s="4" t="s">
        <v>5</v>
      </c>
      <c r="C29" s="4" t="s">
        <v>12</v>
      </c>
      <c r="D29" s="4" t="s">
        <v>12</v>
      </c>
      <c r="E29" s="4" t="s">
        <v>9</v>
      </c>
    </row>
    <row r="30" spans="1:303">
      <c r="A30" t="n">
        <v>2143</v>
      </c>
      <c r="B30" s="12" t="n">
        <v>74</v>
      </c>
      <c r="C30" s="7" t="n">
        <v>23</v>
      </c>
      <c r="D30" s="7" t="n">
        <v>0</v>
      </c>
      <c r="E30" s="7" t="n">
        <v>200</v>
      </c>
    </row>
    <row r="31" spans="1:303">
      <c r="A31" t="s">
        <v>4</v>
      </c>
      <c r="B31" s="4" t="s">
        <v>5</v>
      </c>
      <c r="C31" s="4" t="s">
        <v>12</v>
      </c>
      <c r="D31" s="14" t="s">
        <v>28</v>
      </c>
      <c r="E31" s="4" t="s">
        <v>5</v>
      </c>
      <c r="F31" s="4" t="s">
        <v>10</v>
      </c>
      <c r="G31" s="4" t="s">
        <v>12</v>
      </c>
      <c r="H31" s="4" t="s">
        <v>12</v>
      </c>
      <c r="I31" s="4" t="s">
        <v>12</v>
      </c>
      <c r="J31" s="14" t="s">
        <v>29</v>
      </c>
      <c r="K31" s="4" t="s">
        <v>12</v>
      </c>
      <c r="L31" s="4" t="s">
        <v>10</v>
      </c>
      <c r="M31" s="4" t="s">
        <v>12</v>
      </c>
      <c r="N31" s="4" t="s">
        <v>12</v>
      </c>
      <c r="O31" s="4" t="s">
        <v>12</v>
      </c>
      <c r="P31" s="4" t="s">
        <v>10</v>
      </c>
      <c r="Q31" s="4" t="s">
        <v>12</v>
      </c>
      <c r="R31" s="4" t="s">
        <v>12</v>
      </c>
      <c r="S31" s="4" t="s">
        <v>30</v>
      </c>
    </row>
    <row r="32" spans="1:303">
      <c r="A32" t="n">
        <v>2150</v>
      </c>
      <c r="B32" s="13" t="n">
        <v>5</v>
      </c>
      <c r="C32" s="7" t="n">
        <v>28</v>
      </c>
      <c r="D32" s="14" t="s">
        <v>3</v>
      </c>
      <c r="E32" s="15" t="n">
        <v>105</v>
      </c>
      <c r="F32" s="7" t="n">
        <v>13</v>
      </c>
      <c r="G32" s="7" t="n">
        <v>0</v>
      </c>
      <c r="H32" s="7" t="n">
        <v>1</v>
      </c>
      <c r="I32" s="7" t="n">
        <v>1</v>
      </c>
      <c r="J32" s="14" t="s">
        <v>3</v>
      </c>
      <c r="K32" s="7" t="n">
        <v>30</v>
      </c>
      <c r="L32" s="7" t="n">
        <v>8805</v>
      </c>
      <c r="M32" s="7" t="n">
        <v>8</v>
      </c>
      <c r="N32" s="7" t="n">
        <v>9</v>
      </c>
      <c r="O32" s="7" t="n">
        <v>30</v>
      </c>
      <c r="P32" s="7" t="n">
        <v>8804</v>
      </c>
      <c r="Q32" s="7" t="n">
        <v>9</v>
      </c>
      <c r="R32" s="7" t="n">
        <v>1</v>
      </c>
      <c r="S32" s="16" t="n">
        <f t="normal" ca="1">A36</f>
        <v>0</v>
      </c>
    </row>
    <row r="33" spans="1:19">
      <c r="A33" t="s">
        <v>4</v>
      </c>
      <c r="B33" s="4" t="s">
        <v>5</v>
      </c>
      <c r="C33" s="4" t="s">
        <v>12</v>
      </c>
      <c r="D33" s="4" t="s">
        <v>10</v>
      </c>
      <c r="E33" s="4" t="s">
        <v>10</v>
      </c>
      <c r="F33" s="4" t="s">
        <v>10</v>
      </c>
      <c r="G33" s="4" t="s">
        <v>10</v>
      </c>
      <c r="H33" s="4" t="s">
        <v>10</v>
      </c>
      <c r="I33" s="4" t="s">
        <v>6</v>
      </c>
      <c r="J33" s="4" t="s">
        <v>32</v>
      </c>
      <c r="K33" s="4" t="s">
        <v>32</v>
      </c>
      <c r="L33" s="4" t="s">
        <v>32</v>
      </c>
      <c r="M33" s="4" t="s">
        <v>9</v>
      </c>
      <c r="N33" s="4" t="s">
        <v>9</v>
      </c>
      <c r="O33" s="4" t="s">
        <v>32</v>
      </c>
      <c r="P33" s="4" t="s">
        <v>32</v>
      </c>
      <c r="Q33" s="4" t="s">
        <v>32</v>
      </c>
      <c r="R33" s="4" t="s">
        <v>32</v>
      </c>
      <c r="S33" s="4" t="s">
        <v>12</v>
      </c>
    </row>
    <row r="34" spans="1:19">
      <c r="A34" t="n">
        <v>2172</v>
      </c>
      <c r="B34" s="11" t="n">
        <v>39</v>
      </c>
      <c r="C34" s="7" t="n">
        <v>12</v>
      </c>
      <c r="D34" s="7" t="n">
        <v>65533</v>
      </c>
      <c r="E34" s="7" t="n">
        <v>1005</v>
      </c>
      <c r="F34" s="7" t="n">
        <v>0</v>
      </c>
      <c r="G34" s="7" t="n">
        <v>65029</v>
      </c>
      <c r="H34" s="7" t="n">
        <v>0</v>
      </c>
      <c r="I34" s="7" t="s">
        <v>31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1</v>
      </c>
      <c r="Q34" s="7" t="n">
        <v>1</v>
      </c>
      <c r="R34" s="7" t="n">
        <v>1</v>
      </c>
      <c r="S34" s="7" t="n">
        <v>115</v>
      </c>
    </row>
    <row r="35" spans="1:19">
      <c r="A35" t="s">
        <v>4</v>
      </c>
      <c r="B35" s="4" t="s">
        <v>5</v>
      </c>
      <c r="C35" s="4" t="s">
        <v>12</v>
      </c>
      <c r="D35" s="4" t="s">
        <v>10</v>
      </c>
      <c r="E35" s="4" t="s">
        <v>12</v>
      </c>
      <c r="F35" s="4" t="s">
        <v>30</v>
      </c>
    </row>
    <row r="36" spans="1:19">
      <c r="A36" t="n">
        <v>2234</v>
      </c>
      <c r="B36" s="13" t="n">
        <v>5</v>
      </c>
      <c r="C36" s="7" t="n">
        <v>30</v>
      </c>
      <c r="D36" s="7" t="n">
        <v>6465</v>
      </c>
      <c r="E36" s="7" t="n">
        <v>1</v>
      </c>
      <c r="F36" s="16" t="n">
        <f t="normal" ca="1">A42</f>
        <v>0</v>
      </c>
    </row>
    <row r="37" spans="1:19">
      <c r="A37" t="s">
        <v>4</v>
      </c>
      <c r="B37" s="4" t="s">
        <v>5</v>
      </c>
      <c r="C37" s="4" t="s">
        <v>12</v>
      </c>
      <c r="D37" s="4" t="s">
        <v>10</v>
      </c>
      <c r="E37" s="4" t="s">
        <v>32</v>
      </c>
      <c r="F37" s="4" t="s">
        <v>10</v>
      </c>
      <c r="G37" s="4" t="s">
        <v>32</v>
      </c>
      <c r="H37" s="4" t="s">
        <v>12</v>
      </c>
    </row>
    <row r="38" spans="1:19">
      <c r="A38" t="n">
        <v>2243</v>
      </c>
      <c r="B38" s="17" t="n">
        <v>49</v>
      </c>
      <c r="C38" s="7" t="n">
        <v>4</v>
      </c>
      <c r="D38" s="7" t="n">
        <v>2</v>
      </c>
      <c r="E38" s="7" t="n">
        <v>1</v>
      </c>
      <c r="F38" s="7" t="n">
        <v>0</v>
      </c>
      <c r="G38" s="7" t="n">
        <v>0</v>
      </c>
      <c r="H38" s="7" t="n">
        <v>0</v>
      </c>
    </row>
    <row r="39" spans="1:19">
      <c r="A39" t="s">
        <v>4</v>
      </c>
      <c r="B39" s="4" t="s">
        <v>5</v>
      </c>
      <c r="C39" s="4" t="s">
        <v>30</v>
      </c>
    </row>
    <row r="40" spans="1:19">
      <c r="A40" t="n">
        <v>2258</v>
      </c>
      <c r="B40" s="18" t="n">
        <v>3</v>
      </c>
      <c r="C40" s="16" t="n">
        <f t="normal" ca="1">A44</f>
        <v>0</v>
      </c>
    </row>
    <row r="41" spans="1:19">
      <c r="A41" t="s">
        <v>4</v>
      </c>
      <c r="B41" s="4" t="s">
        <v>5</v>
      </c>
      <c r="C41" s="4" t="s">
        <v>12</v>
      </c>
      <c r="D41" s="4" t="s">
        <v>10</v>
      </c>
      <c r="E41" s="4" t="s">
        <v>32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19">
      <c r="A42" t="n">
        <v>2263</v>
      </c>
      <c r="B42" s="19" t="n">
        <v>50</v>
      </c>
      <c r="C42" s="7" t="n">
        <v>0</v>
      </c>
      <c r="D42" s="7" t="n">
        <v>8020</v>
      </c>
      <c r="E42" s="7" t="n">
        <v>0.699999988079071</v>
      </c>
      <c r="F42" s="7" t="n">
        <v>1000</v>
      </c>
      <c r="G42" s="7" t="n">
        <v>0</v>
      </c>
      <c r="H42" s="7" t="n">
        <v>-1061158912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33</v>
      </c>
    </row>
    <row r="43" spans="1:19">
      <c r="A43" t="s">
        <v>4</v>
      </c>
      <c r="B43" s="4" t="s">
        <v>5</v>
      </c>
      <c r="C43" s="4" t="s">
        <v>12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19">
      <c r="A44" t="n">
        <v>2307</v>
      </c>
      <c r="B44" s="12" t="n">
        <v>74</v>
      </c>
      <c r="C44" s="7" t="n">
        <v>13</v>
      </c>
      <c r="D44" s="7" t="s">
        <v>34</v>
      </c>
      <c r="E44" s="7" t="s">
        <v>23</v>
      </c>
      <c r="F44" s="7" t="n">
        <v>5654</v>
      </c>
      <c r="G44" s="7" t="n">
        <v>2</v>
      </c>
    </row>
    <row r="45" spans="1:19">
      <c r="A45" t="s">
        <v>4</v>
      </c>
      <c r="B45" s="4" t="s">
        <v>5</v>
      </c>
      <c r="C45" s="4" t="s">
        <v>12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19">
      <c r="A46" t="n">
        <v>2321</v>
      </c>
      <c r="B46" s="12" t="n">
        <v>74</v>
      </c>
      <c r="C46" s="7" t="n">
        <v>13</v>
      </c>
      <c r="D46" s="7" t="s">
        <v>35</v>
      </c>
      <c r="E46" s="7" t="s">
        <v>23</v>
      </c>
      <c r="F46" s="7" t="n">
        <v>5656</v>
      </c>
      <c r="G46" s="7" t="n">
        <v>3312</v>
      </c>
    </row>
    <row r="47" spans="1:19">
      <c r="A47" t="s">
        <v>4</v>
      </c>
      <c r="B47" s="4" t="s">
        <v>5</v>
      </c>
      <c r="C47" s="4" t="s">
        <v>12</v>
      </c>
      <c r="D47" s="4" t="s">
        <v>6</v>
      </c>
      <c r="E47" s="4" t="s">
        <v>6</v>
      </c>
      <c r="F47" s="4" t="s">
        <v>10</v>
      </c>
      <c r="G47" s="4" t="s">
        <v>10</v>
      </c>
    </row>
    <row r="48" spans="1:19">
      <c r="A48" t="n">
        <v>2335</v>
      </c>
      <c r="B48" s="12" t="n">
        <v>74</v>
      </c>
      <c r="C48" s="7" t="n">
        <v>13</v>
      </c>
      <c r="D48" s="7" t="s">
        <v>36</v>
      </c>
      <c r="E48" s="7" t="s">
        <v>37</v>
      </c>
      <c r="F48" s="7" t="n">
        <v>5658</v>
      </c>
      <c r="G48" s="7" t="n">
        <v>9999</v>
      </c>
    </row>
    <row r="49" spans="1:19">
      <c r="A49" t="s">
        <v>4</v>
      </c>
      <c r="B49" s="4" t="s">
        <v>5</v>
      </c>
      <c r="C49" s="4" t="s">
        <v>10</v>
      </c>
      <c r="D49" s="4" t="s">
        <v>12</v>
      </c>
      <c r="E49" s="4" t="s">
        <v>6</v>
      </c>
      <c r="F49" s="4" t="s">
        <v>9</v>
      </c>
      <c r="G49" s="4" t="s">
        <v>10</v>
      </c>
      <c r="H49" s="4" t="s">
        <v>10</v>
      </c>
      <c r="I49" s="4" t="s">
        <v>6</v>
      </c>
      <c r="J49" s="4" t="s">
        <v>32</v>
      </c>
    </row>
    <row r="50" spans="1:19">
      <c r="A50" t="n">
        <v>2358</v>
      </c>
      <c r="B50" s="20" t="n">
        <v>106</v>
      </c>
      <c r="C50" s="7" t="n">
        <v>0</v>
      </c>
      <c r="D50" s="7" t="n">
        <v>3</v>
      </c>
      <c r="E50" s="7" t="s">
        <v>35</v>
      </c>
      <c r="F50" s="7" t="n">
        <v>1098907648</v>
      </c>
      <c r="G50" s="7" t="n">
        <v>7424</v>
      </c>
      <c r="H50" s="7" t="n">
        <v>5656</v>
      </c>
      <c r="I50" s="7" t="s">
        <v>38</v>
      </c>
      <c r="J50" s="7" t="n">
        <v>2</v>
      </c>
    </row>
    <row r="51" spans="1:19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9">
      <c r="A52" t="n">
        <v>2402</v>
      </c>
      <c r="B52" s="12" t="n">
        <v>74</v>
      </c>
      <c r="C52" s="7" t="n">
        <v>20</v>
      </c>
      <c r="D52" s="7" t="s">
        <v>39</v>
      </c>
      <c r="E52" s="7" t="s">
        <v>40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9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9">
      <c r="A54" t="n">
        <v>2437</v>
      </c>
      <c r="B54" s="12" t="n">
        <v>74</v>
      </c>
      <c r="C54" s="7" t="n">
        <v>20</v>
      </c>
      <c r="D54" s="7" t="s">
        <v>41</v>
      </c>
      <c r="E54" s="7" t="s">
        <v>40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9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9">
      <c r="A56" t="n">
        <v>2472</v>
      </c>
      <c r="B56" s="12" t="n">
        <v>74</v>
      </c>
      <c r="C56" s="7" t="n">
        <v>20</v>
      </c>
      <c r="D56" s="7" t="s">
        <v>42</v>
      </c>
      <c r="E56" s="7" t="s">
        <v>40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9">
      <c r="A57" t="s">
        <v>4</v>
      </c>
      <c r="B57" s="4" t="s">
        <v>5</v>
      </c>
      <c r="C57" s="4" t="s">
        <v>12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9">
      <c r="A58" t="n">
        <v>2507</v>
      </c>
      <c r="B58" s="12" t="n">
        <v>74</v>
      </c>
      <c r="C58" s="7" t="n">
        <v>20</v>
      </c>
      <c r="D58" s="7" t="s">
        <v>43</v>
      </c>
      <c r="E58" s="7" t="s">
        <v>40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9">
      <c r="A59" t="s">
        <v>4</v>
      </c>
      <c r="B59" s="4" t="s">
        <v>5</v>
      </c>
      <c r="C59" s="4" t="s">
        <v>12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9">
      <c r="A60" t="n">
        <v>2542</v>
      </c>
      <c r="B60" s="12" t="n">
        <v>74</v>
      </c>
      <c r="C60" s="7" t="n">
        <v>20</v>
      </c>
      <c r="D60" s="7" t="s">
        <v>44</v>
      </c>
      <c r="E60" s="7" t="s">
        <v>40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9">
      <c r="A61" t="s">
        <v>4</v>
      </c>
      <c r="B61" s="4" t="s">
        <v>5</v>
      </c>
      <c r="C61" s="4" t="s">
        <v>12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9">
      <c r="A62" t="n">
        <v>2577</v>
      </c>
      <c r="B62" s="12" t="n">
        <v>74</v>
      </c>
      <c r="C62" s="7" t="n">
        <v>20</v>
      </c>
      <c r="D62" s="7" t="s">
        <v>45</v>
      </c>
      <c r="E62" s="7" t="s">
        <v>40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9">
      <c r="A63" t="s">
        <v>4</v>
      </c>
      <c r="B63" s="4" t="s">
        <v>5</v>
      </c>
      <c r="C63" s="4" t="s">
        <v>12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9">
      <c r="A64" t="n">
        <v>2612</v>
      </c>
      <c r="B64" s="12" t="n">
        <v>74</v>
      </c>
      <c r="C64" s="7" t="n">
        <v>20</v>
      </c>
      <c r="D64" s="7" t="s">
        <v>46</v>
      </c>
      <c r="E64" s="7" t="s">
        <v>40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12</v>
      </c>
      <c r="D65" s="4" t="s">
        <v>6</v>
      </c>
      <c r="E65" s="4" t="s">
        <v>6</v>
      </c>
    </row>
    <row r="66" spans="1:10">
      <c r="A66" t="n">
        <v>2647</v>
      </c>
      <c r="B66" s="12" t="n">
        <v>74</v>
      </c>
      <c r="C66" s="7" t="n">
        <v>25</v>
      </c>
      <c r="D66" s="7" t="s">
        <v>47</v>
      </c>
      <c r="E66" s="7" t="s">
        <v>48</v>
      </c>
    </row>
    <row r="67" spans="1:10">
      <c r="A67" t="s">
        <v>4</v>
      </c>
      <c r="B67" s="4" t="s">
        <v>5</v>
      </c>
      <c r="C67" s="4" t="s">
        <v>12</v>
      </c>
      <c r="D67" s="4" t="s">
        <v>10</v>
      </c>
      <c r="E67" s="4" t="s">
        <v>12</v>
      </c>
      <c r="F67" s="4" t="s">
        <v>30</v>
      </c>
    </row>
    <row r="68" spans="1:10">
      <c r="A68" t="n">
        <v>2676</v>
      </c>
      <c r="B68" s="13" t="n">
        <v>5</v>
      </c>
      <c r="C68" s="7" t="n">
        <v>30</v>
      </c>
      <c r="D68" s="7" t="n">
        <v>8512</v>
      </c>
      <c r="E68" s="7" t="n">
        <v>1</v>
      </c>
      <c r="F68" s="16" t="n">
        <f t="normal" ca="1">A84</f>
        <v>0</v>
      </c>
    </row>
    <row r="69" spans="1:10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12</v>
      </c>
      <c r="H69" s="4" t="s">
        <v>9</v>
      </c>
      <c r="I69" s="4" t="s">
        <v>32</v>
      </c>
      <c r="J69" s="4" t="s">
        <v>32</v>
      </c>
      <c r="K69" s="4" t="s">
        <v>32</v>
      </c>
      <c r="L69" s="4" t="s">
        <v>32</v>
      </c>
      <c r="M69" s="4" t="s">
        <v>32</v>
      </c>
      <c r="N69" s="4" t="s">
        <v>32</v>
      </c>
      <c r="O69" s="4" t="s">
        <v>32</v>
      </c>
      <c r="P69" s="4" t="s">
        <v>6</v>
      </c>
      <c r="Q69" s="4" t="s">
        <v>6</v>
      </c>
      <c r="R69" s="4" t="s">
        <v>9</v>
      </c>
      <c r="S69" s="4" t="s">
        <v>12</v>
      </c>
      <c r="T69" s="4" t="s">
        <v>9</v>
      </c>
      <c r="U69" s="4" t="s">
        <v>9</v>
      </c>
      <c r="V69" s="4" t="s">
        <v>10</v>
      </c>
    </row>
    <row r="70" spans="1:10">
      <c r="A70" t="n">
        <v>2685</v>
      </c>
      <c r="B70" s="21" t="n">
        <v>19</v>
      </c>
      <c r="C70" s="7" t="n">
        <v>2008</v>
      </c>
      <c r="D70" s="7" t="s">
        <v>23</v>
      </c>
      <c r="E70" s="7" t="s">
        <v>23</v>
      </c>
      <c r="F70" s="7" t="s">
        <v>18</v>
      </c>
      <c r="G70" s="7" t="n">
        <v>2</v>
      </c>
      <c r="H70" s="7" t="n">
        <v>0</v>
      </c>
      <c r="I70" s="7" t="n">
        <v>107.120002746582</v>
      </c>
      <c r="J70" s="7" t="n">
        <v>31.1499996185303</v>
      </c>
      <c r="K70" s="7" t="n">
        <v>-169.440002441406</v>
      </c>
      <c r="L70" s="7" t="n">
        <v>33.7999992370605</v>
      </c>
      <c r="M70" s="7" t="n">
        <v>-1</v>
      </c>
      <c r="N70" s="7" t="n">
        <v>0</v>
      </c>
      <c r="O70" s="7" t="n">
        <v>0</v>
      </c>
      <c r="P70" s="7" t="s">
        <v>23</v>
      </c>
      <c r="Q70" s="7" t="s">
        <v>23</v>
      </c>
      <c r="R70" s="7" t="n">
        <v>1</v>
      </c>
      <c r="S70" s="7" t="n">
        <v>5</v>
      </c>
      <c r="T70" s="7" t="n">
        <v>1092616192</v>
      </c>
      <c r="U70" s="7" t="n">
        <v>1120403456</v>
      </c>
      <c r="V70" s="7" t="n">
        <v>0</v>
      </c>
    </row>
    <row r="71" spans="1:10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12</v>
      </c>
      <c r="H71" s="4" t="s">
        <v>9</v>
      </c>
      <c r="I71" s="4" t="s">
        <v>32</v>
      </c>
      <c r="J71" s="4" t="s">
        <v>32</v>
      </c>
      <c r="K71" s="4" t="s">
        <v>32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6</v>
      </c>
      <c r="Q71" s="4" t="s">
        <v>6</v>
      </c>
      <c r="R71" s="4" t="s">
        <v>9</v>
      </c>
      <c r="S71" s="4" t="s">
        <v>12</v>
      </c>
      <c r="T71" s="4" t="s">
        <v>9</v>
      </c>
      <c r="U71" s="4" t="s">
        <v>9</v>
      </c>
      <c r="V71" s="4" t="s">
        <v>10</v>
      </c>
    </row>
    <row r="72" spans="1:10">
      <c r="A72" t="n">
        <v>2747</v>
      </c>
      <c r="B72" s="21" t="n">
        <v>19</v>
      </c>
      <c r="C72" s="7" t="n">
        <v>2005</v>
      </c>
      <c r="D72" s="7" t="s">
        <v>23</v>
      </c>
      <c r="E72" s="7" t="s">
        <v>23</v>
      </c>
      <c r="F72" s="7" t="s">
        <v>18</v>
      </c>
      <c r="G72" s="7" t="n">
        <v>2</v>
      </c>
      <c r="H72" s="7" t="n">
        <v>0</v>
      </c>
      <c r="I72" s="7" t="n">
        <v>91.7900009155273</v>
      </c>
      <c r="J72" s="7" t="n">
        <v>17.5</v>
      </c>
      <c r="K72" s="7" t="n">
        <v>-85.9199981689453</v>
      </c>
      <c r="L72" s="7" t="n">
        <v>178.399993896484</v>
      </c>
      <c r="M72" s="7" t="n">
        <v>-1</v>
      </c>
      <c r="N72" s="7" t="n">
        <v>0</v>
      </c>
      <c r="O72" s="7" t="n">
        <v>0</v>
      </c>
      <c r="P72" s="7" t="s">
        <v>23</v>
      </c>
      <c r="Q72" s="7" t="s">
        <v>23</v>
      </c>
      <c r="R72" s="7" t="n">
        <v>1</v>
      </c>
      <c r="S72" s="7" t="n">
        <v>5</v>
      </c>
      <c r="T72" s="7" t="n">
        <v>1092616192</v>
      </c>
      <c r="U72" s="7" t="n">
        <v>1120403456</v>
      </c>
      <c r="V72" s="7" t="n">
        <v>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12</v>
      </c>
      <c r="H73" s="4" t="s">
        <v>9</v>
      </c>
      <c r="I73" s="4" t="s">
        <v>32</v>
      </c>
      <c r="J73" s="4" t="s">
        <v>32</v>
      </c>
      <c r="K73" s="4" t="s">
        <v>32</v>
      </c>
      <c r="L73" s="4" t="s">
        <v>32</v>
      </c>
      <c r="M73" s="4" t="s">
        <v>32</v>
      </c>
      <c r="N73" s="4" t="s">
        <v>32</v>
      </c>
      <c r="O73" s="4" t="s">
        <v>32</v>
      </c>
      <c r="P73" s="4" t="s">
        <v>6</v>
      </c>
      <c r="Q73" s="4" t="s">
        <v>6</v>
      </c>
      <c r="R73" s="4" t="s">
        <v>9</v>
      </c>
      <c r="S73" s="4" t="s">
        <v>12</v>
      </c>
      <c r="T73" s="4" t="s">
        <v>9</v>
      </c>
      <c r="U73" s="4" t="s">
        <v>9</v>
      </c>
      <c r="V73" s="4" t="s">
        <v>10</v>
      </c>
    </row>
    <row r="74" spans="1:10">
      <c r="A74" t="n">
        <v>2809</v>
      </c>
      <c r="B74" s="21" t="n">
        <v>19</v>
      </c>
      <c r="C74" s="7" t="n">
        <v>2009</v>
      </c>
      <c r="D74" s="7" t="s">
        <v>23</v>
      </c>
      <c r="E74" s="7" t="s">
        <v>23</v>
      </c>
      <c r="F74" s="7" t="s">
        <v>19</v>
      </c>
      <c r="G74" s="7" t="n">
        <v>2</v>
      </c>
      <c r="H74" s="7" t="n">
        <v>0</v>
      </c>
      <c r="I74" s="7" t="n">
        <v>85.5899963378906</v>
      </c>
      <c r="J74" s="7" t="n">
        <v>19.4200000762939</v>
      </c>
      <c r="K74" s="7" t="n">
        <v>-128.300003051758</v>
      </c>
      <c r="L74" s="7" t="n">
        <v>187</v>
      </c>
      <c r="M74" s="7" t="n">
        <v>-1</v>
      </c>
      <c r="N74" s="7" t="n">
        <v>0</v>
      </c>
      <c r="O74" s="7" t="n">
        <v>0</v>
      </c>
      <c r="P74" s="7" t="s">
        <v>23</v>
      </c>
      <c r="Q74" s="7" t="s">
        <v>23</v>
      </c>
      <c r="R74" s="7" t="n">
        <v>1</v>
      </c>
      <c r="S74" s="7" t="n">
        <v>6</v>
      </c>
      <c r="T74" s="7" t="n">
        <v>1092616192</v>
      </c>
      <c r="U74" s="7" t="n">
        <v>1120403456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12</v>
      </c>
      <c r="H75" s="4" t="s">
        <v>9</v>
      </c>
      <c r="I75" s="4" t="s">
        <v>32</v>
      </c>
      <c r="J75" s="4" t="s">
        <v>32</v>
      </c>
      <c r="K75" s="4" t="s">
        <v>32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6</v>
      </c>
      <c r="Q75" s="4" t="s">
        <v>6</v>
      </c>
      <c r="R75" s="4" t="s">
        <v>9</v>
      </c>
      <c r="S75" s="4" t="s">
        <v>12</v>
      </c>
      <c r="T75" s="4" t="s">
        <v>9</v>
      </c>
      <c r="U75" s="4" t="s">
        <v>9</v>
      </c>
      <c r="V75" s="4" t="s">
        <v>10</v>
      </c>
    </row>
    <row r="76" spans="1:10">
      <c r="A76" t="n">
        <v>2875</v>
      </c>
      <c r="B76" s="21" t="n">
        <v>19</v>
      </c>
      <c r="C76" s="7" t="n">
        <v>2002</v>
      </c>
      <c r="D76" s="7" t="s">
        <v>23</v>
      </c>
      <c r="E76" s="7" t="s">
        <v>23</v>
      </c>
      <c r="F76" s="7" t="s">
        <v>19</v>
      </c>
      <c r="G76" s="7" t="n">
        <v>2</v>
      </c>
      <c r="H76" s="7" t="n">
        <v>0</v>
      </c>
      <c r="I76" s="7" t="n">
        <v>38.9900016784668</v>
      </c>
      <c r="J76" s="7" t="n">
        <v>10.2600002288818</v>
      </c>
      <c r="K76" s="7" t="n">
        <v>-81.4599990844727</v>
      </c>
      <c r="L76" s="7" t="n">
        <v>6.19999980926514</v>
      </c>
      <c r="M76" s="7" t="n">
        <v>-1</v>
      </c>
      <c r="N76" s="7" t="n">
        <v>0</v>
      </c>
      <c r="O76" s="7" t="n">
        <v>0</v>
      </c>
      <c r="P76" s="7" t="s">
        <v>23</v>
      </c>
      <c r="Q76" s="7" t="s">
        <v>23</v>
      </c>
      <c r="R76" s="7" t="n">
        <v>1</v>
      </c>
      <c r="S76" s="7" t="n">
        <v>6</v>
      </c>
      <c r="T76" s="7" t="n">
        <v>1092616192</v>
      </c>
      <c r="U76" s="7" t="n">
        <v>1120403456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12</v>
      </c>
      <c r="H77" s="4" t="s">
        <v>9</v>
      </c>
      <c r="I77" s="4" t="s">
        <v>32</v>
      </c>
      <c r="J77" s="4" t="s">
        <v>32</v>
      </c>
      <c r="K77" s="4" t="s">
        <v>32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6</v>
      </c>
      <c r="Q77" s="4" t="s">
        <v>6</v>
      </c>
      <c r="R77" s="4" t="s">
        <v>9</v>
      </c>
      <c r="S77" s="4" t="s">
        <v>12</v>
      </c>
      <c r="T77" s="4" t="s">
        <v>9</v>
      </c>
      <c r="U77" s="4" t="s">
        <v>9</v>
      </c>
      <c r="V77" s="4" t="s">
        <v>10</v>
      </c>
    </row>
    <row r="78" spans="1:10">
      <c r="A78" t="n">
        <v>2941</v>
      </c>
      <c r="B78" s="21" t="n">
        <v>19</v>
      </c>
      <c r="C78" s="7" t="n">
        <v>2010</v>
      </c>
      <c r="D78" s="7" t="s">
        <v>23</v>
      </c>
      <c r="E78" s="7" t="s">
        <v>23</v>
      </c>
      <c r="F78" s="7" t="s">
        <v>20</v>
      </c>
      <c r="G78" s="7" t="n">
        <v>2</v>
      </c>
      <c r="H78" s="7" t="n">
        <v>0</v>
      </c>
      <c r="I78" s="7" t="n">
        <v>125.529998779297</v>
      </c>
      <c r="J78" s="7" t="n">
        <v>27.6499996185303</v>
      </c>
      <c r="K78" s="7" t="n">
        <v>-131.660003662109</v>
      </c>
      <c r="L78" s="7" t="n">
        <v>300.299987792969</v>
      </c>
      <c r="M78" s="7" t="n">
        <v>-1</v>
      </c>
      <c r="N78" s="7" t="n">
        <v>0</v>
      </c>
      <c r="O78" s="7" t="n">
        <v>0</v>
      </c>
      <c r="P78" s="7" t="s">
        <v>23</v>
      </c>
      <c r="Q78" s="7" t="s">
        <v>23</v>
      </c>
      <c r="R78" s="7" t="n">
        <v>1</v>
      </c>
      <c r="S78" s="7" t="n">
        <v>7</v>
      </c>
      <c r="T78" s="7" t="n">
        <v>1092616192</v>
      </c>
      <c r="U78" s="7" t="n">
        <v>1120403456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12</v>
      </c>
      <c r="H79" s="4" t="s">
        <v>9</v>
      </c>
      <c r="I79" s="4" t="s">
        <v>32</v>
      </c>
      <c r="J79" s="4" t="s">
        <v>32</v>
      </c>
      <c r="K79" s="4" t="s">
        <v>32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6</v>
      </c>
      <c r="Q79" s="4" t="s">
        <v>6</v>
      </c>
      <c r="R79" s="4" t="s">
        <v>9</v>
      </c>
      <c r="S79" s="4" t="s">
        <v>12</v>
      </c>
      <c r="T79" s="4" t="s">
        <v>9</v>
      </c>
      <c r="U79" s="4" t="s">
        <v>9</v>
      </c>
      <c r="V79" s="4" t="s">
        <v>10</v>
      </c>
    </row>
    <row r="80" spans="1:10">
      <c r="A80" t="n">
        <v>3007</v>
      </c>
      <c r="B80" s="21" t="n">
        <v>19</v>
      </c>
      <c r="C80" s="7" t="n">
        <v>2011</v>
      </c>
      <c r="D80" s="7" t="s">
        <v>23</v>
      </c>
      <c r="E80" s="7" t="s">
        <v>23</v>
      </c>
      <c r="F80" s="7" t="s">
        <v>20</v>
      </c>
      <c r="G80" s="7" t="n">
        <v>2</v>
      </c>
      <c r="H80" s="7" t="n">
        <v>0</v>
      </c>
      <c r="I80" s="7" t="n">
        <v>81.0400009155273</v>
      </c>
      <c r="J80" s="7" t="n">
        <v>31.3400001525879</v>
      </c>
      <c r="K80" s="7" t="n">
        <v>-167.619995117188</v>
      </c>
      <c r="L80" s="7" t="n">
        <v>88.4000015258789</v>
      </c>
      <c r="M80" s="7" t="n">
        <v>-1</v>
      </c>
      <c r="N80" s="7" t="n">
        <v>0</v>
      </c>
      <c r="O80" s="7" t="n">
        <v>0</v>
      </c>
      <c r="P80" s="7" t="s">
        <v>23</v>
      </c>
      <c r="Q80" s="7" t="s">
        <v>23</v>
      </c>
      <c r="R80" s="7" t="n">
        <v>1</v>
      </c>
      <c r="S80" s="7" t="n">
        <v>7</v>
      </c>
      <c r="T80" s="7" t="n">
        <v>1092616192</v>
      </c>
      <c r="U80" s="7" t="n">
        <v>1120403456</v>
      </c>
      <c r="V80" s="7" t="n">
        <v>0</v>
      </c>
    </row>
    <row r="81" spans="1:22">
      <c r="A81" t="s">
        <v>4</v>
      </c>
      <c r="B81" s="4" t="s">
        <v>5</v>
      </c>
      <c r="C81" s="4" t="s">
        <v>30</v>
      </c>
    </row>
    <row r="82" spans="1:22">
      <c r="A82" t="n">
        <v>3073</v>
      </c>
      <c r="B82" s="18" t="n">
        <v>3</v>
      </c>
      <c r="C82" s="16" t="n">
        <f t="normal" ca="1">A114</f>
        <v>0</v>
      </c>
    </row>
    <row r="83" spans="1:22">
      <c r="A83" t="s">
        <v>4</v>
      </c>
      <c r="B83" s="4" t="s">
        <v>5</v>
      </c>
      <c r="C83" s="4" t="s">
        <v>12</v>
      </c>
      <c r="D83" s="4" t="s">
        <v>10</v>
      </c>
      <c r="E83" s="4" t="s">
        <v>12</v>
      </c>
      <c r="F83" s="4" t="s">
        <v>30</v>
      </c>
    </row>
    <row r="84" spans="1:22">
      <c r="A84" t="n">
        <v>3078</v>
      </c>
      <c r="B84" s="13" t="n">
        <v>5</v>
      </c>
      <c r="C84" s="7" t="n">
        <v>30</v>
      </c>
      <c r="D84" s="7" t="n">
        <v>8490</v>
      </c>
      <c r="E84" s="7" t="n">
        <v>1</v>
      </c>
      <c r="F84" s="16" t="n">
        <f t="normal" ca="1">A96</f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12</v>
      </c>
      <c r="H85" s="4" t="s">
        <v>9</v>
      </c>
      <c r="I85" s="4" t="s">
        <v>32</v>
      </c>
      <c r="J85" s="4" t="s">
        <v>32</v>
      </c>
      <c r="K85" s="4" t="s">
        <v>32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6</v>
      </c>
      <c r="Q85" s="4" t="s">
        <v>6</v>
      </c>
      <c r="R85" s="4" t="s">
        <v>9</v>
      </c>
      <c r="S85" s="4" t="s">
        <v>12</v>
      </c>
      <c r="T85" s="4" t="s">
        <v>9</v>
      </c>
      <c r="U85" s="4" t="s">
        <v>9</v>
      </c>
      <c r="V85" s="4" t="s">
        <v>10</v>
      </c>
    </row>
    <row r="86" spans="1:22">
      <c r="A86" t="n">
        <v>3087</v>
      </c>
      <c r="B86" s="21" t="n">
        <v>19</v>
      </c>
      <c r="C86" s="7" t="n">
        <v>2008</v>
      </c>
      <c r="D86" s="7" t="s">
        <v>23</v>
      </c>
      <c r="E86" s="7" t="s">
        <v>23</v>
      </c>
      <c r="F86" s="7" t="s">
        <v>18</v>
      </c>
      <c r="G86" s="7" t="n">
        <v>2</v>
      </c>
      <c r="H86" s="7" t="n">
        <v>0</v>
      </c>
      <c r="I86" s="7" t="n">
        <v>107.120002746582</v>
      </c>
      <c r="J86" s="7" t="n">
        <v>31.1499996185303</v>
      </c>
      <c r="K86" s="7" t="n">
        <v>-169.440002441406</v>
      </c>
      <c r="L86" s="7" t="n">
        <v>33.7999992370605</v>
      </c>
      <c r="M86" s="7" t="n">
        <v>-1</v>
      </c>
      <c r="N86" s="7" t="n">
        <v>0</v>
      </c>
      <c r="O86" s="7" t="n">
        <v>0</v>
      </c>
      <c r="P86" s="7" t="s">
        <v>23</v>
      </c>
      <c r="Q86" s="7" t="s">
        <v>23</v>
      </c>
      <c r="R86" s="7" t="n">
        <v>1</v>
      </c>
      <c r="S86" s="7" t="n">
        <v>5</v>
      </c>
      <c r="T86" s="7" t="n">
        <v>1092616192</v>
      </c>
      <c r="U86" s="7" t="n">
        <v>1120403456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12</v>
      </c>
      <c r="H87" s="4" t="s">
        <v>9</v>
      </c>
      <c r="I87" s="4" t="s">
        <v>32</v>
      </c>
      <c r="J87" s="4" t="s">
        <v>32</v>
      </c>
      <c r="K87" s="4" t="s">
        <v>32</v>
      </c>
      <c r="L87" s="4" t="s">
        <v>32</v>
      </c>
      <c r="M87" s="4" t="s">
        <v>32</v>
      </c>
      <c r="N87" s="4" t="s">
        <v>32</v>
      </c>
      <c r="O87" s="4" t="s">
        <v>32</v>
      </c>
      <c r="P87" s="4" t="s">
        <v>6</v>
      </c>
      <c r="Q87" s="4" t="s">
        <v>6</v>
      </c>
      <c r="R87" s="4" t="s">
        <v>9</v>
      </c>
      <c r="S87" s="4" t="s">
        <v>12</v>
      </c>
      <c r="T87" s="4" t="s">
        <v>9</v>
      </c>
      <c r="U87" s="4" t="s">
        <v>9</v>
      </c>
      <c r="V87" s="4" t="s">
        <v>10</v>
      </c>
    </row>
    <row r="88" spans="1:22">
      <c r="A88" t="n">
        <v>3149</v>
      </c>
      <c r="B88" s="21" t="n">
        <v>19</v>
      </c>
      <c r="C88" s="7" t="n">
        <v>2005</v>
      </c>
      <c r="D88" s="7" t="s">
        <v>23</v>
      </c>
      <c r="E88" s="7" t="s">
        <v>23</v>
      </c>
      <c r="F88" s="7" t="s">
        <v>18</v>
      </c>
      <c r="G88" s="7" t="n">
        <v>2</v>
      </c>
      <c r="H88" s="7" t="n">
        <v>0</v>
      </c>
      <c r="I88" s="7" t="n">
        <v>91.7900009155273</v>
      </c>
      <c r="J88" s="7" t="n">
        <v>17.5</v>
      </c>
      <c r="K88" s="7" t="n">
        <v>-85.9199981689453</v>
      </c>
      <c r="L88" s="7" t="n">
        <v>178.399993896484</v>
      </c>
      <c r="M88" s="7" t="n">
        <v>-1</v>
      </c>
      <c r="N88" s="7" t="n">
        <v>0</v>
      </c>
      <c r="O88" s="7" t="n">
        <v>0</v>
      </c>
      <c r="P88" s="7" t="s">
        <v>23</v>
      </c>
      <c r="Q88" s="7" t="s">
        <v>23</v>
      </c>
      <c r="R88" s="7" t="n">
        <v>1</v>
      </c>
      <c r="S88" s="7" t="n">
        <v>5</v>
      </c>
      <c r="T88" s="7" t="n">
        <v>1092616192</v>
      </c>
      <c r="U88" s="7" t="n">
        <v>1120403456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12</v>
      </c>
      <c r="H89" s="4" t="s">
        <v>9</v>
      </c>
      <c r="I89" s="4" t="s">
        <v>32</v>
      </c>
      <c r="J89" s="4" t="s">
        <v>32</v>
      </c>
      <c r="K89" s="4" t="s">
        <v>32</v>
      </c>
      <c r="L89" s="4" t="s">
        <v>32</v>
      </c>
      <c r="M89" s="4" t="s">
        <v>32</v>
      </c>
      <c r="N89" s="4" t="s">
        <v>32</v>
      </c>
      <c r="O89" s="4" t="s">
        <v>32</v>
      </c>
      <c r="P89" s="4" t="s">
        <v>6</v>
      </c>
      <c r="Q89" s="4" t="s">
        <v>6</v>
      </c>
      <c r="R89" s="4" t="s">
        <v>9</v>
      </c>
      <c r="S89" s="4" t="s">
        <v>12</v>
      </c>
      <c r="T89" s="4" t="s">
        <v>9</v>
      </c>
      <c r="U89" s="4" t="s">
        <v>9</v>
      </c>
      <c r="V89" s="4" t="s">
        <v>10</v>
      </c>
    </row>
    <row r="90" spans="1:22">
      <c r="A90" t="n">
        <v>3211</v>
      </c>
      <c r="B90" s="21" t="n">
        <v>19</v>
      </c>
      <c r="C90" s="7" t="n">
        <v>2009</v>
      </c>
      <c r="D90" s="7" t="s">
        <v>23</v>
      </c>
      <c r="E90" s="7" t="s">
        <v>23</v>
      </c>
      <c r="F90" s="7" t="s">
        <v>19</v>
      </c>
      <c r="G90" s="7" t="n">
        <v>2</v>
      </c>
      <c r="H90" s="7" t="n">
        <v>0</v>
      </c>
      <c r="I90" s="7" t="n">
        <v>85.5899963378906</v>
      </c>
      <c r="J90" s="7" t="n">
        <v>19.4200000762939</v>
      </c>
      <c r="K90" s="7" t="n">
        <v>-128.300003051758</v>
      </c>
      <c r="L90" s="7" t="n">
        <v>187</v>
      </c>
      <c r="M90" s="7" t="n">
        <v>-1</v>
      </c>
      <c r="N90" s="7" t="n">
        <v>0</v>
      </c>
      <c r="O90" s="7" t="n">
        <v>0</v>
      </c>
      <c r="P90" s="7" t="s">
        <v>23</v>
      </c>
      <c r="Q90" s="7" t="s">
        <v>23</v>
      </c>
      <c r="R90" s="7" t="n">
        <v>1</v>
      </c>
      <c r="S90" s="7" t="n">
        <v>6</v>
      </c>
      <c r="T90" s="7" t="n">
        <v>1092616192</v>
      </c>
      <c r="U90" s="7" t="n">
        <v>1120403456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12</v>
      </c>
      <c r="H91" s="4" t="s">
        <v>9</v>
      </c>
      <c r="I91" s="4" t="s">
        <v>32</v>
      </c>
      <c r="J91" s="4" t="s">
        <v>32</v>
      </c>
      <c r="K91" s="4" t="s">
        <v>32</v>
      </c>
      <c r="L91" s="4" t="s">
        <v>32</v>
      </c>
      <c r="M91" s="4" t="s">
        <v>32</v>
      </c>
      <c r="N91" s="4" t="s">
        <v>32</v>
      </c>
      <c r="O91" s="4" t="s">
        <v>32</v>
      </c>
      <c r="P91" s="4" t="s">
        <v>6</v>
      </c>
      <c r="Q91" s="4" t="s">
        <v>6</v>
      </c>
      <c r="R91" s="4" t="s">
        <v>9</v>
      </c>
      <c r="S91" s="4" t="s">
        <v>12</v>
      </c>
      <c r="T91" s="4" t="s">
        <v>9</v>
      </c>
      <c r="U91" s="4" t="s">
        <v>9</v>
      </c>
      <c r="V91" s="4" t="s">
        <v>10</v>
      </c>
    </row>
    <row r="92" spans="1:22">
      <c r="A92" t="n">
        <v>3277</v>
      </c>
      <c r="B92" s="21" t="n">
        <v>19</v>
      </c>
      <c r="C92" s="7" t="n">
        <v>2002</v>
      </c>
      <c r="D92" s="7" t="s">
        <v>23</v>
      </c>
      <c r="E92" s="7" t="s">
        <v>23</v>
      </c>
      <c r="F92" s="7" t="s">
        <v>19</v>
      </c>
      <c r="G92" s="7" t="n">
        <v>2</v>
      </c>
      <c r="H92" s="7" t="n">
        <v>0</v>
      </c>
      <c r="I92" s="7" t="n">
        <v>38.9900016784668</v>
      </c>
      <c r="J92" s="7" t="n">
        <v>10.2600002288818</v>
      </c>
      <c r="K92" s="7" t="n">
        <v>-81.4599990844727</v>
      </c>
      <c r="L92" s="7" t="n">
        <v>6.19999980926514</v>
      </c>
      <c r="M92" s="7" t="n">
        <v>-1</v>
      </c>
      <c r="N92" s="7" t="n">
        <v>0</v>
      </c>
      <c r="O92" s="7" t="n">
        <v>0</v>
      </c>
      <c r="P92" s="7" t="s">
        <v>23</v>
      </c>
      <c r="Q92" s="7" t="s">
        <v>23</v>
      </c>
      <c r="R92" s="7" t="n">
        <v>1</v>
      </c>
      <c r="S92" s="7" t="n">
        <v>6</v>
      </c>
      <c r="T92" s="7" t="n">
        <v>1092616192</v>
      </c>
      <c r="U92" s="7" t="n">
        <v>1120403456</v>
      </c>
      <c r="V92" s="7" t="n">
        <v>0</v>
      </c>
    </row>
    <row r="93" spans="1:22">
      <c r="A93" t="s">
        <v>4</v>
      </c>
      <c r="B93" s="4" t="s">
        <v>5</v>
      </c>
      <c r="C93" s="4" t="s">
        <v>30</v>
      </c>
    </row>
    <row r="94" spans="1:22">
      <c r="A94" t="n">
        <v>3343</v>
      </c>
      <c r="B94" s="18" t="n">
        <v>3</v>
      </c>
      <c r="C94" s="16" t="n">
        <f t="normal" ca="1">A114</f>
        <v>0</v>
      </c>
    </row>
    <row r="95" spans="1:22">
      <c r="A95" t="s">
        <v>4</v>
      </c>
      <c r="B95" s="4" t="s">
        <v>5</v>
      </c>
      <c r="C95" s="4" t="s">
        <v>12</v>
      </c>
      <c r="D95" s="4" t="s">
        <v>10</v>
      </c>
      <c r="E95" s="4" t="s">
        <v>12</v>
      </c>
      <c r="F95" s="4" t="s">
        <v>30</v>
      </c>
    </row>
    <row r="96" spans="1:22">
      <c r="A96" t="n">
        <v>3348</v>
      </c>
      <c r="B96" s="13" t="n">
        <v>5</v>
      </c>
      <c r="C96" s="7" t="n">
        <v>30</v>
      </c>
      <c r="D96" s="7" t="n">
        <v>8473</v>
      </c>
      <c r="E96" s="7" t="n">
        <v>1</v>
      </c>
      <c r="F96" s="16" t="n">
        <f t="normal" ca="1">A106</f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12</v>
      </c>
      <c r="H97" s="4" t="s">
        <v>9</v>
      </c>
      <c r="I97" s="4" t="s">
        <v>32</v>
      </c>
      <c r="J97" s="4" t="s">
        <v>32</v>
      </c>
      <c r="K97" s="4" t="s">
        <v>32</v>
      </c>
      <c r="L97" s="4" t="s">
        <v>32</v>
      </c>
      <c r="M97" s="4" t="s">
        <v>32</v>
      </c>
      <c r="N97" s="4" t="s">
        <v>32</v>
      </c>
      <c r="O97" s="4" t="s">
        <v>32</v>
      </c>
      <c r="P97" s="4" t="s">
        <v>6</v>
      </c>
      <c r="Q97" s="4" t="s">
        <v>6</v>
      </c>
      <c r="R97" s="4" t="s">
        <v>9</v>
      </c>
      <c r="S97" s="4" t="s">
        <v>12</v>
      </c>
      <c r="T97" s="4" t="s">
        <v>9</v>
      </c>
      <c r="U97" s="4" t="s">
        <v>9</v>
      </c>
      <c r="V97" s="4" t="s">
        <v>10</v>
      </c>
    </row>
    <row r="98" spans="1:22">
      <c r="A98" t="n">
        <v>3357</v>
      </c>
      <c r="B98" s="21" t="n">
        <v>19</v>
      </c>
      <c r="C98" s="7" t="n">
        <v>2008</v>
      </c>
      <c r="D98" s="7" t="s">
        <v>23</v>
      </c>
      <c r="E98" s="7" t="s">
        <v>23</v>
      </c>
      <c r="F98" s="7" t="s">
        <v>18</v>
      </c>
      <c r="G98" s="7" t="n">
        <v>2</v>
      </c>
      <c r="H98" s="7" t="n">
        <v>0</v>
      </c>
      <c r="I98" s="7" t="n">
        <v>107.120002746582</v>
      </c>
      <c r="J98" s="7" t="n">
        <v>31.1499996185303</v>
      </c>
      <c r="K98" s="7" t="n">
        <v>-169.440002441406</v>
      </c>
      <c r="L98" s="7" t="n">
        <v>33.7999992370605</v>
      </c>
      <c r="M98" s="7" t="n">
        <v>-1</v>
      </c>
      <c r="N98" s="7" t="n">
        <v>0</v>
      </c>
      <c r="O98" s="7" t="n">
        <v>0</v>
      </c>
      <c r="P98" s="7" t="s">
        <v>23</v>
      </c>
      <c r="Q98" s="7" t="s">
        <v>23</v>
      </c>
      <c r="R98" s="7" t="n">
        <v>1</v>
      </c>
      <c r="S98" s="7" t="n">
        <v>5</v>
      </c>
      <c r="T98" s="7" t="n">
        <v>1092616192</v>
      </c>
      <c r="U98" s="7" t="n">
        <v>1120403456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12</v>
      </c>
      <c r="H99" s="4" t="s">
        <v>9</v>
      </c>
      <c r="I99" s="4" t="s">
        <v>32</v>
      </c>
      <c r="J99" s="4" t="s">
        <v>32</v>
      </c>
      <c r="K99" s="4" t="s">
        <v>32</v>
      </c>
      <c r="L99" s="4" t="s">
        <v>32</v>
      </c>
      <c r="M99" s="4" t="s">
        <v>32</v>
      </c>
      <c r="N99" s="4" t="s">
        <v>32</v>
      </c>
      <c r="O99" s="4" t="s">
        <v>32</v>
      </c>
      <c r="P99" s="4" t="s">
        <v>6</v>
      </c>
      <c r="Q99" s="4" t="s">
        <v>6</v>
      </c>
      <c r="R99" s="4" t="s">
        <v>9</v>
      </c>
      <c r="S99" s="4" t="s">
        <v>12</v>
      </c>
      <c r="T99" s="4" t="s">
        <v>9</v>
      </c>
      <c r="U99" s="4" t="s">
        <v>9</v>
      </c>
      <c r="V99" s="4" t="s">
        <v>10</v>
      </c>
    </row>
    <row r="100" spans="1:22">
      <c r="A100" t="n">
        <v>3419</v>
      </c>
      <c r="B100" s="21" t="n">
        <v>19</v>
      </c>
      <c r="C100" s="7" t="n">
        <v>2005</v>
      </c>
      <c r="D100" s="7" t="s">
        <v>23</v>
      </c>
      <c r="E100" s="7" t="s">
        <v>23</v>
      </c>
      <c r="F100" s="7" t="s">
        <v>18</v>
      </c>
      <c r="G100" s="7" t="n">
        <v>2</v>
      </c>
      <c r="H100" s="7" t="n">
        <v>0</v>
      </c>
      <c r="I100" s="7" t="n">
        <v>91.7900009155273</v>
      </c>
      <c r="J100" s="7" t="n">
        <v>17.5</v>
      </c>
      <c r="K100" s="7" t="n">
        <v>-85.9199981689453</v>
      </c>
      <c r="L100" s="7" t="n">
        <v>178.399993896484</v>
      </c>
      <c r="M100" s="7" t="n">
        <v>-1</v>
      </c>
      <c r="N100" s="7" t="n">
        <v>0</v>
      </c>
      <c r="O100" s="7" t="n">
        <v>0</v>
      </c>
      <c r="P100" s="7" t="s">
        <v>23</v>
      </c>
      <c r="Q100" s="7" t="s">
        <v>23</v>
      </c>
      <c r="R100" s="7" t="n">
        <v>1</v>
      </c>
      <c r="S100" s="7" t="n">
        <v>5</v>
      </c>
      <c r="T100" s="7" t="n">
        <v>1092616192</v>
      </c>
      <c r="U100" s="7" t="n">
        <v>1120403456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12</v>
      </c>
      <c r="H101" s="4" t="s">
        <v>9</v>
      </c>
      <c r="I101" s="4" t="s">
        <v>32</v>
      </c>
      <c r="J101" s="4" t="s">
        <v>32</v>
      </c>
      <c r="K101" s="4" t="s">
        <v>32</v>
      </c>
      <c r="L101" s="4" t="s">
        <v>32</v>
      </c>
      <c r="M101" s="4" t="s">
        <v>32</v>
      </c>
      <c r="N101" s="4" t="s">
        <v>32</v>
      </c>
      <c r="O101" s="4" t="s">
        <v>32</v>
      </c>
      <c r="P101" s="4" t="s">
        <v>6</v>
      </c>
      <c r="Q101" s="4" t="s">
        <v>6</v>
      </c>
      <c r="R101" s="4" t="s">
        <v>9</v>
      </c>
      <c r="S101" s="4" t="s">
        <v>12</v>
      </c>
      <c r="T101" s="4" t="s">
        <v>9</v>
      </c>
      <c r="U101" s="4" t="s">
        <v>9</v>
      </c>
      <c r="V101" s="4" t="s">
        <v>10</v>
      </c>
    </row>
    <row r="102" spans="1:22">
      <c r="A102" t="n">
        <v>3481</v>
      </c>
      <c r="B102" s="21" t="n">
        <v>19</v>
      </c>
      <c r="C102" s="7" t="n">
        <v>2002</v>
      </c>
      <c r="D102" s="7" t="s">
        <v>23</v>
      </c>
      <c r="E102" s="7" t="s">
        <v>23</v>
      </c>
      <c r="F102" s="7" t="s">
        <v>14</v>
      </c>
      <c r="G102" s="7" t="n">
        <v>2</v>
      </c>
      <c r="H102" s="7" t="n">
        <v>0</v>
      </c>
      <c r="I102" s="7" t="n">
        <v>38.9900016784668</v>
      </c>
      <c r="J102" s="7" t="n">
        <v>10.2600002288818</v>
      </c>
      <c r="K102" s="7" t="n">
        <v>-81.4599990844727</v>
      </c>
      <c r="L102" s="7" t="n">
        <v>6.19999980926514</v>
      </c>
      <c r="M102" s="7" t="n">
        <v>-1</v>
      </c>
      <c r="N102" s="7" t="n">
        <v>0</v>
      </c>
      <c r="O102" s="7" t="n">
        <v>0</v>
      </c>
      <c r="P102" s="7" t="s">
        <v>23</v>
      </c>
      <c r="Q102" s="7" t="s">
        <v>23</v>
      </c>
      <c r="R102" s="7" t="n">
        <v>1</v>
      </c>
      <c r="S102" s="7" t="n">
        <v>1</v>
      </c>
      <c r="T102" s="7" t="n">
        <v>1092616192</v>
      </c>
      <c r="U102" s="7" t="n">
        <v>1120403456</v>
      </c>
      <c r="V102" s="7" t="n">
        <v>0</v>
      </c>
    </row>
    <row r="103" spans="1:22">
      <c r="A103" t="s">
        <v>4</v>
      </c>
      <c r="B103" s="4" t="s">
        <v>5</v>
      </c>
      <c r="C103" s="4" t="s">
        <v>30</v>
      </c>
    </row>
    <row r="104" spans="1:22">
      <c r="A104" t="n">
        <v>3543</v>
      </c>
      <c r="B104" s="18" t="n">
        <v>3</v>
      </c>
      <c r="C104" s="16" t="n">
        <f t="normal" ca="1">A114</f>
        <v>0</v>
      </c>
    </row>
    <row r="105" spans="1:22">
      <c r="A105" t="s">
        <v>4</v>
      </c>
      <c r="B105" s="4" t="s">
        <v>5</v>
      </c>
      <c r="C105" s="4" t="s">
        <v>12</v>
      </c>
      <c r="D105" s="4" t="s">
        <v>10</v>
      </c>
      <c r="E105" s="4" t="s">
        <v>12</v>
      </c>
      <c r="F105" s="4" t="s">
        <v>30</v>
      </c>
    </row>
    <row r="106" spans="1:22">
      <c r="A106" t="n">
        <v>3548</v>
      </c>
      <c r="B106" s="13" t="n">
        <v>5</v>
      </c>
      <c r="C106" s="7" t="n">
        <v>30</v>
      </c>
      <c r="D106" s="7" t="n">
        <v>8202</v>
      </c>
      <c r="E106" s="7" t="n">
        <v>1</v>
      </c>
      <c r="F106" s="16" t="n">
        <f t="normal" ca="1">A114</f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12</v>
      </c>
      <c r="H107" s="4" t="s">
        <v>9</v>
      </c>
      <c r="I107" s="4" t="s">
        <v>32</v>
      </c>
      <c r="J107" s="4" t="s">
        <v>32</v>
      </c>
      <c r="K107" s="4" t="s">
        <v>32</v>
      </c>
      <c r="L107" s="4" t="s">
        <v>32</v>
      </c>
      <c r="M107" s="4" t="s">
        <v>32</v>
      </c>
      <c r="N107" s="4" t="s">
        <v>32</v>
      </c>
      <c r="O107" s="4" t="s">
        <v>32</v>
      </c>
      <c r="P107" s="4" t="s">
        <v>6</v>
      </c>
      <c r="Q107" s="4" t="s">
        <v>6</v>
      </c>
      <c r="R107" s="4" t="s">
        <v>9</v>
      </c>
      <c r="S107" s="4" t="s">
        <v>12</v>
      </c>
      <c r="T107" s="4" t="s">
        <v>9</v>
      </c>
      <c r="U107" s="4" t="s">
        <v>9</v>
      </c>
      <c r="V107" s="4" t="s">
        <v>10</v>
      </c>
    </row>
    <row r="108" spans="1:22">
      <c r="A108" t="n">
        <v>3557</v>
      </c>
      <c r="B108" s="21" t="n">
        <v>19</v>
      </c>
      <c r="C108" s="7" t="n">
        <v>2007</v>
      </c>
      <c r="D108" s="7" t="s">
        <v>23</v>
      </c>
      <c r="E108" s="7" t="s">
        <v>23</v>
      </c>
      <c r="F108" s="7" t="s">
        <v>16</v>
      </c>
      <c r="G108" s="7" t="n">
        <v>2</v>
      </c>
      <c r="H108" s="7" t="n">
        <v>0</v>
      </c>
      <c r="I108" s="7" t="n">
        <v>107.120002746582</v>
      </c>
      <c r="J108" s="7" t="n">
        <v>31.1499996185303</v>
      </c>
      <c r="K108" s="7" t="n">
        <v>-169.440002441406</v>
      </c>
      <c r="L108" s="7" t="n">
        <v>33.7999992370605</v>
      </c>
      <c r="M108" s="7" t="n">
        <v>-1</v>
      </c>
      <c r="N108" s="7" t="n">
        <v>0</v>
      </c>
      <c r="O108" s="7" t="n">
        <v>0</v>
      </c>
      <c r="P108" s="7" t="s">
        <v>23</v>
      </c>
      <c r="Q108" s="7" t="s">
        <v>23</v>
      </c>
      <c r="R108" s="7" t="n">
        <v>1</v>
      </c>
      <c r="S108" s="7" t="n">
        <v>4</v>
      </c>
      <c r="T108" s="7" t="n">
        <v>1092616192</v>
      </c>
      <c r="U108" s="7" t="n">
        <v>1120403456</v>
      </c>
      <c r="V108" s="7" t="n">
        <v>0</v>
      </c>
    </row>
    <row r="109" spans="1:22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12</v>
      </c>
      <c r="H109" s="4" t="s">
        <v>9</v>
      </c>
      <c r="I109" s="4" t="s">
        <v>32</v>
      </c>
      <c r="J109" s="4" t="s">
        <v>32</v>
      </c>
      <c r="K109" s="4" t="s">
        <v>32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6</v>
      </c>
      <c r="Q109" s="4" t="s">
        <v>6</v>
      </c>
      <c r="R109" s="4" t="s">
        <v>9</v>
      </c>
      <c r="S109" s="4" t="s">
        <v>12</v>
      </c>
      <c r="T109" s="4" t="s">
        <v>9</v>
      </c>
      <c r="U109" s="4" t="s">
        <v>9</v>
      </c>
      <c r="V109" s="4" t="s">
        <v>10</v>
      </c>
    </row>
    <row r="110" spans="1:22">
      <c r="A110" t="n">
        <v>3623</v>
      </c>
      <c r="B110" s="21" t="n">
        <v>19</v>
      </c>
      <c r="C110" s="7" t="n">
        <v>2005</v>
      </c>
      <c r="D110" s="7" t="s">
        <v>23</v>
      </c>
      <c r="E110" s="7" t="s">
        <v>23</v>
      </c>
      <c r="F110" s="7" t="s">
        <v>16</v>
      </c>
      <c r="G110" s="7" t="n">
        <v>2</v>
      </c>
      <c r="H110" s="7" t="n">
        <v>0</v>
      </c>
      <c r="I110" s="7" t="n">
        <v>91.7900009155273</v>
      </c>
      <c r="J110" s="7" t="n">
        <v>17.5</v>
      </c>
      <c r="K110" s="7" t="n">
        <v>-85.9199981689453</v>
      </c>
      <c r="L110" s="7" t="n">
        <v>178.399993896484</v>
      </c>
      <c r="M110" s="7" t="n">
        <v>-1</v>
      </c>
      <c r="N110" s="7" t="n">
        <v>0</v>
      </c>
      <c r="O110" s="7" t="n">
        <v>0</v>
      </c>
      <c r="P110" s="7" t="s">
        <v>23</v>
      </c>
      <c r="Q110" s="7" t="s">
        <v>23</v>
      </c>
      <c r="R110" s="7" t="n">
        <v>1</v>
      </c>
      <c r="S110" s="7" t="n">
        <v>4</v>
      </c>
      <c r="T110" s="7" t="n">
        <v>1092616192</v>
      </c>
      <c r="U110" s="7" t="n">
        <v>1120403456</v>
      </c>
      <c r="V110" s="7" t="n">
        <v>0</v>
      </c>
    </row>
    <row r="111" spans="1:22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12</v>
      </c>
      <c r="H111" s="4" t="s">
        <v>9</v>
      </c>
      <c r="I111" s="4" t="s">
        <v>32</v>
      </c>
      <c r="J111" s="4" t="s">
        <v>32</v>
      </c>
      <c r="K111" s="4" t="s">
        <v>32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6</v>
      </c>
      <c r="Q111" s="4" t="s">
        <v>6</v>
      </c>
      <c r="R111" s="4" t="s">
        <v>9</v>
      </c>
      <c r="S111" s="4" t="s">
        <v>12</v>
      </c>
      <c r="T111" s="4" t="s">
        <v>9</v>
      </c>
      <c r="U111" s="4" t="s">
        <v>9</v>
      </c>
      <c r="V111" s="4" t="s">
        <v>10</v>
      </c>
    </row>
    <row r="112" spans="1:22">
      <c r="A112" t="n">
        <v>3689</v>
      </c>
      <c r="B112" s="21" t="n">
        <v>19</v>
      </c>
      <c r="C112" s="7" t="n">
        <v>2002</v>
      </c>
      <c r="D112" s="7" t="s">
        <v>23</v>
      </c>
      <c r="E112" s="7" t="s">
        <v>23</v>
      </c>
      <c r="F112" s="7" t="s">
        <v>14</v>
      </c>
      <c r="G112" s="7" t="n">
        <v>2</v>
      </c>
      <c r="H112" s="7" t="n">
        <v>0</v>
      </c>
      <c r="I112" s="7" t="n">
        <v>38.9900016784668</v>
      </c>
      <c r="J112" s="7" t="n">
        <v>10.2600002288818</v>
      </c>
      <c r="K112" s="7" t="n">
        <v>-81.4599990844727</v>
      </c>
      <c r="L112" s="7" t="n">
        <v>6.19999980926514</v>
      </c>
      <c r="M112" s="7" t="n">
        <v>-1</v>
      </c>
      <c r="N112" s="7" t="n">
        <v>0</v>
      </c>
      <c r="O112" s="7" t="n">
        <v>0</v>
      </c>
      <c r="P112" s="7" t="s">
        <v>23</v>
      </c>
      <c r="Q112" s="7" t="s">
        <v>23</v>
      </c>
      <c r="R112" s="7" t="n">
        <v>1</v>
      </c>
      <c r="S112" s="7" t="n">
        <v>1</v>
      </c>
      <c r="T112" s="7" t="n">
        <v>1092616192</v>
      </c>
      <c r="U112" s="7" t="n">
        <v>1120403456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12</v>
      </c>
      <c r="H113" s="4" t="s">
        <v>9</v>
      </c>
      <c r="I113" s="4" t="s">
        <v>32</v>
      </c>
      <c r="J113" s="4" t="s">
        <v>32</v>
      </c>
      <c r="K113" s="4" t="s">
        <v>32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6</v>
      </c>
      <c r="Q113" s="4" t="s">
        <v>6</v>
      </c>
      <c r="R113" s="4" t="s">
        <v>9</v>
      </c>
      <c r="S113" s="4" t="s">
        <v>12</v>
      </c>
      <c r="T113" s="4" t="s">
        <v>9</v>
      </c>
      <c r="U113" s="4" t="s">
        <v>9</v>
      </c>
      <c r="V113" s="4" t="s">
        <v>10</v>
      </c>
    </row>
    <row r="114" spans="1:22">
      <c r="A114" t="n">
        <v>3751</v>
      </c>
      <c r="B114" s="21" t="n">
        <v>19</v>
      </c>
      <c r="C114" s="7" t="n">
        <v>2001</v>
      </c>
      <c r="D114" s="7" t="s">
        <v>23</v>
      </c>
      <c r="E114" s="7" t="s">
        <v>23</v>
      </c>
      <c r="F114" s="7" t="s">
        <v>15</v>
      </c>
      <c r="G114" s="7" t="n">
        <v>2</v>
      </c>
      <c r="H114" s="7" t="n">
        <v>0</v>
      </c>
      <c r="I114" s="7" t="n">
        <v>71.1999969482422</v>
      </c>
      <c r="J114" s="7" t="n">
        <v>5.94999980926514</v>
      </c>
      <c r="K114" s="7" t="n">
        <v>-55.9900016784668</v>
      </c>
      <c r="L114" s="7" t="n">
        <v>281.700012207031</v>
      </c>
      <c r="M114" s="7" t="n">
        <v>-1</v>
      </c>
      <c r="N114" s="7" t="n">
        <v>0</v>
      </c>
      <c r="O114" s="7" t="n">
        <v>0</v>
      </c>
      <c r="P114" s="7" t="s">
        <v>23</v>
      </c>
      <c r="Q114" s="7" t="s">
        <v>23</v>
      </c>
      <c r="R114" s="7" t="n">
        <v>1</v>
      </c>
      <c r="S114" s="7" t="n">
        <v>2</v>
      </c>
      <c r="T114" s="7" t="n">
        <v>1092616192</v>
      </c>
      <c r="U114" s="7" t="n">
        <v>1120403456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12</v>
      </c>
      <c r="H115" s="4" t="s">
        <v>9</v>
      </c>
      <c r="I115" s="4" t="s">
        <v>32</v>
      </c>
      <c r="J115" s="4" t="s">
        <v>32</v>
      </c>
      <c r="K115" s="4" t="s">
        <v>32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6</v>
      </c>
      <c r="Q115" s="4" t="s">
        <v>6</v>
      </c>
      <c r="R115" s="4" t="s">
        <v>9</v>
      </c>
      <c r="S115" s="4" t="s">
        <v>12</v>
      </c>
      <c r="T115" s="4" t="s">
        <v>9</v>
      </c>
      <c r="U115" s="4" t="s">
        <v>9</v>
      </c>
      <c r="V115" s="4" t="s">
        <v>10</v>
      </c>
    </row>
    <row r="116" spans="1:22">
      <c r="A116" t="n">
        <v>3817</v>
      </c>
      <c r="B116" s="21" t="n">
        <v>19</v>
      </c>
      <c r="C116" s="7" t="n">
        <v>2003</v>
      </c>
      <c r="D116" s="7" t="s">
        <v>23</v>
      </c>
      <c r="E116" s="7" t="s">
        <v>23</v>
      </c>
      <c r="F116" s="7" t="s">
        <v>17</v>
      </c>
      <c r="G116" s="7" t="n">
        <v>2</v>
      </c>
      <c r="H116" s="7" t="n">
        <v>0</v>
      </c>
      <c r="I116" s="7" t="n">
        <v>38.75</v>
      </c>
      <c r="J116" s="7" t="n">
        <v>17.9400005340576</v>
      </c>
      <c r="K116" s="7" t="n">
        <v>-117.220001220703</v>
      </c>
      <c r="L116" s="7" t="n">
        <v>52.2999992370605</v>
      </c>
      <c r="M116" s="7" t="n">
        <v>-1</v>
      </c>
      <c r="N116" s="7" t="n">
        <v>0</v>
      </c>
      <c r="O116" s="7" t="n">
        <v>0</v>
      </c>
      <c r="P116" s="7" t="s">
        <v>23</v>
      </c>
      <c r="Q116" s="7" t="s">
        <v>23</v>
      </c>
      <c r="R116" s="7" t="n">
        <v>1</v>
      </c>
      <c r="S116" s="7" t="n">
        <v>3</v>
      </c>
      <c r="T116" s="7" t="n">
        <v>1092616192</v>
      </c>
      <c r="U116" s="7" t="n">
        <v>1120403456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</row>
    <row r="118" spans="1:22">
      <c r="A118" t="n">
        <v>3883</v>
      </c>
      <c r="B118" s="22" t="n">
        <v>12</v>
      </c>
      <c r="C118" s="7" t="n">
        <v>6272</v>
      </c>
    </row>
    <row r="119" spans="1:22">
      <c r="A119" t="s">
        <v>4</v>
      </c>
      <c r="B119" s="4" t="s">
        <v>5</v>
      </c>
      <c r="C119" s="4" t="s">
        <v>12</v>
      </c>
      <c r="D119" s="4" t="s">
        <v>10</v>
      </c>
      <c r="E119" s="4" t="s">
        <v>10</v>
      </c>
    </row>
    <row r="120" spans="1:22">
      <c r="A120" t="n">
        <v>3886</v>
      </c>
      <c r="B120" s="23" t="n">
        <v>179</v>
      </c>
      <c r="C120" s="7" t="n">
        <v>10</v>
      </c>
      <c r="D120" s="7" t="n">
        <v>6276</v>
      </c>
      <c r="E120" s="7" t="n">
        <v>6277</v>
      </c>
    </row>
    <row r="121" spans="1:22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12</v>
      </c>
      <c r="H121" s="4" t="s">
        <v>9</v>
      </c>
      <c r="I121" s="4" t="s">
        <v>32</v>
      </c>
      <c r="J121" s="4" t="s">
        <v>32</v>
      </c>
      <c r="K121" s="4" t="s">
        <v>32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6</v>
      </c>
      <c r="Q121" s="4" t="s">
        <v>6</v>
      </c>
      <c r="R121" s="4" t="s">
        <v>9</v>
      </c>
      <c r="S121" s="4" t="s">
        <v>12</v>
      </c>
      <c r="T121" s="4" t="s">
        <v>9</v>
      </c>
      <c r="U121" s="4" t="s">
        <v>9</v>
      </c>
      <c r="V121" s="4" t="s">
        <v>10</v>
      </c>
    </row>
    <row r="122" spans="1:22">
      <c r="A122" t="n">
        <v>3892</v>
      </c>
      <c r="B122" s="21" t="n">
        <v>19</v>
      </c>
      <c r="C122" s="7" t="n">
        <v>2099</v>
      </c>
      <c r="D122" s="7" t="s">
        <v>23</v>
      </c>
      <c r="E122" s="7" t="s">
        <v>23</v>
      </c>
      <c r="F122" s="7" t="s">
        <v>49</v>
      </c>
      <c r="G122" s="7" t="n">
        <v>2</v>
      </c>
      <c r="H122" s="7" t="n">
        <v>805306368</v>
      </c>
      <c r="I122" s="7" t="n">
        <v>33.7900009155273</v>
      </c>
      <c r="J122" s="7" t="n">
        <v>10.2600002288818</v>
      </c>
      <c r="K122" s="7" t="n">
        <v>-67.4199981689453</v>
      </c>
      <c r="L122" s="7" t="n">
        <v>118.5</v>
      </c>
      <c r="M122" s="7" t="n">
        <v>1</v>
      </c>
      <c r="N122" s="7" t="n">
        <v>0</v>
      </c>
      <c r="O122" s="7" t="n">
        <v>0</v>
      </c>
      <c r="P122" s="7" t="s">
        <v>23</v>
      </c>
      <c r="Q122" s="7" t="s">
        <v>23</v>
      </c>
      <c r="R122" s="7" t="n">
        <v>9999</v>
      </c>
      <c r="S122" s="7" t="n">
        <v>255</v>
      </c>
      <c r="T122" s="7" t="n">
        <v>0</v>
      </c>
      <c r="U122" s="7" t="n">
        <v>0</v>
      </c>
      <c r="V122" s="7" t="n">
        <v>7429</v>
      </c>
    </row>
    <row r="123" spans="1:22">
      <c r="A123" t="s">
        <v>4</v>
      </c>
      <c r="B123" s="4" t="s">
        <v>5</v>
      </c>
      <c r="C123" s="4" t="s">
        <v>12</v>
      </c>
      <c r="D123" s="4" t="s">
        <v>6</v>
      </c>
    </row>
    <row r="124" spans="1:22">
      <c r="A124" t="n">
        <v>3954</v>
      </c>
      <c r="B124" s="9" t="n">
        <v>2</v>
      </c>
      <c r="C124" s="7" t="n">
        <v>10</v>
      </c>
      <c r="D124" s="7" t="s">
        <v>50</v>
      </c>
    </row>
    <row r="125" spans="1:22">
      <c r="A125" t="s">
        <v>4</v>
      </c>
      <c r="B125" s="4" t="s">
        <v>5</v>
      </c>
      <c r="C125" s="4" t="s">
        <v>12</v>
      </c>
      <c r="D125" s="4" t="s">
        <v>6</v>
      </c>
    </row>
    <row r="126" spans="1:22">
      <c r="A126" t="n">
        <v>3972</v>
      </c>
      <c r="B126" s="9" t="n">
        <v>2</v>
      </c>
      <c r="C126" s="7" t="n">
        <v>11</v>
      </c>
      <c r="D126" s="7" t="s">
        <v>51</v>
      </c>
    </row>
    <row r="127" spans="1:22">
      <c r="A127" t="s">
        <v>4</v>
      </c>
      <c r="B127" s="4" t="s">
        <v>5</v>
      </c>
      <c r="C127" s="4" t="s">
        <v>12</v>
      </c>
      <c r="D127" s="4" t="s">
        <v>10</v>
      </c>
      <c r="E127" s="4" t="s">
        <v>10</v>
      </c>
      <c r="F127" s="4" t="s">
        <v>10</v>
      </c>
      <c r="G127" s="4" t="s">
        <v>10</v>
      </c>
      <c r="H127" s="4" t="s">
        <v>10</v>
      </c>
      <c r="I127" s="4" t="s">
        <v>10</v>
      </c>
      <c r="J127" s="4" t="s">
        <v>9</v>
      </c>
      <c r="K127" s="4" t="s">
        <v>9</v>
      </c>
      <c r="L127" s="4" t="s">
        <v>9</v>
      </c>
      <c r="M127" s="4" t="s">
        <v>6</v>
      </c>
    </row>
    <row r="128" spans="1:22">
      <c r="A128" t="n">
        <v>3986</v>
      </c>
      <c r="B128" s="24" t="n">
        <v>124</v>
      </c>
      <c r="C128" s="7" t="n">
        <v>255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65535</v>
      </c>
      <c r="J128" s="7" t="n">
        <v>0</v>
      </c>
      <c r="K128" s="7" t="n">
        <v>0</v>
      </c>
      <c r="L128" s="7" t="n">
        <v>0</v>
      </c>
      <c r="M128" s="7" t="s">
        <v>23</v>
      </c>
    </row>
    <row r="129" spans="1:22">
      <c r="A129" t="s">
        <v>4</v>
      </c>
      <c r="B129" s="4" t="s">
        <v>5</v>
      </c>
    </row>
    <row r="130" spans="1:22">
      <c r="A130" t="n">
        <v>4013</v>
      </c>
      <c r="B130" s="5" t="n">
        <v>1</v>
      </c>
    </row>
    <row r="131" spans="1:22" s="3" customFormat="1" customHeight="0">
      <c r="A131" s="3" t="s">
        <v>2</v>
      </c>
      <c r="B131" s="3" t="s">
        <v>52</v>
      </c>
    </row>
    <row r="132" spans="1:22">
      <c r="A132" t="s">
        <v>4</v>
      </c>
      <c r="B132" s="4" t="s">
        <v>5</v>
      </c>
      <c r="C132" s="4" t="s">
        <v>12</v>
      </c>
      <c r="D132" s="4" t="s">
        <v>6</v>
      </c>
      <c r="E132" s="4" t="s">
        <v>10</v>
      </c>
    </row>
    <row r="133" spans="1:22">
      <c r="A133" t="n">
        <v>4016</v>
      </c>
      <c r="B133" s="25" t="n">
        <v>94</v>
      </c>
      <c r="C133" s="7" t="n">
        <v>1</v>
      </c>
      <c r="D133" s="7" t="s">
        <v>53</v>
      </c>
      <c r="E133" s="7" t="n">
        <v>1</v>
      </c>
    </row>
    <row r="134" spans="1:22">
      <c r="A134" t="s">
        <v>4</v>
      </c>
      <c r="B134" s="4" t="s">
        <v>5</v>
      </c>
      <c r="C134" s="4" t="s">
        <v>12</v>
      </c>
      <c r="D134" s="4" t="s">
        <v>6</v>
      </c>
      <c r="E134" s="4" t="s">
        <v>10</v>
      </c>
    </row>
    <row r="135" spans="1:22">
      <c r="A135" t="n">
        <v>4028</v>
      </c>
      <c r="B135" s="25" t="n">
        <v>94</v>
      </c>
      <c r="C135" s="7" t="n">
        <v>1</v>
      </c>
      <c r="D135" s="7" t="s">
        <v>53</v>
      </c>
      <c r="E135" s="7" t="n">
        <v>2</v>
      </c>
    </row>
    <row r="136" spans="1:22">
      <c r="A136" t="s">
        <v>4</v>
      </c>
      <c r="B136" s="4" t="s">
        <v>5</v>
      </c>
      <c r="C136" s="4" t="s">
        <v>12</v>
      </c>
      <c r="D136" s="4" t="s">
        <v>6</v>
      </c>
      <c r="E136" s="4" t="s">
        <v>10</v>
      </c>
    </row>
    <row r="137" spans="1:22">
      <c r="A137" t="n">
        <v>4040</v>
      </c>
      <c r="B137" s="25" t="n">
        <v>94</v>
      </c>
      <c r="C137" s="7" t="n">
        <v>0</v>
      </c>
      <c r="D137" s="7" t="s">
        <v>53</v>
      </c>
      <c r="E137" s="7" t="n">
        <v>4</v>
      </c>
    </row>
    <row r="138" spans="1:22">
      <c r="A138" t="s">
        <v>4</v>
      </c>
      <c r="B138" s="4" t="s">
        <v>5</v>
      </c>
      <c r="C138" s="4" t="s">
        <v>12</v>
      </c>
      <c r="D138" s="4" t="s">
        <v>6</v>
      </c>
      <c r="E138" s="4" t="s">
        <v>10</v>
      </c>
    </row>
    <row r="139" spans="1:22">
      <c r="A139" t="n">
        <v>4052</v>
      </c>
      <c r="B139" s="25" t="n">
        <v>94</v>
      </c>
      <c r="C139" s="7" t="n">
        <v>1</v>
      </c>
      <c r="D139" s="7" t="s">
        <v>54</v>
      </c>
      <c r="E139" s="7" t="n">
        <v>1</v>
      </c>
    </row>
    <row r="140" spans="1:22">
      <c r="A140" t="s">
        <v>4</v>
      </c>
      <c r="B140" s="4" t="s">
        <v>5</v>
      </c>
      <c r="C140" s="4" t="s">
        <v>12</v>
      </c>
      <c r="D140" s="4" t="s">
        <v>6</v>
      </c>
      <c r="E140" s="4" t="s">
        <v>10</v>
      </c>
    </row>
    <row r="141" spans="1:22">
      <c r="A141" t="n">
        <v>4069</v>
      </c>
      <c r="B141" s="25" t="n">
        <v>94</v>
      </c>
      <c r="C141" s="7" t="n">
        <v>1</v>
      </c>
      <c r="D141" s="7" t="s">
        <v>54</v>
      </c>
      <c r="E141" s="7" t="n">
        <v>2</v>
      </c>
    </row>
    <row r="142" spans="1:22">
      <c r="A142" t="s">
        <v>4</v>
      </c>
      <c r="B142" s="4" t="s">
        <v>5</v>
      </c>
      <c r="C142" s="4" t="s">
        <v>12</v>
      </c>
      <c r="D142" s="4" t="s">
        <v>6</v>
      </c>
      <c r="E142" s="4" t="s">
        <v>10</v>
      </c>
    </row>
    <row r="143" spans="1:22">
      <c r="A143" t="n">
        <v>4086</v>
      </c>
      <c r="B143" s="25" t="n">
        <v>94</v>
      </c>
      <c r="C143" s="7" t="n">
        <v>0</v>
      </c>
      <c r="D143" s="7" t="s">
        <v>54</v>
      </c>
      <c r="E143" s="7" t="n">
        <v>4</v>
      </c>
    </row>
    <row r="144" spans="1:22">
      <c r="A144" t="s">
        <v>4</v>
      </c>
      <c r="B144" s="4" t="s">
        <v>5</v>
      </c>
      <c r="C144" s="4" t="s">
        <v>12</v>
      </c>
      <c r="D144" s="4" t="s">
        <v>6</v>
      </c>
      <c r="E144" s="4" t="s">
        <v>10</v>
      </c>
    </row>
    <row r="145" spans="1:5">
      <c r="A145" t="n">
        <v>4103</v>
      </c>
      <c r="B145" s="26" t="n">
        <v>91</v>
      </c>
      <c r="C145" s="7" t="n">
        <v>1</v>
      </c>
      <c r="D145" s="7" t="s">
        <v>31</v>
      </c>
      <c r="E145" s="7" t="n">
        <v>1</v>
      </c>
    </row>
    <row r="146" spans="1:5">
      <c r="A146" t="s">
        <v>4</v>
      </c>
      <c r="B146" s="4" t="s">
        <v>5</v>
      </c>
      <c r="C146" s="4" t="s">
        <v>12</v>
      </c>
      <c r="D146" s="14" t="s">
        <v>28</v>
      </c>
      <c r="E146" s="4" t="s">
        <v>5</v>
      </c>
      <c r="F146" s="4" t="s">
        <v>10</v>
      </c>
      <c r="G146" s="4" t="s">
        <v>12</v>
      </c>
      <c r="H146" s="4" t="s">
        <v>12</v>
      </c>
      <c r="I146" s="4" t="s">
        <v>12</v>
      </c>
      <c r="J146" s="14" t="s">
        <v>29</v>
      </c>
      <c r="K146" s="4" t="s">
        <v>12</v>
      </c>
      <c r="L146" s="4" t="s">
        <v>10</v>
      </c>
      <c r="M146" s="4" t="s">
        <v>12</v>
      </c>
      <c r="N146" s="4" t="s">
        <v>12</v>
      </c>
      <c r="O146" s="4" t="s">
        <v>12</v>
      </c>
      <c r="P146" s="4" t="s">
        <v>10</v>
      </c>
      <c r="Q146" s="4" t="s">
        <v>12</v>
      </c>
      <c r="R146" s="4" t="s">
        <v>12</v>
      </c>
      <c r="S146" s="4" t="s">
        <v>30</v>
      </c>
    </row>
    <row r="147" spans="1:5">
      <c r="A147" t="n">
        <v>4120</v>
      </c>
      <c r="B147" s="13" t="n">
        <v>5</v>
      </c>
      <c r="C147" s="7" t="n">
        <v>28</v>
      </c>
      <c r="D147" s="14" t="s">
        <v>3</v>
      </c>
      <c r="E147" s="15" t="n">
        <v>105</v>
      </c>
      <c r="F147" s="7" t="n">
        <v>13</v>
      </c>
      <c r="G147" s="7" t="n">
        <v>0</v>
      </c>
      <c r="H147" s="7" t="n">
        <v>1</v>
      </c>
      <c r="I147" s="7" t="n">
        <v>1</v>
      </c>
      <c r="J147" s="14" t="s">
        <v>3</v>
      </c>
      <c r="K147" s="7" t="n">
        <v>30</v>
      </c>
      <c r="L147" s="7" t="n">
        <v>8805</v>
      </c>
      <c r="M147" s="7" t="n">
        <v>8</v>
      </c>
      <c r="N147" s="7" t="n">
        <v>9</v>
      </c>
      <c r="O147" s="7" t="n">
        <v>30</v>
      </c>
      <c r="P147" s="7" t="n">
        <v>8804</v>
      </c>
      <c r="Q147" s="7" t="n">
        <v>9</v>
      </c>
      <c r="R147" s="7" t="n">
        <v>1</v>
      </c>
      <c r="S147" s="16" t="n">
        <f t="normal" ca="1">A151</f>
        <v>0</v>
      </c>
    </row>
    <row r="148" spans="1:5">
      <c r="A148" t="s">
        <v>4</v>
      </c>
      <c r="B148" s="4" t="s">
        <v>5</v>
      </c>
      <c r="C148" s="4" t="s">
        <v>12</v>
      </c>
      <c r="D148" s="4" t="s">
        <v>6</v>
      </c>
      <c r="E148" s="4" t="s">
        <v>10</v>
      </c>
    </row>
    <row r="149" spans="1:5">
      <c r="A149" t="n">
        <v>4142</v>
      </c>
      <c r="B149" s="26" t="n">
        <v>91</v>
      </c>
      <c r="C149" s="7" t="n">
        <v>0</v>
      </c>
      <c r="D149" s="7" t="s">
        <v>31</v>
      </c>
      <c r="E149" s="7" t="n">
        <v>1</v>
      </c>
    </row>
    <row r="150" spans="1:5">
      <c r="A150" t="s">
        <v>4</v>
      </c>
      <c r="B150" s="4" t="s">
        <v>5</v>
      </c>
      <c r="C150" s="4" t="s">
        <v>12</v>
      </c>
      <c r="D150" s="4" t="s">
        <v>12</v>
      </c>
      <c r="E150" s="4" t="s">
        <v>12</v>
      </c>
      <c r="F150" s="4" t="s">
        <v>9</v>
      </c>
      <c r="G150" s="4" t="s">
        <v>12</v>
      </c>
      <c r="H150" s="4" t="s">
        <v>12</v>
      </c>
      <c r="I150" s="4" t="s">
        <v>30</v>
      </c>
    </row>
    <row r="151" spans="1:5">
      <c r="A151" t="n">
        <v>4159</v>
      </c>
      <c r="B151" s="13" t="n">
        <v>5</v>
      </c>
      <c r="C151" s="7" t="n">
        <v>35</v>
      </c>
      <c r="D151" s="7" t="n">
        <v>3</v>
      </c>
      <c r="E151" s="7" t="n">
        <v>0</v>
      </c>
      <c r="F151" s="7" t="n">
        <v>0</v>
      </c>
      <c r="G151" s="7" t="n">
        <v>2</v>
      </c>
      <c r="H151" s="7" t="n">
        <v>1</v>
      </c>
      <c r="I151" s="16" t="n">
        <f t="normal" ca="1">A155</f>
        <v>0</v>
      </c>
    </row>
    <row r="152" spans="1:5">
      <c r="A152" t="s">
        <v>4</v>
      </c>
      <c r="B152" s="4" t="s">
        <v>5</v>
      </c>
      <c r="C152" s="4" t="s">
        <v>30</v>
      </c>
    </row>
    <row r="153" spans="1:5">
      <c r="A153" t="n">
        <v>4173</v>
      </c>
      <c r="B153" s="18" t="n">
        <v>3</v>
      </c>
      <c r="C153" s="16" t="n">
        <f t="normal" ca="1">A177</f>
        <v>0</v>
      </c>
    </row>
    <row r="154" spans="1:5">
      <c r="A154" t="s">
        <v>4</v>
      </c>
      <c r="B154" s="4" t="s">
        <v>5</v>
      </c>
      <c r="C154" s="4" t="s">
        <v>12</v>
      </c>
      <c r="D154" s="4" t="s">
        <v>12</v>
      </c>
      <c r="E154" s="4" t="s">
        <v>12</v>
      </c>
      <c r="F154" s="4" t="s">
        <v>9</v>
      </c>
      <c r="G154" s="4" t="s">
        <v>12</v>
      </c>
      <c r="H154" s="4" t="s">
        <v>12</v>
      </c>
      <c r="I154" s="4" t="s">
        <v>30</v>
      </c>
    </row>
    <row r="155" spans="1:5">
      <c r="A155" t="n">
        <v>4178</v>
      </c>
      <c r="B155" s="13" t="n">
        <v>5</v>
      </c>
      <c r="C155" s="7" t="n">
        <v>35</v>
      </c>
      <c r="D155" s="7" t="n">
        <v>3</v>
      </c>
      <c r="E155" s="7" t="n">
        <v>0</v>
      </c>
      <c r="F155" s="7" t="n">
        <v>1</v>
      </c>
      <c r="G155" s="7" t="n">
        <v>2</v>
      </c>
      <c r="H155" s="7" t="n">
        <v>1</v>
      </c>
      <c r="I155" s="16" t="n">
        <f t="normal" ca="1">A159</f>
        <v>0</v>
      </c>
    </row>
    <row r="156" spans="1:5">
      <c r="A156" t="s">
        <v>4</v>
      </c>
      <c r="B156" s="4" t="s">
        <v>5</v>
      </c>
      <c r="C156" s="4" t="s">
        <v>30</v>
      </c>
    </row>
    <row r="157" spans="1:5">
      <c r="A157" t="n">
        <v>4192</v>
      </c>
      <c r="B157" s="18" t="n">
        <v>3</v>
      </c>
      <c r="C157" s="16" t="n">
        <f t="normal" ca="1">A177</f>
        <v>0</v>
      </c>
    </row>
    <row r="158" spans="1:5">
      <c r="A158" t="s">
        <v>4</v>
      </c>
      <c r="B158" s="4" t="s">
        <v>5</v>
      </c>
      <c r="C158" s="4" t="s">
        <v>12</v>
      </c>
      <c r="D158" s="4" t="s">
        <v>12</v>
      </c>
      <c r="E158" s="4" t="s">
        <v>12</v>
      </c>
      <c r="F158" s="4" t="s">
        <v>9</v>
      </c>
      <c r="G158" s="4" t="s">
        <v>12</v>
      </c>
      <c r="H158" s="4" t="s">
        <v>12</v>
      </c>
      <c r="I158" s="4" t="s">
        <v>30</v>
      </c>
    </row>
    <row r="159" spans="1:5">
      <c r="A159" t="n">
        <v>4197</v>
      </c>
      <c r="B159" s="13" t="n">
        <v>5</v>
      </c>
      <c r="C159" s="7" t="n">
        <v>35</v>
      </c>
      <c r="D159" s="7" t="n">
        <v>3</v>
      </c>
      <c r="E159" s="7" t="n">
        <v>0</v>
      </c>
      <c r="F159" s="7" t="n">
        <v>2</v>
      </c>
      <c r="G159" s="7" t="n">
        <v>2</v>
      </c>
      <c r="H159" s="7" t="n">
        <v>1</v>
      </c>
      <c r="I159" s="16" t="n">
        <f t="normal" ca="1">A163</f>
        <v>0</v>
      </c>
    </row>
    <row r="160" spans="1:5">
      <c r="A160" t="s">
        <v>4</v>
      </c>
      <c r="B160" s="4" t="s">
        <v>5</v>
      </c>
      <c r="C160" s="4" t="s">
        <v>30</v>
      </c>
    </row>
    <row r="161" spans="1:19">
      <c r="A161" t="n">
        <v>4211</v>
      </c>
      <c r="B161" s="18" t="n">
        <v>3</v>
      </c>
      <c r="C161" s="16" t="n">
        <f t="normal" ca="1">A177</f>
        <v>0</v>
      </c>
    </row>
    <row r="162" spans="1:19">
      <c r="A162" t="s">
        <v>4</v>
      </c>
      <c r="B162" s="4" t="s">
        <v>5</v>
      </c>
      <c r="C162" s="4" t="s">
        <v>12</v>
      </c>
      <c r="D162" s="4" t="s">
        <v>12</v>
      </c>
      <c r="E162" s="4" t="s">
        <v>12</v>
      </c>
      <c r="F162" s="4" t="s">
        <v>9</v>
      </c>
      <c r="G162" s="4" t="s">
        <v>12</v>
      </c>
      <c r="H162" s="4" t="s">
        <v>12</v>
      </c>
      <c r="I162" s="4" t="s">
        <v>30</v>
      </c>
    </row>
    <row r="163" spans="1:19">
      <c r="A163" t="n">
        <v>4216</v>
      </c>
      <c r="B163" s="13" t="n">
        <v>5</v>
      </c>
      <c r="C163" s="7" t="n">
        <v>35</v>
      </c>
      <c r="D163" s="7" t="n">
        <v>3</v>
      </c>
      <c r="E163" s="7" t="n">
        <v>0</v>
      </c>
      <c r="F163" s="7" t="n">
        <v>3</v>
      </c>
      <c r="G163" s="7" t="n">
        <v>2</v>
      </c>
      <c r="H163" s="7" t="n">
        <v>1</v>
      </c>
      <c r="I163" s="16" t="n">
        <f t="normal" ca="1">A167</f>
        <v>0</v>
      </c>
    </row>
    <row r="164" spans="1:19">
      <c r="A164" t="s">
        <v>4</v>
      </c>
      <c r="B164" s="4" t="s">
        <v>5</v>
      </c>
      <c r="C164" s="4" t="s">
        <v>30</v>
      </c>
    </row>
    <row r="165" spans="1:19">
      <c r="A165" t="n">
        <v>4230</v>
      </c>
      <c r="B165" s="18" t="n">
        <v>3</v>
      </c>
      <c r="C165" s="16" t="n">
        <f t="normal" ca="1">A177</f>
        <v>0</v>
      </c>
    </row>
    <row r="166" spans="1:19">
      <c r="A166" t="s">
        <v>4</v>
      </c>
      <c r="B166" s="4" t="s">
        <v>5</v>
      </c>
      <c r="C166" s="4" t="s">
        <v>12</v>
      </c>
      <c r="D166" s="4" t="s">
        <v>12</v>
      </c>
      <c r="E166" s="4" t="s">
        <v>12</v>
      </c>
      <c r="F166" s="4" t="s">
        <v>9</v>
      </c>
      <c r="G166" s="4" t="s">
        <v>12</v>
      </c>
      <c r="H166" s="4" t="s">
        <v>12</v>
      </c>
      <c r="I166" s="4" t="s">
        <v>30</v>
      </c>
    </row>
    <row r="167" spans="1:19">
      <c r="A167" t="n">
        <v>4235</v>
      </c>
      <c r="B167" s="13" t="n">
        <v>5</v>
      </c>
      <c r="C167" s="7" t="n">
        <v>35</v>
      </c>
      <c r="D167" s="7" t="n">
        <v>3</v>
      </c>
      <c r="E167" s="7" t="n">
        <v>0</v>
      </c>
      <c r="F167" s="7" t="n">
        <v>4</v>
      </c>
      <c r="G167" s="7" t="n">
        <v>2</v>
      </c>
      <c r="H167" s="7" t="n">
        <v>1</v>
      </c>
      <c r="I167" s="16" t="n">
        <f t="normal" ca="1">A171</f>
        <v>0</v>
      </c>
    </row>
    <row r="168" spans="1:19">
      <c r="A168" t="s">
        <v>4</v>
      </c>
      <c r="B168" s="4" t="s">
        <v>5</v>
      </c>
      <c r="C168" s="4" t="s">
        <v>30</v>
      </c>
    </row>
    <row r="169" spans="1:19">
      <c r="A169" t="n">
        <v>4249</v>
      </c>
      <c r="B169" s="18" t="n">
        <v>3</v>
      </c>
      <c r="C169" s="16" t="n">
        <f t="normal" ca="1">A177</f>
        <v>0</v>
      </c>
    </row>
    <row r="170" spans="1:19">
      <c r="A170" t="s">
        <v>4</v>
      </c>
      <c r="B170" s="4" t="s">
        <v>5</v>
      </c>
      <c r="C170" s="4" t="s">
        <v>12</v>
      </c>
      <c r="D170" s="4" t="s">
        <v>12</v>
      </c>
      <c r="E170" s="4" t="s">
        <v>12</v>
      </c>
      <c r="F170" s="4" t="s">
        <v>9</v>
      </c>
      <c r="G170" s="4" t="s">
        <v>12</v>
      </c>
      <c r="H170" s="4" t="s">
        <v>12</v>
      </c>
      <c r="I170" s="4" t="s">
        <v>30</v>
      </c>
    </row>
    <row r="171" spans="1:19">
      <c r="A171" t="n">
        <v>4254</v>
      </c>
      <c r="B171" s="13" t="n">
        <v>5</v>
      </c>
      <c r="C171" s="7" t="n">
        <v>35</v>
      </c>
      <c r="D171" s="7" t="n">
        <v>3</v>
      </c>
      <c r="E171" s="7" t="n">
        <v>0</v>
      </c>
      <c r="F171" s="7" t="n">
        <v>5</v>
      </c>
      <c r="G171" s="7" t="n">
        <v>2</v>
      </c>
      <c r="H171" s="7" t="n">
        <v>1</v>
      </c>
      <c r="I171" s="16" t="n">
        <f t="normal" ca="1">A175</f>
        <v>0</v>
      </c>
    </row>
    <row r="172" spans="1:19">
      <c r="A172" t="s">
        <v>4</v>
      </c>
      <c r="B172" s="4" t="s">
        <v>5</v>
      </c>
      <c r="C172" s="4" t="s">
        <v>30</v>
      </c>
    </row>
    <row r="173" spans="1:19">
      <c r="A173" t="n">
        <v>4268</v>
      </c>
      <c r="B173" s="18" t="n">
        <v>3</v>
      </c>
      <c r="C173" s="16" t="n">
        <f t="normal" ca="1">A177</f>
        <v>0</v>
      </c>
    </row>
    <row r="174" spans="1:19">
      <c r="A174" t="s">
        <v>4</v>
      </c>
      <c r="B174" s="4" t="s">
        <v>5</v>
      </c>
      <c r="C174" s="4" t="s">
        <v>12</v>
      </c>
      <c r="D174" s="4" t="s">
        <v>12</v>
      </c>
      <c r="E174" s="4" t="s">
        <v>12</v>
      </c>
      <c r="F174" s="4" t="s">
        <v>9</v>
      </c>
      <c r="G174" s="4" t="s">
        <v>12</v>
      </c>
      <c r="H174" s="4" t="s">
        <v>12</v>
      </c>
      <c r="I174" s="4" t="s">
        <v>30</v>
      </c>
    </row>
    <row r="175" spans="1:19">
      <c r="A175" t="n">
        <v>4273</v>
      </c>
      <c r="B175" s="13" t="n">
        <v>5</v>
      </c>
      <c r="C175" s="7" t="n">
        <v>35</v>
      </c>
      <c r="D175" s="7" t="n">
        <v>3</v>
      </c>
      <c r="E175" s="7" t="n">
        <v>0</v>
      </c>
      <c r="F175" s="7" t="n">
        <v>6</v>
      </c>
      <c r="G175" s="7" t="n">
        <v>2</v>
      </c>
      <c r="H175" s="7" t="n">
        <v>1</v>
      </c>
      <c r="I175" s="16" t="n">
        <f t="normal" ca="1">A177</f>
        <v>0</v>
      </c>
    </row>
    <row r="176" spans="1:19">
      <c r="A176" t="s">
        <v>4</v>
      </c>
      <c r="B176" s="4" t="s">
        <v>5</v>
      </c>
      <c r="C176" s="4" t="s">
        <v>12</v>
      </c>
      <c r="D176" s="4" t="s">
        <v>6</v>
      </c>
      <c r="E176" s="4" t="s">
        <v>10</v>
      </c>
    </row>
    <row r="177" spans="1:9">
      <c r="A177" t="n">
        <v>4287</v>
      </c>
      <c r="B177" s="25" t="n">
        <v>94</v>
      </c>
      <c r="C177" s="7" t="n">
        <v>1</v>
      </c>
      <c r="D177" s="7" t="s">
        <v>55</v>
      </c>
      <c r="E177" s="7" t="n">
        <v>1</v>
      </c>
    </row>
    <row r="178" spans="1:9">
      <c r="A178" t="s">
        <v>4</v>
      </c>
      <c r="B178" s="4" t="s">
        <v>5</v>
      </c>
      <c r="C178" s="4" t="s">
        <v>12</v>
      </c>
      <c r="D178" s="4" t="s">
        <v>6</v>
      </c>
      <c r="E178" s="4" t="s">
        <v>10</v>
      </c>
    </row>
    <row r="179" spans="1:9">
      <c r="A179" t="n">
        <v>4300</v>
      </c>
      <c r="B179" s="25" t="n">
        <v>94</v>
      </c>
      <c r="C179" s="7" t="n">
        <v>1</v>
      </c>
      <c r="D179" s="7" t="s">
        <v>55</v>
      </c>
      <c r="E179" s="7" t="n">
        <v>2</v>
      </c>
    </row>
    <row r="180" spans="1:9">
      <c r="A180" t="s">
        <v>4</v>
      </c>
      <c r="B180" s="4" t="s">
        <v>5</v>
      </c>
      <c r="C180" s="4" t="s">
        <v>12</v>
      </c>
      <c r="D180" s="4" t="s">
        <v>6</v>
      </c>
      <c r="E180" s="4" t="s">
        <v>10</v>
      </c>
    </row>
    <row r="181" spans="1:9">
      <c r="A181" t="n">
        <v>4313</v>
      </c>
      <c r="B181" s="25" t="n">
        <v>94</v>
      </c>
      <c r="C181" s="7" t="n">
        <v>0</v>
      </c>
      <c r="D181" s="7" t="s">
        <v>55</v>
      </c>
      <c r="E181" s="7" t="n">
        <v>4</v>
      </c>
    </row>
    <row r="182" spans="1:9">
      <c r="A182" t="s">
        <v>4</v>
      </c>
      <c r="B182" s="4" t="s">
        <v>5</v>
      </c>
      <c r="C182" s="4" t="s">
        <v>12</v>
      </c>
      <c r="D182" s="4" t="s">
        <v>10</v>
      </c>
      <c r="E182" s="4" t="s">
        <v>12</v>
      </c>
      <c r="F182" s="4" t="s">
        <v>12</v>
      </c>
      <c r="G182" s="4" t="s">
        <v>30</v>
      </c>
    </row>
    <row r="183" spans="1:9">
      <c r="A183" t="n">
        <v>4326</v>
      </c>
      <c r="B183" s="13" t="n">
        <v>5</v>
      </c>
      <c r="C183" s="7" t="n">
        <v>30</v>
      </c>
      <c r="D183" s="7" t="n">
        <v>8718</v>
      </c>
      <c r="E183" s="7" t="n">
        <v>8</v>
      </c>
      <c r="F183" s="7" t="n">
        <v>1</v>
      </c>
      <c r="G183" s="16" t="n">
        <f t="normal" ca="1">A193</f>
        <v>0</v>
      </c>
    </row>
    <row r="184" spans="1:9">
      <c r="A184" t="s">
        <v>4</v>
      </c>
      <c r="B184" s="4" t="s">
        <v>5</v>
      </c>
      <c r="C184" s="4" t="s">
        <v>12</v>
      </c>
      <c r="D184" s="4" t="s">
        <v>6</v>
      </c>
      <c r="E184" s="4" t="s">
        <v>10</v>
      </c>
    </row>
    <row r="185" spans="1:9">
      <c r="A185" t="n">
        <v>4336</v>
      </c>
      <c r="B185" s="25" t="n">
        <v>94</v>
      </c>
      <c r="C185" s="7" t="n">
        <v>0</v>
      </c>
      <c r="D185" s="7" t="s">
        <v>55</v>
      </c>
      <c r="E185" s="7" t="n">
        <v>1</v>
      </c>
    </row>
    <row r="186" spans="1:9">
      <c r="A186" t="s">
        <v>4</v>
      </c>
      <c r="B186" s="4" t="s">
        <v>5</v>
      </c>
      <c r="C186" s="4" t="s">
        <v>12</v>
      </c>
      <c r="D186" s="4" t="s">
        <v>6</v>
      </c>
      <c r="E186" s="4" t="s">
        <v>10</v>
      </c>
    </row>
    <row r="187" spans="1:9">
      <c r="A187" t="n">
        <v>4349</v>
      </c>
      <c r="B187" s="25" t="n">
        <v>94</v>
      </c>
      <c r="C187" s="7" t="n">
        <v>0</v>
      </c>
      <c r="D187" s="7" t="s">
        <v>55</v>
      </c>
      <c r="E187" s="7" t="n">
        <v>2</v>
      </c>
    </row>
    <row r="188" spans="1:9">
      <c r="A188" t="s">
        <v>4</v>
      </c>
      <c r="B188" s="4" t="s">
        <v>5</v>
      </c>
      <c r="C188" s="4" t="s">
        <v>12</v>
      </c>
      <c r="D188" s="4" t="s">
        <v>6</v>
      </c>
      <c r="E188" s="4" t="s">
        <v>10</v>
      </c>
    </row>
    <row r="189" spans="1:9">
      <c r="A189" t="n">
        <v>4362</v>
      </c>
      <c r="B189" s="25" t="n">
        <v>94</v>
      </c>
      <c r="C189" s="7" t="n">
        <v>1</v>
      </c>
      <c r="D189" s="7" t="s">
        <v>55</v>
      </c>
      <c r="E189" s="7" t="n">
        <v>4</v>
      </c>
    </row>
    <row r="190" spans="1:9">
      <c r="A190" t="s">
        <v>4</v>
      </c>
      <c r="B190" s="4" t="s">
        <v>5</v>
      </c>
      <c r="C190" s="4" t="s">
        <v>12</v>
      </c>
      <c r="D190" s="4" t="s">
        <v>6</v>
      </c>
    </row>
    <row r="191" spans="1:9">
      <c r="A191" t="n">
        <v>4375</v>
      </c>
      <c r="B191" s="25" t="n">
        <v>94</v>
      </c>
      <c r="C191" s="7" t="n">
        <v>5</v>
      </c>
      <c r="D191" s="7" t="s">
        <v>55</v>
      </c>
    </row>
    <row r="192" spans="1:9">
      <c r="A192" t="s">
        <v>4</v>
      </c>
      <c r="B192" s="4" t="s">
        <v>5</v>
      </c>
    </row>
    <row r="193" spans="1:7">
      <c r="A193" t="n">
        <v>4386</v>
      </c>
      <c r="B193" s="5" t="n">
        <v>1</v>
      </c>
    </row>
    <row r="194" spans="1:7" s="3" customFormat="1" customHeight="0">
      <c r="A194" s="3" t="s">
        <v>2</v>
      </c>
      <c r="B194" s="3" t="s">
        <v>56</v>
      </c>
    </row>
    <row r="195" spans="1:7">
      <c r="A195" t="s">
        <v>4</v>
      </c>
      <c r="B195" s="4" t="s">
        <v>5</v>
      </c>
      <c r="C195" s="4" t="s">
        <v>12</v>
      </c>
      <c r="D195" s="4" t="s">
        <v>6</v>
      </c>
    </row>
    <row r="196" spans="1:7">
      <c r="A196" t="n">
        <v>4388</v>
      </c>
      <c r="B196" s="9" t="n">
        <v>2</v>
      </c>
      <c r="C196" s="7" t="n">
        <v>11</v>
      </c>
      <c r="D196" s="7" t="s">
        <v>57</v>
      </c>
    </row>
    <row r="197" spans="1:7">
      <c r="A197" t="s">
        <v>4</v>
      </c>
      <c r="B197" s="4" t="s">
        <v>5</v>
      </c>
      <c r="C197" s="4" t="s">
        <v>12</v>
      </c>
      <c r="D197" s="4" t="s">
        <v>12</v>
      </c>
    </row>
    <row r="198" spans="1:7">
      <c r="A198" t="n">
        <v>4400</v>
      </c>
      <c r="B198" s="10" t="n">
        <v>162</v>
      </c>
      <c r="C198" s="7" t="n">
        <v>0</v>
      </c>
      <c r="D198" s="7" t="n">
        <v>1</v>
      </c>
    </row>
    <row r="199" spans="1:7">
      <c r="A199" t="s">
        <v>4</v>
      </c>
      <c r="B199" s="4" t="s">
        <v>5</v>
      </c>
    </row>
    <row r="200" spans="1:7">
      <c r="A200" t="n">
        <v>4403</v>
      </c>
      <c r="B200" s="5" t="n">
        <v>1</v>
      </c>
    </row>
    <row r="201" spans="1:7" s="3" customFormat="1" customHeight="0">
      <c r="A201" s="3" t="s">
        <v>2</v>
      </c>
      <c r="B201" s="3" t="s">
        <v>58</v>
      </c>
    </row>
    <row r="202" spans="1:7">
      <c r="A202" t="s">
        <v>4</v>
      </c>
      <c r="B202" s="4" t="s">
        <v>5</v>
      </c>
      <c r="C202" s="4" t="s">
        <v>12</v>
      </c>
      <c r="D202" s="4" t="s">
        <v>10</v>
      </c>
    </row>
    <row r="203" spans="1:7">
      <c r="A203" t="n">
        <v>4404</v>
      </c>
      <c r="B203" s="27" t="n">
        <v>22</v>
      </c>
      <c r="C203" s="7" t="n">
        <v>20</v>
      </c>
      <c r="D203" s="7" t="n">
        <v>0</v>
      </c>
    </row>
    <row r="204" spans="1:7">
      <c r="A204" t="s">
        <v>4</v>
      </c>
      <c r="B204" s="4" t="s">
        <v>5</v>
      </c>
      <c r="C204" s="4" t="s">
        <v>12</v>
      </c>
      <c r="D204" s="4" t="s">
        <v>10</v>
      </c>
      <c r="E204" s="4" t="s">
        <v>9</v>
      </c>
    </row>
    <row r="205" spans="1:7">
      <c r="A205" t="n">
        <v>4408</v>
      </c>
      <c r="B205" s="28" t="n">
        <v>101</v>
      </c>
      <c r="C205" s="7" t="n">
        <v>7</v>
      </c>
      <c r="D205" s="7" t="n">
        <v>241</v>
      </c>
      <c r="E205" s="7" t="n">
        <v>50</v>
      </c>
    </row>
    <row r="206" spans="1:7">
      <c r="A206" t="s">
        <v>4</v>
      </c>
      <c r="B206" s="4" t="s">
        <v>5</v>
      </c>
      <c r="C206" s="4" t="s">
        <v>12</v>
      </c>
      <c r="D206" s="4" t="s">
        <v>10</v>
      </c>
      <c r="E206" s="4" t="s">
        <v>9</v>
      </c>
    </row>
    <row r="207" spans="1:7">
      <c r="A207" t="n">
        <v>4416</v>
      </c>
      <c r="B207" s="28" t="n">
        <v>101</v>
      </c>
      <c r="C207" s="7" t="n">
        <v>7</v>
      </c>
      <c r="D207" s="7" t="n">
        <v>242</v>
      </c>
      <c r="E207" s="7" t="n">
        <v>50</v>
      </c>
    </row>
    <row r="208" spans="1:7">
      <c r="A208" t="s">
        <v>4</v>
      </c>
      <c r="B208" s="4" t="s">
        <v>5</v>
      </c>
      <c r="C208" s="4" t="s">
        <v>12</v>
      </c>
      <c r="D208" s="4" t="s">
        <v>10</v>
      </c>
      <c r="E208" s="4" t="s">
        <v>9</v>
      </c>
    </row>
    <row r="209" spans="1:5">
      <c r="A209" t="n">
        <v>4424</v>
      </c>
      <c r="B209" s="28" t="n">
        <v>101</v>
      </c>
      <c r="C209" s="7" t="n">
        <v>7</v>
      </c>
      <c r="D209" s="7" t="n">
        <v>243</v>
      </c>
      <c r="E209" s="7" t="n">
        <v>50</v>
      </c>
    </row>
    <row r="210" spans="1:5">
      <c r="A210" t="s">
        <v>4</v>
      </c>
      <c r="B210" s="4" t="s">
        <v>5</v>
      </c>
      <c r="C210" s="4" t="s">
        <v>12</v>
      </c>
      <c r="D210" s="4" t="s">
        <v>10</v>
      </c>
      <c r="E210" s="4" t="s">
        <v>9</v>
      </c>
    </row>
    <row r="211" spans="1:5">
      <c r="A211" t="n">
        <v>4432</v>
      </c>
      <c r="B211" s="28" t="n">
        <v>101</v>
      </c>
      <c r="C211" s="7" t="n">
        <v>7</v>
      </c>
      <c r="D211" s="7" t="n">
        <v>244</v>
      </c>
      <c r="E211" s="7" t="n">
        <v>50</v>
      </c>
    </row>
    <row r="212" spans="1:5">
      <c r="A212" t="s">
        <v>4</v>
      </c>
      <c r="B212" s="4" t="s">
        <v>5</v>
      </c>
      <c r="C212" s="4" t="s">
        <v>12</v>
      </c>
      <c r="D212" s="4" t="s">
        <v>10</v>
      </c>
      <c r="E212" s="4" t="s">
        <v>9</v>
      </c>
    </row>
    <row r="213" spans="1:5">
      <c r="A213" t="n">
        <v>4440</v>
      </c>
      <c r="B213" s="28" t="n">
        <v>101</v>
      </c>
      <c r="C213" s="7" t="n">
        <v>7</v>
      </c>
      <c r="D213" s="7" t="n">
        <v>245</v>
      </c>
      <c r="E213" s="7" t="n">
        <v>50</v>
      </c>
    </row>
    <row r="214" spans="1:5">
      <c r="A214" t="s">
        <v>4</v>
      </c>
      <c r="B214" s="4" t="s">
        <v>5</v>
      </c>
      <c r="C214" s="4" t="s">
        <v>12</v>
      </c>
      <c r="D214" s="4" t="s">
        <v>10</v>
      </c>
      <c r="E214" s="4" t="s">
        <v>9</v>
      </c>
    </row>
    <row r="215" spans="1:5">
      <c r="A215" t="n">
        <v>4448</v>
      </c>
      <c r="B215" s="28" t="n">
        <v>101</v>
      </c>
      <c r="C215" s="7" t="n">
        <v>7</v>
      </c>
      <c r="D215" s="7" t="n">
        <v>246</v>
      </c>
      <c r="E215" s="7" t="n">
        <v>50</v>
      </c>
    </row>
    <row r="216" spans="1:5">
      <c r="A216" t="s">
        <v>4</v>
      </c>
      <c r="B216" s="4" t="s">
        <v>5</v>
      </c>
      <c r="C216" s="4" t="s">
        <v>12</v>
      </c>
      <c r="D216" s="4" t="s">
        <v>10</v>
      </c>
      <c r="E216" s="4" t="s">
        <v>9</v>
      </c>
    </row>
    <row r="217" spans="1:5">
      <c r="A217" t="n">
        <v>4456</v>
      </c>
      <c r="B217" s="28" t="n">
        <v>101</v>
      </c>
      <c r="C217" s="7" t="n">
        <v>7</v>
      </c>
      <c r="D217" s="7" t="n">
        <v>247</v>
      </c>
      <c r="E217" s="7" t="n">
        <v>50</v>
      </c>
    </row>
    <row r="218" spans="1:5">
      <c r="A218" t="s">
        <v>4</v>
      </c>
      <c r="B218" s="4" t="s">
        <v>5</v>
      </c>
      <c r="C218" s="4" t="s">
        <v>12</v>
      </c>
      <c r="D218" s="4" t="s">
        <v>12</v>
      </c>
    </row>
    <row r="219" spans="1:5">
      <c r="A219" t="n">
        <v>4464</v>
      </c>
      <c r="B219" s="12" t="n">
        <v>74</v>
      </c>
      <c r="C219" s="7" t="n">
        <v>14</v>
      </c>
      <c r="D219" s="7" t="n">
        <v>0</v>
      </c>
    </row>
    <row r="220" spans="1:5">
      <c r="A220" t="s">
        <v>4</v>
      </c>
      <c r="B220" s="4" t="s">
        <v>5</v>
      </c>
      <c r="C220" s="4" t="s">
        <v>10</v>
      </c>
    </row>
    <row r="221" spans="1:5">
      <c r="A221" t="n">
        <v>4467</v>
      </c>
      <c r="B221" s="29" t="n">
        <v>16</v>
      </c>
      <c r="C221" s="7" t="n">
        <v>1000</v>
      </c>
    </row>
    <row r="222" spans="1:5">
      <c r="A222" t="s">
        <v>4</v>
      </c>
      <c r="B222" s="4" t="s">
        <v>5</v>
      </c>
      <c r="C222" s="4" t="s">
        <v>12</v>
      </c>
      <c r="D222" s="4" t="s">
        <v>10</v>
      </c>
      <c r="E222" s="4" t="s">
        <v>32</v>
      </c>
      <c r="F222" s="4" t="s">
        <v>10</v>
      </c>
      <c r="G222" s="4" t="s">
        <v>9</v>
      </c>
      <c r="H222" s="4" t="s">
        <v>9</v>
      </c>
      <c r="I222" s="4" t="s">
        <v>10</v>
      </c>
      <c r="J222" s="4" t="s">
        <v>10</v>
      </c>
      <c r="K222" s="4" t="s">
        <v>9</v>
      </c>
      <c r="L222" s="4" t="s">
        <v>9</v>
      </c>
      <c r="M222" s="4" t="s">
        <v>9</v>
      </c>
      <c r="N222" s="4" t="s">
        <v>9</v>
      </c>
      <c r="O222" s="4" t="s">
        <v>6</v>
      </c>
    </row>
    <row r="223" spans="1:5">
      <c r="A223" t="n">
        <v>4470</v>
      </c>
      <c r="B223" s="19" t="n">
        <v>50</v>
      </c>
      <c r="C223" s="7" t="n">
        <v>0</v>
      </c>
      <c r="D223" s="7" t="n">
        <v>12010</v>
      </c>
      <c r="E223" s="7" t="n">
        <v>1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65533</v>
      </c>
      <c r="K223" s="7" t="n">
        <v>0</v>
      </c>
      <c r="L223" s="7" t="n">
        <v>0</v>
      </c>
      <c r="M223" s="7" t="n">
        <v>0</v>
      </c>
      <c r="N223" s="7" t="n">
        <v>0</v>
      </c>
      <c r="O223" s="7" t="s">
        <v>23</v>
      </c>
    </row>
    <row r="224" spans="1:5">
      <c r="A224" t="s">
        <v>4</v>
      </c>
      <c r="B224" s="4" t="s">
        <v>5</v>
      </c>
      <c r="C224" s="4" t="s">
        <v>12</v>
      </c>
      <c r="D224" s="4" t="s">
        <v>10</v>
      </c>
      <c r="E224" s="4" t="s">
        <v>10</v>
      </c>
      <c r="F224" s="4" t="s">
        <v>10</v>
      </c>
      <c r="G224" s="4" t="s">
        <v>10</v>
      </c>
      <c r="H224" s="4" t="s">
        <v>12</v>
      </c>
    </row>
    <row r="225" spans="1:15">
      <c r="A225" t="n">
        <v>4509</v>
      </c>
      <c r="B225" s="30" t="n">
        <v>25</v>
      </c>
      <c r="C225" s="7" t="n">
        <v>5</v>
      </c>
      <c r="D225" s="7" t="n">
        <v>65535</v>
      </c>
      <c r="E225" s="7" t="n">
        <v>65535</v>
      </c>
      <c r="F225" s="7" t="n">
        <v>65535</v>
      </c>
      <c r="G225" s="7" t="n">
        <v>65535</v>
      </c>
      <c r="H225" s="7" t="n">
        <v>0</v>
      </c>
    </row>
    <row r="226" spans="1:15">
      <c r="A226" t="s">
        <v>4</v>
      </c>
      <c r="B226" s="4" t="s">
        <v>5</v>
      </c>
      <c r="C226" s="4" t="s">
        <v>10</v>
      </c>
      <c r="D226" s="4" t="s">
        <v>12</v>
      </c>
      <c r="E226" s="4" t="s">
        <v>12</v>
      </c>
      <c r="F226" s="4" t="s">
        <v>59</v>
      </c>
      <c r="G226" s="4" t="s">
        <v>12</v>
      </c>
      <c r="H226" s="4" t="s">
        <v>12</v>
      </c>
    </row>
    <row r="227" spans="1:15">
      <c r="A227" t="n">
        <v>4520</v>
      </c>
      <c r="B227" s="31" t="n">
        <v>24</v>
      </c>
      <c r="C227" s="7" t="n">
        <v>65534</v>
      </c>
      <c r="D227" s="7" t="n">
        <v>6</v>
      </c>
      <c r="E227" s="7" t="n">
        <v>12</v>
      </c>
      <c r="F227" s="7" t="s">
        <v>60</v>
      </c>
      <c r="G227" s="7" t="n">
        <v>2</v>
      </c>
      <c r="H227" s="7" t="n">
        <v>0</v>
      </c>
    </row>
    <row r="228" spans="1:15">
      <c r="A228" t="s">
        <v>4</v>
      </c>
      <c r="B228" s="4" t="s">
        <v>5</v>
      </c>
    </row>
    <row r="229" spans="1:15">
      <c r="A229" t="n">
        <v>4724</v>
      </c>
      <c r="B229" s="32" t="n">
        <v>28</v>
      </c>
    </row>
    <row r="230" spans="1:15">
      <c r="A230" t="s">
        <v>4</v>
      </c>
      <c r="B230" s="4" t="s">
        <v>5</v>
      </c>
      <c r="C230" s="4" t="s">
        <v>12</v>
      </c>
    </row>
    <row r="231" spans="1:15">
      <c r="A231" t="n">
        <v>4725</v>
      </c>
      <c r="B231" s="33" t="n">
        <v>27</v>
      </c>
      <c r="C231" s="7" t="n">
        <v>0</v>
      </c>
    </row>
    <row r="232" spans="1:15">
      <c r="A232" t="s">
        <v>4</v>
      </c>
      <c r="B232" s="4" t="s">
        <v>5</v>
      </c>
      <c r="C232" s="4" t="s">
        <v>12</v>
      </c>
      <c r="D232" s="4" t="s">
        <v>6</v>
      </c>
    </row>
    <row r="233" spans="1:15">
      <c r="A233" t="n">
        <v>4727</v>
      </c>
      <c r="B233" s="9" t="n">
        <v>2</v>
      </c>
      <c r="C233" s="7" t="n">
        <v>10</v>
      </c>
      <c r="D233" s="7" t="s">
        <v>61</v>
      </c>
    </row>
    <row r="234" spans="1:15">
      <c r="A234" t="s">
        <v>4</v>
      </c>
      <c r="B234" s="4" t="s">
        <v>5</v>
      </c>
      <c r="C234" s="4" t="s">
        <v>10</v>
      </c>
    </row>
    <row r="235" spans="1:15">
      <c r="A235" t="n">
        <v>4750</v>
      </c>
      <c r="B235" s="29" t="n">
        <v>16</v>
      </c>
      <c r="C235" s="7" t="n">
        <v>0</v>
      </c>
    </row>
    <row r="236" spans="1:15">
      <c r="A236" t="s">
        <v>4</v>
      </c>
      <c r="B236" s="4" t="s">
        <v>5</v>
      </c>
      <c r="C236" s="4" t="s">
        <v>12</v>
      </c>
      <c r="D236" s="4" t="s">
        <v>6</v>
      </c>
    </row>
    <row r="237" spans="1:15">
      <c r="A237" t="n">
        <v>4753</v>
      </c>
      <c r="B237" s="9" t="n">
        <v>2</v>
      </c>
      <c r="C237" s="7" t="n">
        <v>10</v>
      </c>
      <c r="D237" s="7" t="s">
        <v>62</v>
      </c>
    </row>
    <row r="238" spans="1:15">
      <c r="A238" t="s">
        <v>4</v>
      </c>
      <c r="B238" s="4" t="s">
        <v>5</v>
      </c>
      <c r="C238" s="4" t="s">
        <v>10</v>
      </c>
    </row>
    <row r="239" spans="1:15">
      <c r="A239" t="n">
        <v>4771</v>
      </c>
      <c r="B239" s="29" t="n">
        <v>16</v>
      </c>
      <c r="C239" s="7" t="n">
        <v>0</v>
      </c>
    </row>
    <row r="240" spans="1:15">
      <c r="A240" t="s">
        <v>4</v>
      </c>
      <c r="B240" s="4" t="s">
        <v>5</v>
      </c>
      <c r="C240" s="4" t="s">
        <v>12</v>
      </c>
      <c r="D240" s="4" t="s">
        <v>6</v>
      </c>
    </row>
    <row r="241" spans="1:8">
      <c r="A241" t="n">
        <v>4774</v>
      </c>
      <c r="B241" s="9" t="n">
        <v>2</v>
      </c>
      <c r="C241" s="7" t="n">
        <v>10</v>
      </c>
      <c r="D241" s="7" t="s">
        <v>63</v>
      </c>
    </row>
    <row r="242" spans="1:8">
      <c r="A242" t="s">
        <v>4</v>
      </c>
      <c r="B242" s="4" t="s">
        <v>5</v>
      </c>
      <c r="C242" s="4" t="s">
        <v>10</v>
      </c>
    </row>
    <row r="243" spans="1:8">
      <c r="A243" t="n">
        <v>4793</v>
      </c>
      <c r="B243" s="29" t="n">
        <v>16</v>
      </c>
      <c r="C243" s="7" t="n">
        <v>0</v>
      </c>
    </row>
    <row r="244" spans="1:8">
      <c r="A244" t="s">
        <v>4</v>
      </c>
      <c r="B244" s="4" t="s">
        <v>5</v>
      </c>
      <c r="C244" s="4" t="s">
        <v>12</v>
      </c>
    </row>
    <row r="245" spans="1:8">
      <c r="A245" t="n">
        <v>4796</v>
      </c>
      <c r="B245" s="34" t="n">
        <v>23</v>
      </c>
      <c r="C245" s="7" t="n">
        <v>20</v>
      </c>
    </row>
    <row r="246" spans="1:8">
      <c r="A246" t="s">
        <v>4</v>
      </c>
      <c r="B246" s="4" t="s">
        <v>5</v>
      </c>
    </row>
    <row r="247" spans="1:8">
      <c r="A247" t="n">
        <v>4798</v>
      </c>
      <c r="B247" s="5" t="n">
        <v>1</v>
      </c>
    </row>
    <row r="248" spans="1:8" s="3" customFormat="1" customHeight="0">
      <c r="A248" s="3" t="s">
        <v>2</v>
      </c>
      <c r="B248" s="3" t="s">
        <v>64</v>
      </c>
    </row>
    <row r="249" spans="1:8">
      <c r="A249" t="s">
        <v>4</v>
      </c>
      <c r="B249" s="4" t="s">
        <v>5</v>
      </c>
      <c r="C249" s="4" t="s">
        <v>12</v>
      </c>
      <c r="D249" s="4" t="s">
        <v>10</v>
      </c>
    </row>
    <row r="250" spans="1:8">
      <c r="A250" t="n">
        <v>4800</v>
      </c>
      <c r="B250" s="27" t="n">
        <v>22</v>
      </c>
      <c r="C250" s="7" t="n">
        <v>20</v>
      </c>
      <c r="D250" s="7" t="n">
        <v>0</v>
      </c>
    </row>
    <row r="251" spans="1:8">
      <c r="A251" t="s">
        <v>4</v>
      </c>
      <c r="B251" s="4" t="s">
        <v>5</v>
      </c>
      <c r="C251" s="4" t="s">
        <v>12</v>
      </c>
      <c r="D251" s="4" t="s">
        <v>12</v>
      </c>
      <c r="E251" s="4" t="s">
        <v>9</v>
      </c>
      <c r="F251" s="4" t="s">
        <v>12</v>
      </c>
      <c r="G251" s="4" t="s">
        <v>12</v>
      </c>
    </row>
    <row r="252" spans="1:8">
      <c r="A252" t="n">
        <v>4804</v>
      </c>
      <c r="B252" s="35" t="n">
        <v>18</v>
      </c>
      <c r="C252" s="7" t="n">
        <v>1</v>
      </c>
      <c r="D252" s="7" t="n">
        <v>0</v>
      </c>
      <c r="E252" s="7" t="n">
        <v>0</v>
      </c>
      <c r="F252" s="7" t="n">
        <v>19</v>
      </c>
      <c r="G252" s="7" t="n">
        <v>1</v>
      </c>
    </row>
    <row r="253" spans="1:8">
      <c r="A253" t="s">
        <v>4</v>
      </c>
      <c r="B253" s="4" t="s">
        <v>5</v>
      </c>
      <c r="C253" s="4" t="s">
        <v>12</v>
      </c>
      <c r="D253" s="4" t="s">
        <v>12</v>
      </c>
      <c r="E253" s="4" t="s">
        <v>9</v>
      </c>
      <c r="F253" s="4" t="s">
        <v>12</v>
      </c>
      <c r="G253" s="4" t="s">
        <v>12</v>
      </c>
    </row>
    <row r="254" spans="1:8">
      <c r="A254" t="n">
        <v>4813</v>
      </c>
      <c r="B254" s="35" t="n">
        <v>18</v>
      </c>
      <c r="C254" s="7" t="n">
        <v>2</v>
      </c>
      <c r="D254" s="7" t="n">
        <v>0</v>
      </c>
      <c r="E254" s="7" t="n">
        <v>0</v>
      </c>
      <c r="F254" s="7" t="n">
        <v>19</v>
      </c>
      <c r="G254" s="7" t="n">
        <v>1</v>
      </c>
    </row>
    <row r="255" spans="1:8">
      <c r="A255" t="s">
        <v>4</v>
      </c>
      <c r="B255" s="4" t="s">
        <v>5</v>
      </c>
      <c r="C255" s="4" t="s">
        <v>12</v>
      </c>
      <c r="D255" s="4" t="s">
        <v>6</v>
      </c>
    </row>
    <row r="256" spans="1:8">
      <c r="A256" t="n">
        <v>4822</v>
      </c>
      <c r="B256" s="9" t="n">
        <v>2</v>
      </c>
      <c r="C256" s="7" t="n">
        <v>10</v>
      </c>
      <c r="D256" s="7" t="s">
        <v>65</v>
      </c>
    </row>
    <row r="257" spans="1:7">
      <c r="A257" t="s">
        <v>4</v>
      </c>
      <c r="B257" s="4" t="s">
        <v>5</v>
      </c>
      <c r="C257" s="4" t="s">
        <v>12</v>
      </c>
      <c r="D257" s="4" t="s">
        <v>6</v>
      </c>
    </row>
    <row r="258" spans="1:7">
      <c r="A258" t="n">
        <v>4838</v>
      </c>
      <c r="B258" s="9" t="n">
        <v>2</v>
      </c>
      <c r="C258" s="7" t="n">
        <v>10</v>
      </c>
      <c r="D258" s="7" t="s">
        <v>61</v>
      </c>
    </row>
    <row r="259" spans="1:7">
      <c r="A259" t="s">
        <v>4</v>
      </c>
      <c r="B259" s="4" t="s">
        <v>5</v>
      </c>
      <c r="C259" s="4" t="s">
        <v>10</v>
      </c>
    </row>
    <row r="260" spans="1:7">
      <c r="A260" t="n">
        <v>4861</v>
      </c>
      <c r="B260" s="29" t="n">
        <v>16</v>
      </c>
      <c r="C260" s="7" t="n">
        <v>0</v>
      </c>
    </row>
    <row r="261" spans="1:7">
      <c r="A261" t="s">
        <v>4</v>
      </c>
      <c r="B261" s="4" t="s">
        <v>5</v>
      </c>
      <c r="C261" s="4" t="s">
        <v>12</v>
      </c>
      <c r="D261" s="4" t="s">
        <v>6</v>
      </c>
    </row>
    <row r="262" spans="1:7">
      <c r="A262" t="n">
        <v>4864</v>
      </c>
      <c r="B262" s="9" t="n">
        <v>2</v>
      </c>
      <c r="C262" s="7" t="n">
        <v>10</v>
      </c>
      <c r="D262" s="7" t="s">
        <v>62</v>
      </c>
    </row>
    <row r="263" spans="1:7">
      <c r="A263" t="s">
        <v>4</v>
      </c>
      <c r="B263" s="4" t="s">
        <v>5</v>
      </c>
      <c r="C263" s="4" t="s">
        <v>10</v>
      </c>
    </row>
    <row r="264" spans="1:7">
      <c r="A264" t="n">
        <v>4882</v>
      </c>
      <c r="B264" s="29" t="n">
        <v>16</v>
      </c>
      <c r="C264" s="7" t="n">
        <v>0</v>
      </c>
    </row>
    <row r="265" spans="1:7">
      <c r="A265" t="s">
        <v>4</v>
      </c>
      <c r="B265" s="4" t="s">
        <v>5</v>
      </c>
      <c r="C265" s="4" t="s">
        <v>12</v>
      </c>
      <c r="D265" s="4" t="s">
        <v>6</v>
      </c>
    </row>
    <row r="266" spans="1:7">
      <c r="A266" t="n">
        <v>4885</v>
      </c>
      <c r="B266" s="9" t="n">
        <v>2</v>
      </c>
      <c r="C266" s="7" t="n">
        <v>10</v>
      </c>
      <c r="D266" s="7" t="s">
        <v>63</v>
      </c>
    </row>
    <row r="267" spans="1:7">
      <c r="A267" t="s">
        <v>4</v>
      </c>
      <c r="B267" s="4" t="s">
        <v>5</v>
      </c>
      <c r="C267" s="4" t="s">
        <v>10</v>
      </c>
    </row>
    <row r="268" spans="1:7">
      <c r="A268" t="n">
        <v>4904</v>
      </c>
      <c r="B268" s="29" t="n">
        <v>16</v>
      </c>
      <c r="C268" s="7" t="n">
        <v>0</v>
      </c>
    </row>
    <row r="269" spans="1:7">
      <c r="A269" t="s">
        <v>4</v>
      </c>
      <c r="B269" s="4" t="s">
        <v>5</v>
      </c>
      <c r="C269" s="4" t="s">
        <v>12</v>
      </c>
    </row>
    <row r="270" spans="1:7">
      <c r="A270" t="n">
        <v>4907</v>
      </c>
      <c r="B270" s="34" t="n">
        <v>23</v>
      </c>
      <c r="C270" s="7" t="n">
        <v>20</v>
      </c>
    </row>
    <row r="271" spans="1:7">
      <c r="A271" t="s">
        <v>4</v>
      </c>
      <c r="B271" s="4" t="s">
        <v>5</v>
      </c>
    </row>
    <row r="272" spans="1:7">
      <c r="A272" t="n">
        <v>4909</v>
      </c>
      <c r="B272" s="5" t="n">
        <v>1</v>
      </c>
    </row>
    <row r="273" spans="1:4" s="3" customFormat="1" customHeight="0">
      <c r="A273" s="3" t="s">
        <v>2</v>
      </c>
      <c r="B273" s="3" t="s">
        <v>66</v>
      </c>
    </row>
    <row r="274" spans="1:4">
      <c r="A274" t="s">
        <v>4</v>
      </c>
      <c r="B274" s="4" t="s">
        <v>5</v>
      </c>
      <c r="C274" s="4" t="s">
        <v>12</v>
      </c>
      <c r="D274" s="4" t="s">
        <v>12</v>
      </c>
      <c r="E274" s="4" t="s">
        <v>12</v>
      </c>
      <c r="F274" s="4" t="s">
        <v>12</v>
      </c>
    </row>
    <row r="275" spans="1:4">
      <c r="A275" t="n">
        <v>4912</v>
      </c>
      <c r="B275" s="8" t="n">
        <v>14</v>
      </c>
      <c r="C275" s="7" t="n">
        <v>2</v>
      </c>
      <c r="D275" s="7" t="n">
        <v>0</v>
      </c>
      <c r="E275" s="7" t="n">
        <v>0</v>
      </c>
      <c r="F275" s="7" t="n">
        <v>0</v>
      </c>
    </row>
    <row r="276" spans="1:4">
      <c r="A276" t="s">
        <v>4</v>
      </c>
      <c r="B276" s="4" t="s">
        <v>5</v>
      </c>
      <c r="C276" s="4" t="s">
        <v>12</v>
      </c>
      <c r="D276" s="4" t="s">
        <v>12</v>
      </c>
      <c r="E276" s="4" t="s">
        <v>12</v>
      </c>
      <c r="F276" s="4" t="s">
        <v>12</v>
      </c>
    </row>
    <row r="277" spans="1:4">
      <c r="A277" t="n">
        <v>4917</v>
      </c>
      <c r="B277" s="8" t="n">
        <v>14</v>
      </c>
      <c r="C277" s="7" t="n">
        <v>4</v>
      </c>
      <c r="D277" s="7" t="n">
        <v>0</v>
      </c>
      <c r="E277" s="7" t="n">
        <v>0</v>
      </c>
      <c r="F277" s="7" t="n">
        <v>0</v>
      </c>
    </row>
    <row r="278" spans="1:4">
      <c r="A278" t="s">
        <v>4</v>
      </c>
      <c r="B278" s="4" t="s">
        <v>5</v>
      </c>
      <c r="C278" s="4" t="s">
        <v>10</v>
      </c>
      <c r="D278" s="4" t="s">
        <v>32</v>
      </c>
      <c r="E278" s="4" t="s">
        <v>32</v>
      </c>
      <c r="F278" s="4" t="s">
        <v>32</v>
      </c>
      <c r="G278" s="4" t="s">
        <v>10</v>
      </c>
      <c r="H278" s="4" t="s">
        <v>10</v>
      </c>
    </row>
    <row r="279" spans="1:4">
      <c r="A279" t="n">
        <v>4922</v>
      </c>
      <c r="B279" s="36" t="n">
        <v>60</v>
      </c>
      <c r="C279" s="7" t="n">
        <v>61456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1</v>
      </c>
    </row>
    <row r="280" spans="1:4">
      <c r="A280" t="s">
        <v>4</v>
      </c>
      <c r="B280" s="4" t="s">
        <v>5</v>
      </c>
      <c r="C280" s="4" t="s">
        <v>10</v>
      </c>
      <c r="D280" s="4" t="s">
        <v>32</v>
      </c>
      <c r="E280" s="4" t="s">
        <v>32</v>
      </c>
      <c r="F280" s="4" t="s">
        <v>32</v>
      </c>
      <c r="G280" s="4" t="s">
        <v>10</v>
      </c>
      <c r="H280" s="4" t="s">
        <v>10</v>
      </c>
    </row>
    <row r="281" spans="1:4">
      <c r="A281" t="n">
        <v>4941</v>
      </c>
      <c r="B281" s="36" t="n">
        <v>60</v>
      </c>
      <c r="C281" s="7" t="n">
        <v>61456</v>
      </c>
      <c r="D281" s="7" t="n">
        <v>0</v>
      </c>
      <c r="E281" s="7" t="n">
        <v>0</v>
      </c>
      <c r="F281" s="7" t="n">
        <v>0</v>
      </c>
      <c r="G281" s="7" t="n">
        <v>0</v>
      </c>
      <c r="H281" s="7" t="n">
        <v>0</v>
      </c>
    </row>
    <row r="282" spans="1:4">
      <c r="A282" t="s">
        <v>4</v>
      </c>
      <c r="B282" s="4" t="s">
        <v>5</v>
      </c>
      <c r="C282" s="4" t="s">
        <v>10</v>
      </c>
      <c r="D282" s="4" t="s">
        <v>10</v>
      </c>
      <c r="E282" s="4" t="s">
        <v>10</v>
      </c>
    </row>
    <row r="283" spans="1:4">
      <c r="A283" t="n">
        <v>4960</v>
      </c>
      <c r="B283" s="37" t="n">
        <v>61</v>
      </c>
      <c r="C283" s="7" t="n">
        <v>61456</v>
      </c>
      <c r="D283" s="7" t="n">
        <v>65533</v>
      </c>
      <c r="E283" s="7" t="n">
        <v>0</v>
      </c>
    </row>
    <row r="284" spans="1:4">
      <c r="A284" t="s">
        <v>4</v>
      </c>
      <c r="B284" s="4" t="s">
        <v>5</v>
      </c>
      <c r="C284" s="4" t="s">
        <v>10</v>
      </c>
      <c r="D284" s="4" t="s">
        <v>32</v>
      </c>
      <c r="E284" s="4" t="s">
        <v>9</v>
      </c>
      <c r="F284" s="4" t="s">
        <v>32</v>
      </c>
      <c r="G284" s="4" t="s">
        <v>32</v>
      </c>
      <c r="H284" s="4" t="s">
        <v>12</v>
      </c>
    </row>
    <row r="285" spans="1:4">
      <c r="A285" t="n">
        <v>4967</v>
      </c>
      <c r="B285" s="38" t="n">
        <v>100</v>
      </c>
      <c r="C285" s="7" t="n">
        <v>61456</v>
      </c>
      <c r="D285" s="7" t="n">
        <v>64.7099990844727</v>
      </c>
      <c r="E285" s="7" t="n">
        <v>1095311032</v>
      </c>
      <c r="F285" s="7" t="n">
        <v>-150.720001220703</v>
      </c>
      <c r="G285" s="7" t="n">
        <v>181.300003051758</v>
      </c>
      <c r="H285" s="7" t="n">
        <v>10</v>
      </c>
    </row>
    <row r="286" spans="1:4">
      <c r="A286" t="s">
        <v>4</v>
      </c>
      <c r="B286" s="4" t="s">
        <v>5</v>
      </c>
      <c r="C286" s="4" t="s">
        <v>10</v>
      </c>
    </row>
    <row r="287" spans="1:4">
      <c r="A287" t="n">
        <v>4987</v>
      </c>
      <c r="B287" s="39" t="n">
        <v>54</v>
      </c>
      <c r="C287" s="7" t="n">
        <v>61456</v>
      </c>
    </row>
    <row r="288" spans="1:4">
      <c r="A288" t="s">
        <v>4</v>
      </c>
      <c r="B288" s="4" t="s">
        <v>5</v>
      </c>
      <c r="C288" s="4" t="s">
        <v>12</v>
      </c>
      <c r="D288" s="4" t="s">
        <v>10</v>
      </c>
      <c r="E288" s="4" t="s">
        <v>32</v>
      </c>
    </row>
    <row r="289" spans="1:8">
      <c r="A289" t="n">
        <v>4990</v>
      </c>
      <c r="B289" s="40" t="n">
        <v>58</v>
      </c>
      <c r="C289" s="7" t="n">
        <v>0</v>
      </c>
      <c r="D289" s="7" t="n">
        <v>300</v>
      </c>
      <c r="E289" s="7" t="n">
        <v>1</v>
      </c>
    </row>
    <row r="290" spans="1:8">
      <c r="A290" t="s">
        <v>4</v>
      </c>
      <c r="B290" s="4" t="s">
        <v>5</v>
      </c>
      <c r="C290" s="4" t="s">
        <v>12</v>
      </c>
      <c r="D290" s="4" t="s">
        <v>10</v>
      </c>
    </row>
    <row r="291" spans="1:8">
      <c r="A291" t="n">
        <v>4998</v>
      </c>
      <c r="B291" s="40" t="n">
        <v>58</v>
      </c>
      <c r="C291" s="7" t="n">
        <v>255</v>
      </c>
      <c r="D291" s="7" t="n">
        <v>0</v>
      </c>
    </row>
    <row r="292" spans="1:8">
      <c r="A292" t="s">
        <v>4</v>
      </c>
      <c r="B292" s="4" t="s">
        <v>5</v>
      </c>
      <c r="C292" s="4" t="s">
        <v>12</v>
      </c>
      <c r="D292" s="4" t="s">
        <v>10</v>
      </c>
    </row>
    <row r="293" spans="1:8">
      <c r="A293" t="n">
        <v>5002</v>
      </c>
      <c r="B293" s="27" t="n">
        <v>22</v>
      </c>
      <c r="C293" s="7" t="n">
        <v>0</v>
      </c>
      <c r="D293" s="7" t="n">
        <v>0</v>
      </c>
    </row>
    <row r="294" spans="1:8">
      <c r="A294" t="s">
        <v>4</v>
      </c>
      <c r="B294" s="4" t="s">
        <v>5</v>
      </c>
      <c r="C294" s="4" t="s">
        <v>12</v>
      </c>
      <c r="D294" s="4" t="s">
        <v>6</v>
      </c>
    </row>
    <row r="295" spans="1:8">
      <c r="A295" t="n">
        <v>5006</v>
      </c>
      <c r="B295" s="9" t="n">
        <v>2</v>
      </c>
      <c r="C295" s="7" t="n">
        <v>10</v>
      </c>
      <c r="D295" s="7" t="s">
        <v>67</v>
      </c>
    </row>
    <row r="296" spans="1:8">
      <c r="A296" t="s">
        <v>4</v>
      </c>
      <c r="B296" s="4" t="s">
        <v>5</v>
      </c>
      <c r="C296" s="4" t="s">
        <v>12</v>
      </c>
      <c r="D296" s="4" t="s">
        <v>12</v>
      </c>
      <c r="E296" s="4" t="s">
        <v>32</v>
      </c>
      <c r="F296" s="4" t="s">
        <v>32</v>
      </c>
      <c r="G296" s="4" t="s">
        <v>32</v>
      </c>
      <c r="H296" s="4" t="s">
        <v>10</v>
      </c>
    </row>
    <row r="297" spans="1:8">
      <c r="A297" t="n">
        <v>5027</v>
      </c>
      <c r="B297" s="41" t="n">
        <v>45</v>
      </c>
      <c r="C297" s="7" t="n">
        <v>2</v>
      </c>
      <c r="D297" s="7" t="n">
        <v>3</v>
      </c>
      <c r="E297" s="7" t="n">
        <v>65.1500015258789</v>
      </c>
      <c r="F297" s="7" t="n">
        <v>20.8899993896484</v>
      </c>
      <c r="G297" s="7" t="n">
        <v>-137.619995117188</v>
      </c>
      <c r="H297" s="7" t="n">
        <v>0</v>
      </c>
    </row>
    <row r="298" spans="1:8">
      <c r="A298" t="s">
        <v>4</v>
      </c>
      <c r="B298" s="4" t="s">
        <v>5</v>
      </c>
      <c r="C298" s="4" t="s">
        <v>12</v>
      </c>
      <c r="D298" s="4" t="s">
        <v>12</v>
      </c>
      <c r="E298" s="4" t="s">
        <v>32</v>
      </c>
      <c r="F298" s="4" t="s">
        <v>32</v>
      </c>
      <c r="G298" s="4" t="s">
        <v>32</v>
      </c>
      <c r="H298" s="4" t="s">
        <v>10</v>
      </c>
      <c r="I298" s="4" t="s">
        <v>12</v>
      </c>
    </row>
    <row r="299" spans="1:8">
      <c r="A299" t="n">
        <v>5044</v>
      </c>
      <c r="B299" s="41" t="n">
        <v>45</v>
      </c>
      <c r="C299" s="7" t="n">
        <v>4</v>
      </c>
      <c r="D299" s="7" t="n">
        <v>3</v>
      </c>
      <c r="E299" s="7" t="n">
        <v>40</v>
      </c>
      <c r="F299" s="7" t="n">
        <v>356.899993896484</v>
      </c>
      <c r="G299" s="7" t="n">
        <v>0</v>
      </c>
      <c r="H299" s="7" t="n">
        <v>0</v>
      </c>
      <c r="I299" s="7" t="n">
        <v>1</v>
      </c>
    </row>
    <row r="300" spans="1:8">
      <c r="A300" t="s">
        <v>4</v>
      </c>
      <c r="B300" s="4" t="s">
        <v>5</v>
      </c>
      <c r="C300" s="4" t="s">
        <v>12</v>
      </c>
      <c r="D300" s="4" t="s">
        <v>12</v>
      </c>
      <c r="E300" s="4" t="s">
        <v>32</v>
      </c>
      <c r="F300" s="4" t="s">
        <v>10</v>
      </c>
    </row>
    <row r="301" spans="1:8">
      <c r="A301" t="n">
        <v>5062</v>
      </c>
      <c r="B301" s="41" t="n">
        <v>45</v>
      </c>
      <c r="C301" s="7" t="n">
        <v>5</v>
      </c>
      <c r="D301" s="7" t="n">
        <v>3</v>
      </c>
      <c r="E301" s="7" t="n">
        <v>5.80000019073486</v>
      </c>
      <c r="F301" s="7" t="n">
        <v>0</v>
      </c>
    </row>
    <row r="302" spans="1:8">
      <c r="A302" t="s">
        <v>4</v>
      </c>
      <c r="B302" s="4" t="s">
        <v>5</v>
      </c>
      <c r="C302" s="4" t="s">
        <v>12</v>
      </c>
      <c r="D302" s="4" t="s">
        <v>10</v>
      </c>
    </row>
    <row r="303" spans="1:8">
      <c r="A303" t="n">
        <v>5071</v>
      </c>
      <c r="B303" s="41" t="n">
        <v>45</v>
      </c>
      <c r="C303" s="7" t="n">
        <v>7</v>
      </c>
      <c r="D303" s="7" t="n">
        <v>255</v>
      </c>
    </row>
    <row r="304" spans="1:8">
      <c r="A304" t="s">
        <v>4</v>
      </c>
      <c r="B304" s="4" t="s">
        <v>5</v>
      </c>
      <c r="C304" s="4" t="s">
        <v>12</v>
      </c>
      <c r="D304" s="4" t="s">
        <v>12</v>
      </c>
      <c r="E304" s="4" t="s">
        <v>9</v>
      </c>
      <c r="F304" s="4" t="s">
        <v>12</v>
      </c>
      <c r="G304" s="4" t="s">
        <v>12</v>
      </c>
    </row>
    <row r="305" spans="1:9">
      <c r="A305" t="n">
        <v>5075</v>
      </c>
      <c r="B305" s="35" t="n">
        <v>18</v>
      </c>
      <c r="C305" s="7" t="n">
        <v>32</v>
      </c>
      <c r="D305" s="7" t="n">
        <v>0</v>
      </c>
      <c r="E305" s="7" t="n">
        <v>24</v>
      </c>
      <c r="F305" s="7" t="n">
        <v>19</v>
      </c>
      <c r="G305" s="7" t="n">
        <v>1</v>
      </c>
    </row>
    <row r="306" spans="1:9">
      <c r="A306" t="s">
        <v>4</v>
      </c>
      <c r="B306" s="4" t="s">
        <v>5</v>
      </c>
      <c r="C306" s="4" t="s">
        <v>12</v>
      </c>
      <c r="D306" s="4" t="s">
        <v>9</v>
      </c>
      <c r="E306" s="4" t="s">
        <v>9</v>
      </c>
      <c r="F306" s="4" t="s">
        <v>9</v>
      </c>
      <c r="G306" s="4" t="s">
        <v>9</v>
      </c>
      <c r="H306" s="4" t="s">
        <v>9</v>
      </c>
      <c r="I306" s="4" t="s">
        <v>9</v>
      </c>
      <c r="J306" s="4" t="s">
        <v>9</v>
      </c>
      <c r="K306" s="4" t="s">
        <v>9</v>
      </c>
    </row>
    <row r="307" spans="1:9">
      <c r="A307" t="n">
        <v>5084</v>
      </c>
      <c r="B307" s="12" t="n">
        <v>74</v>
      </c>
      <c r="C307" s="7" t="n">
        <v>1</v>
      </c>
      <c r="D307" s="7" t="n">
        <v>24</v>
      </c>
      <c r="E307" s="7" t="n">
        <v>1115720253</v>
      </c>
      <c r="F307" s="7" t="n">
        <v>1100789842</v>
      </c>
      <c r="G307" s="7" t="n">
        <v>-1022786273</v>
      </c>
      <c r="H307" s="7" t="n">
        <v>1126740787</v>
      </c>
      <c r="I307" s="7" t="n">
        <v>1115777925</v>
      </c>
      <c r="J307" s="7" t="n">
        <v>1095311032</v>
      </c>
      <c r="K307" s="7" t="n">
        <v>-1021921198</v>
      </c>
    </row>
    <row r="308" spans="1:9">
      <c r="A308" t="s">
        <v>4</v>
      </c>
      <c r="B308" s="4" t="s">
        <v>5</v>
      </c>
      <c r="C308" s="4" t="s">
        <v>12</v>
      </c>
      <c r="D308" s="4" t="s">
        <v>12</v>
      </c>
      <c r="E308" s="4" t="s">
        <v>9</v>
      </c>
      <c r="F308" s="4" t="s">
        <v>12</v>
      </c>
      <c r="G308" s="4" t="s">
        <v>12</v>
      </c>
      <c r="H308" s="4" t="s">
        <v>12</v>
      </c>
    </row>
    <row r="309" spans="1:9">
      <c r="A309" t="n">
        <v>5118</v>
      </c>
      <c r="B309" s="35" t="n">
        <v>18</v>
      </c>
      <c r="C309" s="7" t="n">
        <v>32</v>
      </c>
      <c r="D309" s="7" t="n">
        <v>0</v>
      </c>
      <c r="E309" s="7" t="n">
        <v>1</v>
      </c>
      <c r="F309" s="7" t="n">
        <v>14</v>
      </c>
      <c r="G309" s="7" t="n">
        <v>19</v>
      </c>
      <c r="H309" s="7" t="n">
        <v>1</v>
      </c>
    </row>
    <row r="310" spans="1:9">
      <c r="A310" t="s">
        <v>4</v>
      </c>
      <c r="B310" s="4" t="s">
        <v>5</v>
      </c>
      <c r="C310" s="4" t="s">
        <v>12</v>
      </c>
      <c r="D310" s="4" t="s">
        <v>10</v>
      </c>
      <c r="E310" s="4" t="s">
        <v>12</v>
      </c>
      <c r="F310" s="4" t="s">
        <v>30</v>
      </c>
    </row>
    <row r="311" spans="1:9">
      <c r="A311" t="n">
        <v>5128</v>
      </c>
      <c r="B311" s="13" t="n">
        <v>5</v>
      </c>
      <c r="C311" s="7" t="n">
        <v>30</v>
      </c>
      <c r="D311" s="7" t="n">
        <v>6546</v>
      </c>
      <c r="E311" s="7" t="n">
        <v>1</v>
      </c>
      <c r="F311" s="16" t="n">
        <f t="normal" ca="1">A315</f>
        <v>0</v>
      </c>
    </row>
    <row r="312" spans="1:9">
      <c r="A312" t="s">
        <v>4</v>
      </c>
      <c r="B312" s="4" t="s">
        <v>5</v>
      </c>
      <c r="C312" s="4" t="s">
        <v>12</v>
      </c>
      <c r="D312" s="4" t="s">
        <v>10</v>
      </c>
    </row>
    <row r="313" spans="1:9">
      <c r="A313" t="n">
        <v>5137</v>
      </c>
      <c r="B313" s="10" t="n">
        <v>162</v>
      </c>
      <c r="C313" s="7" t="n">
        <v>1</v>
      </c>
      <c r="D313" s="7" t="n">
        <v>28842</v>
      </c>
    </row>
    <row r="314" spans="1:9">
      <c r="A314" t="s">
        <v>4</v>
      </c>
      <c r="B314" s="4" t="s">
        <v>5</v>
      </c>
      <c r="C314" s="4" t="s">
        <v>12</v>
      </c>
      <c r="D314" s="4" t="s">
        <v>10</v>
      </c>
    </row>
    <row r="315" spans="1:9">
      <c r="A315" t="n">
        <v>5141</v>
      </c>
      <c r="B315" s="40" t="n">
        <v>58</v>
      </c>
      <c r="C315" s="7" t="n">
        <v>255</v>
      </c>
      <c r="D315" s="7" t="n">
        <v>0</v>
      </c>
    </row>
    <row r="316" spans="1:9">
      <c r="A316" t="s">
        <v>4</v>
      </c>
      <c r="B316" s="4" t="s">
        <v>5</v>
      </c>
      <c r="C316" s="4" t="s">
        <v>12</v>
      </c>
      <c r="D316" s="4" t="s">
        <v>12</v>
      </c>
      <c r="E316" s="4" t="s">
        <v>10</v>
      </c>
    </row>
    <row r="317" spans="1:9">
      <c r="A317" t="n">
        <v>5145</v>
      </c>
      <c r="B317" s="41" t="n">
        <v>45</v>
      </c>
      <c r="C317" s="7" t="n">
        <v>8</v>
      </c>
      <c r="D317" s="7" t="n">
        <v>0</v>
      </c>
      <c r="E317" s="7" t="n">
        <v>0</v>
      </c>
    </row>
    <row r="318" spans="1:9">
      <c r="A318" t="s">
        <v>4</v>
      </c>
      <c r="B318" s="4" t="s">
        <v>5</v>
      </c>
      <c r="C318" s="4" t="s">
        <v>12</v>
      </c>
      <c r="D318" s="4" t="s">
        <v>10</v>
      </c>
      <c r="E318" s="4" t="s">
        <v>32</v>
      </c>
    </row>
    <row r="319" spans="1:9">
      <c r="A319" t="n">
        <v>5150</v>
      </c>
      <c r="B319" s="40" t="n">
        <v>58</v>
      </c>
      <c r="C319" s="7" t="n">
        <v>100</v>
      </c>
      <c r="D319" s="7" t="n">
        <v>300</v>
      </c>
      <c r="E319" s="7" t="n">
        <v>1</v>
      </c>
    </row>
    <row r="320" spans="1:9">
      <c r="A320" t="s">
        <v>4</v>
      </c>
      <c r="B320" s="4" t="s">
        <v>5</v>
      </c>
      <c r="C320" s="4" t="s">
        <v>12</v>
      </c>
      <c r="D320" s="4" t="s">
        <v>10</v>
      </c>
    </row>
    <row r="321" spans="1:11">
      <c r="A321" t="n">
        <v>5158</v>
      </c>
      <c r="B321" s="40" t="n">
        <v>58</v>
      </c>
      <c r="C321" s="7" t="n">
        <v>255</v>
      </c>
      <c r="D321" s="7" t="n">
        <v>0</v>
      </c>
    </row>
    <row r="322" spans="1:11">
      <c r="A322" t="s">
        <v>4</v>
      </c>
      <c r="B322" s="4" t="s">
        <v>5</v>
      </c>
      <c r="C322" s="4" t="s">
        <v>12</v>
      </c>
    </row>
    <row r="323" spans="1:11">
      <c r="A323" t="n">
        <v>5162</v>
      </c>
      <c r="B323" s="34" t="n">
        <v>23</v>
      </c>
      <c r="C323" s="7" t="n">
        <v>0</v>
      </c>
    </row>
    <row r="324" spans="1:11">
      <c r="A324" t="s">
        <v>4</v>
      </c>
      <c r="B324" s="4" t="s">
        <v>5</v>
      </c>
    </row>
    <row r="325" spans="1:11">
      <c r="A325" t="n">
        <v>5164</v>
      </c>
      <c r="B325" s="5" t="n">
        <v>1</v>
      </c>
    </row>
    <row r="326" spans="1:11" s="3" customFormat="1" customHeight="0">
      <c r="A326" s="3" t="s">
        <v>2</v>
      </c>
      <c r="B326" s="3" t="s">
        <v>68</v>
      </c>
    </row>
    <row r="327" spans="1:11">
      <c r="A327" t="s">
        <v>4</v>
      </c>
      <c r="B327" s="4" t="s">
        <v>5</v>
      </c>
      <c r="C327" s="4" t="s">
        <v>12</v>
      </c>
      <c r="D327" s="4" t="s">
        <v>10</v>
      </c>
      <c r="E327" s="4" t="s">
        <v>12</v>
      </c>
      <c r="F327" s="4" t="s">
        <v>12</v>
      </c>
      <c r="G327" s="4" t="s">
        <v>10</v>
      </c>
      <c r="H327" s="4" t="s">
        <v>12</v>
      </c>
      <c r="I327" s="4" t="s">
        <v>12</v>
      </c>
      <c r="J327" s="4" t="s">
        <v>12</v>
      </c>
      <c r="K327" s="4" t="s">
        <v>30</v>
      </c>
    </row>
    <row r="328" spans="1:11">
      <c r="A328" t="n">
        <v>5168</v>
      </c>
      <c r="B328" s="13" t="n">
        <v>5</v>
      </c>
      <c r="C328" s="7" t="n">
        <v>30</v>
      </c>
      <c r="D328" s="7" t="n">
        <v>4616</v>
      </c>
      <c r="E328" s="7" t="n">
        <v>8</v>
      </c>
      <c r="F328" s="7" t="n">
        <v>30</v>
      </c>
      <c r="G328" s="7" t="n">
        <v>0</v>
      </c>
      <c r="H328" s="7" t="n">
        <v>8</v>
      </c>
      <c r="I328" s="7" t="n">
        <v>9</v>
      </c>
      <c r="J328" s="7" t="n">
        <v>1</v>
      </c>
      <c r="K328" s="16" t="n">
        <f t="normal" ca="1">A334</f>
        <v>0</v>
      </c>
    </row>
    <row r="329" spans="1:11">
      <c r="A329" t="s">
        <v>4</v>
      </c>
      <c r="B329" s="4" t="s">
        <v>5</v>
      </c>
      <c r="C329" s="4" t="s">
        <v>10</v>
      </c>
    </row>
    <row r="330" spans="1:11">
      <c r="A330" t="n">
        <v>5183</v>
      </c>
      <c r="B330" s="22" t="n">
        <v>12</v>
      </c>
      <c r="C330" s="7" t="n">
        <v>0</v>
      </c>
    </row>
    <row r="331" spans="1:11">
      <c r="A331" t="s">
        <v>4</v>
      </c>
      <c r="B331" s="4" t="s">
        <v>5</v>
      </c>
      <c r="C331" s="4" t="s">
        <v>10</v>
      </c>
      <c r="D331" s="4" t="s">
        <v>12</v>
      </c>
      <c r="E331" s="4" t="s">
        <v>12</v>
      </c>
      <c r="F331" s="4" t="s">
        <v>6</v>
      </c>
    </row>
    <row r="332" spans="1:11">
      <c r="A332" t="n">
        <v>5186</v>
      </c>
      <c r="B332" s="42" t="n">
        <v>20</v>
      </c>
      <c r="C332" s="7" t="n">
        <v>61456</v>
      </c>
      <c r="D332" s="7" t="n">
        <v>3</v>
      </c>
      <c r="E332" s="7" t="n">
        <v>11</v>
      </c>
      <c r="F332" s="7" t="s">
        <v>69</v>
      </c>
    </row>
    <row r="333" spans="1:11">
      <c r="A333" t="s">
        <v>4</v>
      </c>
      <c r="B333" s="4" t="s">
        <v>5</v>
      </c>
    </row>
    <row r="334" spans="1:11">
      <c r="A334" t="n">
        <v>5201</v>
      </c>
      <c r="B334" s="5" t="n">
        <v>1</v>
      </c>
    </row>
    <row r="335" spans="1:11" s="3" customFormat="1" customHeight="0">
      <c r="A335" s="3" t="s">
        <v>2</v>
      </c>
      <c r="B335" s="3" t="s">
        <v>70</v>
      </c>
    </row>
    <row r="336" spans="1:11">
      <c r="A336" t="s">
        <v>4</v>
      </c>
      <c r="B336" s="4" t="s">
        <v>5</v>
      </c>
      <c r="C336" s="4" t="s">
        <v>12</v>
      </c>
      <c r="D336" s="4" t="s">
        <v>10</v>
      </c>
      <c r="E336" s="4" t="s">
        <v>12</v>
      </c>
      <c r="F336" s="4" t="s">
        <v>12</v>
      </c>
      <c r="G336" s="4" t="s">
        <v>30</v>
      </c>
    </row>
    <row r="337" spans="1:11">
      <c r="A337" t="n">
        <v>5204</v>
      </c>
      <c r="B337" s="13" t="n">
        <v>5</v>
      </c>
      <c r="C337" s="7" t="n">
        <v>30</v>
      </c>
      <c r="D337" s="7" t="n">
        <v>8205</v>
      </c>
      <c r="E337" s="7" t="n">
        <v>8</v>
      </c>
      <c r="F337" s="7" t="n">
        <v>1</v>
      </c>
      <c r="G337" s="16" t="n">
        <f t="normal" ca="1">A341</f>
        <v>0</v>
      </c>
    </row>
    <row r="338" spans="1:11">
      <c r="A338" t="s">
        <v>4</v>
      </c>
      <c r="B338" s="4" t="s">
        <v>5</v>
      </c>
      <c r="C338" s="4" t="s">
        <v>12</v>
      </c>
      <c r="D338" s="4" t="s">
        <v>10</v>
      </c>
      <c r="E338" s="4" t="s">
        <v>32</v>
      </c>
      <c r="F338" s="4" t="s">
        <v>10</v>
      </c>
      <c r="G338" s="4" t="s">
        <v>9</v>
      </c>
      <c r="H338" s="4" t="s">
        <v>9</v>
      </c>
      <c r="I338" s="4" t="s">
        <v>10</v>
      </c>
      <c r="J338" s="4" t="s">
        <v>10</v>
      </c>
      <c r="K338" s="4" t="s">
        <v>9</v>
      </c>
      <c r="L338" s="4" t="s">
        <v>9</v>
      </c>
      <c r="M338" s="4" t="s">
        <v>9</v>
      </c>
      <c r="N338" s="4" t="s">
        <v>9</v>
      </c>
      <c r="O338" s="4" t="s">
        <v>6</v>
      </c>
    </row>
    <row r="339" spans="1:11">
      <c r="A339" t="n">
        <v>5214</v>
      </c>
      <c r="B339" s="19" t="n">
        <v>50</v>
      </c>
      <c r="C339" s="7" t="n">
        <v>0</v>
      </c>
      <c r="D339" s="7" t="n">
        <v>2200</v>
      </c>
      <c r="E339" s="7" t="n">
        <v>1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65533</v>
      </c>
      <c r="K339" s="7" t="n">
        <v>0</v>
      </c>
      <c r="L339" s="7" t="n">
        <v>0</v>
      </c>
      <c r="M339" s="7" t="n">
        <v>0</v>
      </c>
      <c r="N339" s="7" t="n">
        <v>0</v>
      </c>
      <c r="O339" s="7" t="s">
        <v>23</v>
      </c>
    </row>
    <row r="340" spans="1:11">
      <c r="A340" t="s">
        <v>4</v>
      </c>
      <c r="B340" s="4" t="s">
        <v>5</v>
      </c>
      <c r="C340" s="4" t="s">
        <v>10</v>
      </c>
    </row>
    <row r="341" spans="1:11">
      <c r="A341" t="n">
        <v>5253</v>
      </c>
      <c r="B341" s="29" t="n">
        <v>16</v>
      </c>
      <c r="C341" s="7" t="n">
        <v>500</v>
      </c>
    </row>
    <row r="342" spans="1:11">
      <c r="A342" t="s">
        <v>4</v>
      </c>
      <c r="B342" s="4" t="s">
        <v>5</v>
      </c>
      <c r="C342" s="4" t="s">
        <v>10</v>
      </c>
      <c r="D342" s="4" t="s">
        <v>12</v>
      </c>
      <c r="E342" s="4" t="s">
        <v>9</v>
      </c>
    </row>
    <row r="343" spans="1:11">
      <c r="A343" t="n">
        <v>5256</v>
      </c>
      <c r="B343" s="20" t="n">
        <v>106</v>
      </c>
      <c r="C343" s="7" t="n">
        <v>9</v>
      </c>
      <c r="D343" s="7" t="n">
        <v>0</v>
      </c>
      <c r="E343" s="7" t="n">
        <v>0</v>
      </c>
    </row>
    <row r="344" spans="1:11">
      <c r="A344" t="s">
        <v>4</v>
      </c>
      <c r="B344" s="4" t="s">
        <v>5</v>
      </c>
      <c r="C344" s="4" t="s">
        <v>12</v>
      </c>
      <c r="D344" s="4" t="s">
        <v>6</v>
      </c>
      <c r="E344" s="4" t="s">
        <v>10</v>
      </c>
    </row>
    <row r="345" spans="1:11">
      <c r="A345" t="n">
        <v>5264</v>
      </c>
      <c r="B345" s="43" t="n">
        <v>62</v>
      </c>
      <c r="C345" s="7" t="n">
        <v>1</v>
      </c>
      <c r="D345" s="7" t="s">
        <v>71</v>
      </c>
      <c r="E345" s="7" t="n">
        <v>128</v>
      </c>
    </row>
    <row r="346" spans="1:11">
      <c r="A346" t="s">
        <v>4</v>
      </c>
      <c r="B346" s="4" t="s">
        <v>5</v>
      </c>
    </row>
    <row r="347" spans="1:11">
      <c r="A347" t="n">
        <v>5277</v>
      </c>
      <c r="B347" s="5" t="n">
        <v>1</v>
      </c>
    </row>
    <row r="348" spans="1:11" s="3" customFormat="1" customHeight="0">
      <c r="A348" s="3" t="s">
        <v>2</v>
      </c>
      <c r="B348" s="3" t="s">
        <v>72</v>
      </c>
    </row>
    <row r="349" spans="1:11">
      <c r="A349" t="s">
        <v>4</v>
      </c>
      <c r="B349" s="4" t="s">
        <v>5</v>
      </c>
      <c r="C349" s="4" t="s">
        <v>12</v>
      </c>
      <c r="D349" s="4" t="s">
        <v>10</v>
      </c>
      <c r="E349" s="4" t="s">
        <v>12</v>
      </c>
      <c r="F349" s="4" t="s">
        <v>12</v>
      </c>
      <c r="G349" s="4" t="s">
        <v>10</v>
      </c>
      <c r="H349" s="4" t="s">
        <v>12</v>
      </c>
      <c r="I349" s="4" t="s">
        <v>12</v>
      </c>
      <c r="J349" s="4" t="s">
        <v>12</v>
      </c>
      <c r="K349" s="4" t="s">
        <v>30</v>
      </c>
    </row>
    <row r="350" spans="1:11">
      <c r="A350" t="n">
        <v>5280</v>
      </c>
      <c r="B350" s="13" t="n">
        <v>5</v>
      </c>
      <c r="C350" s="7" t="n">
        <v>30</v>
      </c>
      <c r="D350" s="7" t="n">
        <v>4617</v>
      </c>
      <c r="E350" s="7" t="n">
        <v>8</v>
      </c>
      <c r="F350" s="7" t="n">
        <v>30</v>
      </c>
      <c r="G350" s="7" t="n">
        <v>1</v>
      </c>
      <c r="H350" s="7" t="n">
        <v>8</v>
      </c>
      <c r="I350" s="7" t="n">
        <v>9</v>
      </c>
      <c r="J350" s="7" t="n">
        <v>1</v>
      </c>
      <c r="K350" s="16" t="n">
        <f t="normal" ca="1">A356</f>
        <v>0</v>
      </c>
    </row>
    <row r="351" spans="1:11">
      <c r="A351" t="s">
        <v>4</v>
      </c>
      <c r="B351" s="4" t="s">
        <v>5</v>
      </c>
      <c r="C351" s="4" t="s">
        <v>10</v>
      </c>
    </row>
    <row r="352" spans="1:11">
      <c r="A352" t="n">
        <v>5295</v>
      </c>
      <c r="B352" s="22" t="n">
        <v>12</v>
      </c>
      <c r="C352" s="7" t="n">
        <v>1</v>
      </c>
    </row>
    <row r="353" spans="1:15">
      <c r="A353" t="s">
        <v>4</v>
      </c>
      <c r="B353" s="4" t="s">
        <v>5</v>
      </c>
      <c r="C353" s="4" t="s">
        <v>10</v>
      </c>
      <c r="D353" s="4" t="s">
        <v>12</v>
      </c>
      <c r="E353" s="4" t="s">
        <v>12</v>
      </c>
      <c r="F353" s="4" t="s">
        <v>6</v>
      </c>
    </row>
    <row r="354" spans="1:15">
      <c r="A354" t="n">
        <v>5298</v>
      </c>
      <c r="B354" s="42" t="n">
        <v>20</v>
      </c>
      <c r="C354" s="7" t="n">
        <v>61456</v>
      </c>
      <c r="D354" s="7" t="n">
        <v>3</v>
      </c>
      <c r="E354" s="7" t="n">
        <v>11</v>
      </c>
      <c r="F354" s="7" t="s">
        <v>73</v>
      </c>
    </row>
    <row r="355" spans="1:15">
      <c r="A355" t="s">
        <v>4</v>
      </c>
      <c r="B355" s="4" t="s">
        <v>5</v>
      </c>
    </row>
    <row r="356" spans="1:15">
      <c r="A356" t="n">
        <v>5313</v>
      </c>
      <c r="B356" s="5" t="n">
        <v>1</v>
      </c>
    </row>
    <row r="357" spans="1:15" s="3" customFormat="1" customHeight="0">
      <c r="A357" s="3" t="s">
        <v>2</v>
      </c>
      <c r="B357" s="3" t="s">
        <v>74</v>
      </c>
    </row>
    <row r="358" spans="1:15">
      <c r="A358" t="s">
        <v>4</v>
      </c>
      <c r="B358" s="4" t="s">
        <v>5</v>
      </c>
      <c r="C358" s="4" t="s">
        <v>12</v>
      </c>
      <c r="D358" s="4" t="s">
        <v>10</v>
      </c>
      <c r="E358" s="4" t="s">
        <v>12</v>
      </c>
      <c r="F358" s="4" t="s">
        <v>12</v>
      </c>
      <c r="G358" s="4" t="s">
        <v>30</v>
      </c>
    </row>
    <row r="359" spans="1:15">
      <c r="A359" t="n">
        <v>5316</v>
      </c>
      <c r="B359" s="13" t="n">
        <v>5</v>
      </c>
      <c r="C359" s="7" t="n">
        <v>30</v>
      </c>
      <c r="D359" s="7" t="n">
        <v>8205</v>
      </c>
      <c r="E359" s="7" t="n">
        <v>8</v>
      </c>
      <c r="F359" s="7" t="n">
        <v>1</v>
      </c>
      <c r="G359" s="16" t="n">
        <f t="normal" ca="1">A363</f>
        <v>0</v>
      </c>
    </row>
    <row r="360" spans="1:15">
      <c r="A360" t="s">
        <v>4</v>
      </c>
      <c r="B360" s="4" t="s">
        <v>5</v>
      </c>
      <c r="C360" s="4" t="s">
        <v>12</v>
      </c>
      <c r="D360" s="4" t="s">
        <v>10</v>
      </c>
      <c r="E360" s="4" t="s">
        <v>32</v>
      </c>
      <c r="F360" s="4" t="s">
        <v>10</v>
      </c>
      <c r="G360" s="4" t="s">
        <v>9</v>
      </c>
      <c r="H360" s="4" t="s">
        <v>9</v>
      </c>
      <c r="I360" s="4" t="s">
        <v>10</v>
      </c>
      <c r="J360" s="4" t="s">
        <v>10</v>
      </c>
      <c r="K360" s="4" t="s">
        <v>9</v>
      </c>
      <c r="L360" s="4" t="s">
        <v>9</v>
      </c>
      <c r="M360" s="4" t="s">
        <v>9</v>
      </c>
      <c r="N360" s="4" t="s">
        <v>9</v>
      </c>
      <c r="O360" s="4" t="s">
        <v>6</v>
      </c>
    </row>
    <row r="361" spans="1:15">
      <c r="A361" t="n">
        <v>5326</v>
      </c>
      <c r="B361" s="19" t="n">
        <v>50</v>
      </c>
      <c r="C361" s="7" t="n">
        <v>0</v>
      </c>
      <c r="D361" s="7" t="n">
        <v>2204</v>
      </c>
      <c r="E361" s="7" t="n">
        <v>0.800000011920929</v>
      </c>
      <c r="F361" s="7" t="n">
        <v>0</v>
      </c>
      <c r="G361" s="7" t="n">
        <v>0</v>
      </c>
      <c r="H361" s="7" t="n">
        <v>0</v>
      </c>
      <c r="I361" s="7" t="n">
        <v>0</v>
      </c>
      <c r="J361" s="7" t="n">
        <v>65533</v>
      </c>
      <c r="K361" s="7" t="n">
        <v>0</v>
      </c>
      <c r="L361" s="7" t="n">
        <v>0</v>
      </c>
      <c r="M361" s="7" t="n">
        <v>0</v>
      </c>
      <c r="N361" s="7" t="n">
        <v>0</v>
      </c>
      <c r="O361" s="7" t="s">
        <v>23</v>
      </c>
    </row>
    <row r="362" spans="1:15">
      <c r="A362" t="s">
        <v>4</v>
      </c>
      <c r="B362" s="4" t="s">
        <v>5</v>
      </c>
      <c r="C362" s="4" t="s">
        <v>10</v>
      </c>
    </row>
    <row r="363" spans="1:15">
      <c r="A363" t="n">
        <v>5365</v>
      </c>
      <c r="B363" s="29" t="n">
        <v>16</v>
      </c>
      <c r="C363" s="7" t="n">
        <v>1000</v>
      </c>
    </row>
    <row r="364" spans="1:15">
      <c r="A364" t="s">
        <v>4</v>
      </c>
      <c r="B364" s="4" t="s">
        <v>5</v>
      </c>
      <c r="C364" s="4" t="s">
        <v>10</v>
      </c>
      <c r="D364" s="4" t="s">
        <v>12</v>
      </c>
      <c r="E364" s="4" t="s">
        <v>9</v>
      </c>
    </row>
    <row r="365" spans="1:15">
      <c r="A365" t="n">
        <v>5368</v>
      </c>
      <c r="B365" s="20" t="n">
        <v>106</v>
      </c>
      <c r="C365" s="7" t="n">
        <v>10</v>
      </c>
      <c r="D365" s="7" t="n">
        <v>0</v>
      </c>
      <c r="E365" s="7" t="n">
        <v>0</v>
      </c>
    </row>
    <row r="366" spans="1:15">
      <c r="A366" t="s">
        <v>4</v>
      </c>
      <c r="B366" s="4" t="s">
        <v>5</v>
      </c>
      <c r="C366" s="4" t="s">
        <v>12</v>
      </c>
      <c r="D366" s="4" t="s">
        <v>6</v>
      </c>
      <c r="E366" s="4" t="s">
        <v>10</v>
      </c>
    </row>
    <row r="367" spans="1:15">
      <c r="A367" t="n">
        <v>5376</v>
      </c>
      <c r="B367" s="43" t="n">
        <v>62</v>
      </c>
      <c r="C367" s="7" t="n">
        <v>1</v>
      </c>
      <c r="D367" s="7" t="s">
        <v>75</v>
      </c>
      <c r="E367" s="7" t="n">
        <v>128</v>
      </c>
    </row>
    <row r="368" spans="1:15">
      <c r="A368" t="s">
        <v>4</v>
      </c>
      <c r="B368" s="4" t="s">
        <v>5</v>
      </c>
    </row>
    <row r="369" spans="1:15">
      <c r="A369" t="n">
        <v>5389</v>
      </c>
      <c r="B369" s="5" t="n">
        <v>1</v>
      </c>
    </row>
    <row r="370" spans="1:15" s="3" customFormat="1" customHeight="0">
      <c r="A370" s="3" t="s">
        <v>2</v>
      </c>
      <c r="B370" s="3" t="s">
        <v>76</v>
      </c>
    </row>
    <row r="371" spans="1:15">
      <c r="A371" t="s">
        <v>4</v>
      </c>
      <c r="B371" s="4" t="s">
        <v>5</v>
      </c>
      <c r="C371" s="4" t="s">
        <v>10</v>
      </c>
      <c r="D371" s="4" t="s">
        <v>12</v>
      </c>
      <c r="E371" s="4" t="s">
        <v>9</v>
      </c>
    </row>
    <row r="372" spans="1:15">
      <c r="A372" t="n">
        <v>5392</v>
      </c>
      <c r="B372" s="20" t="n">
        <v>106</v>
      </c>
      <c r="C372" s="7" t="n">
        <v>11</v>
      </c>
      <c r="D372" s="7" t="n">
        <v>0</v>
      </c>
      <c r="E372" s="7" t="n">
        <v>0</v>
      </c>
    </row>
    <row r="373" spans="1:15">
      <c r="A373" t="s">
        <v>4</v>
      </c>
      <c r="B373" s="4" t="s">
        <v>5</v>
      </c>
      <c r="C373" s="4" t="s">
        <v>12</v>
      </c>
      <c r="D373" s="4" t="s">
        <v>6</v>
      </c>
      <c r="E373" s="4" t="s">
        <v>10</v>
      </c>
    </row>
    <row r="374" spans="1:15">
      <c r="A374" t="n">
        <v>5400</v>
      </c>
      <c r="B374" s="43" t="n">
        <v>62</v>
      </c>
      <c r="C374" s="7" t="n">
        <v>1</v>
      </c>
      <c r="D374" s="7" t="s">
        <v>77</v>
      </c>
      <c r="E374" s="7" t="n">
        <v>128</v>
      </c>
    </row>
    <row r="375" spans="1:15">
      <c r="A375" t="s">
        <v>4</v>
      </c>
      <c r="B375" s="4" t="s">
        <v>5</v>
      </c>
    </row>
    <row r="376" spans="1:15">
      <c r="A376" t="n">
        <v>5413</v>
      </c>
      <c r="B376" s="5" t="n">
        <v>1</v>
      </c>
    </row>
    <row r="377" spans="1:15" s="3" customFormat="1" customHeight="0">
      <c r="A377" s="3" t="s">
        <v>2</v>
      </c>
      <c r="B377" s="3" t="s">
        <v>78</v>
      </c>
    </row>
    <row r="378" spans="1:15">
      <c r="A378" t="s">
        <v>4</v>
      </c>
      <c r="B378" s="4" t="s">
        <v>5</v>
      </c>
      <c r="C378" s="4" t="s">
        <v>12</v>
      </c>
      <c r="D378" s="4" t="s">
        <v>12</v>
      </c>
      <c r="E378" s="4" t="s">
        <v>10</v>
      </c>
      <c r="F378" s="4" t="s">
        <v>10</v>
      </c>
      <c r="G378" s="4" t="s">
        <v>10</v>
      </c>
      <c r="H378" s="4" t="s">
        <v>10</v>
      </c>
      <c r="I378" s="4" t="s">
        <v>10</v>
      </c>
      <c r="J378" s="4" t="s">
        <v>10</v>
      </c>
      <c r="K378" s="4" t="s">
        <v>10</v>
      </c>
      <c r="L378" s="4" t="s">
        <v>10</v>
      </c>
      <c r="M378" s="4" t="s">
        <v>10</v>
      </c>
      <c r="N378" s="4" t="s">
        <v>10</v>
      </c>
      <c r="O378" s="4" t="s">
        <v>10</v>
      </c>
      <c r="P378" s="4" t="s">
        <v>10</v>
      </c>
      <c r="Q378" s="4" t="s">
        <v>10</v>
      </c>
      <c r="R378" s="4" t="s">
        <v>10</v>
      </c>
      <c r="S378" s="4" t="s">
        <v>10</v>
      </c>
    </row>
    <row r="379" spans="1:15">
      <c r="A379" t="n">
        <v>5416</v>
      </c>
      <c r="B379" s="44" t="n">
        <v>161</v>
      </c>
      <c r="C379" s="7" t="n">
        <v>2</v>
      </c>
      <c r="D379" s="7" t="n">
        <v>2</v>
      </c>
      <c r="E379" s="7" t="n">
        <v>8958</v>
      </c>
      <c r="F379" s="7" t="n">
        <v>9712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</row>
    <row r="380" spans="1:15">
      <c r="A380" t="s">
        <v>4</v>
      </c>
      <c r="B380" s="4" t="s">
        <v>5</v>
      </c>
      <c r="C380" s="4" t="s">
        <v>12</v>
      </c>
      <c r="D380" s="4" t="s">
        <v>32</v>
      </c>
      <c r="E380" s="4" t="s">
        <v>32</v>
      </c>
      <c r="F380" s="4" t="s">
        <v>32</v>
      </c>
    </row>
    <row r="381" spans="1:15">
      <c r="A381" t="n">
        <v>5449</v>
      </c>
      <c r="B381" s="44" t="n">
        <v>161</v>
      </c>
      <c r="C381" s="7" t="n">
        <v>3</v>
      </c>
      <c r="D381" s="7" t="n">
        <v>1</v>
      </c>
      <c r="E381" s="7" t="n">
        <v>1.60000002384186</v>
      </c>
      <c r="F381" s="7" t="n">
        <v>0.0900000035762787</v>
      </c>
    </row>
    <row r="382" spans="1:15">
      <c r="A382" t="s">
        <v>4</v>
      </c>
      <c r="B382" s="4" t="s">
        <v>5</v>
      </c>
      <c r="C382" s="4" t="s">
        <v>12</v>
      </c>
      <c r="D382" s="4" t="s">
        <v>10</v>
      </c>
      <c r="E382" s="4" t="s">
        <v>12</v>
      </c>
      <c r="F382" s="4" t="s">
        <v>12</v>
      </c>
      <c r="G382" s="4" t="s">
        <v>12</v>
      </c>
      <c r="H382" s="4" t="s">
        <v>12</v>
      </c>
      <c r="I382" s="4" t="s">
        <v>12</v>
      </c>
      <c r="J382" s="4" t="s">
        <v>12</v>
      </c>
      <c r="K382" s="4" t="s">
        <v>12</v>
      </c>
      <c r="L382" s="4" t="s">
        <v>12</v>
      </c>
      <c r="M382" s="4" t="s">
        <v>12</v>
      </c>
      <c r="N382" s="4" t="s">
        <v>12</v>
      </c>
      <c r="O382" s="4" t="s">
        <v>12</v>
      </c>
      <c r="P382" s="4" t="s">
        <v>12</v>
      </c>
      <c r="Q382" s="4" t="s">
        <v>12</v>
      </c>
      <c r="R382" s="4" t="s">
        <v>12</v>
      </c>
      <c r="S382" s="4" t="s">
        <v>12</v>
      </c>
      <c r="T382" s="4" t="s">
        <v>12</v>
      </c>
    </row>
    <row r="383" spans="1:15">
      <c r="A383" t="n">
        <v>5463</v>
      </c>
      <c r="B383" s="44" t="n">
        <v>161</v>
      </c>
      <c r="C383" s="7" t="n">
        <v>0</v>
      </c>
      <c r="D383" s="7" t="n">
        <v>5713</v>
      </c>
      <c r="E383" s="7" t="n">
        <v>1</v>
      </c>
      <c r="F383" s="7" t="n">
        <v>215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</row>
    <row r="384" spans="1:15">
      <c r="A384" t="s">
        <v>4</v>
      </c>
      <c r="B384" s="4" t="s">
        <v>5</v>
      </c>
      <c r="C384" s="4" t="s">
        <v>12</v>
      </c>
    </row>
    <row r="385" spans="1:20">
      <c r="A385" t="n">
        <v>5483</v>
      </c>
      <c r="B385" s="44" t="n">
        <v>161</v>
      </c>
      <c r="C385" s="7" t="n">
        <v>1</v>
      </c>
    </row>
    <row r="386" spans="1:20">
      <c r="A386" t="s">
        <v>4</v>
      </c>
      <c r="B386" s="4" t="s">
        <v>5</v>
      </c>
    </row>
    <row r="387" spans="1:20">
      <c r="A387" t="n">
        <v>5485</v>
      </c>
      <c r="B387" s="5" t="n">
        <v>1</v>
      </c>
    </row>
    <row r="388" spans="1:20" s="3" customFormat="1" customHeight="0">
      <c r="A388" s="3" t="s">
        <v>2</v>
      </c>
      <c r="B388" s="3" t="s">
        <v>79</v>
      </c>
    </row>
    <row r="389" spans="1:20">
      <c r="A389" t="s">
        <v>4</v>
      </c>
      <c r="B389" s="4" t="s">
        <v>5</v>
      </c>
      <c r="C389" s="4" t="s">
        <v>12</v>
      </c>
      <c r="D389" s="4" t="s">
        <v>10</v>
      </c>
      <c r="E389" s="4" t="s">
        <v>12</v>
      </c>
      <c r="F389" s="4" t="s">
        <v>12</v>
      </c>
      <c r="G389" s="4" t="s">
        <v>12</v>
      </c>
      <c r="H389" s="4" t="s">
        <v>10</v>
      </c>
      <c r="I389" s="4" t="s">
        <v>30</v>
      </c>
      <c r="J389" s="4" t="s">
        <v>30</v>
      </c>
    </row>
    <row r="390" spans="1:20">
      <c r="A390" t="n">
        <v>5488</v>
      </c>
      <c r="B390" s="45" t="n">
        <v>6</v>
      </c>
      <c r="C390" s="7" t="n">
        <v>33</v>
      </c>
      <c r="D390" s="7" t="n">
        <v>65534</v>
      </c>
      <c r="E390" s="7" t="n">
        <v>9</v>
      </c>
      <c r="F390" s="7" t="n">
        <v>1</v>
      </c>
      <c r="G390" s="7" t="n">
        <v>1</v>
      </c>
      <c r="H390" s="7" t="n">
        <v>215</v>
      </c>
      <c r="I390" s="16" t="n">
        <f t="normal" ca="1">A392</f>
        <v>0</v>
      </c>
      <c r="J390" s="16" t="n">
        <f t="normal" ca="1">A432</f>
        <v>0</v>
      </c>
    </row>
    <row r="391" spans="1:20">
      <c r="A391" t="s">
        <v>4</v>
      </c>
      <c r="B391" s="4" t="s">
        <v>5</v>
      </c>
      <c r="C391" s="4" t="s">
        <v>12</v>
      </c>
      <c r="D391" s="4" t="s">
        <v>10</v>
      </c>
      <c r="E391" s="4" t="s">
        <v>12</v>
      </c>
      <c r="F391" s="4" t="s">
        <v>12</v>
      </c>
      <c r="G391" s="4" t="s">
        <v>10</v>
      </c>
      <c r="H391" s="4" t="s">
        <v>12</v>
      </c>
      <c r="I391" s="4" t="s">
        <v>12</v>
      </c>
      <c r="J391" s="4" t="s">
        <v>30</v>
      </c>
    </row>
    <row r="392" spans="1:20">
      <c r="A392" t="n">
        <v>5505</v>
      </c>
      <c r="B392" s="13" t="n">
        <v>5</v>
      </c>
      <c r="C392" s="7" t="n">
        <v>30</v>
      </c>
      <c r="D392" s="7" t="n">
        <v>8805</v>
      </c>
      <c r="E392" s="7" t="n">
        <v>8</v>
      </c>
      <c r="F392" s="7" t="n">
        <v>30</v>
      </c>
      <c r="G392" s="7" t="n">
        <v>8803</v>
      </c>
      <c r="H392" s="7" t="n">
        <v>9</v>
      </c>
      <c r="I392" s="7" t="n">
        <v>1</v>
      </c>
      <c r="J392" s="16" t="n">
        <f t="normal" ca="1">A428</f>
        <v>0</v>
      </c>
    </row>
    <row r="393" spans="1:20">
      <c r="A393" t="s">
        <v>4</v>
      </c>
      <c r="B393" s="4" t="s">
        <v>5</v>
      </c>
      <c r="C393" s="4" t="s">
        <v>10</v>
      </c>
      <c r="D393" s="4" t="s">
        <v>32</v>
      </c>
      <c r="E393" s="4" t="s">
        <v>32</v>
      </c>
      <c r="F393" s="4" t="s">
        <v>32</v>
      </c>
      <c r="G393" s="4" t="s">
        <v>32</v>
      </c>
    </row>
    <row r="394" spans="1:20">
      <c r="A394" t="n">
        <v>5519</v>
      </c>
      <c r="B394" s="46" t="n">
        <v>46</v>
      </c>
      <c r="C394" s="7" t="n">
        <v>65534</v>
      </c>
      <c r="D394" s="7" t="n">
        <v>67.5599975585938</v>
      </c>
      <c r="E394" s="7" t="n">
        <v>19.5900001525879</v>
      </c>
      <c r="F394" s="7" t="n">
        <v>-137.520004272461</v>
      </c>
      <c r="G394" s="7" t="n">
        <v>179.399993896484</v>
      </c>
    </row>
    <row r="395" spans="1:20">
      <c r="A395" t="s">
        <v>4</v>
      </c>
      <c r="B395" s="4" t="s">
        <v>5</v>
      </c>
      <c r="C395" s="4" t="s">
        <v>12</v>
      </c>
      <c r="D395" s="4" t="s">
        <v>10</v>
      </c>
      <c r="E395" s="4" t="s">
        <v>12</v>
      </c>
      <c r="F395" s="4" t="s">
        <v>6</v>
      </c>
      <c r="G395" s="4" t="s">
        <v>6</v>
      </c>
      <c r="H395" s="4" t="s">
        <v>6</v>
      </c>
      <c r="I395" s="4" t="s">
        <v>6</v>
      </c>
      <c r="J395" s="4" t="s">
        <v>6</v>
      </c>
      <c r="K395" s="4" t="s">
        <v>6</v>
      </c>
      <c r="L395" s="4" t="s">
        <v>6</v>
      </c>
      <c r="M395" s="4" t="s">
        <v>6</v>
      </c>
      <c r="N395" s="4" t="s">
        <v>6</v>
      </c>
      <c r="O395" s="4" t="s">
        <v>6</v>
      </c>
      <c r="P395" s="4" t="s">
        <v>6</v>
      </c>
      <c r="Q395" s="4" t="s">
        <v>6</v>
      </c>
      <c r="R395" s="4" t="s">
        <v>6</v>
      </c>
      <c r="S395" s="4" t="s">
        <v>6</v>
      </c>
      <c r="T395" s="4" t="s">
        <v>6</v>
      </c>
      <c r="U395" s="4" t="s">
        <v>6</v>
      </c>
    </row>
    <row r="396" spans="1:20">
      <c r="A396" t="n">
        <v>5538</v>
      </c>
      <c r="B396" s="47" t="n">
        <v>36</v>
      </c>
      <c r="C396" s="7" t="n">
        <v>8</v>
      </c>
      <c r="D396" s="7" t="n">
        <v>65534</v>
      </c>
      <c r="E396" s="7" t="n">
        <v>0</v>
      </c>
      <c r="F396" s="7" t="s">
        <v>80</v>
      </c>
      <c r="G396" s="7" t="s">
        <v>23</v>
      </c>
      <c r="H396" s="7" t="s">
        <v>23</v>
      </c>
      <c r="I396" s="7" t="s">
        <v>23</v>
      </c>
      <c r="J396" s="7" t="s">
        <v>23</v>
      </c>
      <c r="K396" s="7" t="s">
        <v>23</v>
      </c>
      <c r="L396" s="7" t="s">
        <v>23</v>
      </c>
      <c r="M396" s="7" t="s">
        <v>23</v>
      </c>
      <c r="N396" s="7" t="s">
        <v>23</v>
      </c>
      <c r="O396" s="7" t="s">
        <v>23</v>
      </c>
      <c r="P396" s="7" t="s">
        <v>23</v>
      </c>
      <c r="Q396" s="7" t="s">
        <v>23</v>
      </c>
      <c r="R396" s="7" t="s">
        <v>23</v>
      </c>
      <c r="S396" s="7" t="s">
        <v>23</v>
      </c>
      <c r="T396" s="7" t="s">
        <v>23</v>
      </c>
      <c r="U396" s="7" t="s">
        <v>23</v>
      </c>
    </row>
    <row r="397" spans="1:20">
      <c r="A397" t="s">
        <v>4</v>
      </c>
      <c r="B397" s="4" t="s">
        <v>5</v>
      </c>
      <c r="C397" s="4" t="s">
        <v>10</v>
      </c>
      <c r="D397" s="4" t="s">
        <v>12</v>
      </c>
      <c r="E397" s="4" t="s">
        <v>12</v>
      </c>
      <c r="F397" s="4" t="s">
        <v>6</v>
      </c>
    </row>
    <row r="398" spans="1:20">
      <c r="A398" t="n">
        <v>5568</v>
      </c>
      <c r="B398" s="48" t="n">
        <v>47</v>
      </c>
      <c r="C398" s="7" t="n">
        <v>65534</v>
      </c>
      <c r="D398" s="7" t="n">
        <v>0</v>
      </c>
      <c r="E398" s="7" t="n">
        <v>0</v>
      </c>
      <c r="F398" s="7" t="s">
        <v>81</v>
      </c>
    </row>
    <row r="399" spans="1:20">
      <c r="A399" t="s">
        <v>4</v>
      </c>
      <c r="B399" s="4" t="s">
        <v>5</v>
      </c>
      <c r="C399" s="4" t="s">
        <v>10</v>
      </c>
      <c r="D399" s="4" t="s">
        <v>12</v>
      </c>
      <c r="E399" s="4" t="s">
        <v>6</v>
      </c>
      <c r="F399" s="4" t="s">
        <v>32</v>
      </c>
      <c r="G399" s="4" t="s">
        <v>32</v>
      </c>
      <c r="H399" s="4" t="s">
        <v>32</v>
      </c>
    </row>
    <row r="400" spans="1:20">
      <c r="A400" t="n">
        <v>5589</v>
      </c>
      <c r="B400" s="49" t="n">
        <v>48</v>
      </c>
      <c r="C400" s="7" t="n">
        <v>65534</v>
      </c>
      <c r="D400" s="7" t="n">
        <v>0</v>
      </c>
      <c r="E400" s="7" t="s">
        <v>80</v>
      </c>
      <c r="F400" s="7" t="n">
        <v>0</v>
      </c>
      <c r="G400" s="7" t="n">
        <v>1</v>
      </c>
      <c r="H400" s="7" t="n">
        <v>0</v>
      </c>
    </row>
    <row r="401" spans="1:21">
      <c r="A401" t="s">
        <v>4</v>
      </c>
      <c r="B401" s="4" t="s">
        <v>5</v>
      </c>
      <c r="C401" s="4" t="s">
        <v>10</v>
      </c>
      <c r="D401" s="4" t="s">
        <v>9</v>
      </c>
    </row>
    <row r="402" spans="1:21">
      <c r="A402" t="n">
        <v>5615</v>
      </c>
      <c r="B402" s="50" t="n">
        <v>43</v>
      </c>
      <c r="C402" s="7" t="n">
        <v>65534</v>
      </c>
      <c r="D402" s="7" t="n">
        <v>64</v>
      </c>
    </row>
    <row r="403" spans="1:21">
      <c r="A403" t="s">
        <v>4</v>
      </c>
      <c r="B403" s="4" t="s">
        <v>5</v>
      </c>
      <c r="C403" s="4" t="s">
        <v>12</v>
      </c>
      <c r="D403" s="4" t="s">
        <v>6</v>
      </c>
      <c r="E403" s="4" t="s">
        <v>10</v>
      </c>
    </row>
    <row r="404" spans="1:21">
      <c r="A404" t="n">
        <v>5622</v>
      </c>
      <c r="B404" s="25" t="n">
        <v>94</v>
      </c>
      <c r="C404" s="7" t="n">
        <v>11</v>
      </c>
      <c r="D404" s="7" t="s">
        <v>53</v>
      </c>
      <c r="E404" s="7" t="n">
        <v>65534</v>
      </c>
    </row>
    <row r="405" spans="1:21">
      <c r="A405" t="s">
        <v>4</v>
      </c>
      <c r="B405" s="4" t="s">
        <v>5</v>
      </c>
      <c r="C405" s="4" t="s">
        <v>12</v>
      </c>
      <c r="D405" s="4" t="s">
        <v>6</v>
      </c>
      <c r="E405" s="4" t="s">
        <v>10</v>
      </c>
    </row>
    <row r="406" spans="1:21">
      <c r="A406" t="n">
        <v>5634</v>
      </c>
      <c r="B406" s="25" t="n">
        <v>94</v>
      </c>
      <c r="C406" s="7" t="n">
        <v>0</v>
      </c>
      <c r="D406" s="7" t="s">
        <v>53</v>
      </c>
      <c r="E406" s="7" t="n">
        <v>1</v>
      </c>
    </row>
    <row r="407" spans="1:21">
      <c r="A407" t="s">
        <v>4</v>
      </c>
      <c r="B407" s="4" t="s">
        <v>5</v>
      </c>
      <c r="C407" s="4" t="s">
        <v>12</v>
      </c>
      <c r="D407" s="4" t="s">
        <v>6</v>
      </c>
      <c r="E407" s="4" t="s">
        <v>10</v>
      </c>
    </row>
    <row r="408" spans="1:21">
      <c r="A408" t="n">
        <v>5646</v>
      </c>
      <c r="B408" s="25" t="n">
        <v>94</v>
      </c>
      <c r="C408" s="7" t="n">
        <v>0</v>
      </c>
      <c r="D408" s="7" t="s">
        <v>53</v>
      </c>
      <c r="E408" s="7" t="n">
        <v>2</v>
      </c>
    </row>
    <row r="409" spans="1:21">
      <c r="A409" t="s">
        <v>4</v>
      </c>
      <c r="B409" s="4" t="s">
        <v>5</v>
      </c>
      <c r="C409" s="4" t="s">
        <v>12</v>
      </c>
      <c r="D409" s="4" t="s">
        <v>6</v>
      </c>
      <c r="E409" s="4" t="s">
        <v>10</v>
      </c>
    </row>
    <row r="410" spans="1:21">
      <c r="A410" t="n">
        <v>5658</v>
      </c>
      <c r="B410" s="25" t="n">
        <v>94</v>
      </c>
      <c r="C410" s="7" t="n">
        <v>1</v>
      </c>
      <c r="D410" s="7" t="s">
        <v>53</v>
      </c>
      <c r="E410" s="7" t="n">
        <v>4</v>
      </c>
    </row>
    <row r="411" spans="1:21">
      <c r="A411" t="s">
        <v>4</v>
      </c>
      <c r="B411" s="4" t="s">
        <v>5</v>
      </c>
      <c r="C411" s="4" t="s">
        <v>12</v>
      </c>
      <c r="D411" s="4" t="s">
        <v>6</v>
      </c>
    </row>
    <row r="412" spans="1:21">
      <c r="A412" t="n">
        <v>5670</v>
      </c>
      <c r="B412" s="25" t="n">
        <v>94</v>
      </c>
      <c r="C412" s="7" t="n">
        <v>5</v>
      </c>
      <c r="D412" s="7" t="s">
        <v>53</v>
      </c>
    </row>
    <row r="413" spans="1:21">
      <c r="A413" t="s">
        <v>4</v>
      </c>
      <c r="B413" s="4" t="s">
        <v>5</v>
      </c>
      <c r="C413" s="4" t="s">
        <v>12</v>
      </c>
      <c r="D413" s="4" t="s">
        <v>6</v>
      </c>
      <c r="E413" s="4" t="s">
        <v>10</v>
      </c>
    </row>
    <row r="414" spans="1:21">
      <c r="A414" t="n">
        <v>5680</v>
      </c>
      <c r="B414" s="25" t="n">
        <v>94</v>
      </c>
      <c r="C414" s="7" t="n">
        <v>0</v>
      </c>
      <c r="D414" s="7" t="s">
        <v>53</v>
      </c>
      <c r="E414" s="7" t="n">
        <v>4</v>
      </c>
    </row>
    <row r="415" spans="1:21">
      <c r="A415" t="s">
        <v>4</v>
      </c>
      <c r="B415" s="4" t="s">
        <v>5</v>
      </c>
      <c r="C415" s="4" t="s">
        <v>12</v>
      </c>
      <c r="D415" s="4" t="s">
        <v>6</v>
      </c>
      <c r="E415" s="4" t="s">
        <v>10</v>
      </c>
    </row>
    <row r="416" spans="1:21">
      <c r="A416" t="n">
        <v>5692</v>
      </c>
      <c r="B416" s="25" t="n">
        <v>94</v>
      </c>
      <c r="C416" s="7" t="n">
        <v>0</v>
      </c>
      <c r="D416" s="7" t="s">
        <v>54</v>
      </c>
      <c r="E416" s="7" t="n">
        <v>1</v>
      </c>
    </row>
    <row r="417" spans="1:5">
      <c r="A417" t="s">
        <v>4</v>
      </c>
      <c r="B417" s="4" t="s">
        <v>5</v>
      </c>
      <c r="C417" s="4" t="s">
        <v>12</v>
      </c>
      <c r="D417" s="4" t="s">
        <v>6</v>
      </c>
      <c r="E417" s="4" t="s">
        <v>10</v>
      </c>
    </row>
    <row r="418" spans="1:5">
      <c r="A418" t="n">
        <v>5709</v>
      </c>
      <c r="B418" s="25" t="n">
        <v>94</v>
      </c>
      <c r="C418" s="7" t="n">
        <v>0</v>
      </c>
      <c r="D418" s="7" t="s">
        <v>54</v>
      </c>
      <c r="E418" s="7" t="n">
        <v>2</v>
      </c>
    </row>
    <row r="419" spans="1:5">
      <c r="A419" t="s">
        <v>4</v>
      </c>
      <c r="B419" s="4" t="s">
        <v>5</v>
      </c>
      <c r="C419" s="4" t="s">
        <v>12</v>
      </c>
      <c r="D419" s="4" t="s">
        <v>6</v>
      </c>
      <c r="E419" s="4" t="s">
        <v>10</v>
      </c>
    </row>
    <row r="420" spans="1:5">
      <c r="A420" t="n">
        <v>5726</v>
      </c>
      <c r="B420" s="25" t="n">
        <v>94</v>
      </c>
      <c r="C420" s="7" t="n">
        <v>1</v>
      </c>
      <c r="D420" s="7" t="s">
        <v>54</v>
      </c>
      <c r="E420" s="7" t="n">
        <v>4</v>
      </c>
    </row>
    <row r="421" spans="1:5">
      <c r="A421" t="s">
        <v>4</v>
      </c>
      <c r="B421" s="4" t="s">
        <v>5</v>
      </c>
      <c r="C421" s="4" t="s">
        <v>12</v>
      </c>
      <c r="D421" s="4" t="s">
        <v>6</v>
      </c>
    </row>
    <row r="422" spans="1:5">
      <c r="A422" t="n">
        <v>5743</v>
      </c>
      <c r="B422" s="25" t="n">
        <v>94</v>
      </c>
      <c r="C422" s="7" t="n">
        <v>5</v>
      </c>
      <c r="D422" s="7" t="s">
        <v>54</v>
      </c>
    </row>
    <row r="423" spans="1:5">
      <c r="A423" t="s">
        <v>4</v>
      </c>
      <c r="B423" s="4" t="s">
        <v>5</v>
      </c>
      <c r="C423" s="4" t="s">
        <v>12</v>
      </c>
      <c r="D423" s="4" t="s">
        <v>10</v>
      </c>
      <c r="E423" s="4" t="s">
        <v>10</v>
      </c>
      <c r="F423" s="4" t="s">
        <v>10</v>
      </c>
      <c r="G423" s="4" t="s">
        <v>10</v>
      </c>
      <c r="H423" s="4" t="s">
        <v>10</v>
      </c>
      <c r="I423" s="4" t="s">
        <v>10</v>
      </c>
      <c r="J423" s="4" t="s">
        <v>9</v>
      </c>
      <c r="K423" s="4" t="s">
        <v>9</v>
      </c>
      <c r="L423" s="4" t="s">
        <v>9</v>
      </c>
      <c r="M423" s="4" t="s">
        <v>6</v>
      </c>
    </row>
    <row r="424" spans="1:5">
      <c r="A424" t="n">
        <v>5758</v>
      </c>
      <c r="B424" s="24" t="n">
        <v>124</v>
      </c>
      <c r="C424" s="7" t="n">
        <v>1</v>
      </c>
      <c r="D424" s="7" t="n">
        <v>0</v>
      </c>
      <c r="E424" s="7" t="n">
        <v>146</v>
      </c>
      <c r="F424" s="7" t="n">
        <v>0</v>
      </c>
      <c r="G424" s="7" t="n">
        <v>0</v>
      </c>
      <c r="H424" s="7" t="n">
        <v>0</v>
      </c>
      <c r="I424" s="7" t="n">
        <v>5713</v>
      </c>
      <c r="J424" s="7" t="n">
        <v>0</v>
      </c>
      <c r="K424" s="7" t="n">
        <v>0</v>
      </c>
      <c r="L424" s="7" t="n">
        <v>0</v>
      </c>
      <c r="M424" s="7" t="s">
        <v>23</v>
      </c>
    </row>
    <row r="425" spans="1:5">
      <c r="A425" t="s">
        <v>4</v>
      </c>
      <c r="B425" s="4" t="s">
        <v>5</v>
      </c>
      <c r="C425" s="4" t="s">
        <v>30</v>
      </c>
    </row>
    <row r="426" spans="1:5">
      <c r="A426" t="n">
        <v>5785</v>
      </c>
      <c r="B426" s="18" t="n">
        <v>3</v>
      </c>
      <c r="C426" s="16" t="n">
        <f t="normal" ca="1">A430</f>
        <v>0</v>
      </c>
    </row>
    <row r="427" spans="1:5">
      <c r="A427" t="s">
        <v>4</v>
      </c>
      <c r="B427" s="4" t="s">
        <v>5</v>
      </c>
      <c r="C427" s="4" t="s">
        <v>10</v>
      </c>
      <c r="D427" s="4" t="s">
        <v>9</v>
      </c>
    </row>
    <row r="428" spans="1:5">
      <c r="A428" t="n">
        <v>5790</v>
      </c>
      <c r="B428" s="50" t="n">
        <v>43</v>
      </c>
      <c r="C428" s="7" t="n">
        <v>65534</v>
      </c>
      <c r="D428" s="7" t="n">
        <v>1</v>
      </c>
    </row>
    <row r="429" spans="1:5">
      <c r="A429" t="s">
        <v>4</v>
      </c>
      <c r="B429" s="4" t="s">
        <v>5</v>
      </c>
      <c r="C429" s="4" t="s">
        <v>30</v>
      </c>
    </row>
    <row r="430" spans="1:5">
      <c r="A430" t="n">
        <v>5797</v>
      </c>
      <c r="B430" s="18" t="n">
        <v>3</v>
      </c>
      <c r="C430" s="16" t="n">
        <f t="normal" ca="1">A432</f>
        <v>0</v>
      </c>
    </row>
    <row r="431" spans="1:5">
      <c r="A431" t="s">
        <v>4</v>
      </c>
      <c r="B431" s="4" t="s">
        <v>5</v>
      </c>
    </row>
    <row r="432" spans="1:5">
      <c r="A432" t="n">
        <v>5802</v>
      </c>
      <c r="B432" s="5" t="n">
        <v>1</v>
      </c>
    </row>
    <row r="433" spans="1:13" s="3" customFormat="1" customHeight="0">
      <c r="A433" s="3" t="s">
        <v>2</v>
      </c>
      <c r="B433" s="3" t="s">
        <v>82</v>
      </c>
    </row>
    <row r="434" spans="1:13">
      <c r="A434" t="s">
        <v>4</v>
      </c>
      <c r="B434" s="4" t="s">
        <v>5</v>
      </c>
      <c r="C434" s="4" t="s">
        <v>12</v>
      </c>
      <c r="D434" s="4" t="s">
        <v>12</v>
      </c>
      <c r="E434" s="4" t="s">
        <v>12</v>
      </c>
      <c r="F434" s="4" t="s">
        <v>12</v>
      </c>
    </row>
    <row r="435" spans="1:13">
      <c r="A435" t="n">
        <v>5804</v>
      </c>
      <c r="B435" s="8" t="n">
        <v>14</v>
      </c>
      <c r="C435" s="7" t="n">
        <v>2</v>
      </c>
      <c r="D435" s="7" t="n">
        <v>0</v>
      </c>
      <c r="E435" s="7" t="n">
        <v>0</v>
      </c>
      <c r="F435" s="7" t="n">
        <v>0</v>
      </c>
    </row>
    <row r="436" spans="1:13">
      <c r="A436" t="s">
        <v>4</v>
      </c>
      <c r="B436" s="4" t="s">
        <v>5</v>
      </c>
      <c r="C436" s="4" t="s">
        <v>12</v>
      </c>
      <c r="D436" s="14" t="s">
        <v>28</v>
      </c>
      <c r="E436" s="4" t="s">
        <v>5</v>
      </c>
      <c r="F436" s="4" t="s">
        <v>12</v>
      </c>
      <c r="G436" s="4" t="s">
        <v>10</v>
      </c>
      <c r="H436" s="14" t="s">
        <v>29</v>
      </c>
      <c r="I436" s="4" t="s">
        <v>12</v>
      </c>
      <c r="J436" s="4" t="s">
        <v>9</v>
      </c>
      <c r="K436" s="4" t="s">
        <v>12</v>
      </c>
      <c r="L436" s="4" t="s">
        <v>12</v>
      </c>
      <c r="M436" s="14" t="s">
        <v>28</v>
      </c>
      <c r="N436" s="4" t="s">
        <v>5</v>
      </c>
      <c r="O436" s="4" t="s">
        <v>12</v>
      </c>
      <c r="P436" s="4" t="s">
        <v>10</v>
      </c>
      <c r="Q436" s="14" t="s">
        <v>29</v>
      </c>
      <c r="R436" s="4" t="s">
        <v>12</v>
      </c>
      <c r="S436" s="4" t="s">
        <v>9</v>
      </c>
      <c r="T436" s="4" t="s">
        <v>12</v>
      </c>
      <c r="U436" s="4" t="s">
        <v>12</v>
      </c>
      <c r="V436" s="4" t="s">
        <v>12</v>
      </c>
      <c r="W436" s="4" t="s">
        <v>30</v>
      </c>
    </row>
    <row r="437" spans="1:13">
      <c r="A437" t="n">
        <v>5809</v>
      </c>
      <c r="B437" s="13" t="n">
        <v>5</v>
      </c>
      <c r="C437" s="7" t="n">
        <v>28</v>
      </c>
      <c r="D437" s="14" t="s">
        <v>3</v>
      </c>
      <c r="E437" s="10" t="n">
        <v>162</v>
      </c>
      <c r="F437" s="7" t="n">
        <v>3</v>
      </c>
      <c r="G437" s="7" t="n">
        <v>21</v>
      </c>
      <c r="H437" s="14" t="s">
        <v>3</v>
      </c>
      <c r="I437" s="7" t="n">
        <v>0</v>
      </c>
      <c r="J437" s="7" t="n">
        <v>1</v>
      </c>
      <c r="K437" s="7" t="n">
        <v>2</v>
      </c>
      <c r="L437" s="7" t="n">
        <v>28</v>
      </c>
      <c r="M437" s="14" t="s">
        <v>3</v>
      </c>
      <c r="N437" s="10" t="n">
        <v>162</v>
      </c>
      <c r="O437" s="7" t="n">
        <v>3</v>
      </c>
      <c r="P437" s="7" t="n">
        <v>21</v>
      </c>
      <c r="Q437" s="14" t="s">
        <v>3</v>
      </c>
      <c r="R437" s="7" t="n">
        <v>0</v>
      </c>
      <c r="S437" s="7" t="n">
        <v>2</v>
      </c>
      <c r="T437" s="7" t="n">
        <v>2</v>
      </c>
      <c r="U437" s="7" t="n">
        <v>11</v>
      </c>
      <c r="V437" s="7" t="n">
        <v>1</v>
      </c>
      <c r="W437" s="16" t="n">
        <f t="normal" ca="1">A441</f>
        <v>0</v>
      </c>
    </row>
    <row r="438" spans="1:13">
      <c r="A438" t="s">
        <v>4</v>
      </c>
      <c r="B438" s="4" t="s">
        <v>5</v>
      </c>
      <c r="C438" s="4" t="s">
        <v>12</v>
      </c>
      <c r="D438" s="4" t="s">
        <v>10</v>
      </c>
      <c r="E438" s="4" t="s">
        <v>32</v>
      </c>
    </row>
    <row r="439" spans="1:13">
      <c r="A439" t="n">
        <v>5838</v>
      </c>
      <c r="B439" s="40" t="n">
        <v>58</v>
      </c>
      <c r="C439" s="7" t="n">
        <v>0</v>
      </c>
      <c r="D439" s="7" t="n">
        <v>0</v>
      </c>
      <c r="E439" s="7" t="n">
        <v>1</v>
      </c>
    </row>
    <row r="440" spans="1:13">
      <c r="A440" t="s">
        <v>4</v>
      </c>
      <c r="B440" s="4" t="s">
        <v>5</v>
      </c>
      <c r="C440" s="4" t="s">
        <v>12</v>
      </c>
      <c r="D440" s="14" t="s">
        <v>28</v>
      </c>
      <c r="E440" s="4" t="s">
        <v>5</v>
      </c>
      <c r="F440" s="4" t="s">
        <v>12</v>
      </c>
      <c r="G440" s="4" t="s">
        <v>10</v>
      </c>
      <c r="H440" s="14" t="s">
        <v>29</v>
      </c>
      <c r="I440" s="4" t="s">
        <v>12</v>
      </c>
      <c r="J440" s="4" t="s">
        <v>9</v>
      </c>
      <c r="K440" s="4" t="s">
        <v>12</v>
      </c>
      <c r="L440" s="4" t="s">
        <v>12</v>
      </c>
      <c r="M440" s="14" t="s">
        <v>28</v>
      </c>
      <c r="N440" s="4" t="s">
        <v>5</v>
      </c>
      <c r="O440" s="4" t="s">
        <v>12</v>
      </c>
      <c r="P440" s="4" t="s">
        <v>10</v>
      </c>
      <c r="Q440" s="14" t="s">
        <v>29</v>
      </c>
      <c r="R440" s="4" t="s">
        <v>12</v>
      </c>
      <c r="S440" s="4" t="s">
        <v>9</v>
      </c>
      <c r="T440" s="4" t="s">
        <v>12</v>
      </c>
      <c r="U440" s="4" t="s">
        <v>12</v>
      </c>
      <c r="V440" s="4" t="s">
        <v>12</v>
      </c>
      <c r="W440" s="4" t="s">
        <v>30</v>
      </c>
    </row>
    <row r="441" spans="1:13">
      <c r="A441" t="n">
        <v>5846</v>
      </c>
      <c r="B441" s="13" t="n">
        <v>5</v>
      </c>
      <c r="C441" s="7" t="n">
        <v>28</v>
      </c>
      <c r="D441" s="14" t="s">
        <v>3</v>
      </c>
      <c r="E441" s="10" t="n">
        <v>162</v>
      </c>
      <c r="F441" s="7" t="n">
        <v>3</v>
      </c>
      <c r="G441" s="7" t="n">
        <v>21</v>
      </c>
      <c r="H441" s="14" t="s">
        <v>3</v>
      </c>
      <c r="I441" s="7" t="n">
        <v>0</v>
      </c>
      <c r="J441" s="7" t="n">
        <v>1</v>
      </c>
      <c r="K441" s="7" t="n">
        <v>3</v>
      </c>
      <c r="L441" s="7" t="n">
        <v>28</v>
      </c>
      <c r="M441" s="14" t="s">
        <v>3</v>
      </c>
      <c r="N441" s="10" t="n">
        <v>162</v>
      </c>
      <c r="O441" s="7" t="n">
        <v>3</v>
      </c>
      <c r="P441" s="7" t="n">
        <v>21</v>
      </c>
      <c r="Q441" s="14" t="s">
        <v>3</v>
      </c>
      <c r="R441" s="7" t="n">
        <v>0</v>
      </c>
      <c r="S441" s="7" t="n">
        <v>2</v>
      </c>
      <c r="T441" s="7" t="n">
        <v>3</v>
      </c>
      <c r="U441" s="7" t="n">
        <v>9</v>
      </c>
      <c r="V441" s="7" t="n">
        <v>1</v>
      </c>
      <c r="W441" s="16" t="n">
        <f t="normal" ca="1">A451</f>
        <v>0</v>
      </c>
    </row>
    <row r="442" spans="1:13">
      <c r="A442" t="s">
        <v>4</v>
      </c>
      <c r="B442" s="4" t="s">
        <v>5</v>
      </c>
      <c r="C442" s="4" t="s">
        <v>12</v>
      </c>
      <c r="D442" s="14" t="s">
        <v>28</v>
      </c>
      <c r="E442" s="4" t="s">
        <v>5</v>
      </c>
      <c r="F442" s="4" t="s">
        <v>10</v>
      </c>
      <c r="G442" s="4" t="s">
        <v>12</v>
      </c>
      <c r="H442" s="4" t="s">
        <v>12</v>
      </c>
      <c r="I442" s="4" t="s">
        <v>6</v>
      </c>
      <c r="J442" s="14" t="s">
        <v>29</v>
      </c>
      <c r="K442" s="4" t="s">
        <v>12</v>
      </c>
      <c r="L442" s="4" t="s">
        <v>12</v>
      </c>
      <c r="M442" s="14" t="s">
        <v>28</v>
      </c>
      <c r="N442" s="4" t="s">
        <v>5</v>
      </c>
      <c r="O442" s="4" t="s">
        <v>12</v>
      </c>
      <c r="P442" s="14" t="s">
        <v>29</v>
      </c>
      <c r="Q442" s="4" t="s">
        <v>12</v>
      </c>
      <c r="R442" s="4" t="s">
        <v>9</v>
      </c>
      <c r="S442" s="4" t="s">
        <v>12</v>
      </c>
      <c r="T442" s="4" t="s">
        <v>12</v>
      </c>
      <c r="U442" s="4" t="s">
        <v>12</v>
      </c>
      <c r="V442" s="14" t="s">
        <v>28</v>
      </c>
      <c r="W442" s="4" t="s">
        <v>5</v>
      </c>
      <c r="X442" s="4" t="s">
        <v>12</v>
      </c>
      <c r="Y442" s="14" t="s">
        <v>29</v>
      </c>
      <c r="Z442" s="4" t="s">
        <v>12</v>
      </c>
      <c r="AA442" s="4" t="s">
        <v>9</v>
      </c>
      <c r="AB442" s="4" t="s">
        <v>12</v>
      </c>
      <c r="AC442" s="4" t="s">
        <v>12</v>
      </c>
      <c r="AD442" s="4" t="s">
        <v>12</v>
      </c>
      <c r="AE442" s="4" t="s">
        <v>30</v>
      </c>
    </row>
    <row r="443" spans="1:13">
      <c r="A443" t="n">
        <v>5875</v>
      </c>
      <c r="B443" s="13" t="n">
        <v>5</v>
      </c>
      <c r="C443" s="7" t="n">
        <v>28</v>
      </c>
      <c r="D443" s="14" t="s">
        <v>3</v>
      </c>
      <c r="E443" s="48" t="n">
        <v>47</v>
      </c>
      <c r="F443" s="7" t="n">
        <v>61456</v>
      </c>
      <c r="G443" s="7" t="n">
        <v>2</v>
      </c>
      <c r="H443" s="7" t="n">
        <v>0</v>
      </c>
      <c r="I443" s="7" t="s">
        <v>83</v>
      </c>
      <c r="J443" s="14" t="s">
        <v>3</v>
      </c>
      <c r="K443" s="7" t="n">
        <v>8</v>
      </c>
      <c r="L443" s="7" t="n">
        <v>28</v>
      </c>
      <c r="M443" s="14" t="s">
        <v>3</v>
      </c>
      <c r="N443" s="12" t="n">
        <v>74</v>
      </c>
      <c r="O443" s="7" t="n">
        <v>65</v>
      </c>
      <c r="P443" s="14" t="s">
        <v>3</v>
      </c>
      <c r="Q443" s="7" t="n">
        <v>0</v>
      </c>
      <c r="R443" s="7" t="n">
        <v>1</v>
      </c>
      <c r="S443" s="7" t="n">
        <v>3</v>
      </c>
      <c r="T443" s="7" t="n">
        <v>9</v>
      </c>
      <c r="U443" s="7" t="n">
        <v>28</v>
      </c>
      <c r="V443" s="14" t="s">
        <v>3</v>
      </c>
      <c r="W443" s="12" t="n">
        <v>74</v>
      </c>
      <c r="X443" s="7" t="n">
        <v>65</v>
      </c>
      <c r="Y443" s="14" t="s">
        <v>3</v>
      </c>
      <c r="Z443" s="7" t="n">
        <v>0</v>
      </c>
      <c r="AA443" s="7" t="n">
        <v>2</v>
      </c>
      <c r="AB443" s="7" t="n">
        <v>3</v>
      </c>
      <c r="AC443" s="7" t="n">
        <v>9</v>
      </c>
      <c r="AD443" s="7" t="n">
        <v>1</v>
      </c>
      <c r="AE443" s="16" t="n">
        <f t="normal" ca="1">A447</f>
        <v>0</v>
      </c>
    </row>
    <row r="444" spans="1:13">
      <c r="A444" t="s">
        <v>4</v>
      </c>
      <c r="B444" s="4" t="s">
        <v>5</v>
      </c>
      <c r="C444" s="4" t="s">
        <v>10</v>
      </c>
      <c r="D444" s="4" t="s">
        <v>12</v>
      </c>
      <c r="E444" s="4" t="s">
        <v>12</v>
      </c>
      <c r="F444" s="4" t="s">
        <v>6</v>
      </c>
    </row>
    <row r="445" spans="1:13">
      <c r="A445" t="n">
        <v>5923</v>
      </c>
      <c r="B445" s="48" t="n">
        <v>47</v>
      </c>
      <c r="C445" s="7" t="n">
        <v>61456</v>
      </c>
      <c r="D445" s="7" t="n">
        <v>0</v>
      </c>
      <c r="E445" s="7" t="n">
        <v>0</v>
      </c>
      <c r="F445" s="7" t="s">
        <v>84</v>
      </c>
    </row>
    <row r="446" spans="1:13">
      <c r="A446" t="s">
        <v>4</v>
      </c>
      <c r="B446" s="4" t="s">
        <v>5</v>
      </c>
      <c r="C446" s="4" t="s">
        <v>12</v>
      </c>
      <c r="D446" s="4" t="s">
        <v>10</v>
      </c>
      <c r="E446" s="4" t="s">
        <v>32</v>
      </c>
    </row>
    <row r="447" spans="1:13">
      <c r="A447" t="n">
        <v>5936</v>
      </c>
      <c r="B447" s="40" t="n">
        <v>58</v>
      </c>
      <c r="C447" s="7" t="n">
        <v>0</v>
      </c>
      <c r="D447" s="7" t="n">
        <v>300</v>
      </c>
      <c r="E447" s="7" t="n">
        <v>1</v>
      </c>
    </row>
    <row r="448" spans="1:13">
      <c r="A448" t="s">
        <v>4</v>
      </c>
      <c r="B448" s="4" t="s">
        <v>5</v>
      </c>
      <c r="C448" s="4" t="s">
        <v>12</v>
      </c>
      <c r="D448" s="4" t="s">
        <v>10</v>
      </c>
    </row>
    <row r="449" spans="1:31">
      <c r="A449" t="n">
        <v>5944</v>
      </c>
      <c r="B449" s="40" t="n">
        <v>58</v>
      </c>
      <c r="C449" s="7" t="n">
        <v>255</v>
      </c>
      <c r="D449" s="7" t="n">
        <v>0</v>
      </c>
    </row>
    <row r="450" spans="1:31">
      <c r="A450" t="s">
        <v>4</v>
      </c>
      <c r="B450" s="4" t="s">
        <v>5</v>
      </c>
      <c r="C450" s="4" t="s">
        <v>12</v>
      </c>
      <c r="D450" s="4" t="s">
        <v>12</v>
      </c>
      <c r="E450" s="4" t="s">
        <v>12</v>
      </c>
      <c r="F450" s="4" t="s">
        <v>12</v>
      </c>
    </row>
    <row r="451" spans="1:31">
      <c r="A451" t="n">
        <v>5948</v>
      </c>
      <c r="B451" s="8" t="n">
        <v>14</v>
      </c>
      <c r="C451" s="7" t="n">
        <v>0</v>
      </c>
      <c r="D451" s="7" t="n">
        <v>0</v>
      </c>
      <c r="E451" s="7" t="n">
        <v>0</v>
      </c>
      <c r="F451" s="7" t="n">
        <v>64</v>
      </c>
    </row>
    <row r="452" spans="1:31">
      <c r="A452" t="s">
        <v>4</v>
      </c>
      <c r="B452" s="4" t="s">
        <v>5</v>
      </c>
      <c r="C452" s="4" t="s">
        <v>12</v>
      </c>
      <c r="D452" s="4" t="s">
        <v>10</v>
      </c>
    </row>
    <row r="453" spans="1:31">
      <c r="A453" t="n">
        <v>5953</v>
      </c>
      <c r="B453" s="27" t="n">
        <v>22</v>
      </c>
      <c r="C453" s="7" t="n">
        <v>0</v>
      </c>
      <c r="D453" s="7" t="n">
        <v>21</v>
      </c>
    </row>
    <row r="454" spans="1:31">
      <c r="A454" t="s">
        <v>4</v>
      </c>
      <c r="B454" s="4" t="s">
        <v>5</v>
      </c>
      <c r="C454" s="4" t="s">
        <v>12</v>
      </c>
      <c r="D454" s="4" t="s">
        <v>10</v>
      </c>
    </row>
    <row r="455" spans="1:31">
      <c r="A455" t="n">
        <v>5957</v>
      </c>
      <c r="B455" s="40" t="n">
        <v>58</v>
      </c>
      <c r="C455" s="7" t="n">
        <v>5</v>
      </c>
      <c r="D455" s="7" t="n">
        <v>300</v>
      </c>
    </row>
    <row r="456" spans="1:31">
      <c r="A456" t="s">
        <v>4</v>
      </c>
      <c r="B456" s="4" t="s">
        <v>5</v>
      </c>
      <c r="C456" s="4" t="s">
        <v>32</v>
      </c>
      <c r="D456" s="4" t="s">
        <v>10</v>
      </c>
    </row>
    <row r="457" spans="1:31">
      <c r="A457" t="n">
        <v>5961</v>
      </c>
      <c r="B457" s="51" t="n">
        <v>103</v>
      </c>
      <c r="C457" s="7" t="n">
        <v>0</v>
      </c>
      <c r="D457" s="7" t="n">
        <v>300</v>
      </c>
    </row>
    <row r="458" spans="1:31">
      <c r="A458" t="s">
        <v>4</v>
      </c>
      <c r="B458" s="4" t="s">
        <v>5</v>
      </c>
      <c r="C458" s="4" t="s">
        <v>12</v>
      </c>
    </row>
    <row r="459" spans="1:31">
      <c r="A459" t="n">
        <v>5968</v>
      </c>
      <c r="B459" s="52" t="n">
        <v>64</v>
      </c>
      <c r="C459" s="7" t="n">
        <v>7</v>
      </c>
    </row>
    <row r="460" spans="1:31">
      <c r="A460" t="s">
        <v>4</v>
      </c>
      <c r="B460" s="4" t="s">
        <v>5</v>
      </c>
      <c r="C460" s="4" t="s">
        <v>12</v>
      </c>
      <c r="D460" s="4" t="s">
        <v>10</v>
      </c>
    </row>
    <row r="461" spans="1:31">
      <c r="A461" t="n">
        <v>5970</v>
      </c>
      <c r="B461" s="53" t="n">
        <v>72</v>
      </c>
      <c r="C461" s="7" t="n">
        <v>5</v>
      </c>
      <c r="D461" s="7" t="n">
        <v>0</v>
      </c>
    </row>
    <row r="462" spans="1:31">
      <c r="A462" t="s">
        <v>4</v>
      </c>
      <c r="B462" s="4" t="s">
        <v>5</v>
      </c>
      <c r="C462" s="4" t="s">
        <v>12</v>
      </c>
      <c r="D462" s="14" t="s">
        <v>28</v>
      </c>
      <c r="E462" s="4" t="s">
        <v>5</v>
      </c>
      <c r="F462" s="4" t="s">
        <v>12</v>
      </c>
      <c r="G462" s="4" t="s">
        <v>10</v>
      </c>
      <c r="H462" s="14" t="s">
        <v>29</v>
      </c>
      <c r="I462" s="4" t="s">
        <v>12</v>
      </c>
      <c r="J462" s="4" t="s">
        <v>9</v>
      </c>
      <c r="K462" s="4" t="s">
        <v>12</v>
      </c>
      <c r="L462" s="4" t="s">
        <v>12</v>
      </c>
      <c r="M462" s="4" t="s">
        <v>30</v>
      </c>
    </row>
    <row r="463" spans="1:31">
      <c r="A463" t="n">
        <v>5974</v>
      </c>
      <c r="B463" s="13" t="n">
        <v>5</v>
      </c>
      <c r="C463" s="7" t="n">
        <v>28</v>
      </c>
      <c r="D463" s="14" t="s">
        <v>3</v>
      </c>
      <c r="E463" s="10" t="n">
        <v>162</v>
      </c>
      <c r="F463" s="7" t="n">
        <v>4</v>
      </c>
      <c r="G463" s="7" t="n">
        <v>21</v>
      </c>
      <c r="H463" s="14" t="s">
        <v>3</v>
      </c>
      <c r="I463" s="7" t="n">
        <v>0</v>
      </c>
      <c r="J463" s="7" t="n">
        <v>1</v>
      </c>
      <c r="K463" s="7" t="n">
        <v>2</v>
      </c>
      <c r="L463" s="7" t="n">
        <v>1</v>
      </c>
      <c r="M463" s="16" t="n">
        <f t="normal" ca="1">A469</f>
        <v>0</v>
      </c>
    </row>
    <row r="464" spans="1:31">
      <c r="A464" t="s">
        <v>4</v>
      </c>
      <c r="B464" s="4" t="s">
        <v>5</v>
      </c>
      <c r="C464" s="4" t="s">
        <v>12</v>
      </c>
      <c r="D464" s="4" t="s">
        <v>6</v>
      </c>
    </row>
    <row r="465" spans="1:13">
      <c r="A465" t="n">
        <v>5991</v>
      </c>
      <c r="B465" s="9" t="n">
        <v>2</v>
      </c>
      <c r="C465" s="7" t="n">
        <v>10</v>
      </c>
      <c r="D465" s="7" t="s">
        <v>85</v>
      </c>
    </row>
    <row r="466" spans="1:13">
      <c r="A466" t="s">
        <v>4</v>
      </c>
      <c r="B466" s="4" t="s">
        <v>5</v>
      </c>
      <c r="C466" s="4" t="s">
        <v>10</v>
      </c>
    </row>
    <row r="467" spans="1:13">
      <c r="A467" t="n">
        <v>6008</v>
      </c>
      <c r="B467" s="29" t="n">
        <v>16</v>
      </c>
      <c r="C467" s="7" t="n">
        <v>0</v>
      </c>
    </row>
    <row r="468" spans="1:13">
      <c r="A468" t="s">
        <v>4</v>
      </c>
      <c r="B468" s="4" t="s">
        <v>5</v>
      </c>
      <c r="C468" s="4" t="s">
        <v>10</v>
      </c>
      <c r="D468" s="4" t="s">
        <v>6</v>
      </c>
      <c r="E468" s="4" t="s">
        <v>6</v>
      </c>
      <c r="F468" s="4" t="s">
        <v>6</v>
      </c>
      <c r="G468" s="4" t="s">
        <v>12</v>
      </c>
      <c r="H468" s="4" t="s">
        <v>9</v>
      </c>
      <c r="I468" s="4" t="s">
        <v>32</v>
      </c>
      <c r="J468" s="4" t="s">
        <v>32</v>
      </c>
      <c r="K468" s="4" t="s">
        <v>32</v>
      </c>
      <c r="L468" s="4" t="s">
        <v>32</v>
      </c>
      <c r="M468" s="4" t="s">
        <v>32</v>
      </c>
      <c r="N468" s="4" t="s">
        <v>32</v>
      </c>
      <c r="O468" s="4" t="s">
        <v>32</v>
      </c>
      <c r="P468" s="4" t="s">
        <v>6</v>
      </c>
      <c r="Q468" s="4" t="s">
        <v>6</v>
      </c>
      <c r="R468" s="4" t="s">
        <v>9</v>
      </c>
      <c r="S468" s="4" t="s">
        <v>12</v>
      </c>
      <c r="T468" s="4" t="s">
        <v>9</v>
      </c>
      <c r="U468" s="4" t="s">
        <v>9</v>
      </c>
      <c r="V468" s="4" t="s">
        <v>10</v>
      </c>
    </row>
    <row r="469" spans="1:13">
      <c r="A469" t="n">
        <v>6011</v>
      </c>
      <c r="B469" s="21" t="n">
        <v>19</v>
      </c>
      <c r="C469" s="7" t="n">
        <v>7032</v>
      </c>
      <c r="D469" s="7" t="s">
        <v>86</v>
      </c>
      <c r="E469" s="7" t="s">
        <v>87</v>
      </c>
      <c r="F469" s="7" t="s">
        <v>23</v>
      </c>
      <c r="G469" s="7" t="n">
        <v>0</v>
      </c>
      <c r="H469" s="7" t="n">
        <v>1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1</v>
      </c>
      <c r="N469" s="7" t="n">
        <v>1.60000002384186</v>
      </c>
      <c r="O469" s="7" t="n">
        <v>0.0900000035762787</v>
      </c>
      <c r="P469" s="7" t="s">
        <v>23</v>
      </c>
      <c r="Q469" s="7" t="s">
        <v>23</v>
      </c>
      <c r="R469" s="7" t="n">
        <v>-1</v>
      </c>
      <c r="S469" s="7" t="n">
        <v>0</v>
      </c>
      <c r="T469" s="7" t="n">
        <v>0</v>
      </c>
      <c r="U469" s="7" t="n">
        <v>0</v>
      </c>
      <c r="V469" s="7" t="n">
        <v>0</v>
      </c>
    </row>
    <row r="470" spans="1:13">
      <c r="A470" t="s">
        <v>4</v>
      </c>
      <c r="B470" s="4" t="s">
        <v>5</v>
      </c>
      <c r="C470" s="4" t="s">
        <v>10</v>
      </c>
      <c r="D470" s="4" t="s">
        <v>12</v>
      </c>
      <c r="E470" s="4" t="s">
        <v>12</v>
      </c>
      <c r="F470" s="4" t="s">
        <v>6</v>
      </c>
    </row>
    <row r="471" spans="1:13">
      <c r="A471" t="n">
        <v>6081</v>
      </c>
      <c r="B471" s="42" t="n">
        <v>20</v>
      </c>
      <c r="C471" s="7" t="n">
        <v>0</v>
      </c>
      <c r="D471" s="7" t="n">
        <v>3</v>
      </c>
      <c r="E471" s="7" t="n">
        <v>10</v>
      </c>
      <c r="F471" s="7" t="s">
        <v>88</v>
      </c>
    </row>
    <row r="472" spans="1:13">
      <c r="A472" t="s">
        <v>4</v>
      </c>
      <c r="B472" s="4" t="s">
        <v>5</v>
      </c>
      <c r="C472" s="4" t="s">
        <v>10</v>
      </c>
    </row>
    <row r="473" spans="1:13">
      <c r="A473" t="n">
        <v>6099</v>
      </c>
      <c r="B473" s="29" t="n">
        <v>16</v>
      </c>
      <c r="C473" s="7" t="n">
        <v>0</v>
      </c>
    </row>
    <row r="474" spans="1:13">
      <c r="A474" t="s">
        <v>4</v>
      </c>
      <c r="B474" s="4" t="s">
        <v>5</v>
      </c>
      <c r="C474" s="4" t="s">
        <v>10</v>
      </c>
      <c r="D474" s="4" t="s">
        <v>12</v>
      </c>
      <c r="E474" s="4" t="s">
        <v>12</v>
      </c>
      <c r="F474" s="4" t="s">
        <v>6</v>
      </c>
    </row>
    <row r="475" spans="1:13">
      <c r="A475" t="n">
        <v>6102</v>
      </c>
      <c r="B475" s="42" t="n">
        <v>20</v>
      </c>
      <c r="C475" s="7" t="n">
        <v>16</v>
      </c>
      <c r="D475" s="7" t="n">
        <v>3</v>
      </c>
      <c r="E475" s="7" t="n">
        <v>10</v>
      </c>
      <c r="F475" s="7" t="s">
        <v>88</v>
      </c>
    </row>
    <row r="476" spans="1:13">
      <c r="A476" t="s">
        <v>4</v>
      </c>
      <c r="B476" s="4" t="s">
        <v>5</v>
      </c>
      <c r="C476" s="4" t="s">
        <v>10</v>
      </c>
    </row>
    <row r="477" spans="1:13">
      <c r="A477" t="n">
        <v>6120</v>
      </c>
      <c r="B477" s="29" t="n">
        <v>16</v>
      </c>
      <c r="C477" s="7" t="n">
        <v>0</v>
      </c>
    </row>
    <row r="478" spans="1:13">
      <c r="A478" t="s">
        <v>4</v>
      </c>
      <c r="B478" s="4" t="s">
        <v>5</v>
      </c>
      <c r="C478" s="4" t="s">
        <v>10</v>
      </c>
      <c r="D478" s="4" t="s">
        <v>12</v>
      </c>
      <c r="E478" s="4" t="s">
        <v>12</v>
      </c>
      <c r="F478" s="4" t="s">
        <v>6</v>
      </c>
    </row>
    <row r="479" spans="1:13">
      <c r="A479" t="n">
        <v>6123</v>
      </c>
      <c r="B479" s="42" t="n">
        <v>20</v>
      </c>
      <c r="C479" s="7" t="n">
        <v>17</v>
      </c>
      <c r="D479" s="7" t="n">
        <v>3</v>
      </c>
      <c r="E479" s="7" t="n">
        <v>10</v>
      </c>
      <c r="F479" s="7" t="s">
        <v>88</v>
      </c>
    </row>
    <row r="480" spans="1:13">
      <c r="A480" t="s">
        <v>4</v>
      </c>
      <c r="B480" s="4" t="s">
        <v>5</v>
      </c>
      <c r="C480" s="4" t="s">
        <v>10</v>
      </c>
    </row>
    <row r="481" spans="1:22">
      <c r="A481" t="n">
        <v>6141</v>
      </c>
      <c r="B481" s="29" t="n">
        <v>16</v>
      </c>
      <c r="C481" s="7" t="n">
        <v>0</v>
      </c>
    </row>
    <row r="482" spans="1:22">
      <c r="A482" t="s">
        <v>4</v>
      </c>
      <c r="B482" s="4" t="s">
        <v>5</v>
      </c>
      <c r="C482" s="4" t="s">
        <v>10</v>
      </c>
      <c r="D482" s="4" t="s">
        <v>12</v>
      </c>
      <c r="E482" s="4" t="s">
        <v>12</v>
      </c>
      <c r="F482" s="4" t="s">
        <v>6</v>
      </c>
    </row>
    <row r="483" spans="1:22">
      <c r="A483" t="n">
        <v>6144</v>
      </c>
      <c r="B483" s="42" t="n">
        <v>20</v>
      </c>
      <c r="C483" s="7" t="n">
        <v>7032</v>
      </c>
      <c r="D483" s="7" t="n">
        <v>3</v>
      </c>
      <c r="E483" s="7" t="n">
        <v>10</v>
      </c>
      <c r="F483" s="7" t="s">
        <v>88</v>
      </c>
    </row>
    <row r="484" spans="1:22">
      <c r="A484" t="s">
        <v>4</v>
      </c>
      <c r="B484" s="4" t="s">
        <v>5</v>
      </c>
      <c r="C484" s="4" t="s">
        <v>10</v>
      </c>
    </row>
    <row r="485" spans="1:22">
      <c r="A485" t="n">
        <v>6162</v>
      </c>
      <c r="B485" s="29" t="n">
        <v>16</v>
      </c>
      <c r="C485" s="7" t="n">
        <v>0</v>
      </c>
    </row>
    <row r="486" spans="1:22">
      <c r="A486" t="s">
        <v>4</v>
      </c>
      <c r="B486" s="4" t="s">
        <v>5</v>
      </c>
      <c r="C486" s="4" t="s">
        <v>12</v>
      </c>
      <c r="D486" s="4" t="s">
        <v>10</v>
      </c>
      <c r="E486" s="4" t="s">
        <v>12</v>
      </c>
      <c r="F486" s="4" t="s">
        <v>6</v>
      </c>
      <c r="G486" s="4" t="s">
        <v>6</v>
      </c>
      <c r="H486" s="4" t="s">
        <v>6</v>
      </c>
      <c r="I486" s="4" t="s">
        <v>6</v>
      </c>
      <c r="J486" s="4" t="s">
        <v>6</v>
      </c>
      <c r="K486" s="4" t="s">
        <v>6</v>
      </c>
      <c r="L486" s="4" t="s">
        <v>6</v>
      </c>
      <c r="M486" s="4" t="s">
        <v>6</v>
      </c>
      <c r="N486" s="4" t="s">
        <v>6</v>
      </c>
      <c r="O486" s="4" t="s">
        <v>6</v>
      </c>
      <c r="P486" s="4" t="s">
        <v>6</v>
      </c>
      <c r="Q486" s="4" t="s">
        <v>6</v>
      </c>
      <c r="R486" s="4" t="s">
        <v>6</v>
      </c>
      <c r="S486" s="4" t="s">
        <v>6</v>
      </c>
      <c r="T486" s="4" t="s">
        <v>6</v>
      </c>
      <c r="U486" s="4" t="s">
        <v>6</v>
      </c>
    </row>
    <row r="487" spans="1:22">
      <c r="A487" t="n">
        <v>6165</v>
      </c>
      <c r="B487" s="47" t="n">
        <v>36</v>
      </c>
      <c r="C487" s="7" t="n">
        <v>8</v>
      </c>
      <c r="D487" s="7" t="n">
        <v>16</v>
      </c>
      <c r="E487" s="7" t="n">
        <v>0</v>
      </c>
      <c r="F487" s="7" t="s">
        <v>89</v>
      </c>
      <c r="G487" s="7" t="s">
        <v>23</v>
      </c>
      <c r="H487" s="7" t="s">
        <v>23</v>
      </c>
      <c r="I487" s="7" t="s">
        <v>23</v>
      </c>
      <c r="J487" s="7" t="s">
        <v>23</v>
      </c>
      <c r="K487" s="7" t="s">
        <v>23</v>
      </c>
      <c r="L487" s="7" t="s">
        <v>23</v>
      </c>
      <c r="M487" s="7" t="s">
        <v>23</v>
      </c>
      <c r="N487" s="7" t="s">
        <v>23</v>
      </c>
      <c r="O487" s="7" t="s">
        <v>23</v>
      </c>
      <c r="P487" s="7" t="s">
        <v>23</v>
      </c>
      <c r="Q487" s="7" t="s">
        <v>23</v>
      </c>
      <c r="R487" s="7" t="s">
        <v>23</v>
      </c>
      <c r="S487" s="7" t="s">
        <v>23</v>
      </c>
      <c r="T487" s="7" t="s">
        <v>23</v>
      </c>
      <c r="U487" s="7" t="s">
        <v>23</v>
      </c>
    </row>
    <row r="488" spans="1:22">
      <c r="A488" t="s">
        <v>4</v>
      </c>
      <c r="B488" s="4" t="s">
        <v>5</v>
      </c>
      <c r="C488" s="4" t="s">
        <v>12</v>
      </c>
    </row>
    <row r="489" spans="1:22">
      <c r="A489" t="n">
        <v>6195</v>
      </c>
      <c r="B489" s="54" t="n">
        <v>116</v>
      </c>
      <c r="C489" s="7" t="n">
        <v>0</v>
      </c>
    </row>
    <row r="490" spans="1:22">
      <c r="A490" t="s">
        <v>4</v>
      </c>
      <c r="B490" s="4" t="s">
        <v>5</v>
      </c>
      <c r="C490" s="4" t="s">
        <v>12</v>
      </c>
      <c r="D490" s="4" t="s">
        <v>10</v>
      </c>
    </row>
    <row r="491" spans="1:22">
      <c r="A491" t="n">
        <v>6197</v>
      </c>
      <c r="B491" s="54" t="n">
        <v>116</v>
      </c>
      <c r="C491" s="7" t="n">
        <v>2</v>
      </c>
      <c r="D491" s="7" t="n">
        <v>1</v>
      </c>
    </row>
    <row r="492" spans="1:22">
      <c r="A492" t="s">
        <v>4</v>
      </c>
      <c r="B492" s="4" t="s">
        <v>5</v>
      </c>
      <c r="C492" s="4" t="s">
        <v>12</v>
      </c>
      <c r="D492" s="4" t="s">
        <v>9</v>
      </c>
    </row>
    <row r="493" spans="1:22">
      <c r="A493" t="n">
        <v>6201</v>
      </c>
      <c r="B493" s="54" t="n">
        <v>116</v>
      </c>
      <c r="C493" s="7" t="n">
        <v>5</v>
      </c>
      <c r="D493" s="7" t="n">
        <v>1109393408</v>
      </c>
    </row>
    <row r="494" spans="1:22">
      <c r="A494" t="s">
        <v>4</v>
      </c>
      <c r="B494" s="4" t="s">
        <v>5</v>
      </c>
      <c r="C494" s="4" t="s">
        <v>12</v>
      </c>
      <c r="D494" s="4" t="s">
        <v>10</v>
      </c>
    </row>
    <row r="495" spans="1:22">
      <c r="A495" t="n">
        <v>6207</v>
      </c>
      <c r="B495" s="54" t="n">
        <v>116</v>
      </c>
      <c r="C495" s="7" t="n">
        <v>6</v>
      </c>
      <c r="D495" s="7" t="n">
        <v>1</v>
      </c>
    </row>
    <row r="496" spans="1:22">
      <c r="A496" t="s">
        <v>4</v>
      </c>
      <c r="B496" s="4" t="s">
        <v>5</v>
      </c>
      <c r="C496" s="4" t="s">
        <v>10</v>
      </c>
      <c r="D496" s="4" t="s">
        <v>32</v>
      </c>
      <c r="E496" s="4" t="s">
        <v>32</v>
      </c>
      <c r="F496" s="4" t="s">
        <v>32</v>
      </c>
      <c r="G496" s="4" t="s">
        <v>32</v>
      </c>
    </row>
    <row r="497" spans="1:21">
      <c r="A497" t="n">
        <v>6211</v>
      </c>
      <c r="B497" s="46" t="n">
        <v>46</v>
      </c>
      <c r="C497" s="7" t="n">
        <v>0</v>
      </c>
      <c r="D497" s="7" t="n">
        <v>75.1999969482422</v>
      </c>
      <c r="E497" s="7" t="n">
        <v>19.4200000762939</v>
      </c>
      <c r="F497" s="7" t="n">
        <v>-135</v>
      </c>
      <c r="G497" s="7" t="n">
        <v>90</v>
      </c>
    </row>
    <row r="498" spans="1:21">
      <c r="A498" t="s">
        <v>4</v>
      </c>
      <c r="B498" s="4" t="s">
        <v>5</v>
      </c>
      <c r="C498" s="4" t="s">
        <v>10</v>
      </c>
      <c r="D498" s="4" t="s">
        <v>32</v>
      </c>
      <c r="E498" s="4" t="s">
        <v>32</v>
      </c>
      <c r="F498" s="4" t="s">
        <v>32</v>
      </c>
      <c r="G498" s="4" t="s">
        <v>32</v>
      </c>
    </row>
    <row r="499" spans="1:21">
      <c r="A499" t="n">
        <v>6230</v>
      </c>
      <c r="B499" s="46" t="n">
        <v>46</v>
      </c>
      <c r="C499" s="7" t="n">
        <v>16</v>
      </c>
      <c r="D499" s="7" t="n">
        <v>74.1999969482422</v>
      </c>
      <c r="E499" s="7" t="n">
        <v>19.5900001525879</v>
      </c>
      <c r="F499" s="7" t="n">
        <v>-135.399993896484</v>
      </c>
      <c r="G499" s="7" t="n">
        <v>90</v>
      </c>
    </row>
    <row r="500" spans="1:21">
      <c r="A500" t="s">
        <v>4</v>
      </c>
      <c r="B500" s="4" t="s">
        <v>5</v>
      </c>
      <c r="C500" s="4" t="s">
        <v>10</v>
      </c>
      <c r="D500" s="4" t="s">
        <v>32</v>
      </c>
      <c r="E500" s="4" t="s">
        <v>32</v>
      </c>
      <c r="F500" s="4" t="s">
        <v>32</v>
      </c>
      <c r="G500" s="4" t="s">
        <v>32</v>
      </c>
    </row>
    <row r="501" spans="1:21">
      <c r="A501" t="n">
        <v>6249</v>
      </c>
      <c r="B501" s="46" t="n">
        <v>46</v>
      </c>
      <c r="C501" s="7" t="n">
        <v>17</v>
      </c>
      <c r="D501" s="7" t="n">
        <v>74.1999969482422</v>
      </c>
      <c r="E501" s="7" t="n">
        <v>19.5900001525879</v>
      </c>
      <c r="F501" s="7" t="n">
        <v>-134.399993896484</v>
      </c>
      <c r="G501" s="7" t="n">
        <v>90</v>
      </c>
    </row>
    <row r="502" spans="1:21">
      <c r="A502" t="s">
        <v>4</v>
      </c>
      <c r="B502" s="4" t="s">
        <v>5</v>
      </c>
      <c r="C502" s="4" t="s">
        <v>10</v>
      </c>
      <c r="D502" s="4" t="s">
        <v>32</v>
      </c>
      <c r="E502" s="4" t="s">
        <v>32</v>
      </c>
      <c r="F502" s="4" t="s">
        <v>32</v>
      </c>
      <c r="G502" s="4" t="s">
        <v>32</v>
      </c>
    </row>
    <row r="503" spans="1:21">
      <c r="A503" t="n">
        <v>6268</v>
      </c>
      <c r="B503" s="46" t="n">
        <v>46</v>
      </c>
      <c r="C503" s="7" t="n">
        <v>7032</v>
      </c>
      <c r="D503" s="7" t="n">
        <v>73.5999984741211</v>
      </c>
      <c r="E503" s="7" t="n">
        <v>19.5900001525879</v>
      </c>
      <c r="F503" s="7" t="n">
        <v>-135.100006103516</v>
      </c>
      <c r="G503" s="7" t="n">
        <v>90</v>
      </c>
    </row>
    <row r="504" spans="1:21">
      <c r="A504" t="s">
        <v>4</v>
      </c>
      <c r="B504" s="4" t="s">
        <v>5</v>
      </c>
      <c r="C504" s="4" t="s">
        <v>12</v>
      </c>
      <c r="D504" s="4" t="s">
        <v>10</v>
      </c>
      <c r="E504" s="4" t="s">
        <v>6</v>
      </c>
      <c r="F504" s="4" t="s">
        <v>6</v>
      </c>
      <c r="G504" s="4" t="s">
        <v>6</v>
      </c>
      <c r="H504" s="4" t="s">
        <v>6</v>
      </c>
    </row>
    <row r="505" spans="1:21">
      <c r="A505" t="n">
        <v>6287</v>
      </c>
      <c r="B505" s="55" t="n">
        <v>51</v>
      </c>
      <c r="C505" s="7" t="n">
        <v>3</v>
      </c>
      <c r="D505" s="7" t="n">
        <v>16</v>
      </c>
      <c r="E505" s="7" t="s">
        <v>90</v>
      </c>
      <c r="F505" s="7" t="s">
        <v>91</v>
      </c>
      <c r="G505" s="7" t="s">
        <v>92</v>
      </c>
      <c r="H505" s="7" t="s">
        <v>90</v>
      </c>
    </row>
    <row r="506" spans="1:21">
      <c r="A506" t="s">
        <v>4</v>
      </c>
      <c r="B506" s="4" t="s">
        <v>5</v>
      </c>
      <c r="C506" s="4" t="s">
        <v>12</v>
      </c>
      <c r="D506" s="4" t="s">
        <v>12</v>
      </c>
      <c r="E506" s="4" t="s">
        <v>32</v>
      </c>
      <c r="F506" s="4" t="s">
        <v>32</v>
      </c>
      <c r="G506" s="4" t="s">
        <v>32</v>
      </c>
      <c r="H506" s="4" t="s">
        <v>10</v>
      </c>
    </row>
    <row r="507" spans="1:21">
      <c r="A507" t="n">
        <v>6300</v>
      </c>
      <c r="B507" s="41" t="n">
        <v>45</v>
      </c>
      <c r="C507" s="7" t="n">
        <v>2</v>
      </c>
      <c r="D507" s="7" t="n">
        <v>3</v>
      </c>
      <c r="E507" s="7" t="n">
        <v>78.5</v>
      </c>
      <c r="F507" s="7" t="n">
        <v>20.7000007629395</v>
      </c>
      <c r="G507" s="7" t="n">
        <v>-135</v>
      </c>
      <c r="H507" s="7" t="n">
        <v>0</v>
      </c>
    </row>
    <row r="508" spans="1:21">
      <c r="A508" t="s">
        <v>4</v>
      </c>
      <c r="B508" s="4" t="s">
        <v>5</v>
      </c>
      <c r="C508" s="4" t="s">
        <v>12</v>
      </c>
      <c r="D508" s="4" t="s">
        <v>12</v>
      </c>
      <c r="E508" s="4" t="s">
        <v>32</v>
      </c>
      <c r="F508" s="4" t="s">
        <v>32</v>
      </c>
      <c r="G508" s="4" t="s">
        <v>32</v>
      </c>
      <c r="H508" s="4" t="s">
        <v>10</v>
      </c>
      <c r="I508" s="4" t="s">
        <v>12</v>
      </c>
    </row>
    <row r="509" spans="1:21">
      <c r="A509" t="n">
        <v>6317</v>
      </c>
      <c r="B509" s="41" t="n">
        <v>45</v>
      </c>
      <c r="C509" s="7" t="n">
        <v>4</v>
      </c>
      <c r="D509" s="7" t="n">
        <v>3</v>
      </c>
      <c r="E509" s="7" t="n">
        <v>5</v>
      </c>
      <c r="F509" s="7" t="n">
        <v>50</v>
      </c>
      <c r="G509" s="7" t="n">
        <v>0</v>
      </c>
      <c r="H509" s="7" t="n">
        <v>0</v>
      </c>
      <c r="I509" s="7" t="n">
        <v>0</v>
      </c>
    </row>
    <row r="510" spans="1:21">
      <c r="A510" t="s">
        <v>4</v>
      </c>
      <c r="B510" s="4" t="s">
        <v>5</v>
      </c>
      <c r="C510" s="4" t="s">
        <v>12</v>
      </c>
      <c r="D510" s="4" t="s">
        <v>12</v>
      </c>
      <c r="E510" s="4" t="s">
        <v>32</v>
      </c>
      <c r="F510" s="4" t="s">
        <v>10</v>
      </c>
    </row>
    <row r="511" spans="1:21">
      <c r="A511" t="n">
        <v>6335</v>
      </c>
      <c r="B511" s="41" t="n">
        <v>45</v>
      </c>
      <c r="C511" s="7" t="n">
        <v>5</v>
      </c>
      <c r="D511" s="7" t="n">
        <v>3</v>
      </c>
      <c r="E511" s="7" t="n">
        <v>4</v>
      </c>
      <c r="F511" s="7" t="n">
        <v>0</v>
      </c>
    </row>
    <row r="512" spans="1:21">
      <c r="A512" t="s">
        <v>4</v>
      </c>
      <c r="B512" s="4" t="s">
        <v>5</v>
      </c>
      <c r="C512" s="4" t="s">
        <v>12</v>
      </c>
      <c r="D512" s="4" t="s">
        <v>12</v>
      </c>
      <c r="E512" s="4" t="s">
        <v>32</v>
      </c>
      <c r="F512" s="4" t="s">
        <v>10</v>
      </c>
    </row>
    <row r="513" spans="1:9">
      <c r="A513" t="n">
        <v>6344</v>
      </c>
      <c r="B513" s="41" t="n">
        <v>45</v>
      </c>
      <c r="C513" s="7" t="n">
        <v>11</v>
      </c>
      <c r="D513" s="7" t="n">
        <v>3</v>
      </c>
      <c r="E513" s="7" t="n">
        <v>33.7000007629395</v>
      </c>
      <c r="F513" s="7" t="n">
        <v>0</v>
      </c>
    </row>
    <row r="514" spans="1:9">
      <c r="A514" t="s">
        <v>4</v>
      </c>
      <c r="B514" s="4" t="s">
        <v>5</v>
      </c>
      <c r="C514" s="4" t="s">
        <v>10</v>
      </c>
      <c r="D514" s="4" t="s">
        <v>10</v>
      </c>
      <c r="E514" s="4" t="s">
        <v>32</v>
      </c>
      <c r="F514" s="4" t="s">
        <v>32</v>
      </c>
      <c r="G514" s="4" t="s">
        <v>32</v>
      </c>
      <c r="H514" s="4" t="s">
        <v>32</v>
      </c>
      <c r="I514" s="4" t="s">
        <v>12</v>
      </c>
      <c r="J514" s="4" t="s">
        <v>10</v>
      </c>
    </row>
    <row r="515" spans="1:9">
      <c r="A515" t="n">
        <v>6353</v>
      </c>
      <c r="B515" s="56" t="n">
        <v>55</v>
      </c>
      <c r="C515" s="7" t="n">
        <v>0</v>
      </c>
      <c r="D515" s="7" t="n">
        <v>65533</v>
      </c>
      <c r="E515" s="7" t="n">
        <v>79.1999969482422</v>
      </c>
      <c r="F515" s="7" t="n">
        <v>19.4200000762939</v>
      </c>
      <c r="G515" s="7" t="n">
        <v>-135</v>
      </c>
      <c r="H515" s="7" t="n">
        <v>1.20000004768372</v>
      </c>
      <c r="I515" s="7" t="n">
        <v>1</v>
      </c>
      <c r="J515" s="7" t="n">
        <v>0</v>
      </c>
    </row>
    <row r="516" spans="1:9">
      <c r="A516" t="s">
        <v>4</v>
      </c>
      <c r="B516" s="4" t="s">
        <v>5</v>
      </c>
      <c r="C516" s="4" t="s">
        <v>10</v>
      </c>
    </row>
    <row r="517" spans="1:9">
      <c r="A517" t="n">
        <v>6377</v>
      </c>
      <c r="B517" s="29" t="n">
        <v>16</v>
      </c>
      <c r="C517" s="7" t="n">
        <v>100</v>
      </c>
    </row>
    <row r="518" spans="1:9">
      <c r="A518" t="s">
        <v>4</v>
      </c>
      <c r="B518" s="4" t="s">
        <v>5</v>
      </c>
      <c r="C518" s="4" t="s">
        <v>10</v>
      </c>
      <c r="D518" s="4" t="s">
        <v>10</v>
      </c>
      <c r="E518" s="4" t="s">
        <v>32</v>
      </c>
      <c r="F518" s="4" t="s">
        <v>32</v>
      </c>
      <c r="G518" s="4" t="s">
        <v>32</v>
      </c>
      <c r="H518" s="4" t="s">
        <v>32</v>
      </c>
      <c r="I518" s="4" t="s">
        <v>12</v>
      </c>
      <c r="J518" s="4" t="s">
        <v>10</v>
      </c>
    </row>
    <row r="519" spans="1:9">
      <c r="A519" t="n">
        <v>6380</v>
      </c>
      <c r="B519" s="56" t="n">
        <v>55</v>
      </c>
      <c r="C519" s="7" t="n">
        <v>17</v>
      </c>
      <c r="D519" s="7" t="n">
        <v>65533</v>
      </c>
      <c r="E519" s="7" t="n">
        <v>78.1999969482422</v>
      </c>
      <c r="F519" s="7" t="n">
        <v>19.4200000762939</v>
      </c>
      <c r="G519" s="7" t="n">
        <v>-134.399993896484</v>
      </c>
      <c r="H519" s="7" t="n">
        <v>1.20000004768372</v>
      </c>
      <c r="I519" s="7" t="n">
        <v>1</v>
      </c>
      <c r="J519" s="7" t="n">
        <v>0</v>
      </c>
    </row>
    <row r="520" spans="1:9">
      <c r="A520" t="s">
        <v>4</v>
      </c>
      <c r="B520" s="4" t="s">
        <v>5</v>
      </c>
      <c r="C520" s="4" t="s">
        <v>10</v>
      </c>
    </row>
    <row r="521" spans="1:9">
      <c r="A521" t="n">
        <v>6404</v>
      </c>
      <c r="B521" s="29" t="n">
        <v>16</v>
      </c>
      <c r="C521" s="7" t="n">
        <v>100</v>
      </c>
    </row>
    <row r="522" spans="1:9">
      <c r="A522" t="s">
        <v>4</v>
      </c>
      <c r="B522" s="4" t="s">
        <v>5</v>
      </c>
      <c r="C522" s="4" t="s">
        <v>10</v>
      </c>
      <c r="D522" s="4" t="s">
        <v>10</v>
      </c>
      <c r="E522" s="4" t="s">
        <v>32</v>
      </c>
      <c r="F522" s="4" t="s">
        <v>32</v>
      </c>
      <c r="G522" s="4" t="s">
        <v>32</v>
      </c>
      <c r="H522" s="4" t="s">
        <v>32</v>
      </c>
      <c r="I522" s="4" t="s">
        <v>12</v>
      </c>
      <c r="J522" s="4" t="s">
        <v>10</v>
      </c>
    </row>
    <row r="523" spans="1:9">
      <c r="A523" t="n">
        <v>6407</v>
      </c>
      <c r="B523" s="56" t="n">
        <v>55</v>
      </c>
      <c r="C523" s="7" t="n">
        <v>16</v>
      </c>
      <c r="D523" s="7" t="n">
        <v>65533</v>
      </c>
      <c r="E523" s="7" t="n">
        <v>78.1999969482422</v>
      </c>
      <c r="F523" s="7" t="n">
        <v>19.4200000762939</v>
      </c>
      <c r="G523" s="7" t="n">
        <v>-135.399993896484</v>
      </c>
      <c r="H523" s="7" t="n">
        <v>1.20000004768372</v>
      </c>
      <c r="I523" s="7" t="n">
        <v>1</v>
      </c>
      <c r="J523" s="7" t="n">
        <v>0</v>
      </c>
    </row>
    <row r="524" spans="1:9">
      <c r="A524" t="s">
        <v>4</v>
      </c>
      <c r="B524" s="4" t="s">
        <v>5</v>
      </c>
      <c r="C524" s="4" t="s">
        <v>10</v>
      </c>
    </row>
    <row r="525" spans="1:9">
      <c r="A525" t="n">
        <v>6431</v>
      </c>
      <c r="B525" s="29" t="n">
        <v>16</v>
      </c>
      <c r="C525" s="7" t="n">
        <v>100</v>
      </c>
    </row>
    <row r="526" spans="1:9">
      <c r="A526" t="s">
        <v>4</v>
      </c>
      <c r="B526" s="4" t="s">
        <v>5</v>
      </c>
      <c r="C526" s="4" t="s">
        <v>10</v>
      </c>
      <c r="D526" s="4" t="s">
        <v>10</v>
      </c>
      <c r="E526" s="4" t="s">
        <v>32</v>
      </c>
      <c r="F526" s="4" t="s">
        <v>32</v>
      </c>
      <c r="G526" s="4" t="s">
        <v>32</v>
      </c>
      <c r="H526" s="4" t="s">
        <v>32</v>
      </c>
      <c r="I526" s="4" t="s">
        <v>12</v>
      </c>
      <c r="J526" s="4" t="s">
        <v>10</v>
      </c>
    </row>
    <row r="527" spans="1:9">
      <c r="A527" t="n">
        <v>6434</v>
      </c>
      <c r="B527" s="56" t="n">
        <v>55</v>
      </c>
      <c r="C527" s="7" t="n">
        <v>7032</v>
      </c>
      <c r="D527" s="7" t="n">
        <v>65533</v>
      </c>
      <c r="E527" s="7" t="n">
        <v>77.5999984741211</v>
      </c>
      <c r="F527" s="7" t="n">
        <v>19.4200000762939</v>
      </c>
      <c r="G527" s="7" t="n">
        <v>-135.100006103516</v>
      </c>
      <c r="H527" s="7" t="n">
        <v>1.20000004768372</v>
      </c>
      <c r="I527" s="7" t="n">
        <v>1</v>
      </c>
      <c r="J527" s="7" t="n">
        <v>0</v>
      </c>
    </row>
    <row r="528" spans="1:9">
      <c r="A528" t="s">
        <v>4</v>
      </c>
      <c r="B528" s="4" t="s">
        <v>5</v>
      </c>
      <c r="C528" s="4" t="s">
        <v>12</v>
      </c>
      <c r="D528" s="4" t="s">
        <v>12</v>
      </c>
      <c r="E528" s="4" t="s">
        <v>32</v>
      </c>
      <c r="F528" s="4" t="s">
        <v>10</v>
      </c>
    </row>
    <row r="529" spans="1:10">
      <c r="A529" t="n">
        <v>6458</v>
      </c>
      <c r="B529" s="41" t="n">
        <v>45</v>
      </c>
      <c r="C529" s="7" t="n">
        <v>5</v>
      </c>
      <c r="D529" s="7" t="n">
        <v>3</v>
      </c>
      <c r="E529" s="7" t="n">
        <v>3</v>
      </c>
      <c r="F529" s="7" t="n">
        <v>3500</v>
      </c>
    </row>
    <row r="530" spans="1:10">
      <c r="A530" t="s">
        <v>4</v>
      </c>
      <c r="B530" s="4" t="s">
        <v>5</v>
      </c>
      <c r="C530" s="4" t="s">
        <v>12</v>
      </c>
      <c r="D530" s="4" t="s">
        <v>10</v>
      </c>
      <c r="E530" s="4" t="s">
        <v>32</v>
      </c>
    </row>
    <row r="531" spans="1:10">
      <c r="A531" t="n">
        <v>6467</v>
      </c>
      <c r="B531" s="40" t="n">
        <v>58</v>
      </c>
      <c r="C531" s="7" t="n">
        <v>100</v>
      </c>
      <c r="D531" s="7" t="n">
        <v>1000</v>
      </c>
      <c r="E531" s="7" t="n">
        <v>1</v>
      </c>
    </row>
    <row r="532" spans="1:10">
      <c r="A532" t="s">
        <v>4</v>
      </c>
      <c r="B532" s="4" t="s">
        <v>5</v>
      </c>
      <c r="C532" s="4" t="s">
        <v>12</v>
      </c>
      <c r="D532" s="4" t="s">
        <v>10</v>
      </c>
    </row>
    <row r="533" spans="1:10">
      <c r="A533" t="n">
        <v>6475</v>
      </c>
      <c r="B533" s="40" t="n">
        <v>58</v>
      </c>
      <c r="C533" s="7" t="n">
        <v>255</v>
      </c>
      <c r="D533" s="7" t="n">
        <v>0</v>
      </c>
    </row>
    <row r="534" spans="1:10">
      <c r="A534" t="s">
        <v>4</v>
      </c>
      <c r="B534" s="4" t="s">
        <v>5</v>
      </c>
      <c r="C534" s="4" t="s">
        <v>12</v>
      </c>
      <c r="D534" s="4" t="s">
        <v>10</v>
      </c>
    </row>
    <row r="535" spans="1:10">
      <c r="A535" t="n">
        <v>6479</v>
      </c>
      <c r="B535" s="41" t="n">
        <v>45</v>
      </c>
      <c r="C535" s="7" t="n">
        <v>7</v>
      </c>
      <c r="D535" s="7" t="n">
        <v>255</v>
      </c>
    </row>
    <row r="536" spans="1:10">
      <c r="A536" t="s">
        <v>4</v>
      </c>
      <c r="B536" s="4" t="s">
        <v>5</v>
      </c>
      <c r="C536" s="4" t="s">
        <v>10</v>
      </c>
      <c r="D536" s="4" t="s">
        <v>12</v>
      </c>
    </row>
    <row r="537" spans="1:10">
      <c r="A537" t="n">
        <v>6483</v>
      </c>
      <c r="B537" s="57" t="n">
        <v>56</v>
      </c>
      <c r="C537" s="7" t="n">
        <v>0</v>
      </c>
      <c r="D537" s="7" t="n">
        <v>0</v>
      </c>
    </row>
    <row r="538" spans="1:10">
      <c r="A538" t="s">
        <v>4</v>
      </c>
      <c r="B538" s="4" t="s">
        <v>5</v>
      </c>
      <c r="C538" s="4" t="s">
        <v>12</v>
      </c>
      <c r="D538" s="4" t="s">
        <v>10</v>
      </c>
      <c r="E538" s="4" t="s">
        <v>6</v>
      </c>
    </row>
    <row r="539" spans="1:10">
      <c r="A539" t="n">
        <v>6487</v>
      </c>
      <c r="B539" s="55" t="n">
        <v>51</v>
      </c>
      <c r="C539" s="7" t="n">
        <v>4</v>
      </c>
      <c r="D539" s="7" t="n">
        <v>0</v>
      </c>
      <c r="E539" s="7" t="s">
        <v>93</v>
      </c>
    </row>
    <row r="540" spans="1:10">
      <c r="A540" t="s">
        <v>4</v>
      </c>
      <c r="B540" s="4" t="s">
        <v>5</v>
      </c>
      <c r="C540" s="4" t="s">
        <v>10</v>
      </c>
    </row>
    <row r="541" spans="1:10">
      <c r="A541" t="n">
        <v>6501</v>
      </c>
      <c r="B541" s="29" t="n">
        <v>16</v>
      </c>
      <c r="C541" s="7" t="n">
        <v>0</v>
      </c>
    </row>
    <row r="542" spans="1:10">
      <c r="A542" t="s">
        <v>4</v>
      </c>
      <c r="B542" s="4" t="s">
        <v>5</v>
      </c>
      <c r="C542" s="4" t="s">
        <v>10</v>
      </c>
      <c r="D542" s="4" t="s">
        <v>59</v>
      </c>
      <c r="E542" s="4" t="s">
        <v>12</v>
      </c>
      <c r="F542" s="4" t="s">
        <v>12</v>
      </c>
    </row>
    <row r="543" spans="1:10">
      <c r="A543" t="n">
        <v>6504</v>
      </c>
      <c r="B543" s="58" t="n">
        <v>26</v>
      </c>
      <c r="C543" s="7" t="n">
        <v>0</v>
      </c>
      <c r="D543" s="7" t="s">
        <v>94</v>
      </c>
      <c r="E543" s="7" t="n">
        <v>2</v>
      </c>
      <c r="F543" s="7" t="n">
        <v>0</v>
      </c>
    </row>
    <row r="544" spans="1:10">
      <c r="A544" t="s">
        <v>4</v>
      </c>
      <c r="B544" s="4" t="s">
        <v>5</v>
      </c>
    </row>
    <row r="545" spans="1:6">
      <c r="A545" t="n">
        <v>6555</v>
      </c>
      <c r="B545" s="32" t="n">
        <v>28</v>
      </c>
    </row>
    <row r="546" spans="1:6">
      <c r="A546" t="s">
        <v>4</v>
      </c>
      <c r="B546" s="4" t="s">
        <v>5</v>
      </c>
      <c r="C546" s="4" t="s">
        <v>10</v>
      </c>
      <c r="D546" s="4" t="s">
        <v>10</v>
      </c>
      <c r="E546" s="4" t="s">
        <v>10</v>
      </c>
    </row>
    <row r="547" spans="1:6">
      <c r="A547" t="n">
        <v>6556</v>
      </c>
      <c r="B547" s="37" t="n">
        <v>61</v>
      </c>
      <c r="C547" s="7" t="n">
        <v>0</v>
      </c>
      <c r="D547" s="7" t="n">
        <v>17</v>
      </c>
      <c r="E547" s="7" t="n">
        <v>1000</v>
      </c>
    </row>
    <row r="548" spans="1:6">
      <c r="A548" t="s">
        <v>4</v>
      </c>
      <c r="B548" s="4" t="s">
        <v>5</v>
      </c>
      <c r="C548" s="4" t="s">
        <v>10</v>
      </c>
      <c r="D548" s="4" t="s">
        <v>10</v>
      </c>
      <c r="E548" s="4" t="s">
        <v>32</v>
      </c>
      <c r="F548" s="4" t="s">
        <v>12</v>
      </c>
    </row>
    <row r="549" spans="1:6">
      <c r="A549" t="n">
        <v>6563</v>
      </c>
      <c r="B549" s="59" t="n">
        <v>53</v>
      </c>
      <c r="C549" s="7" t="n">
        <v>0</v>
      </c>
      <c r="D549" s="7" t="n">
        <v>17</v>
      </c>
      <c r="E549" s="7" t="n">
        <v>10</v>
      </c>
      <c r="F549" s="7" t="n">
        <v>0</v>
      </c>
    </row>
    <row r="550" spans="1:6">
      <c r="A550" t="s">
        <v>4</v>
      </c>
      <c r="B550" s="4" t="s">
        <v>5</v>
      </c>
      <c r="C550" s="4" t="s">
        <v>10</v>
      </c>
    </row>
    <row r="551" spans="1:6">
      <c r="A551" t="n">
        <v>6573</v>
      </c>
      <c r="B551" s="39" t="n">
        <v>54</v>
      </c>
      <c r="C551" s="7" t="n">
        <v>0</v>
      </c>
    </row>
    <row r="552" spans="1:6">
      <c r="A552" t="s">
        <v>4</v>
      </c>
      <c r="B552" s="4" t="s">
        <v>5</v>
      </c>
      <c r="C552" s="4" t="s">
        <v>12</v>
      </c>
      <c r="D552" s="4" t="s">
        <v>10</v>
      </c>
      <c r="E552" s="4" t="s">
        <v>6</v>
      </c>
    </row>
    <row r="553" spans="1:6">
      <c r="A553" t="n">
        <v>6576</v>
      </c>
      <c r="B553" s="55" t="n">
        <v>51</v>
      </c>
      <c r="C553" s="7" t="n">
        <v>4</v>
      </c>
      <c r="D553" s="7" t="n">
        <v>0</v>
      </c>
      <c r="E553" s="7" t="s">
        <v>95</v>
      </c>
    </row>
    <row r="554" spans="1:6">
      <c r="A554" t="s">
        <v>4</v>
      </c>
      <c r="B554" s="4" t="s">
        <v>5</v>
      </c>
      <c r="C554" s="4" t="s">
        <v>10</v>
      </c>
    </row>
    <row r="555" spans="1:6">
      <c r="A555" t="n">
        <v>6589</v>
      </c>
      <c r="B555" s="29" t="n">
        <v>16</v>
      </c>
      <c r="C555" s="7" t="n">
        <v>0</v>
      </c>
    </row>
    <row r="556" spans="1:6">
      <c r="A556" t="s">
        <v>4</v>
      </c>
      <c r="B556" s="4" t="s">
        <v>5</v>
      </c>
      <c r="C556" s="4" t="s">
        <v>10</v>
      </c>
      <c r="D556" s="4" t="s">
        <v>59</v>
      </c>
      <c r="E556" s="4" t="s">
        <v>12</v>
      </c>
      <c r="F556" s="4" t="s">
        <v>12</v>
      </c>
    </row>
    <row r="557" spans="1:6">
      <c r="A557" t="n">
        <v>6592</v>
      </c>
      <c r="B557" s="58" t="n">
        <v>26</v>
      </c>
      <c r="C557" s="7" t="n">
        <v>0</v>
      </c>
      <c r="D557" s="7" t="s">
        <v>96</v>
      </c>
      <c r="E557" s="7" t="n">
        <v>2</v>
      </c>
      <c r="F557" s="7" t="n">
        <v>0</v>
      </c>
    </row>
    <row r="558" spans="1:6">
      <c r="A558" t="s">
        <v>4</v>
      </c>
      <c r="B558" s="4" t="s">
        <v>5</v>
      </c>
    </row>
    <row r="559" spans="1:6">
      <c r="A559" t="n">
        <v>6625</v>
      </c>
      <c r="B559" s="32" t="n">
        <v>28</v>
      </c>
    </row>
    <row r="560" spans="1:6">
      <c r="A560" t="s">
        <v>4</v>
      </c>
      <c r="B560" s="4" t="s">
        <v>5</v>
      </c>
      <c r="C560" s="4" t="s">
        <v>10</v>
      </c>
      <c r="D560" s="4" t="s">
        <v>12</v>
      </c>
    </row>
    <row r="561" spans="1:6">
      <c r="A561" t="n">
        <v>6626</v>
      </c>
      <c r="B561" s="57" t="n">
        <v>56</v>
      </c>
      <c r="C561" s="7" t="n">
        <v>16</v>
      </c>
      <c r="D561" s="7" t="n">
        <v>0</v>
      </c>
    </row>
    <row r="562" spans="1:6">
      <c r="A562" t="s">
        <v>4</v>
      </c>
      <c r="B562" s="4" t="s">
        <v>5</v>
      </c>
      <c r="C562" s="4" t="s">
        <v>10</v>
      </c>
      <c r="D562" s="4" t="s">
        <v>12</v>
      </c>
    </row>
    <row r="563" spans="1:6">
      <c r="A563" t="n">
        <v>6630</v>
      </c>
      <c r="B563" s="57" t="n">
        <v>56</v>
      </c>
      <c r="C563" s="7" t="n">
        <v>17</v>
      </c>
      <c r="D563" s="7" t="n">
        <v>0</v>
      </c>
    </row>
    <row r="564" spans="1:6">
      <c r="A564" t="s">
        <v>4</v>
      </c>
      <c r="B564" s="4" t="s">
        <v>5</v>
      </c>
      <c r="C564" s="4" t="s">
        <v>10</v>
      </c>
      <c r="D564" s="4" t="s">
        <v>12</v>
      </c>
    </row>
    <row r="565" spans="1:6">
      <c r="A565" t="n">
        <v>6634</v>
      </c>
      <c r="B565" s="57" t="n">
        <v>56</v>
      </c>
      <c r="C565" s="7" t="n">
        <v>7032</v>
      </c>
      <c r="D565" s="7" t="n">
        <v>0</v>
      </c>
    </row>
    <row r="566" spans="1:6">
      <c r="A566" t="s">
        <v>4</v>
      </c>
      <c r="B566" s="4" t="s">
        <v>5</v>
      </c>
      <c r="C566" s="4" t="s">
        <v>10</v>
      </c>
      <c r="D566" s="4" t="s">
        <v>10</v>
      </c>
      <c r="E566" s="4" t="s">
        <v>10</v>
      </c>
    </row>
    <row r="567" spans="1:6">
      <c r="A567" t="n">
        <v>6638</v>
      </c>
      <c r="B567" s="37" t="n">
        <v>61</v>
      </c>
      <c r="C567" s="7" t="n">
        <v>17</v>
      </c>
      <c r="D567" s="7" t="n">
        <v>0</v>
      </c>
      <c r="E567" s="7" t="n">
        <v>1000</v>
      </c>
    </row>
    <row r="568" spans="1:6">
      <c r="A568" t="s">
        <v>4</v>
      </c>
      <c r="B568" s="4" t="s">
        <v>5</v>
      </c>
      <c r="C568" s="4" t="s">
        <v>10</v>
      </c>
      <c r="D568" s="4" t="s">
        <v>10</v>
      </c>
      <c r="E568" s="4" t="s">
        <v>32</v>
      </c>
      <c r="F568" s="4" t="s">
        <v>12</v>
      </c>
    </row>
    <row r="569" spans="1:6">
      <c r="A569" t="n">
        <v>6645</v>
      </c>
      <c r="B569" s="59" t="n">
        <v>53</v>
      </c>
      <c r="C569" s="7" t="n">
        <v>17</v>
      </c>
      <c r="D569" s="7" t="n">
        <v>0</v>
      </c>
      <c r="E569" s="7" t="n">
        <v>10</v>
      </c>
      <c r="F569" s="7" t="n">
        <v>0</v>
      </c>
    </row>
    <row r="570" spans="1:6">
      <c r="A570" t="s">
        <v>4</v>
      </c>
      <c r="B570" s="4" t="s">
        <v>5</v>
      </c>
      <c r="C570" s="4" t="s">
        <v>10</v>
      </c>
    </row>
    <row r="571" spans="1:6">
      <c r="A571" t="n">
        <v>6655</v>
      </c>
      <c r="B571" s="29" t="n">
        <v>16</v>
      </c>
      <c r="C571" s="7" t="n">
        <v>100</v>
      </c>
    </row>
    <row r="572" spans="1:6">
      <c r="A572" t="s">
        <v>4</v>
      </c>
      <c r="B572" s="4" t="s">
        <v>5</v>
      </c>
      <c r="C572" s="4" t="s">
        <v>10</v>
      </c>
      <c r="D572" s="4" t="s">
        <v>10</v>
      </c>
      <c r="E572" s="4" t="s">
        <v>10</v>
      </c>
    </row>
    <row r="573" spans="1:6">
      <c r="A573" t="n">
        <v>6658</v>
      </c>
      <c r="B573" s="37" t="n">
        <v>61</v>
      </c>
      <c r="C573" s="7" t="n">
        <v>16</v>
      </c>
      <c r="D573" s="7" t="n">
        <v>17</v>
      </c>
      <c r="E573" s="7" t="n">
        <v>1000</v>
      </c>
    </row>
    <row r="574" spans="1:6">
      <c r="A574" t="s">
        <v>4</v>
      </c>
      <c r="B574" s="4" t="s">
        <v>5</v>
      </c>
      <c r="C574" s="4" t="s">
        <v>10</v>
      </c>
      <c r="D574" s="4" t="s">
        <v>10</v>
      </c>
      <c r="E574" s="4" t="s">
        <v>32</v>
      </c>
      <c r="F574" s="4" t="s">
        <v>12</v>
      </c>
    </row>
    <row r="575" spans="1:6">
      <c r="A575" t="n">
        <v>6665</v>
      </c>
      <c r="B575" s="59" t="n">
        <v>53</v>
      </c>
      <c r="C575" s="7" t="n">
        <v>16</v>
      </c>
      <c r="D575" s="7" t="n">
        <v>17</v>
      </c>
      <c r="E575" s="7" t="n">
        <v>10</v>
      </c>
      <c r="F575" s="7" t="n">
        <v>0</v>
      </c>
    </row>
    <row r="576" spans="1:6">
      <c r="A576" t="s">
        <v>4</v>
      </c>
      <c r="B576" s="4" t="s">
        <v>5</v>
      </c>
      <c r="C576" s="4" t="s">
        <v>10</v>
      </c>
      <c r="D576" s="4" t="s">
        <v>10</v>
      </c>
      <c r="E576" s="4" t="s">
        <v>10</v>
      </c>
    </row>
    <row r="577" spans="1:6">
      <c r="A577" t="n">
        <v>6675</v>
      </c>
      <c r="B577" s="37" t="n">
        <v>61</v>
      </c>
      <c r="C577" s="7" t="n">
        <v>7032</v>
      </c>
      <c r="D577" s="7" t="n">
        <v>17</v>
      </c>
      <c r="E577" s="7" t="n">
        <v>1000</v>
      </c>
    </row>
    <row r="578" spans="1:6">
      <c r="A578" t="s">
        <v>4</v>
      </c>
      <c r="B578" s="4" t="s">
        <v>5</v>
      </c>
      <c r="C578" s="4" t="s">
        <v>10</v>
      </c>
    </row>
    <row r="579" spans="1:6">
      <c r="A579" t="n">
        <v>6682</v>
      </c>
      <c r="B579" s="39" t="n">
        <v>54</v>
      </c>
      <c r="C579" s="7" t="n">
        <v>17</v>
      </c>
    </row>
    <row r="580" spans="1:6">
      <c r="A580" t="s">
        <v>4</v>
      </c>
      <c r="B580" s="4" t="s">
        <v>5</v>
      </c>
      <c r="C580" s="4" t="s">
        <v>10</v>
      </c>
    </row>
    <row r="581" spans="1:6">
      <c r="A581" t="n">
        <v>6685</v>
      </c>
      <c r="B581" s="39" t="n">
        <v>54</v>
      </c>
      <c r="C581" s="7" t="n">
        <v>16</v>
      </c>
    </row>
    <row r="582" spans="1:6">
      <c r="A582" t="s">
        <v>4</v>
      </c>
      <c r="B582" s="4" t="s">
        <v>5</v>
      </c>
      <c r="C582" s="4" t="s">
        <v>12</v>
      </c>
      <c r="D582" s="4" t="s">
        <v>10</v>
      </c>
      <c r="E582" s="4" t="s">
        <v>6</v>
      </c>
    </row>
    <row r="583" spans="1:6">
      <c r="A583" t="n">
        <v>6688</v>
      </c>
      <c r="B583" s="55" t="n">
        <v>51</v>
      </c>
      <c r="C583" s="7" t="n">
        <v>4</v>
      </c>
      <c r="D583" s="7" t="n">
        <v>17</v>
      </c>
      <c r="E583" s="7" t="s">
        <v>97</v>
      </c>
    </row>
    <row r="584" spans="1:6">
      <c r="A584" t="s">
        <v>4</v>
      </c>
      <c r="B584" s="4" t="s">
        <v>5</v>
      </c>
      <c r="C584" s="4" t="s">
        <v>10</v>
      </c>
    </row>
    <row r="585" spans="1:6">
      <c r="A585" t="n">
        <v>6701</v>
      </c>
      <c r="B585" s="29" t="n">
        <v>16</v>
      </c>
      <c r="C585" s="7" t="n">
        <v>0</v>
      </c>
    </row>
    <row r="586" spans="1:6">
      <c r="A586" t="s">
        <v>4</v>
      </c>
      <c r="B586" s="4" t="s">
        <v>5</v>
      </c>
      <c r="C586" s="4" t="s">
        <v>10</v>
      </c>
      <c r="D586" s="4" t="s">
        <v>59</v>
      </c>
      <c r="E586" s="4" t="s">
        <v>12</v>
      </c>
      <c r="F586" s="4" t="s">
        <v>12</v>
      </c>
      <c r="G586" s="4" t="s">
        <v>59</v>
      </c>
      <c r="H586" s="4" t="s">
        <v>12</v>
      </c>
      <c r="I586" s="4" t="s">
        <v>12</v>
      </c>
      <c r="J586" s="4" t="s">
        <v>59</v>
      </c>
      <c r="K586" s="4" t="s">
        <v>12</v>
      </c>
      <c r="L586" s="4" t="s">
        <v>12</v>
      </c>
    </row>
    <row r="587" spans="1:6">
      <c r="A587" t="n">
        <v>6704</v>
      </c>
      <c r="B587" s="58" t="n">
        <v>26</v>
      </c>
      <c r="C587" s="7" t="n">
        <v>17</v>
      </c>
      <c r="D587" s="7" t="s">
        <v>98</v>
      </c>
      <c r="E587" s="7" t="n">
        <v>2</v>
      </c>
      <c r="F587" s="7" t="n">
        <v>3</v>
      </c>
      <c r="G587" s="7" t="s">
        <v>99</v>
      </c>
      <c r="H587" s="7" t="n">
        <v>2</v>
      </c>
      <c r="I587" s="7" t="n">
        <v>3</v>
      </c>
      <c r="J587" s="7" t="s">
        <v>100</v>
      </c>
      <c r="K587" s="7" t="n">
        <v>2</v>
      </c>
      <c r="L587" s="7" t="n">
        <v>0</v>
      </c>
    </row>
    <row r="588" spans="1:6">
      <c r="A588" t="s">
        <v>4</v>
      </c>
      <c r="B588" s="4" t="s">
        <v>5</v>
      </c>
    </row>
    <row r="589" spans="1:6">
      <c r="A589" t="n">
        <v>6941</v>
      </c>
      <c r="B589" s="32" t="n">
        <v>28</v>
      </c>
    </row>
    <row r="590" spans="1:6">
      <c r="A590" t="s">
        <v>4</v>
      </c>
      <c r="B590" s="4" t="s">
        <v>5</v>
      </c>
      <c r="C590" s="4" t="s">
        <v>12</v>
      </c>
      <c r="D590" s="4" t="s">
        <v>10</v>
      </c>
      <c r="E590" s="4" t="s">
        <v>6</v>
      </c>
    </row>
    <row r="591" spans="1:6">
      <c r="A591" t="n">
        <v>6942</v>
      </c>
      <c r="B591" s="55" t="n">
        <v>51</v>
      </c>
      <c r="C591" s="7" t="n">
        <v>4</v>
      </c>
      <c r="D591" s="7" t="n">
        <v>0</v>
      </c>
      <c r="E591" s="7" t="s">
        <v>97</v>
      </c>
    </row>
    <row r="592" spans="1:6">
      <c r="A592" t="s">
        <v>4</v>
      </c>
      <c r="B592" s="4" t="s">
        <v>5</v>
      </c>
      <c r="C592" s="4" t="s">
        <v>10</v>
      </c>
    </row>
    <row r="593" spans="1:12">
      <c r="A593" t="n">
        <v>6955</v>
      </c>
      <c r="B593" s="29" t="n">
        <v>16</v>
      </c>
      <c r="C593" s="7" t="n">
        <v>0</v>
      </c>
    </row>
    <row r="594" spans="1:12">
      <c r="A594" t="s">
        <v>4</v>
      </c>
      <c r="B594" s="4" t="s">
        <v>5</v>
      </c>
      <c r="C594" s="4" t="s">
        <v>10</v>
      </c>
      <c r="D594" s="4" t="s">
        <v>59</v>
      </c>
      <c r="E594" s="4" t="s">
        <v>12</v>
      </c>
      <c r="F594" s="4" t="s">
        <v>12</v>
      </c>
    </row>
    <row r="595" spans="1:12">
      <c r="A595" t="n">
        <v>6958</v>
      </c>
      <c r="B595" s="58" t="n">
        <v>26</v>
      </c>
      <c r="C595" s="7" t="n">
        <v>0</v>
      </c>
      <c r="D595" s="7" t="s">
        <v>101</v>
      </c>
      <c r="E595" s="7" t="n">
        <v>2</v>
      </c>
      <c r="F595" s="7" t="n">
        <v>0</v>
      </c>
    </row>
    <row r="596" spans="1:12">
      <c r="A596" t="s">
        <v>4</v>
      </c>
      <c r="B596" s="4" t="s">
        <v>5</v>
      </c>
    </row>
    <row r="597" spans="1:12">
      <c r="A597" t="n">
        <v>7049</v>
      </c>
      <c r="B597" s="32" t="n">
        <v>28</v>
      </c>
    </row>
    <row r="598" spans="1:12">
      <c r="A598" t="s">
        <v>4</v>
      </c>
      <c r="B598" s="4" t="s">
        <v>5</v>
      </c>
      <c r="C598" s="4" t="s">
        <v>12</v>
      </c>
      <c r="D598" s="4" t="s">
        <v>10</v>
      </c>
      <c r="E598" s="4" t="s">
        <v>6</v>
      </c>
    </row>
    <row r="599" spans="1:12">
      <c r="A599" t="n">
        <v>7050</v>
      </c>
      <c r="B599" s="55" t="n">
        <v>51</v>
      </c>
      <c r="C599" s="7" t="n">
        <v>4</v>
      </c>
      <c r="D599" s="7" t="n">
        <v>16</v>
      </c>
      <c r="E599" s="7" t="s">
        <v>93</v>
      </c>
    </row>
    <row r="600" spans="1:12">
      <c r="A600" t="s">
        <v>4</v>
      </c>
      <c r="B600" s="4" t="s">
        <v>5</v>
      </c>
      <c r="C600" s="4" t="s">
        <v>10</v>
      </c>
    </row>
    <row r="601" spans="1:12">
      <c r="A601" t="n">
        <v>7064</v>
      </c>
      <c r="B601" s="29" t="n">
        <v>16</v>
      </c>
      <c r="C601" s="7" t="n">
        <v>0</v>
      </c>
    </row>
    <row r="602" spans="1:12">
      <c r="A602" t="s">
        <v>4</v>
      </c>
      <c r="B602" s="4" t="s">
        <v>5</v>
      </c>
      <c r="C602" s="4" t="s">
        <v>10</v>
      </c>
      <c r="D602" s="4" t="s">
        <v>59</v>
      </c>
      <c r="E602" s="4" t="s">
        <v>12</v>
      </c>
      <c r="F602" s="4" t="s">
        <v>12</v>
      </c>
      <c r="G602" s="4" t="s">
        <v>59</v>
      </c>
      <c r="H602" s="4" t="s">
        <v>12</v>
      </c>
      <c r="I602" s="4" t="s">
        <v>12</v>
      </c>
    </row>
    <row r="603" spans="1:12">
      <c r="A603" t="n">
        <v>7067</v>
      </c>
      <c r="B603" s="58" t="n">
        <v>26</v>
      </c>
      <c r="C603" s="7" t="n">
        <v>16</v>
      </c>
      <c r="D603" s="7" t="s">
        <v>102</v>
      </c>
      <c r="E603" s="7" t="n">
        <v>2</v>
      </c>
      <c r="F603" s="7" t="n">
        <v>3</v>
      </c>
      <c r="G603" s="7" t="s">
        <v>103</v>
      </c>
      <c r="H603" s="7" t="n">
        <v>2</v>
      </c>
      <c r="I603" s="7" t="n">
        <v>0</v>
      </c>
    </row>
    <row r="604" spans="1:12">
      <c r="A604" t="s">
        <v>4</v>
      </c>
      <c r="B604" s="4" t="s">
        <v>5</v>
      </c>
    </row>
    <row r="605" spans="1:12">
      <c r="A605" t="n">
        <v>7263</v>
      </c>
      <c r="B605" s="32" t="n">
        <v>28</v>
      </c>
    </row>
    <row r="606" spans="1:12">
      <c r="A606" t="s">
        <v>4</v>
      </c>
      <c r="B606" s="4" t="s">
        <v>5</v>
      </c>
      <c r="C606" s="4" t="s">
        <v>10</v>
      </c>
      <c r="D606" s="4" t="s">
        <v>10</v>
      </c>
      <c r="E606" s="4" t="s">
        <v>10</v>
      </c>
    </row>
    <row r="607" spans="1:12">
      <c r="A607" t="n">
        <v>7264</v>
      </c>
      <c r="B607" s="37" t="n">
        <v>61</v>
      </c>
      <c r="C607" s="7" t="n">
        <v>17</v>
      </c>
      <c r="D607" s="7" t="n">
        <v>16</v>
      </c>
      <c r="E607" s="7" t="n">
        <v>1000</v>
      </c>
    </row>
    <row r="608" spans="1:12">
      <c r="A608" t="s">
        <v>4</v>
      </c>
      <c r="B608" s="4" t="s">
        <v>5</v>
      </c>
      <c r="C608" s="4" t="s">
        <v>10</v>
      </c>
    </row>
    <row r="609" spans="1:9">
      <c r="A609" t="n">
        <v>7271</v>
      </c>
      <c r="B609" s="29" t="n">
        <v>16</v>
      </c>
      <c r="C609" s="7" t="n">
        <v>300</v>
      </c>
    </row>
    <row r="610" spans="1:9">
      <c r="A610" t="s">
        <v>4</v>
      </c>
      <c r="B610" s="4" t="s">
        <v>5</v>
      </c>
      <c r="C610" s="4" t="s">
        <v>12</v>
      </c>
      <c r="D610" s="4" t="s">
        <v>10</v>
      </c>
      <c r="E610" s="4" t="s">
        <v>6</v>
      </c>
    </row>
    <row r="611" spans="1:9">
      <c r="A611" t="n">
        <v>7274</v>
      </c>
      <c r="B611" s="55" t="n">
        <v>51</v>
      </c>
      <c r="C611" s="7" t="n">
        <v>4</v>
      </c>
      <c r="D611" s="7" t="n">
        <v>17</v>
      </c>
      <c r="E611" s="7" t="s">
        <v>97</v>
      </c>
    </row>
    <row r="612" spans="1:9">
      <c r="A612" t="s">
        <v>4</v>
      </c>
      <c r="B612" s="4" t="s">
        <v>5</v>
      </c>
      <c r="C612" s="4" t="s">
        <v>10</v>
      </c>
    </row>
    <row r="613" spans="1:9">
      <c r="A613" t="n">
        <v>7287</v>
      </c>
      <c r="B613" s="29" t="n">
        <v>16</v>
      </c>
      <c r="C613" s="7" t="n">
        <v>0</v>
      </c>
    </row>
    <row r="614" spans="1:9">
      <c r="A614" t="s">
        <v>4</v>
      </c>
      <c r="B614" s="4" t="s">
        <v>5</v>
      </c>
      <c r="C614" s="4" t="s">
        <v>10</v>
      </c>
      <c r="D614" s="4" t="s">
        <v>59</v>
      </c>
      <c r="E614" s="4" t="s">
        <v>12</v>
      </c>
      <c r="F614" s="4" t="s">
        <v>12</v>
      </c>
    </row>
    <row r="615" spans="1:9">
      <c r="A615" t="n">
        <v>7290</v>
      </c>
      <c r="B615" s="58" t="n">
        <v>26</v>
      </c>
      <c r="C615" s="7" t="n">
        <v>17</v>
      </c>
      <c r="D615" s="7" t="s">
        <v>104</v>
      </c>
      <c r="E615" s="7" t="n">
        <v>2</v>
      </c>
      <c r="F615" s="7" t="n">
        <v>0</v>
      </c>
    </row>
    <row r="616" spans="1:9">
      <c r="A616" t="s">
        <v>4</v>
      </c>
      <c r="B616" s="4" t="s">
        <v>5</v>
      </c>
    </row>
    <row r="617" spans="1:9">
      <c r="A617" t="n">
        <v>7307</v>
      </c>
      <c r="B617" s="32" t="n">
        <v>28</v>
      </c>
    </row>
    <row r="618" spans="1:9">
      <c r="A618" t="s">
        <v>4</v>
      </c>
      <c r="B618" s="4" t="s">
        <v>5</v>
      </c>
      <c r="C618" s="4" t="s">
        <v>10</v>
      </c>
      <c r="D618" s="4" t="s">
        <v>10</v>
      </c>
      <c r="E618" s="4" t="s">
        <v>10</v>
      </c>
    </row>
    <row r="619" spans="1:9">
      <c r="A619" t="n">
        <v>7308</v>
      </c>
      <c r="B619" s="37" t="n">
        <v>61</v>
      </c>
      <c r="C619" s="7" t="n">
        <v>7032</v>
      </c>
      <c r="D619" s="7" t="n">
        <v>0</v>
      </c>
      <c r="E619" s="7" t="n">
        <v>1000</v>
      </c>
    </row>
    <row r="620" spans="1:9">
      <c r="A620" t="s">
        <v>4</v>
      </c>
      <c r="B620" s="4" t="s">
        <v>5</v>
      </c>
      <c r="C620" s="4" t="s">
        <v>10</v>
      </c>
    </row>
    <row r="621" spans="1:9">
      <c r="A621" t="n">
        <v>7315</v>
      </c>
      <c r="B621" s="29" t="n">
        <v>16</v>
      </c>
      <c r="C621" s="7" t="n">
        <v>300</v>
      </c>
    </row>
    <row r="622" spans="1:9">
      <c r="A622" t="s">
        <v>4</v>
      </c>
      <c r="B622" s="4" t="s">
        <v>5</v>
      </c>
      <c r="C622" s="4" t="s">
        <v>12</v>
      </c>
      <c r="D622" s="4" t="s">
        <v>10</v>
      </c>
      <c r="E622" s="4" t="s">
        <v>6</v>
      </c>
    </row>
    <row r="623" spans="1:9">
      <c r="A623" t="n">
        <v>7318</v>
      </c>
      <c r="B623" s="55" t="n">
        <v>51</v>
      </c>
      <c r="C623" s="7" t="n">
        <v>4</v>
      </c>
      <c r="D623" s="7" t="n">
        <v>7032</v>
      </c>
      <c r="E623" s="7" t="s">
        <v>105</v>
      </c>
    </row>
    <row r="624" spans="1:9">
      <c r="A624" t="s">
        <v>4</v>
      </c>
      <c r="B624" s="4" t="s">
        <v>5</v>
      </c>
      <c r="C624" s="4" t="s">
        <v>10</v>
      </c>
    </row>
    <row r="625" spans="1:6">
      <c r="A625" t="n">
        <v>7332</v>
      </c>
      <c r="B625" s="29" t="n">
        <v>16</v>
      </c>
      <c r="C625" s="7" t="n">
        <v>0</v>
      </c>
    </row>
    <row r="626" spans="1:6">
      <c r="A626" t="s">
        <v>4</v>
      </c>
      <c r="B626" s="4" t="s">
        <v>5</v>
      </c>
      <c r="C626" s="4" t="s">
        <v>10</v>
      </c>
      <c r="D626" s="4" t="s">
        <v>59</v>
      </c>
      <c r="E626" s="4" t="s">
        <v>12</v>
      </c>
      <c r="F626" s="4" t="s">
        <v>12</v>
      </c>
      <c r="G626" s="4" t="s">
        <v>59</v>
      </c>
      <c r="H626" s="4" t="s">
        <v>12</v>
      </c>
      <c r="I626" s="4" t="s">
        <v>12</v>
      </c>
    </row>
    <row r="627" spans="1:6">
      <c r="A627" t="n">
        <v>7335</v>
      </c>
      <c r="B627" s="58" t="n">
        <v>26</v>
      </c>
      <c r="C627" s="7" t="n">
        <v>7032</v>
      </c>
      <c r="D627" s="7" t="s">
        <v>106</v>
      </c>
      <c r="E627" s="7" t="n">
        <v>2</v>
      </c>
      <c r="F627" s="7" t="n">
        <v>3</v>
      </c>
      <c r="G627" s="7" t="s">
        <v>107</v>
      </c>
      <c r="H627" s="7" t="n">
        <v>2</v>
      </c>
      <c r="I627" s="7" t="n">
        <v>0</v>
      </c>
    </row>
    <row r="628" spans="1:6">
      <c r="A628" t="s">
        <v>4</v>
      </c>
      <c r="B628" s="4" t="s">
        <v>5</v>
      </c>
    </row>
    <row r="629" spans="1:6">
      <c r="A629" t="n">
        <v>7532</v>
      </c>
      <c r="B629" s="32" t="n">
        <v>28</v>
      </c>
    </row>
    <row r="630" spans="1:6">
      <c r="A630" t="s">
        <v>4</v>
      </c>
      <c r="B630" s="4" t="s">
        <v>5</v>
      </c>
      <c r="C630" s="4" t="s">
        <v>10</v>
      </c>
      <c r="D630" s="4" t="s">
        <v>12</v>
      </c>
      <c r="E630" s="4" t="s">
        <v>6</v>
      </c>
      <c r="F630" s="4" t="s">
        <v>32</v>
      </c>
      <c r="G630" s="4" t="s">
        <v>32</v>
      </c>
      <c r="H630" s="4" t="s">
        <v>32</v>
      </c>
    </row>
    <row r="631" spans="1:6">
      <c r="A631" t="n">
        <v>7533</v>
      </c>
      <c r="B631" s="49" t="n">
        <v>48</v>
      </c>
      <c r="C631" s="7" t="n">
        <v>16</v>
      </c>
      <c r="D631" s="7" t="n">
        <v>0</v>
      </c>
      <c r="E631" s="7" t="s">
        <v>89</v>
      </c>
      <c r="F631" s="7" t="n">
        <v>-1</v>
      </c>
      <c r="G631" s="7" t="n">
        <v>1</v>
      </c>
      <c r="H631" s="7" t="n">
        <v>0</v>
      </c>
    </row>
    <row r="632" spans="1:6">
      <c r="A632" t="s">
        <v>4</v>
      </c>
      <c r="B632" s="4" t="s">
        <v>5</v>
      </c>
      <c r="C632" s="4" t="s">
        <v>10</v>
      </c>
    </row>
    <row r="633" spans="1:6">
      <c r="A633" t="n">
        <v>7559</v>
      </c>
      <c r="B633" s="29" t="n">
        <v>16</v>
      </c>
      <c r="C633" s="7" t="n">
        <v>500</v>
      </c>
    </row>
    <row r="634" spans="1:6">
      <c r="A634" t="s">
        <v>4</v>
      </c>
      <c r="B634" s="4" t="s">
        <v>5</v>
      </c>
      <c r="C634" s="4" t="s">
        <v>12</v>
      </c>
      <c r="D634" s="4" t="s">
        <v>10</v>
      </c>
      <c r="E634" s="4" t="s">
        <v>6</v>
      </c>
    </row>
    <row r="635" spans="1:6">
      <c r="A635" t="n">
        <v>7562</v>
      </c>
      <c r="B635" s="55" t="n">
        <v>51</v>
      </c>
      <c r="C635" s="7" t="n">
        <v>4</v>
      </c>
      <c r="D635" s="7" t="n">
        <v>16</v>
      </c>
      <c r="E635" s="7" t="s">
        <v>108</v>
      </c>
    </row>
    <row r="636" spans="1:6">
      <c r="A636" t="s">
        <v>4</v>
      </c>
      <c r="B636" s="4" t="s">
        <v>5</v>
      </c>
      <c r="C636" s="4" t="s">
        <v>10</v>
      </c>
    </row>
    <row r="637" spans="1:6">
      <c r="A637" t="n">
        <v>7576</v>
      </c>
      <c r="B637" s="29" t="n">
        <v>16</v>
      </c>
      <c r="C637" s="7" t="n">
        <v>0</v>
      </c>
    </row>
    <row r="638" spans="1:6">
      <c r="A638" t="s">
        <v>4</v>
      </c>
      <c r="B638" s="4" t="s">
        <v>5</v>
      </c>
      <c r="C638" s="4" t="s">
        <v>10</v>
      </c>
      <c r="D638" s="4" t="s">
        <v>59</v>
      </c>
      <c r="E638" s="4" t="s">
        <v>12</v>
      </c>
      <c r="F638" s="4" t="s">
        <v>12</v>
      </c>
      <c r="G638" s="4" t="s">
        <v>59</v>
      </c>
      <c r="H638" s="4" t="s">
        <v>12</v>
      </c>
      <c r="I638" s="4" t="s">
        <v>12</v>
      </c>
      <c r="J638" s="4" t="s">
        <v>59</v>
      </c>
      <c r="K638" s="4" t="s">
        <v>12</v>
      </c>
      <c r="L638" s="4" t="s">
        <v>12</v>
      </c>
    </row>
    <row r="639" spans="1:6">
      <c r="A639" t="n">
        <v>7579</v>
      </c>
      <c r="B639" s="58" t="n">
        <v>26</v>
      </c>
      <c r="C639" s="7" t="n">
        <v>16</v>
      </c>
      <c r="D639" s="7" t="s">
        <v>109</v>
      </c>
      <c r="E639" s="7" t="n">
        <v>2</v>
      </c>
      <c r="F639" s="7" t="n">
        <v>3</v>
      </c>
      <c r="G639" s="7" t="s">
        <v>110</v>
      </c>
      <c r="H639" s="7" t="n">
        <v>2</v>
      </c>
      <c r="I639" s="7" t="n">
        <v>3</v>
      </c>
      <c r="J639" s="7" t="s">
        <v>111</v>
      </c>
      <c r="K639" s="7" t="n">
        <v>2</v>
      </c>
      <c r="L639" s="7" t="n">
        <v>0</v>
      </c>
    </row>
    <row r="640" spans="1:6">
      <c r="A640" t="s">
        <v>4</v>
      </c>
      <c r="B640" s="4" t="s">
        <v>5</v>
      </c>
    </row>
    <row r="641" spans="1:12">
      <c r="A641" t="n">
        <v>7829</v>
      </c>
      <c r="B641" s="32" t="n">
        <v>28</v>
      </c>
    </row>
    <row r="642" spans="1:12">
      <c r="A642" t="s">
        <v>4</v>
      </c>
      <c r="B642" s="4" t="s">
        <v>5</v>
      </c>
      <c r="C642" s="4" t="s">
        <v>12</v>
      </c>
      <c r="D642" s="4" t="s">
        <v>10</v>
      </c>
      <c r="E642" s="4" t="s">
        <v>6</v>
      </c>
    </row>
    <row r="643" spans="1:12">
      <c r="A643" t="n">
        <v>7830</v>
      </c>
      <c r="B643" s="55" t="n">
        <v>51</v>
      </c>
      <c r="C643" s="7" t="n">
        <v>4</v>
      </c>
      <c r="D643" s="7" t="n">
        <v>17</v>
      </c>
      <c r="E643" s="7" t="s">
        <v>112</v>
      </c>
    </row>
    <row r="644" spans="1:12">
      <c r="A644" t="s">
        <v>4</v>
      </c>
      <c r="B644" s="4" t="s">
        <v>5</v>
      </c>
      <c r="C644" s="4" t="s">
        <v>10</v>
      </c>
    </row>
    <row r="645" spans="1:12">
      <c r="A645" t="n">
        <v>7843</v>
      </c>
      <c r="B645" s="29" t="n">
        <v>16</v>
      </c>
      <c r="C645" s="7" t="n">
        <v>0</v>
      </c>
    </row>
    <row r="646" spans="1:12">
      <c r="A646" t="s">
        <v>4</v>
      </c>
      <c r="B646" s="4" t="s">
        <v>5</v>
      </c>
      <c r="C646" s="4" t="s">
        <v>10</v>
      </c>
      <c r="D646" s="4" t="s">
        <v>59</v>
      </c>
      <c r="E646" s="4" t="s">
        <v>12</v>
      </c>
      <c r="F646" s="4" t="s">
        <v>12</v>
      </c>
    </row>
    <row r="647" spans="1:12">
      <c r="A647" t="n">
        <v>7846</v>
      </c>
      <c r="B647" s="58" t="n">
        <v>26</v>
      </c>
      <c r="C647" s="7" t="n">
        <v>17</v>
      </c>
      <c r="D647" s="7" t="s">
        <v>113</v>
      </c>
      <c r="E647" s="7" t="n">
        <v>2</v>
      </c>
      <c r="F647" s="7" t="n">
        <v>0</v>
      </c>
    </row>
    <row r="648" spans="1:12">
      <c r="A648" t="s">
        <v>4</v>
      </c>
      <c r="B648" s="4" t="s">
        <v>5</v>
      </c>
    </row>
    <row r="649" spans="1:12">
      <c r="A649" t="n">
        <v>7917</v>
      </c>
      <c r="B649" s="32" t="n">
        <v>28</v>
      </c>
    </row>
    <row r="650" spans="1:12">
      <c r="A650" t="s">
        <v>4</v>
      </c>
      <c r="B650" s="4" t="s">
        <v>5</v>
      </c>
      <c r="C650" s="4" t="s">
        <v>10</v>
      </c>
      <c r="D650" s="4" t="s">
        <v>10</v>
      </c>
      <c r="E650" s="4" t="s">
        <v>10</v>
      </c>
    </row>
    <row r="651" spans="1:12">
      <c r="A651" t="n">
        <v>7918</v>
      </c>
      <c r="B651" s="37" t="n">
        <v>61</v>
      </c>
      <c r="C651" s="7" t="n">
        <v>0</v>
      </c>
      <c r="D651" s="7" t="n">
        <v>7032</v>
      </c>
      <c r="E651" s="7" t="n">
        <v>1000</v>
      </c>
    </row>
    <row r="652" spans="1:12">
      <c r="A652" t="s">
        <v>4</v>
      </c>
      <c r="B652" s="4" t="s">
        <v>5</v>
      </c>
      <c r="C652" s="4" t="s">
        <v>10</v>
      </c>
      <c r="D652" s="4" t="s">
        <v>10</v>
      </c>
      <c r="E652" s="4" t="s">
        <v>32</v>
      </c>
      <c r="F652" s="4" t="s">
        <v>12</v>
      </c>
    </row>
    <row r="653" spans="1:12">
      <c r="A653" t="n">
        <v>7925</v>
      </c>
      <c r="B653" s="59" t="n">
        <v>53</v>
      </c>
      <c r="C653" s="7" t="n">
        <v>0</v>
      </c>
      <c r="D653" s="7" t="n">
        <v>7032</v>
      </c>
      <c r="E653" s="7" t="n">
        <v>10</v>
      </c>
      <c r="F653" s="7" t="n">
        <v>0</v>
      </c>
    </row>
    <row r="654" spans="1:12">
      <c r="A654" t="s">
        <v>4</v>
      </c>
      <c r="B654" s="4" t="s">
        <v>5</v>
      </c>
      <c r="C654" s="4" t="s">
        <v>10</v>
      </c>
    </row>
    <row r="655" spans="1:12">
      <c r="A655" t="n">
        <v>7935</v>
      </c>
      <c r="B655" s="39" t="n">
        <v>54</v>
      </c>
      <c r="C655" s="7" t="n">
        <v>0</v>
      </c>
    </row>
    <row r="656" spans="1:12">
      <c r="A656" t="s">
        <v>4</v>
      </c>
      <c r="B656" s="4" t="s">
        <v>5</v>
      </c>
      <c r="C656" s="4" t="s">
        <v>10</v>
      </c>
      <c r="D656" s="4" t="s">
        <v>12</v>
      </c>
      <c r="E656" s="4" t="s">
        <v>6</v>
      </c>
      <c r="F656" s="4" t="s">
        <v>32</v>
      </c>
      <c r="G656" s="4" t="s">
        <v>32</v>
      </c>
      <c r="H656" s="4" t="s">
        <v>32</v>
      </c>
    </row>
    <row r="657" spans="1:8">
      <c r="A657" t="n">
        <v>7938</v>
      </c>
      <c r="B657" s="49" t="n">
        <v>48</v>
      </c>
      <c r="C657" s="7" t="n">
        <v>0</v>
      </c>
      <c r="D657" s="7" t="n">
        <v>0</v>
      </c>
      <c r="E657" s="7" t="s">
        <v>114</v>
      </c>
      <c r="F657" s="7" t="n">
        <v>0.300000011920929</v>
      </c>
      <c r="G657" s="7" t="n">
        <v>1</v>
      </c>
      <c r="H657" s="7" t="n">
        <v>0</v>
      </c>
    </row>
    <row r="658" spans="1:8">
      <c r="A658" t="s">
        <v>4</v>
      </c>
      <c r="B658" s="4" t="s">
        <v>5</v>
      </c>
      <c r="C658" s="4" t="s">
        <v>10</v>
      </c>
    </row>
    <row r="659" spans="1:8">
      <c r="A659" t="n">
        <v>7963</v>
      </c>
      <c r="B659" s="29" t="n">
        <v>16</v>
      </c>
      <c r="C659" s="7" t="n">
        <v>500</v>
      </c>
    </row>
    <row r="660" spans="1:8">
      <c r="A660" t="s">
        <v>4</v>
      </c>
      <c r="B660" s="4" t="s">
        <v>5</v>
      </c>
      <c r="C660" s="4" t="s">
        <v>10</v>
      </c>
      <c r="D660" s="4" t="s">
        <v>12</v>
      </c>
      <c r="E660" s="4" t="s">
        <v>32</v>
      </c>
      <c r="F660" s="4" t="s">
        <v>10</v>
      </c>
    </row>
    <row r="661" spans="1:8">
      <c r="A661" t="n">
        <v>7966</v>
      </c>
      <c r="B661" s="60" t="n">
        <v>59</v>
      </c>
      <c r="C661" s="7" t="n">
        <v>0</v>
      </c>
      <c r="D661" s="7" t="n">
        <v>8</v>
      </c>
      <c r="E661" s="7" t="n">
        <v>0.150000005960464</v>
      </c>
      <c r="F661" s="7" t="n">
        <v>0</v>
      </c>
    </row>
    <row r="662" spans="1:8">
      <c r="A662" t="s">
        <v>4</v>
      </c>
      <c r="B662" s="4" t="s">
        <v>5</v>
      </c>
      <c r="C662" s="4" t="s">
        <v>10</v>
      </c>
    </row>
    <row r="663" spans="1:8">
      <c r="A663" t="n">
        <v>7976</v>
      </c>
      <c r="B663" s="29" t="n">
        <v>16</v>
      </c>
      <c r="C663" s="7" t="n">
        <v>1500</v>
      </c>
    </row>
    <row r="664" spans="1:8">
      <c r="A664" t="s">
        <v>4</v>
      </c>
      <c r="B664" s="4" t="s">
        <v>5</v>
      </c>
      <c r="C664" s="4" t="s">
        <v>10</v>
      </c>
      <c r="D664" s="4" t="s">
        <v>12</v>
      </c>
      <c r="E664" s="4" t="s">
        <v>32</v>
      </c>
      <c r="F664" s="4" t="s">
        <v>10</v>
      </c>
    </row>
    <row r="665" spans="1:8">
      <c r="A665" t="n">
        <v>7979</v>
      </c>
      <c r="B665" s="60" t="n">
        <v>59</v>
      </c>
      <c r="C665" s="7" t="n">
        <v>0</v>
      </c>
      <c r="D665" s="7" t="n">
        <v>255</v>
      </c>
      <c r="E665" s="7" t="n">
        <v>0</v>
      </c>
      <c r="F665" s="7" t="n">
        <v>0</v>
      </c>
    </row>
    <row r="666" spans="1:8">
      <c r="A666" t="s">
        <v>4</v>
      </c>
      <c r="B666" s="4" t="s">
        <v>5</v>
      </c>
      <c r="C666" s="4" t="s">
        <v>10</v>
      </c>
    </row>
    <row r="667" spans="1:8">
      <c r="A667" t="n">
        <v>7989</v>
      </c>
      <c r="B667" s="29" t="n">
        <v>16</v>
      </c>
      <c r="C667" s="7" t="n">
        <v>300</v>
      </c>
    </row>
    <row r="668" spans="1:8">
      <c r="A668" t="s">
        <v>4</v>
      </c>
      <c r="B668" s="4" t="s">
        <v>5</v>
      </c>
      <c r="C668" s="4" t="s">
        <v>12</v>
      </c>
      <c r="D668" s="4" t="s">
        <v>10</v>
      </c>
      <c r="E668" s="4" t="s">
        <v>6</v>
      </c>
    </row>
    <row r="669" spans="1:8">
      <c r="A669" t="n">
        <v>7992</v>
      </c>
      <c r="B669" s="55" t="n">
        <v>51</v>
      </c>
      <c r="C669" s="7" t="n">
        <v>4</v>
      </c>
      <c r="D669" s="7" t="n">
        <v>0</v>
      </c>
      <c r="E669" s="7" t="s">
        <v>108</v>
      </c>
    </row>
    <row r="670" spans="1:8">
      <c r="A670" t="s">
        <v>4</v>
      </c>
      <c r="B670" s="4" t="s">
        <v>5</v>
      </c>
      <c r="C670" s="4" t="s">
        <v>10</v>
      </c>
    </row>
    <row r="671" spans="1:8">
      <c r="A671" t="n">
        <v>8006</v>
      </c>
      <c r="B671" s="29" t="n">
        <v>16</v>
      </c>
      <c r="C671" s="7" t="n">
        <v>0</v>
      </c>
    </row>
    <row r="672" spans="1:8">
      <c r="A672" t="s">
        <v>4</v>
      </c>
      <c r="B672" s="4" t="s">
        <v>5</v>
      </c>
      <c r="C672" s="4" t="s">
        <v>10</v>
      </c>
      <c r="D672" s="4" t="s">
        <v>59</v>
      </c>
      <c r="E672" s="4" t="s">
        <v>12</v>
      </c>
      <c r="F672" s="4" t="s">
        <v>12</v>
      </c>
      <c r="G672" s="4" t="s">
        <v>59</v>
      </c>
      <c r="H672" s="4" t="s">
        <v>12</v>
      </c>
      <c r="I672" s="4" t="s">
        <v>12</v>
      </c>
    </row>
    <row r="673" spans="1:9">
      <c r="A673" t="n">
        <v>8009</v>
      </c>
      <c r="B673" s="58" t="n">
        <v>26</v>
      </c>
      <c r="C673" s="7" t="n">
        <v>0</v>
      </c>
      <c r="D673" s="7" t="s">
        <v>115</v>
      </c>
      <c r="E673" s="7" t="n">
        <v>2</v>
      </c>
      <c r="F673" s="7" t="n">
        <v>3</v>
      </c>
      <c r="G673" s="7" t="s">
        <v>116</v>
      </c>
      <c r="H673" s="7" t="n">
        <v>2</v>
      </c>
      <c r="I673" s="7" t="n">
        <v>0</v>
      </c>
    </row>
    <row r="674" spans="1:9">
      <c r="A674" t="s">
        <v>4</v>
      </c>
      <c r="B674" s="4" t="s">
        <v>5</v>
      </c>
    </row>
    <row r="675" spans="1:9">
      <c r="A675" t="n">
        <v>8131</v>
      </c>
      <c r="B675" s="32" t="n">
        <v>28</v>
      </c>
    </row>
    <row r="676" spans="1:9">
      <c r="A676" t="s">
        <v>4</v>
      </c>
      <c r="B676" s="4" t="s">
        <v>5</v>
      </c>
      <c r="C676" s="4" t="s">
        <v>12</v>
      </c>
      <c r="D676" s="4" t="s">
        <v>10</v>
      </c>
      <c r="E676" s="4" t="s">
        <v>6</v>
      </c>
    </row>
    <row r="677" spans="1:9">
      <c r="A677" t="n">
        <v>8132</v>
      </c>
      <c r="B677" s="55" t="n">
        <v>51</v>
      </c>
      <c r="C677" s="7" t="n">
        <v>4</v>
      </c>
      <c r="D677" s="7" t="n">
        <v>7032</v>
      </c>
      <c r="E677" s="7" t="s">
        <v>93</v>
      </c>
    </row>
    <row r="678" spans="1:9">
      <c r="A678" t="s">
        <v>4</v>
      </c>
      <c r="B678" s="4" t="s">
        <v>5</v>
      </c>
      <c r="C678" s="4" t="s">
        <v>10</v>
      </c>
    </row>
    <row r="679" spans="1:9">
      <c r="A679" t="n">
        <v>8146</v>
      </c>
      <c r="B679" s="29" t="n">
        <v>16</v>
      </c>
      <c r="C679" s="7" t="n">
        <v>0</v>
      </c>
    </row>
    <row r="680" spans="1:9">
      <c r="A680" t="s">
        <v>4</v>
      </c>
      <c r="B680" s="4" t="s">
        <v>5</v>
      </c>
      <c r="C680" s="4" t="s">
        <v>10</v>
      </c>
      <c r="D680" s="4" t="s">
        <v>59</v>
      </c>
      <c r="E680" s="4" t="s">
        <v>12</v>
      </c>
      <c r="F680" s="4" t="s">
        <v>12</v>
      </c>
      <c r="G680" s="4" t="s">
        <v>59</v>
      </c>
      <c r="H680" s="4" t="s">
        <v>12</v>
      </c>
      <c r="I680" s="4" t="s">
        <v>12</v>
      </c>
    </row>
    <row r="681" spans="1:9">
      <c r="A681" t="n">
        <v>8149</v>
      </c>
      <c r="B681" s="58" t="n">
        <v>26</v>
      </c>
      <c r="C681" s="7" t="n">
        <v>7032</v>
      </c>
      <c r="D681" s="7" t="s">
        <v>117</v>
      </c>
      <c r="E681" s="7" t="n">
        <v>2</v>
      </c>
      <c r="F681" s="7" t="n">
        <v>3</v>
      </c>
      <c r="G681" s="7" t="s">
        <v>118</v>
      </c>
      <c r="H681" s="7" t="n">
        <v>2</v>
      </c>
      <c r="I681" s="7" t="n">
        <v>0</v>
      </c>
    </row>
    <row r="682" spans="1:9">
      <c r="A682" t="s">
        <v>4</v>
      </c>
      <c r="B682" s="4" t="s">
        <v>5</v>
      </c>
    </row>
    <row r="683" spans="1:9">
      <c r="A683" t="n">
        <v>8303</v>
      </c>
      <c r="B683" s="32" t="n">
        <v>28</v>
      </c>
    </row>
    <row r="684" spans="1:9">
      <c r="A684" t="s">
        <v>4</v>
      </c>
      <c r="B684" s="4" t="s">
        <v>5</v>
      </c>
      <c r="C684" s="4" t="s">
        <v>10</v>
      </c>
      <c r="D684" s="4" t="s">
        <v>12</v>
      </c>
      <c r="E684" s="4" t="s">
        <v>12</v>
      </c>
      <c r="F684" s="4" t="s">
        <v>6</v>
      </c>
    </row>
    <row r="685" spans="1:9">
      <c r="A685" t="n">
        <v>8304</v>
      </c>
      <c r="B685" s="42" t="n">
        <v>20</v>
      </c>
      <c r="C685" s="7" t="n">
        <v>0</v>
      </c>
      <c r="D685" s="7" t="n">
        <v>2</v>
      </c>
      <c r="E685" s="7" t="n">
        <v>10</v>
      </c>
      <c r="F685" s="7" t="s">
        <v>119</v>
      </c>
    </row>
    <row r="686" spans="1:9">
      <c r="A686" t="s">
        <v>4</v>
      </c>
      <c r="B686" s="4" t="s">
        <v>5</v>
      </c>
      <c r="C686" s="4" t="s">
        <v>10</v>
      </c>
    </row>
    <row r="687" spans="1:9">
      <c r="A687" t="n">
        <v>8325</v>
      </c>
      <c r="B687" s="29" t="n">
        <v>16</v>
      </c>
      <c r="C687" s="7" t="n">
        <v>300</v>
      </c>
    </row>
    <row r="688" spans="1:9">
      <c r="A688" t="s">
        <v>4</v>
      </c>
      <c r="B688" s="4" t="s">
        <v>5</v>
      </c>
      <c r="C688" s="4" t="s">
        <v>12</v>
      </c>
      <c r="D688" s="4" t="s">
        <v>10</v>
      </c>
      <c r="E688" s="4" t="s">
        <v>6</v>
      </c>
    </row>
    <row r="689" spans="1:9">
      <c r="A689" t="n">
        <v>8328</v>
      </c>
      <c r="B689" s="55" t="n">
        <v>51</v>
      </c>
      <c r="C689" s="7" t="n">
        <v>4</v>
      </c>
      <c r="D689" s="7" t="n">
        <v>0</v>
      </c>
      <c r="E689" s="7" t="s">
        <v>120</v>
      </c>
    </row>
    <row r="690" spans="1:9">
      <c r="A690" t="s">
        <v>4</v>
      </c>
      <c r="B690" s="4" t="s">
        <v>5</v>
      </c>
      <c r="C690" s="4" t="s">
        <v>10</v>
      </c>
    </row>
    <row r="691" spans="1:9">
      <c r="A691" t="n">
        <v>8341</v>
      </c>
      <c r="B691" s="29" t="n">
        <v>16</v>
      </c>
      <c r="C691" s="7" t="n">
        <v>0</v>
      </c>
    </row>
    <row r="692" spans="1:9">
      <c r="A692" t="s">
        <v>4</v>
      </c>
      <c r="B692" s="4" t="s">
        <v>5</v>
      </c>
      <c r="C692" s="4" t="s">
        <v>10</v>
      </c>
      <c r="D692" s="4" t="s">
        <v>59</v>
      </c>
      <c r="E692" s="4" t="s">
        <v>12</v>
      </c>
      <c r="F692" s="4" t="s">
        <v>12</v>
      </c>
    </row>
    <row r="693" spans="1:9">
      <c r="A693" t="n">
        <v>8344</v>
      </c>
      <c r="B693" s="58" t="n">
        <v>26</v>
      </c>
      <c r="C693" s="7" t="n">
        <v>0</v>
      </c>
      <c r="D693" s="7" t="s">
        <v>121</v>
      </c>
      <c r="E693" s="7" t="n">
        <v>2</v>
      </c>
      <c r="F693" s="7" t="n">
        <v>0</v>
      </c>
    </row>
    <row r="694" spans="1:9">
      <c r="A694" t="s">
        <v>4</v>
      </c>
      <c r="B694" s="4" t="s">
        <v>5</v>
      </c>
    </row>
    <row r="695" spans="1:9">
      <c r="A695" t="n">
        <v>8364</v>
      </c>
      <c r="B695" s="32" t="n">
        <v>28</v>
      </c>
    </row>
    <row r="696" spans="1:9">
      <c r="A696" t="s">
        <v>4</v>
      </c>
      <c r="B696" s="4" t="s">
        <v>5</v>
      </c>
      <c r="C696" s="4" t="s">
        <v>10</v>
      </c>
      <c r="D696" s="4" t="s">
        <v>12</v>
      </c>
      <c r="E696" s="4" t="s">
        <v>32</v>
      </c>
      <c r="F696" s="4" t="s">
        <v>10</v>
      </c>
    </row>
    <row r="697" spans="1:9">
      <c r="A697" t="n">
        <v>8365</v>
      </c>
      <c r="B697" s="60" t="n">
        <v>59</v>
      </c>
      <c r="C697" s="7" t="n">
        <v>17</v>
      </c>
      <c r="D697" s="7" t="n">
        <v>0</v>
      </c>
      <c r="E697" s="7" t="n">
        <v>0.150000005960464</v>
      </c>
      <c r="F697" s="7" t="n">
        <v>0</v>
      </c>
    </row>
    <row r="698" spans="1:9">
      <c r="A698" t="s">
        <v>4</v>
      </c>
      <c r="B698" s="4" t="s">
        <v>5</v>
      </c>
      <c r="C698" s="4" t="s">
        <v>10</v>
      </c>
      <c r="D698" s="4" t="s">
        <v>12</v>
      </c>
      <c r="E698" s="4" t="s">
        <v>32</v>
      </c>
      <c r="F698" s="4" t="s">
        <v>10</v>
      </c>
    </row>
    <row r="699" spans="1:9">
      <c r="A699" t="n">
        <v>8375</v>
      </c>
      <c r="B699" s="60" t="n">
        <v>59</v>
      </c>
      <c r="C699" s="7" t="n">
        <v>16</v>
      </c>
      <c r="D699" s="7" t="n">
        <v>0</v>
      </c>
      <c r="E699" s="7" t="n">
        <v>0.150000005960464</v>
      </c>
      <c r="F699" s="7" t="n">
        <v>0</v>
      </c>
    </row>
    <row r="700" spans="1:9">
      <c r="A700" t="s">
        <v>4</v>
      </c>
      <c r="B700" s="4" t="s">
        <v>5</v>
      </c>
      <c r="C700" s="4" t="s">
        <v>12</v>
      </c>
      <c r="D700" s="4" t="s">
        <v>10</v>
      </c>
      <c r="E700" s="4" t="s">
        <v>6</v>
      </c>
      <c r="F700" s="4" t="s">
        <v>6</v>
      </c>
      <c r="G700" s="4" t="s">
        <v>6</v>
      </c>
      <c r="H700" s="4" t="s">
        <v>6</v>
      </c>
    </row>
    <row r="701" spans="1:9">
      <c r="A701" t="n">
        <v>8385</v>
      </c>
      <c r="B701" s="55" t="n">
        <v>51</v>
      </c>
      <c r="C701" s="7" t="n">
        <v>3</v>
      </c>
      <c r="D701" s="7" t="n">
        <v>17</v>
      </c>
      <c r="E701" s="7" t="s">
        <v>122</v>
      </c>
      <c r="F701" s="7" t="s">
        <v>90</v>
      </c>
      <c r="G701" s="7" t="s">
        <v>92</v>
      </c>
      <c r="H701" s="7" t="s">
        <v>90</v>
      </c>
    </row>
    <row r="702" spans="1:9">
      <c r="A702" t="s">
        <v>4</v>
      </c>
      <c r="B702" s="4" t="s">
        <v>5</v>
      </c>
      <c r="C702" s="4" t="s">
        <v>12</v>
      </c>
      <c r="D702" s="4" t="s">
        <v>10</v>
      </c>
      <c r="E702" s="4" t="s">
        <v>6</v>
      </c>
      <c r="F702" s="4" t="s">
        <v>6</v>
      </c>
      <c r="G702" s="4" t="s">
        <v>6</v>
      </c>
      <c r="H702" s="4" t="s">
        <v>6</v>
      </c>
    </row>
    <row r="703" spans="1:9">
      <c r="A703" t="n">
        <v>8398</v>
      </c>
      <c r="B703" s="55" t="n">
        <v>51</v>
      </c>
      <c r="C703" s="7" t="n">
        <v>3</v>
      </c>
      <c r="D703" s="7" t="n">
        <v>16</v>
      </c>
      <c r="E703" s="7" t="s">
        <v>122</v>
      </c>
      <c r="F703" s="7" t="s">
        <v>91</v>
      </c>
      <c r="G703" s="7" t="s">
        <v>92</v>
      </c>
      <c r="H703" s="7" t="s">
        <v>90</v>
      </c>
    </row>
    <row r="704" spans="1:9">
      <c r="A704" t="s">
        <v>4</v>
      </c>
      <c r="B704" s="4" t="s">
        <v>5</v>
      </c>
      <c r="C704" s="4" t="s">
        <v>10</v>
      </c>
    </row>
    <row r="705" spans="1:8">
      <c r="A705" t="n">
        <v>8411</v>
      </c>
      <c r="B705" s="29" t="n">
        <v>16</v>
      </c>
      <c r="C705" s="7" t="n">
        <v>1000</v>
      </c>
    </row>
    <row r="706" spans="1:8">
      <c r="A706" t="s">
        <v>4</v>
      </c>
      <c r="B706" s="4" t="s">
        <v>5</v>
      </c>
      <c r="C706" s="4" t="s">
        <v>10</v>
      </c>
      <c r="D706" s="4" t="s">
        <v>10</v>
      </c>
      <c r="E706" s="4" t="s">
        <v>10</v>
      </c>
    </row>
    <row r="707" spans="1:8">
      <c r="A707" t="n">
        <v>8414</v>
      </c>
      <c r="B707" s="37" t="n">
        <v>61</v>
      </c>
      <c r="C707" s="7" t="n">
        <v>17</v>
      </c>
      <c r="D707" s="7" t="n">
        <v>0</v>
      </c>
      <c r="E707" s="7" t="n">
        <v>1000</v>
      </c>
    </row>
    <row r="708" spans="1:8">
      <c r="A708" t="s">
        <v>4</v>
      </c>
      <c r="B708" s="4" t="s">
        <v>5</v>
      </c>
      <c r="C708" s="4" t="s">
        <v>10</v>
      </c>
      <c r="D708" s="4" t="s">
        <v>10</v>
      </c>
      <c r="E708" s="4" t="s">
        <v>10</v>
      </c>
    </row>
    <row r="709" spans="1:8">
      <c r="A709" t="n">
        <v>8421</v>
      </c>
      <c r="B709" s="37" t="n">
        <v>61</v>
      </c>
      <c r="C709" s="7" t="n">
        <v>16</v>
      </c>
      <c r="D709" s="7" t="n">
        <v>0</v>
      </c>
      <c r="E709" s="7" t="n">
        <v>1000</v>
      </c>
    </row>
    <row r="710" spans="1:8">
      <c r="A710" t="s">
        <v>4</v>
      </c>
      <c r="B710" s="4" t="s">
        <v>5</v>
      </c>
      <c r="C710" s="4" t="s">
        <v>10</v>
      </c>
      <c r="D710" s="4" t="s">
        <v>10</v>
      </c>
      <c r="E710" s="4" t="s">
        <v>32</v>
      </c>
      <c r="F710" s="4" t="s">
        <v>12</v>
      </c>
    </row>
    <row r="711" spans="1:8">
      <c r="A711" t="n">
        <v>8428</v>
      </c>
      <c r="B711" s="59" t="n">
        <v>53</v>
      </c>
      <c r="C711" s="7" t="n">
        <v>16</v>
      </c>
      <c r="D711" s="7" t="n">
        <v>0</v>
      </c>
      <c r="E711" s="7" t="n">
        <v>10</v>
      </c>
      <c r="F711" s="7" t="n">
        <v>0</v>
      </c>
    </row>
    <row r="712" spans="1:8">
      <c r="A712" t="s">
        <v>4</v>
      </c>
      <c r="B712" s="4" t="s">
        <v>5</v>
      </c>
      <c r="C712" s="4" t="s">
        <v>10</v>
      </c>
    </row>
    <row r="713" spans="1:8">
      <c r="A713" t="n">
        <v>8438</v>
      </c>
      <c r="B713" s="39" t="n">
        <v>54</v>
      </c>
      <c r="C713" s="7" t="n">
        <v>16</v>
      </c>
    </row>
    <row r="714" spans="1:8">
      <c r="A714" t="s">
        <v>4</v>
      </c>
      <c r="B714" s="4" t="s">
        <v>5</v>
      </c>
      <c r="C714" s="4" t="s">
        <v>12</v>
      </c>
      <c r="D714" s="4" t="s">
        <v>10</v>
      </c>
      <c r="E714" s="4" t="s">
        <v>6</v>
      </c>
    </row>
    <row r="715" spans="1:8">
      <c r="A715" t="n">
        <v>8441</v>
      </c>
      <c r="B715" s="55" t="n">
        <v>51</v>
      </c>
      <c r="C715" s="7" t="n">
        <v>4</v>
      </c>
      <c r="D715" s="7" t="n">
        <v>17</v>
      </c>
      <c r="E715" s="7" t="s">
        <v>123</v>
      </c>
    </row>
    <row r="716" spans="1:8">
      <c r="A716" t="s">
        <v>4</v>
      </c>
      <c r="B716" s="4" t="s">
        <v>5</v>
      </c>
      <c r="C716" s="4" t="s">
        <v>10</v>
      </c>
    </row>
    <row r="717" spans="1:8">
      <c r="A717" t="n">
        <v>8455</v>
      </c>
      <c r="B717" s="29" t="n">
        <v>16</v>
      </c>
      <c r="C717" s="7" t="n">
        <v>0</v>
      </c>
    </row>
    <row r="718" spans="1:8">
      <c r="A718" t="s">
        <v>4</v>
      </c>
      <c r="B718" s="4" t="s">
        <v>5</v>
      </c>
      <c r="C718" s="4" t="s">
        <v>10</v>
      </c>
      <c r="D718" s="4" t="s">
        <v>59</v>
      </c>
      <c r="E718" s="4" t="s">
        <v>12</v>
      </c>
      <c r="F718" s="4" t="s">
        <v>12</v>
      </c>
    </row>
    <row r="719" spans="1:8">
      <c r="A719" t="n">
        <v>8458</v>
      </c>
      <c r="B719" s="58" t="n">
        <v>26</v>
      </c>
      <c r="C719" s="7" t="n">
        <v>17</v>
      </c>
      <c r="D719" s="7" t="s">
        <v>124</v>
      </c>
      <c r="E719" s="7" t="n">
        <v>2</v>
      </c>
      <c r="F719" s="7" t="n">
        <v>0</v>
      </c>
    </row>
    <row r="720" spans="1:8">
      <c r="A720" t="s">
        <v>4</v>
      </c>
      <c r="B720" s="4" t="s">
        <v>5</v>
      </c>
    </row>
    <row r="721" spans="1:6">
      <c r="A721" t="n">
        <v>8472</v>
      </c>
      <c r="B721" s="32" t="n">
        <v>28</v>
      </c>
    </row>
    <row r="722" spans="1:6">
      <c r="A722" t="s">
        <v>4</v>
      </c>
      <c r="B722" s="4" t="s">
        <v>5</v>
      </c>
      <c r="C722" s="4" t="s">
        <v>12</v>
      </c>
      <c r="D722" s="4" t="s">
        <v>10</v>
      </c>
      <c r="E722" s="4" t="s">
        <v>6</v>
      </c>
    </row>
    <row r="723" spans="1:6">
      <c r="A723" t="n">
        <v>8473</v>
      </c>
      <c r="B723" s="55" t="n">
        <v>51</v>
      </c>
      <c r="C723" s="7" t="n">
        <v>4</v>
      </c>
      <c r="D723" s="7" t="n">
        <v>16</v>
      </c>
      <c r="E723" s="7" t="s">
        <v>93</v>
      </c>
    </row>
    <row r="724" spans="1:6">
      <c r="A724" t="s">
        <v>4</v>
      </c>
      <c r="B724" s="4" t="s">
        <v>5</v>
      </c>
      <c r="C724" s="4" t="s">
        <v>10</v>
      </c>
    </row>
    <row r="725" spans="1:6">
      <c r="A725" t="n">
        <v>8487</v>
      </c>
      <c r="B725" s="29" t="n">
        <v>16</v>
      </c>
      <c r="C725" s="7" t="n">
        <v>0</v>
      </c>
    </row>
    <row r="726" spans="1:6">
      <c r="A726" t="s">
        <v>4</v>
      </c>
      <c r="B726" s="4" t="s">
        <v>5</v>
      </c>
      <c r="C726" s="4" t="s">
        <v>10</v>
      </c>
      <c r="D726" s="4" t="s">
        <v>59</v>
      </c>
      <c r="E726" s="4" t="s">
        <v>12</v>
      </c>
      <c r="F726" s="4" t="s">
        <v>12</v>
      </c>
      <c r="G726" s="4" t="s">
        <v>59</v>
      </c>
      <c r="H726" s="4" t="s">
        <v>12</v>
      </c>
      <c r="I726" s="4" t="s">
        <v>12</v>
      </c>
      <c r="J726" s="4" t="s">
        <v>59</v>
      </c>
      <c r="K726" s="4" t="s">
        <v>12</v>
      </c>
      <c r="L726" s="4" t="s">
        <v>12</v>
      </c>
    </row>
    <row r="727" spans="1:6">
      <c r="A727" t="n">
        <v>8490</v>
      </c>
      <c r="B727" s="58" t="n">
        <v>26</v>
      </c>
      <c r="C727" s="7" t="n">
        <v>16</v>
      </c>
      <c r="D727" s="7" t="s">
        <v>125</v>
      </c>
      <c r="E727" s="7" t="n">
        <v>2</v>
      </c>
      <c r="F727" s="7" t="n">
        <v>3</v>
      </c>
      <c r="G727" s="7" t="s">
        <v>126</v>
      </c>
      <c r="H727" s="7" t="n">
        <v>2</v>
      </c>
      <c r="I727" s="7" t="n">
        <v>3</v>
      </c>
      <c r="J727" s="7" t="s">
        <v>127</v>
      </c>
      <c r="K727" s="7" t="n">
        <v>2</v>
      </c>
      <c r="L727" s="7" t="n">
        <v>0</v>
      </c>
    </row>
    <row r="728" spans="1:6">
      <c r="A728" t="s">
        <v>4</v>
      </c>
      <c r="B728" s="4" t="s">
        <v>5</v>
      </c>
    </row>
    <row r="729" spans="1:6">
      <c r="A729" t="n">
        <v>8690</v>
      </c>
      <c r="B729" s="32" t="n">
        <v>28</v>
      </c>
    </row>
    <row r="730" spans="1:6">
      <c r="A730" t="s">
        <v>4</v>
      </c>
      <c r="B730" s="4" t="s">
        <v>5</v>
      </c>
      <c r="C730" s="4" t="s">
        <v>12</v>
      </c>
      <c r="D730" s="4" t="s">
        <v>10</v>
      </c>
      <c r="E730" s="4" t="s">
        <v>32</v>
      </c>
    </row>
    <row r="731" spans="1:6">
      <c r="A731" t="n">
        <v>8691</v>
      </c>
      <c r="B731" s="40" t="n">
        <v>58</v>
      </c>
      <c r="C731" s="7" t="n">
        <v>0</v>
      </c>
      <c r="D731" s="7" t="n">
        <v>1000</v>
      </c>
      <c r="E731" s="7" t="n">
        <v>1</v>
      </c>
    </row>
    <row r="732" spans="1:6">
      <c r="A732" t="s">
        <v>4</v>
      </c>
      <c r="B732" s="4" t="s">
        <v>5</v>
      </c>
      <c r="C732" s="4" t="s">
        <v>12</v>
      </c>
      <c r="D732" s="4" t="s">
        <v>10</v>
      </c>
    </row>
    <row r="733" spans="1:6">
      <c r="A733" t="n">
        <v>8699</v>
      </c>
      <c r="B733" s="40" t="n">
        <v>58</v>
      </c>
      <c r="C733" s="7" t="n">
        <v>255</v>
      </c>
      <c r="D733" s="7" t="n">
        <v>0</v>
      </c>
    </row>
    <row r="734" spans="1:6">
      <c r="A734" t="s">
        <v>4</v>
      </c>
      <c r="B734" s="4" t="s">
        <v>5</v>
      </c>
      <c r="C734" s="4" t="s">
        <v>10</v>
      </c>
    </row>
    <row r="735" spans="1:6">
      <c r="A735" t="n">
        <v>8703</v>
      </c>
      <c r="B735" s="22" t="n">
        <v>12</v>
      </c>
      <c r="C735" s="7" t="n">
        <v>8204</v>
      </c>
    </row>
    <row r="736" spans="1:6">
      <c r="A736" t="s">
        <v>4</v>
      </c>
      <c r="B736" s="4" t="s">
        <v>5</v>
      </c>
      <c r="C736" s="4" t="s">
        <v>10</v>
      </c>
      <c r="D736" s="4" t="s">
        <v>12</v>
      </c>
      <c r="E736" s="4" t="s">
        <v>10</v>
      </c>
    </row>
    <row r="737" spans="1:12">
      <c r="A737" t="n">
        <v>8706</v>
      </c>
      <c r="B737" s="61" t="n">
        <v>104</v>
      </c>
      <c r="C737" s="7" t="n">
        <v>102</v>
      </c>
      <c r="D737" s="7" t="n">
        <v>1</v>
      </c>
      <c r="E737" s="7" t="n">
        <v>2</v>
      </c>
    </row>
    <row r="738" spans="1:12">
      <c r="A738" t="s">
        <v>4</v>
      </c>
      <c r="B738" s="4" t="s">
        <v>5</v>
      </c>
    </row>
    <row r="739" spans="1:12">
      <c r="A739" t="n">
        <v>8712</v>
      </c>
      <c r="B739" s="5" t="n">
        <v>1</v>
      </c>
    </row>
    <row r="740" spans="1:12">
      <c r="A740" t="s">
        <v>4</v>
      </c>
      <c r="B740" s="4" t="s">
        <v>5</v>
      </c>
      <c r="C740" s="4" t="s">
        <v>12</v>
      </c>
      <c r="D740" s="4" t="s">
        <v>10</v>
      </c>
      <c r="E740" s="4" t="s">
        <v>12</v>
      </c>
    </row>
    <row r="741" spans="1:12">
      <c r="A741" t="n">
        <v>8713</v>
      </c>
      <c r="B741" s="47" t="n">
        <v>36</v>
      </c>
      <c r="C741" s="7" t="n">
        <v>9</v>
      </c>
      <c r="D741" s="7" t="n">
        <v>16</v>
      </c>
      <c r="E741" s="7" t="n">
        <v>0</v>
      </c>
    </row>
    <row r="742" spans="1:12">
      <c r="A742" t="s">
        <v>4</v>
      </c>
      <c r="B742" s="4" t="s">
        <v>5</v>
      </c>
      <c r="C742" s="4" t="s">
        <v>10</v>
      </c>
      <c r="D742" s="4" t="s">
        <v>32</v>
      </c>
      <c r="E742" s="4" t="s">
        <v>32</v>
      </c>
      <c r="F742" s="4" t="s">
        <v>32</v>
      </c>
      <c r="G742" s="4" t="s">
        <v>32</v>
      </c>
    </row>
    <row r="743" spans="1:12">
      <c r="A743" t="n">
        <v>8718</v>
      </c>
      <c r="B743" s="46" t="n">
        <v>46</v>
      </c>
      <c r="C743" s="7" t="n">
        <v>61456</v>
      </c>
      <c r="D743" s="7" t="n">
        <v>77</v>
      </c>
      <c r="E743" s="7" t="n">
        <v>19.4200000762939</v>
      </c>
      <c r="F743" s="7" t="n">
        <v>-135</v>
      </c>
      <c r="G743" s="7" t="n">
        <v>90</v>
      </c>
    </row>
    <row r="744" spans="1:12">
      <c r="A744" t="s">
        <v>4</v>
      </c>
      <c r="B744" s="4" t="s">
        <v>5</v>
      </c>
      <c r="C744" s="4" t="s">
        <v>12</v>
      </c>
      <c r="D744" s="4" t="s">
        <v>12</v>
      </c>
      <c r="E744" s="4" t="s">
        <v>32</v>
      </c>
      <c r="F744" s="4" t="s">
        <v>32</v>
      </c>
      <c r="G744" s="4" t="s">
        <v>32</v>
      </c>
      <c r="H744" s="4" t="s">
        <v>10</v>
      </c>
      <c r="I744" s="4" t="s">
        <v>12</v>
      </c>
    </row>
    <row r="745" spans="1:12">
      <c r="A745" t="n">
        <v>8737</v>
      </c>
      <c r="B745" s="41" t="n">
        <v>45</v>
      </c>
      <c r="C745" s="7" t="n">
        <v>4</v>
      </c>
      <c r="D745" s="7" t="n">
        <v>3</v>
      </c>
      <c r="E745" s="7" t="n">
        <v>5</v>
      </c>
      <c r="F745" s="7" t="n">
        <v>50</v>
      </c>
      <c r="G745" s="7" t="n">
        <v>0</v>
      </c>
      <c r="H745" s="7" t="n">
        <v>0</v>
      </c>
      <c r="I745" s="7" t="n">
        <v>0</v>
      </c>
    </row>
    <row r="746" spans="1:12">
      <c r="A746" t="s">
        <v>4</v>
      </c>
      <c r="B746" s="4" t="s">
        <v>5</v>
      </c>
      <c r="C746" s="4" t="s">
        <v>12</v>
      </c>
      <c r="D746" s="4" t="s">
        <v>6</v>
      </c>
    </row>
    <row r="747" spans="1:12">
      <c r="A747" t="n">
        <v>8755</v>
      </c>
      <c r="B747" s="9" t="n">
        <v>2</v>
      </c>
      <c r="C747" s="7" t="n">
        <v>10</v>
      </c>
      <c r="D747" s="7" t="s">
        <v>128</v>
      </c>
    </row>
    <row r="748" spans="1:12">
      <c r="A748" t="s">
        <v>4</v>
      </c>
      <c r="B748" s="4" t="s">
        <v>5</v>
      </c>
      <c r="C748" s="4" t="s">
        <v>10</v>
      </c>
    </row>
    <row r="749" spans="1:12">
      <c r="A749" t="n">
        <v>8770</v>
      </c>
      <c r="B749" s="29" t="n">
        <v>16</v>
      </c>
      <c r="C749" s="7" t="n">
        <v>0</v>
      </c>
    </row>
    <row r="750" spans="1:12">
      <c r="A750" t="s">
        <v>4</v>
      </c>
      <c r="B750" s="4" t="s">
        <v>5</v>
      </c>
      <c r="C750" s="4" t="s">
        <v>12</v>
      </c>
      <c r="D750" s="4" t="s">
        <v>10</v>
      </c>
    </row>
    <row r="751" spans="1:12">
      <c r="A751" t="n">
        <v>8773</v>
      </c>
      <c r="B751" s="40" t="n">
        <v>58</v>
      </c>
      <c r="C751" s="7" t="n">
        <v>105</v>
      </c>
      <c r="D751" s="7" t="n">
        <v>300</v>
      </c>
    </row>
    <row r="752" spans="1:12">
      <c r="A752" t="s">
        <v>4</v>
      </c>
      <c r="B752" s="4" t="s">
        <v>5</v>
      </c>
      <c r="C752" s="4" t="s">
        <v>32</v>
      </c>
      <c r="D752" s="4" t="s">
        <v>10</v>
      </c>
    </row>
    <row r="753" spans="1:9">
      <c r="A753" t="n">
        <v>8777</v>
      </c>
      <c r="B753" s="51" t="n">
        <v>103</v>
      </c>
      <c r="C753" s="7" t="n">
        <v>1</v>
      </c>
      <c r="D753" s="7" t="n">
        <v>300</v>
      </c>
    </row>
    <row r="754" spans="1:9">
      <c r="A754" t="s">
        <v>4</v>
      </c>
      <c r="B754" s="4" t="s">
        <v>5</v>
      </c>
      <c r="C754" s="4" t="s">
        <v>12</v>
      </c>
      <c r="D754" s="4" t="s">
        <v>10</v>
      </c>
    </row>
    <row r="755" spans="1:9">
      <c r="A755" t="n">
        <v>8784</v>
      </c>
      <c r="B755" s="53" t="n">
        <v>72</v>
      </c>
      <c r="C755" s="7" t="n">
        <v>4</v>
      </c>
      <c r="D755" s="7" t="n">
        <v>0</v>
      </c>
    </row>
    <row r="756" spans="1:9">
      <c r="A756" t="s">
        <v>4</v>
      </c>
      <c r="B756" s="4" t="s">
        <v>5</v>
      </c>
      <c r="C756" s="4" t="s">
        <v>9</v>
      </c>
    </row>
    <row r="757" spans="1:9">
      <c r="A757" t="n">
        <v>8788</v>
      </c>
      <c r="B757" s="62" t="n">
        <v>15</v>
      </c>
      <c r="C757" s="7" t="n">
        <v>1073741824</v>
      </c>
    </row>
    <row r="758" spans="1:9">
      <c r="A758" t="s">
        <v>4</v>
      </c>
      <c r="B758" s="4" t="s">
        <v>5</v>
      </c>
      <c r="C758" s="4" t="s">
        <v>12</v>
      </c>
    </row>
    <row r="759" spans="1:9">
      <c r="A759" t="n">
        <v>8793</v>
      </c>
      <c r="B759" s="52" t="n">
        <v>64</v>
      </c>
      <c r="C759" s="7" t="n">
        <v>3</v>
      </c>
    </row>
    <row r="760" spans="1:9">
      <c r="A760" t="s">
        <v>4</v>
      </c>
      <c r="B760" s="4" t="s">
        <v>5</v>
      </c>
      <c r="C760" s="4" t="s">
        <v>12</v>
      </c>
    </row>
    <row r="761" spans="1:9">
      <c r="A761" t="n">
        <v>8795</v>
      </c>
      <c r="B761" s="12" t="n">
        <v>74</v>
      </c>
      <c r="C761" s="7" t="n">
        <v>67</v>
      </c>
    </row>
    <row r="762" spans="1:9">
      <c r="A762" t="s">
        <v>4</v>
      </c>
      <c r="B762" s="4" t="s">
        <v>5</v>
      </c>
      <c r="C762" s="4" t="s">
        <v>12</v>
      </c>
      <c r="D762" s="4" t="s">
        <v>12</v>
      </c>
      <c r="E762" s="4" t="s">
        <v>10</v>
      </c>
    </row>
    <row r="763" spans="1:9">
      <c r="A763" t="n">
        <v>8797</v>
      </c>
      <c r="B763" s="41" t="n">
        <v>45</v>
      </c>
      <c r="C763" s="7" t="n">
        <v>8</v>
      </c>
      <c r="D763" s="7" t="n">
        <v>1</v>
      </c>
      <c r="E763" s="7" t="n">
        <v>0</v>
      </c>
    </row>
    <row r="764" spans="1:9">
      <c r="A764" t="s">
        <v>4</v>
      </c>
      <c r="B764" s="4" t="s">
        <v>5</v>
      </c>
      <c r="C764" s="4" t="s">
        <v>10</v>
      </c>
    </row>
    <row r="765" spans="1:9">
      <c r="A765" t="n">
        <v>8802</v>
      </c>
      <c r="B765" s="63" t="n">
        <v>13</v>
      </c>
      <c r="C765" s="7" t="n">
        <v>6409</v>
      </c>
    </row>
    <row r="766" spans="1:9">
      <c r="A766" t="s">
        <v>4</v>
      </c>
      <c r="B766" s="4" t="s">
        <v>5</v>
      </c>
      <c r="C766" s="4" t="s">
        <v>10</v>
      </c>
    </row>
    <row r="767" spans="1:9">
      <c r="A767" t="n">
        <v>8805</v>
      </c>
      <c r="B767" s="63" t="n">
        <v>13</v>
      </c>
      <c r="C767" s="7" t="n">
        <v>6408</v>
      </c>
    </row>
    <row r="768" spans="1:9">
      <c r="A768" t="s">
        <v>4</v>
      </c>
      <c r="B768" s="4" t="s">
        <v>5</v>
      </c>
      <c r="C768" s="4" t="s">
        <v>10</v>
      </c>
    </row>
    <row r="769" spans="1:5">
      <c r="A769" t="n">
        <v>8808</v>
      </c>
      <c r="B769" s="22" t="n">
        <v>12</v>
      </c>
      <c r="C769" s="7" t="n">
        <v>6464</v>
      </c>
    </row>
    <row r="770" spans="1:5">
      <c r="A770" t="s">
        <v>4</v>
      </c>
      <c r="B770" s="4" t="s">
        <v>5</v>
      </c>
      <c r="C770" s="4" t="s">
        <v>10</v>
      </c>
    </row>
    <row r="771" spans="1:5">
      <c r="A771" t="n">
        <v>8811</v>
      </c>
      <c r="B771" s="63" t="n">
        <v>13</v>
      </c>
      <c r="C771" s="7" t="n">
        <v>6465</v>
      </c>
    </row>
    <row r="772" spans="1:5">
      <c r="A772" t="s">
        <v>4</v>
      </c>
      <c r="B772" s="4" t="s">
        <v>5</v>
      </c>
      <c r="C772" s="4" t="s">
        <v>10</v>
      </c>
    </row>
    <row r="773" spans="1:5">
      <c r="A773" t="n">
        <v>8814</v>
      </c>
      <c r="B773" s="63" t="n">
        <v>13</v>
      </c>
      <c r="C773" s="7" t="n">
        <v>6466</v>
      </c>
    </row>
    <row r="774" spans="1:5">
      <c r="A774" t="s">
        <v>4</v>
      </c>
      <c r="B774" s="4" t="s">
        <v>5</v>
      </c>
      <c r="C774" s="4" t="s">
        <v>10</v>
      </c>
    </row>
    <row r="775" spans="1:5">
      <c r="A775" t="n">
        <v>8817</v>
      </c>
      <c r="B775" s="63" t="n">
        <v>13</v>
      </c>
      <c r="C775" s="7" t="n">
        <v>6467</v>
      </c>
    </row>
    <row r="776" spans="1:5">
      <c r="A776" t="s">
        <v>4</v>
      </c>
      <c r="B776" s="4" t="s">
        <v>5</v>
      </c>
      <c r="C776" s="4" t="s">
        <v>10</v>
      </c>
    </row>
    <row r="777" spans="1:5">
      <c r="A777" t="n">
        <v>8820</v>
      </c>
      <c r="B777" s="63" t="n">
        <v>13</v>
      </c>
      <c r="C777" s="7" t="n">
        <v>6468</v>
      </c>
    </row>
    <row r="778" spans="1:5">
      <c r="A778" t="s">
        <v>4</v>
      </c>
      <c r="B778" s="4" t="s">
        <v>5</v>
      </c>
      <c r="C778" s="4" t="s">
        <v>10</v>
      </c>
    </row>
    <row r="779" spans="1:5">
      <c r="A779" t="n">
        <v>8823</v>
      </c>
      <c r="B779" s="63" t="n">
        <v>13</v>
      </c>
      <c r="C779" s="7" t="n">
        <v>6469</v>
      </c>
    </row>
    <row r="780" spans="1:5">
      <c r="A780" t="s">
        <v>4</v>
      </c>
      <c r="B780" s="4" t="s">
        <v>5</v>
      </c>
      <c r="C780" s="4" t="s">
        <v>10</v>
      </c>
    </row>
    <row r="781" spans="1:5">
      <c r="A781" t="n">
        <v>8826</v>
      </c>
      <c r="B781" s="63" t="n">
        <v>13</v>
      </c>
      <c r="C781" s="7" t="n">
        <v>6470</v>
      </c>
    </row>
    <row r="782" spans="1:5">
      <c r="A782" t="s">
        <v>4</v>
      </c>
      <c r="B782" s="4" t="s">
        <v>5</v>
      </c>
      <c r="C782" s="4" t="s">
        <v>10</v>
      </c>
    </row>
    <row r="783" spans="1:5">
      <c r="A783" t="n">
        <v>8829</v>
      </c>
      <c r="B783" s="63" t="n">
        <v>13</v>
      </c>
      <c r="C783" s="7" t="n">
        <v>6471</v>
      </c>
    </row>
    <row r="784" spans="1:5">
      <c r="A784" t="s">
        <v>4</v>
      </c>
      <c r="B784" s="4" t="s">
        <v>5</v>
      </c>
      <c r="C784" s="4" t="s">
        <v>12</v>
      </c>
    </row>
    <row r="785" spans="1:3">
      <c r="A785" t="n">
        <v>8832</v>
      </c>
      <c r="B785" s="12" t="n">
        <v>74</v>
      </c>
      <c r="C785" s="7" t="n">
        <v>18</v>
      </c>
    </row>
    <row r="786" spans="1:3">
      <c r="A786" t="s">
        <v>4</v>
      </c>
      <c r="B786" s="4" t="s">
        <v>5</v>
      </c>
      <c r="C786" s="4" t="s">
        <v>12</v>
      </c>
    </row>
    <row r="787" spans="1:3">
      <c r="A787" t="n">
        <v>8834</v>
      </c>
      <c r="B787" s="12" t="n">
        <v>74</v>
      </c>
      <c r="C787" s="7" t="n">
        <v>45</v>
      </c>
    </row>
    <row r="788" spans="1:3">
      <c r="A788" t="s">
        <v>4</v>
      </c>
      <c r="B788" s="4" t="s">
        <v>5</v>
      </c>
      <c r="C788" s="4" t="s">
        <v>10</v>
      </c>
    </row>
    <row r="789" spans="1:3">
      <c r="A789" t="n">
        <v>8836</v>
      </c>
      <c r="B789" s="29" t="n">
        <v>16</v>
      </c>
      <c r="C789" s="7" t="n">
        <v>0</v>
      </c>
    </row>
    <row r="790" spans="1:3">
      <c r="A790" t="s">
        <v>4</v>
      </c>
      <c r="B790" s="4" t="s">
        <v>5</v>
      </c>
      <c r="C790" s="4" t="s">
        <v>12</v>
      </c>
      <c r="D790" s="4" t="s">
        <v>12</v>
      </c>
      <c r="E790" s="4" t="s">
        <v>12</v>
      </c>
      <c r="F790" s="4" t="s">
        <v>12</v>
      </c>
    </row>
    <row r="791" spans="1:3">
      <c r="A791" t="n">
        <v>8839</v>
      </c>
      <c r="B791" s="8" t="n">
        <v>14</v>
      </c>
      <c r="C791" s="7" t="n">
        <v>0</v>
      </c>
      <c r="D791" s="7" t="n">
        <v>8</v>
      </c>
      <c r="E791" s="7" t="n">
        <v>0</v>
      </c>
      <c r="F791" s="7" t="n">
        <v>0</v>
      </c>
    </row>
    <row r="792" spans="1:3">
      <c r="A792" t="s">
        <v>4</v>
      </c>
      <c r="B792" s="4" t="s">
        <v>5</v>
      </c>
      <c r="C792" s="4" t="s">
        <v>12</v>
      </c>
      <c r="D792" s="4" t="s">
        <v>6</v>
      </c>
    </row>
    <row r="793" spans="1:3">
      <c r="A793" t="n">
        <v>8844</v>
      </c>
      <c r="B793" s="9" t="n">
        <v>2</v>
      </c>
      <c r="C793" s="7" t="n">
        <v>11</v>
      </c>
      <c r="D793" s="7" t="s">
        <v>51</v>
      </c>
    </row>
    <row r="794" spans="1:3">
      <c r="A794" t="s">
        <v>4</v>
      </c>
      <c r="B794" s="4" t="s">
        <v>5</v>
      </c>
      <c r="C794" s="4" t="s">
        <v>10</v>
      </c>
    </row>
    <row r="795" spans="1:3">
      <c r="A795" t="n">
        <v>8858</v>
      </c>
      <c r="B795" s="29" t="n">
        <v>16</v>
      </c>
      <c r="C795" s="7" t="n">
        <v>0</v>
      </c>
    </row>
    <row r="796" spans="1:3">
      <c r="A796" t="s">
        <v>4</v>
      </c>
      <c r="B796" s="4" t="s">
        <v>5</v>
      </c>
      <c r="C796" s="4" t="s">
        <v>12</v>
      </c>
      <c r="D796" s="4" t="s">
        <v>6</v>
      </c>
    </row>
    <row r="797" spans="1:3">
      <c r="A797" t="n">
        <v>8861</v>
      </c>
      <c r="B797" s="9" t="n">
        <v>2</v>
      </c>
      <c r="C797" s="7" t="n">
        <v>11</v>
      </c>
      <c r="D797" s="7" t="s">
        <v>129</v>
      </c>
    </row>
    <row r="798" spans="1:3">
      <c r="A798" t="s">
        <v>4</v>
      </c>
      <c r="B798" s="4" t="s">
        <v>5</v>
      </c>
      <c r="C798" s="4" t="s">
        <v>10</v>
      </c>
    </row>
    <row r="799" spans="1:3">
      <c r="A799" t="n">
        <v>8870</v>
      </c>
      <c r="B799" s="29" t="n">
        <v>16</v>
      </c>
      <c r="C799" s="7" t="n">
        <v>0</v>
      </c>
    </row>
    <row r="800" spans="1:3">
      <c r="A800" t="s">
        <v>4</v>
      </c>
      <c r="B800" s="4" t="s">
        <v>5</v>
      </c>
      <c r="C800" s="4" t="s">
        <v>9</v>
      </c>
    </row>
    <row r="801" spans="1:6">
      <c r="A801" t="n">
        <v>8873</v>
      </c>
      <c r="B801" s="62" t="n">
        <v>15</v>
      </c>
      <c r="C801" s="7" t="n">
        <v>2048</v>
      </c>
    </row>
    <row r="802" spans="1:6">
      <c r="A802" t="s">
        <v>4</v>
      </c>
      <c r="B802" s="4" t="s">
        <v>5</v>
      </c>
      <c r="C802" s="4" t="s">
        <v>12</v>
      </c>
      <c r="D802" s="4" t="s">
        <v>6</v>
      </c>
    </row>
    <row r="803" spans="1:6">
      <c r="A803" t="n">
        <v>8878</v>
      </c>
      <c r="B803" s="9" t="n">
        <v>2</v>
      </c>
      <c r="C803" s="7" t="n">
        <v>10</v>
      </c>
      <c r="D803" s="7" t="s">
        <v>62</v>
      </c>
    </row>
    <row r="804" spans="1:6">
      <c r="A804" t="s">
        <v>4</v>
      </c>
      <c r="B804" s="4" t="s">
        <v>5</v>
      </c>
      <c r="C804" s="4" t="s">
        <v>10</v>
      </c>
    </row>
    <row r="805" spans="1:6">
      <c r="A805" t="n">
        <v>8896</v>
      </c>
      <c r="B805" s="29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12</v>
      </c>
      <c r="D806" s="4" t="s">
        <v>6</v>
      </c>
    </row>
    <row r="807" spans="1:6">
      <c r="A807" t="n">
        <v>8899</v>
      </c>
      <c r="B807" s="9" t="n">
        <v>2</v>
      </c>
      <c r="C807" s="7" t="n">
        <v>10</v>
      </c>
      <c r="D807" s="7" t="s">
        <v>63</v>
      </c>
    </row>
    <row r="808" spans="1:6">
      <c r="A808" t="s">
        <v>4</v>
      </c>
      <c r="B808" s="4" t="s">
        <v>5</v>
      </c>
      <c r="C808" s="4" t="s">
        <v>10</v>
      </c>
    </row>
    <row r="809" spans="1:6">
      <c r="A809" t="n">
        <v>8918</v>
      </c>
      <c r="B809" s="29" t="n">
        <v>16</v>
      </c>
      <c r="C809" s="7" t="n">
        <v>0</v>
      </c>
    </row>
    <row r="810" spans="1:6">
      <c r="A810" t="s">
        <v>4</v>
      </c>
      <c r="B810" s="4" t="s">
        <v>5</v>
      </c>
      <c r="C810" s="4" t="s">
        <v>12</v>
      </c>
      <c r="D810" s="4" t="s">
        <v>10</v>
      </c>
      <c r="E810" s="4" t="s">
        <v>32</v>
      </c>
    </row>
    <row r="811" spans="1:6">
      <c r="A811" t="n">
        <v>8921</v>
      </c>
      <c r="B811" s="40" t="n">
        <v>58</v>
      </c>
      <c r="C811" s="7" t="n">
        <v>100</v>
      </c>
      <c r="D811" s="7" t="n">
        <v>300</v>
      </c>
      <c r="E811" s="7" t="n">
        <v>1</v>
      </c>
    </row>
    <row r="812" spans="1:6">
      <c r="A812" t="s">
        <v>4</v>
      </c>
      <c r="B812" s="4" t="s">
        <v>5</v>
      </c>
      <c r="C812" s="4" t="s">
        <v>12</v>
      </c>
      <c r="D812" s="4" t="s">
        <v>10</v>
      </c>
    </row>
    <row r="813" spans="1:6">
      <c r="A813" t="n">
        <v>8929</v>
      </c>
      <c r="B813" s="40" t="n">
        <v>58</v>
      </c>
      <c r="C813" s="7" t="n">
        <v>255</v>
      </c>
      <c r="D813" s="7" t="n">
        <v>0</v>
      </c>
    </row>
    <row r="814" spans="1:6">
      <c r="A814" t="s">
        <v>4</v>
      </c>
      <c r="B814" s="4" t="s">
        <v>5</v>
      </c>
      <c r="C814" s="4" t="s">
        <v>12</v>
      </c>
    </row>
    <row r="815" spans="1:6">
      <c r="A815" t="n">
        <v>8933</v>
      </c>
      <c r="B815" s="34" t="n">
        <v>23</v>
      </c>
      <c r="C815" s="7" t="n">
        <v>0</v>
      </c>
    </row>
    <row r="816" spans="1:6">
      <c r="A816" t="s">
        <v>4</v>
      </c>
      <c r="B816" s="4" t="s">
        <v>5</v>
      </c>
    </row>
    <row r="817" spans="1:5">
      <c r="A817" t="n">
        <v>8935</v>
      </c>
      <c r="B817" s="5" t="n">
        <v>1</v>
      </c>
    </row>
    <row r="818" spans="1:5" s="3" customFormat="1" customHeight="0">
      <c r="A818" s="3" t="s">
        <v>2</v>
      </c>
      <c r="B818" s="3" t="s">
        <v>130</v>
      </c>
    </row>
    <row r="819" spans="1:5">
      <c r="A819" t="s">
        <v>4</v>
      </c>
      <c r="B819" s="4" t="s">
        <v>5</v>
      </c>
      <c r="C819" s="4" t="s">
        <v>12</v>
      </c>
      <c r="D819" s="4" t="s">
        <v>12</v>
      </c>
      <c r="E819" s="4" t="s">
        <v>12</v>
      </c>
      <c r="F819" s="4" t="s">
        <v>12</v>
      </c>
    </row>
    <row r="820" spans="1:5">
      <c r="A820" t="n">
        <v>8936</v>
      </c>
      <c r="B820" s="8" t="n">
        <v>14</v>
      </c>
      <c r="C820" s="7" t="n">
        <v>2</v>
      </c>
      <c r="D820" s="7" t="n">
        <v>0</v>
      </c>
      <c r="E820" s="7" t="n">
        <v>0</v>
      </c>
      <c r="F820" s="7" t="n">
        <v>0</v>
      </c>
    </row>
    <row r="821" spans="1:5">
      <c r="A821" t="s">
        <v>4</v>
      </c>
      <c r="B821" s="4" t="s">
        <v>5</v>
      </c>
      <c r="C821" s="4" t="s">
        <v>12</v>
      </c>
      <c r="D821" s="14" t="s">
        <v>28</v>
      </c>
      <c r="E821" s="4" t="s">
        <v>5</v>
      </c>
      <c r="F821" s="4" t="s">
        <v>12</v>
      </c>
      <c r="G821" s="4" t="s">
        <v>10</v>
      </c>
      <c r="H821" s="14" t="s">
        <v>29</v>
      </c>
      <c r="I821" s="4" t="s">
        <v>12</v>
      </c>
      <c r="J821" s="4" t="s">
        <v>9</v>
      </c>
      <c r="K821" s="4" t="s">
        <v>12</v>
      </c>
      <c r="L821" s="4" t="s">
        <v>12</v>
      </c>
      <c r="M821" s="14" t="s">
        <v>28</v>
      </c>
      <c r="N821" s="4" t="s">
        <v>5</v>
      </c>
      <c r="O821" s="4" t="s">
        <v>12</v>
      </c>
      <c r="P821" s="4" t="s">
        <v>10</v>
      </c>
      <c r="Q821" s="14" t="s">
        <v>29</v>
      </c>
      <c r="R821" s="4" t="s">
        <v>12</v>
      </c>
      <c r="S821" s="4" t="s">
        <v>9</v>
      </c>
      <c r="T821" s="4" t="s">
        <v>12</v>
      </c>
      <c r="U821" s="4" t="s">
        <v>12</v>
      </c>
      <c r="V821" s="4" t="s">
        <v>12</v>
      </c>
      <c r="W821" s="4" t="s">
        <v>30</v>
      </c>
    </row>
    <row r="822" spans="1:5">
      <c r="A822" t="n">
        <v>8941</v>
      </c>
      <c r="B822" s="13" t="n">
        <v>5</v>
      </c>
      <c r="C822" s="7" t="n">
        <v>28</v>
      </c>
      <c r="D822" s="14" t="s">
        <v>3</v>
      </c>
      <c r="E822" s="10" t="n">
        <v>162</v>
      </c>
      <c r="F822" s="7" t="n">
        <v>3</v>
      </c>
      <c r="G822" s="7" t="n">
        <v>28685</v>
      </c>
      <c r="H822" s="14" t="s">
        <v>3</v>
      </c>
      <c r="I822" s="7" t="n">
        <v>0</v>
      </c>
      <c r="J822" s="7" t="n">
        <v>1</v>
      </c>
      <c r="K822" s="7" t="n">
        <v>2</v>
      </c>
      <c r="L822" s="7" t="n">
        <v>28</v>
      </c>
      <c r="M822" s="14" t="s">
        <v>3</v>
      </c>
      <c r="N822" s="10" t="n">
        <v>162</v>
      </c>
      <c r="O822" s="7" t="n">
        <v>3</v>
      </c>
      <c r="P822" s="7" t="n">
        <v>28685</v>
      </c>
      <c r="Q822" s="14" t="s">
        <v>3</v>
      </c>
      <c r="R822" s="7" t="n">
        <v>0</v>
      </c>
      <c r="S822" s="7" t="n">
        <v>2</v>
      </c>
      <c r="T822" s="7" t="n">
        <v>2</v>
      </c>
      <c r="U822" s="7" t="n">
        <v>11</v>
      </c>
      <c r="V822" s="7" t="n">
        <v>1</v>
      </c>
      <c r="W822" s="16" t="n">
        <f t="normal" ca="1">A826</f>
        <v>0</v>
      </c>
    </row>
    <row r="823" spans="1:5">
      <c r="A823" t="s">
        <v>4</v>
      </c>
      <c r="B823" s="4" t="s">
        <v>5</v>
      </c>
      <c r="C823" s="4" t="s">
        <v>12</v>
      </c>
      <c r="D823" s="4" t="s">
        <v>10</v>
      </c>
      <c r="E823" s="4" t="s">
        <v>32</v>
      </c>
    </row>
    <row r="824" spans="1:5">
      <c r="A824" t="n">
        <v>8970</v>
      </c>
      <c r="B824" s="40" t="n">
        <v>58</v>
      </c>
      <c r="C824" s="7" t="n">
        <v>0</v>
      </c>
      <c r="D824" s="7" t="n">
        <v>0</v>
      </c>
      <c r="E824" s="7" t="n">
        <v>1</v>
      </c>
    </row>
    <row r="825" spans="1:5">
      <c r="A825" t="s">
        <v>4</v>
      </c>
      <c r="B825" s="4" t="s">
        <v>5</v>
      </c>
      <c r="C825" s="4" t="s">
        <v>12</v>
      </c>
      <c r="D825" s="14" t="s">
        <v>28</v>
      </c>
      <c r="E825" s="4" t="s">
        <v>5</v>
      </c>
      <c r="F825" s="4" t="s">
        <v>12</v>
      </c>
      <c r="G825" s="4" t="s">
        <v>10</v>
      </c>
      <c r="H825" s="14" t="s">
        <v>29</v>
      </c>
      <c r="I825" s="4" t="s">
        <v>12</v>
      </c>
      <c r="J825" s="4" t="s">
        <v>9</v>
      </c>
      <c r="K825" s="4" t="s">
        <v>12</v>
      </c>
      <c r="L825" s="4" t="s">
        <v>12</v>
      </c>
      <c r="M825" s="14" t="s">
        <v>28</v>
      </c>
      <c r="N825" s="4" t="s">
        <v>5</v>
      </c>
      <c r="O825" s="4" t="s">
        <v>12</v>
      </c>
      <c r="P825" s="4" t="s">
        <v>10</v>
      </c>
      <c r="Q825" s="14" t="s">
        <v>29</v>
      </c>
      <c r="R825" s="4" t="s">
        <v>12</v>
      </c>
      <c r="S825" s="4" t="s">
        <v>9</v>
      </c>
      <c r="T825" s="4" t="s">
        <v>12</v>
      </c>
      <c r="U825" s="4" t="s">
        <v>12</v>
      </c>
      <c r="V825" s="4" t="s">
        <v>12</v>
      </c>
      <c r="W825" s="4" t="s">
        <v>30</v>
      </c>
    </row>
    <row r="826" spans="1:5">
      <c r="A826" t="n">
        <v>8978</v>
      </c>
      <c r="B826" s="13" t="n">
        <v>5</v>
      </c>
      <c r="C826" s="7" t="n">
        <v>28</v>
      </c>
      <c r="D826" s="14" t="s">
        <v>3</v>
      </c>
      <c r="E826" s="10" t="n">
        <v>162</v>
      </c>
      <c r="F826" s="7" t="n">
        <v>3</v>
      </c>
      <c r="G826" s="7" t="n">
        <v>28685</v>
      </c>
      <c r="H826" s="14" t="s">
        <v>3</v>
      </c>
      <c r="I826" s="7" t="n">
        <v>0</v>
      </c>
      <c r="J826" s="7" t="n">
        <v>1</v>
      </c>
      <c r="K826" s="7" t="n">
        <v>3</v>
      </c>
      <c r="L826" s="7" t="n">
        <v>28</v>
      </c>
      <c r="M826" s="14" t="s">
        <v>3</v>
      </c>
      <c r="N826" s="10" t="n">
        <v>162</v>
      </c>
      <c r="O826" s="7" t="n">
        <v>3</v>
      </c>
      <c r="P826" s="7" t="n">
        <v>28685</v>
      </c>
      <c r="Q826" s="14" t="s">
        <v>3</v>
      </c>
      <c r="R826" s="7" t="n">
        <v>0</v>
      </c>
      <c r="S826" s="7" t="n">
        <v>2</v>
      </c>
      <c r="T826" s="7" t="n">
        <v>3</v>
      </c>
      <c r="U826" s="7" t="n">
        <v>9</v>
      </c>
      <c r="V826" s="7" t="n">
        <v>1</v>
      </c>
      <c r="W826" s="16" t="n">
        <f t="normal" ca="1">A836</f>
        <v>0</v>
      </c>
    </row>
    <row r="827" spans="1:5">
      <c r="A827" t="s">
        <v>4</v>
      </c>
      <c r="B827" s="4" t="s">
        <v>5</v>
      </c>
      <c r="C827" s="4" t="s">
        <v>12</v>
      </c>
      <c r="D827" s="14" t="s">
        <v>28</v>
      </c>
      <c r="E827" s="4" t="s">
        <v>5</v>
      </c>
      <c r="F827" s="4" t="s">
        <v>10</v>
      </c>
      <c r="G827" s="4" t="s">
        <v>12</v>
      </c>
      <c r="H827" s="4" t="s">
        <v>12</v>
      </c>
      <c r="I827" s="4" t="s">
        <v>6</v>
      </c>
      <c r="J827" s="14" t="s">
        <v>29</v>
      </c>
      <c r="K827" s="4" t="s">
        <v>12</v>
      </c>
      <c r="L827" s="4" t="s">
        <v>12</v>
      </c>
      <c r="M827" s="14" t="s">
        <v>28</v>
      </c>
      <c r="N827" s="4" t="s">
        <v>5</v>
      </c>
      <c r="O827" s="4" t="s">
        <v>12</v>
      </c>
      <c r="P827" s="14" t="s">
        <v>29</v>
      </c>
      <c r="Q827" s="4" t="s">
        <v>12</v>
      </c>
      <c r="R827" s="4" t="s">
        <v>9</v>
      </c>
      <c r="S827" s="4" t="s">
        <v>12</v>
      </c>
      <c r="T827" s="4" t="s">
        <v>12</v>
      </c>
      <c r="U827" s="4" t="s">
        <v>12</v>
      </c>
      <c r="V827" s="14" t="s">
        <v>28</v>
      </c>
      <c r="W827" s="4" t="s">
        <v>5</v>
      </c>
      <c r="X827" s="4" t="s">
        <v>12</v>
      </c>
      <c r="Y827" s="14" t="s">
        <v>29</v>
      </c>
      <c r="Z827" s="4" t="s">
        <v>12</v>
      </c>
      <c r="AA827" s="4" t="s">
        <v>9</v>
      </c>
      <c r="AB827" s="4" t="s">
        <v>12</v>
      </c>
      <c r="AC827" s="4" t="s">
        <v>12</v>
      </c>
      <c r="AD827" s="4" t="s">
        <v>12</v>
      </c>
      <c r="AE827" s="4" t="s">
        <v>30</v>
      </c>
    </row>
    <row r="828" spans="1:5">
      <c r="A828" t="n">
        <v>9007</v>
      </c>
      <c r="B828" s="13" t="n">
        <v>5</v>
      </c>
      <c r="C828" s="7" t="n">
        <v>28</v>
      </c>
      <c r="D828" s="14" t="s">
        <v>3</v>
      </c>
      <c r="E828" s="48" t="n">
        <v>47</v>
      </c>
      <c r="F828" s="7" t="n">
        <v>61456</v>
      </c>
      <c r="G828" s="7" t="n">
        <v>2</v>
      </c>
      <c r="H828" s="7" t="n">
        <v>0</v>
      </c>
      <c r="I828" s="7" t="s">
        <v>83</v>
      </c>
      <c r="J828" s="14" t="s">
        <v>3</v>
      </c>
      <c r="K828" s="7" t="n">
        <v>8</v>
      </c>
      <c r="L828" s="7" t="n">
        <v>28</v>
      </c>
      <c r="M828" s="14" t="s">
        <v>3</v>
      </c>
      <c r="N828" s="12" t="n">
        <v>74</v>
      </c>
      <c r="O828" s="7" t="n">
        <v>65</v>
      </c>
      <c r="P828" s="14" t="s">
        <v>3</v>
      </c>
      <c r="Q828" s="7" t="n">
        <v>0</v>
      </c>
      <c r="R828" s="7" t="n">
        <v>1</v>
      </c>
      <c r="S828" s="7" t="n">
        <v>3</v>
      </c>
      <c r="T828" s="7" t="n">
        <v>9</v>
      </c>
      <c r="U828" s="7" t="n">
        <v>28</v>
      </c>
      <c r="V828" s="14" t="s">
        <v>3</v>
      </c>
      <c r="W828" s="12" t="n">
        <v>74</v>
      </c>
      <c r="X828" s="7" t="n">
        <v>65</v>
      </c>
      <c r="Y828" s="14" t="s">
        <v>3</v>
      </c>
      <c r="Z828" s="7" t="n">
        <v>0</v>
      </c>
      <c r="AA828" s="7" t="n">
        <v>2</v>
      </c>
      <c r="AB828" s="7" t="n">
        <v>3</v>
      </c>
      <c r="AC828" s="7" t="n">
        <v>9</v>
      </c>
      <c r="AD828" s="7" t="n">
        <v>1</v>
      </c>
      <c r="AE828" s="16" t="n">
        <f t="normal" ca="1">A832</f>
        <v>0</v>
      </c>
    </row>
    <row r="829" spans="1:5">
      <c r="A829" t="s">
        <v>4</v>
      </c>
      <c r="B829" s="4" t="s">
        <v>5</v>
      </c>
      <c r="C829" s="4" t="s">
        <v>10</v>
      </c>
      <c r="D829" s="4" t="s">
        <v>12</v>
      </c>
      <c r="E829" s="4" t="s">
        <v>12</v>
      </c>
      <c r="F829" s="4" t="s">
        <v>6</v>
      </c>
    </row>
    <row r="830" spans="1:5">
      <c r="A830" t="n">
        <v>9055</v>
      </c>
      <c r="B830" s="48" t="n">
        <v>47</v>
      </c>
      <c r="C830" s="7" t="n">
        <v>61456</v>
      </c>
      <c r="D830" s="7" t="n">
        <v>0</v>
      </c>
      <c r="E830" s="7" t="n">
        <v>0</v>
      </c>
      <c r="F830" s="7" t="s">
        <v>84</v>
      </c>
    </row>
    <row r="831" spans="1:5">
      <c r="A831" t="s">
        <v>4</v>
      </c>
      <c r="B831" s="4" t="s">
        <v>5</v>
      </c>
      <c r="C831" s="4" t="s">
        <v>12</v>
      </c>
      <c r="D831" s="4" t="s">
        <v>10</v>
      </c>
      <c r="E831" s="4" t="s">
        <v>32</v>
      </c>
    </row>
    <row r="832" spans="1:5">
      <c r="A832" t="n">
        <v>9068</v>
      </c>
      <c r="B832" s="40" t="n">
        <v>58</v>
      </c>
      <c r="C832" s="7" t="n">
        <v>0</v>
      </c>
      <c r="D832" s="7" t="n">
        <v>300</v>
      </c>
      <c r="E832" s="7" t="n">
        <v>1</v>
      </c>
    </row>
    <row r="833" spans="1:31">
      <c r="A833" t="s">
        <v>4</v>
      </c>
      <c r="B833" s="4" t="s">
        <v>5</v>
      </c>
      <c r="C833" s="4" t="s">
        <v>12</v>
      </c>
      <c r="D833" s="4" t="s">
        <v>10</v>
      </c>
    </row>
    <row r="834" spans="1:31">
      <c r="A834" t="n">
        <v>9076</v>
      </c>
      <c r="B834" s="40" t="n">
        <v>58</v>
      </c>
      <c r="C834" s="7" t="n">
        <v>255</v>
      </c>
      <c r="D834" s="7" t="n">
        <v>0</v>
      </c>
    </row>
    <row r="835" spans="1:31">
      <c r="A835" t="s">
        <v>4</v>
      </c>
      <c r="B835" s="4" t="s">
        <v>5</v>
      </c>
      <c r="C835" s="4" t="s">
        <v>12</v>
      </c>
      <c r="D835" s="4" t="s">
        <v>12</v>
      </c>
      <c r="E835" s="4" t="s">
        <v>12</v>
      </c>
      <c r="F835" s="4" t="s">
        <v>12</v>
      </c>
    </row>
    <row r="836" spans="1:31">
      <c r="A836" t="n">
        <v>9080</v>
      </c>
      <c r="B836" s="8" t="n">
        <v>14</v>
      </c>
      <c r="C836" s="7" t="n">
        <v>0</v>
      </c>
      <c r="D836" s="7" t="n">
        <v>0</v>
      </c>
      <c r="E836" s="7" t="n">
        <v>0</v>
      </c>
      <c r="F836" s="7" t="n">
        <v>64</v>
      </c>
    </row>
    <row r="837" spans="1:31">
      <c r="A837" t="s">
        <v>4</v>
      </c>
      <c r="B837" s="4" t="s">
        <v>5</v>
      </c>
      <c r="C837" s="4" t="s">
        <v>12</v>
      </c>
      <c r="D837" s="4" t="s">
        <v>10</v>
      </c>
    </row>
    <row r="838" spans="1:31">
      <c r="A838" t="n">
        <v>9085</v>
      </c>
      <c r="B838" s="27" t="n">
        <v>22</v>
      </c>
      <c r="C838" s="7" t="n">
        <v>0</v>
      </c>
      <c r="D838" s="7" t="n">
        <v>28685</v>
      </c>
    </row>
    <row r="839" spans="1:31">
      <c r="A839" t="s">
        <v>4</v>
      </c>
      <c r="B839" s="4" t="s">
        <v>5</v>
      </c>
      <c r="C839" s="4" t="s">
        <v>12</v>
      </c>
      <c r="D839" s="4" t="s">
        <v>10</v>
      </c>
    </row>
    <row r="840" spans="1:31">
      <c r="A840" t="n">
        <v>9089</v>
      </c>
      <c r="B840" s="40" t="n">
        <v>58</v>
      </c>
      <c r="C840" s="7" t="n">
        <v>5</v>
      </c>
      <c r="D840" s="7" t="n">
        <v>300</v>
      </c>
    </row>
    <row r="841" spans="1:31">
      <c r="A841" t="s">
        <v>4</v>
      </c>
      <c r="B841" s="4" t="s">
        <v>5</v>
      </c>
      <c r="C841" s="4" t="s">
        <v>32</v>
      </c>
      <c r="D841" s="4" t="s">
        <v>10</v>
      </c>
    </row>
    <row r="842" spans="1:31">
      <c r="A842" t="n">
        <v>9093</v>
      </c>
      <c r="B842" s="51" t="n">
        <v>103</v>
      </c>
      <c r="C842" s="7" t="n">
        <v>0</v>
      </c>
      <c r="D842" s="7" t="n">
        <v>300</v>
      </c>
    </row>
    <row r="843" spans="1:31">
      <c r="A843" t="s">
        <v>4</v>
      </c>
      <c r="B843" s="4" t="s">
        <v>5</v>
      </c>
      <c r="C843" s="4" t="s">
        <v>12</v>
      </c>
    </row>
    <row r="844" spans="1:31">
      <c r="A844" t="n">
        <v>9100</v>
      </c>
      <c r="B844" s="52" t="n">
        <v>64</v>
      </c>
      <c r="C844" s="7" t="n">
        <v>7</v>
      </c>
    </row>
    <row r="845" spans="1:31">
      <c r="A845" t="s">
        <v>4</v>
      </c>
      <c r="B845" s="4" t="s">
        <v>5</v>
      </c>
      <c r="C845" s="4" t="s">
        <v>12</v>
      </c>
      <c r="D845" s="4" t="s">
        <v>10</v>
      </c>
    </row>
    <row r="846" spans="1:31">
      <c r="A846" t="n">
        <v>9102</v>
      </c>
      <c r="B846" s="53" t="n">
        <v>72</v>
      </c>
      <c r="C846" s="7" t="n">
        <v>5</v>
      </c>
      <c r="D846" s="7" t="n">
        <v>0</v>
      </c>
    </row>
    <row r="847" spans="1:31">
      <c r="A847" t="s">
        <v>4</v>
      </c>
      <c r="B847" s="4" t="s">
        <v>5</v>
      </c>
      <c r="C847" s="4" t="s">
        <v>12</v>
      </c>
      <c r="D847" s="14" t="s">
        <v>28</v>
      </c>
      <c r="E847" s="4" t="s">
        <v>5</v>
      </c>
      <c r="F847" s="4" t="s">
        <v>12</v>
      </c>
      <c r="G847" s="4" t="s">
        <v>10</v>
      </c>
      <c r="H847" s="14" t="s">
        <v>29</v>
      </c>
      <c r="I847" s="4" t="s">
        <v>12</v>
      </c>
      <c r="J847" s="4" t="s">
        <v>9</v>
      </c>
      <c r="K847" s="4" t="s">
        <v>12</v>
      </c>
      <c r="L847" s="4" t="s">
        <v>12</v>
      </c>
      <c r="M847" s="4" t="s">
        <v>30</v>
      </c>
    </row>
    <row r="848" spans="1:31">
      <c r="A848" t="n">
        <v>9106</v>
      </c>
      <c r="B848" s="13" t="n">
        <v>5</v>
      </c>
      <c r="C848" s="7" t="n">
        <v>28</v>
      </c>
      <c r="D848" s="14" t="s">
        <v>3</v>
      </c>
      <c r="E848" s="10" t="n">
        <v>162</v>
      </c>
      <c r="F848" s="7" t="n">
        <v>4</v>
      </c>
      <c r="G848" s="7" t="n">
        <v>28685</v>
      </c>
      <c r="H848" s="14" t="s">
        <v>3</v>
      </c>
      <c r="I848" s="7" t="n">
        <v>0</v>
      </c>
      <c r="J848" s="7" t="n">
        <v>1</v>
      </c>
      <c r="K848" s="7" t="n">
        <v>2</v>
      </c>
      <c r="L848" s="7" t="n">
        <v>1</v>
      </c>
      <c r="M848" s="16" t="n">
        <f t="normal" ca="1">A854</f>
        <v>0</v>
      </c>
    </row>
    <row r="849" spans="1:13">
      <c r="A849" t="s">
        <v>4</v>
      </c>
      <c r="B849" s="4" t="s">
        <v>5</v>
      </c>
      <c r="C849" s="4" t="s">
        <v>12</v>
      </c>
      <c r="D849" s="4" t="s">
        <v>6</v>
      </c>
    </row>
    <row r="850" spans="1:13">
      <c r="A850" t="n">
        <v>9123</v>
      </c>
      <c r="B850" s="9" t="n">
        <v>2</v>
      </c>
      <c r="C850" s="7" t="n">
        <v>10</v>
      </c>
      <c r="D850" s="7" t="s">
        <v>85</v>
      </c>
    </row>
    <row r="851" spans="1:13">
      <c r="A851" t="s">
        <v>4</v>
      </c>
      <c r="B851" s="4" t="s">
        <v>5</v>
      </c>
      <c r="C851" s="4" t="s">
        <v>10</v>
      </c>
    </row>
    <row r="852" spans="1:13">
      <c r="A852" t="n">
        <v>9140</v>
      </c>
      <c r="B852" s="29" t="n">
        <v>16</v>
      </c>
      <c r="C852" s="7" t="n">
        <v>0</v>
      </c>
    </row>
    <row r="853" spans="1:13">
      <c r="A853" t="s">
        <v>4</v>
      </c>
      <c r="B853" s="4" t="s">
        <v>5</v>
      </c>
      <c r="C853" s="4" t="s">
        <v>10</v>
      </c>
      <c r="D853" s="4" t="s">
        <v>12</v>
      </c>
      <c r="E853" s="4" t="s">
        <v>12</v>
      </c>
      <c r="F853" s="4" t="s">
        <v>6</v>
      </c>
    </row>
    <row r="854" spans="1:13">
      <c r="A854" t="n">
        <v>9143</v>
      </c>
      <c r="B854" s="42" t="n">
        <v>20</v>
      </c>
      <c r="C854" s="7" t="n">
        <v>61456</v>
      </c>
      <c r="D854" s="7" t="n">
        <v>3</v>
      </c>
      <c r="E854" s="7" t="n">
        <v>10</v>
      </c>
      <c r="F854" s="7" t="s">
        <v>88</v>
      </c>
    </row>
    <row r="855" spans="1:13">
      <c r="A855" t="s">
        <v>4</v>
      </c>
      <c r="B855" s="4" t="s">
        <v>5</v>
      </c>
      <c r="C855" s="4" t="s">
        <v>10</v>
      </c>
    </row>
    <row r="856" spans="1:13">
      <c r="A856" t="n">
        <v>9161</v>
      </c>
      <c r="B856" s="29" t="n">
        <v>16</v>
      </c>
      <c r="C856" s="7" t="n">
        <v>0</v>
      </c>
    </row>
    <row r="857" spans="1:13">
      <c r="A857" t="s">
        <v>4</v>
      </c>
      <c r="B857" s="4" t="s">
        <v>5</v>
      </c>
      <c r="C857" s="4" t="s">
        <v>10</v>
      </c>
      <c r="D857" s="4" t="s">
        <v>9</v>
      </c>
    </row>
    <row r="858" spans="1:13">
      <c r="A858" t="n">
        <v>9164</v>
      </c>
      <c r="B858" s="50" t="n">
        <v>43</v>
      </c>
      <c r="C858" s="7" t="n">
        <v>61456</v>
      </c>
      <c r="D858" s="7" t="n">
        <v>1</v>
      </c>
    </row>
    <row r="859" spans="1:13">
      <c r="A859" t="s">
        <v>4</v>
      </c>
      <c r="B859" s="4" t="s">
        <v>5</v>
      </c>
      <c r="C859" s="4" t="s">
        <v>12</v>
      </c>
      <c r="D859" s="4" t="s">
        <v>12</v>
      </c>
      <c r="E859" s="4" t="s">
        <v>32</v>
      </c>
      <c r="F859" s="4" t="s">
        <v>32</v>
      </c>
      <c r="G859" s="4" t="s">
        <v>32</v>
      </c>
      <c r="H859" s="4" t="s">
        <v>10</v>
      </c>
    </row>
    <row r="860" spans="1:13">
      <c r="A860" t="n">
        <v>9171</v>
      </c>
      <c r="B860" s="41" t="n">
        <v>45</v>
      </c>
      <c r="C860" s="7" t="n">
        <v>2</v>
      </c>
      <c r="D860" s="7" t="n">
        <v>3</v>
      </c>
      <c r="E860" s="7" t="n">
        <v>101.480003356934</v>
      </c>
      <c r="F860" s="7" t="n">
        <v>18.25</v>
      </c>
      <c r="G860" s="7" t="n">
        <v>-91.5299987792969</v>
      </c>
      <c r="H860" s="7" t="n">
        <v>0</v>
      </c>
    </row>
    <row r="861" spans="1:13">
      <c r="A861" t="s">
        <v>4</v>
      </c>
      <c r="B861" s="4" t="s">
        <v>5</v>
      </c>
      <c r="C861" s="4" t="s">
        <v>12</v>
      </c>
      <c r="D861" s="4" t="s">
        <v>12</v>
      </c>
      <c r="E861" s="4" t="s">
        <v>32</v>
      </c>
      <c r="F861" s="4" t="s">
        <v>32</v>
      </c>
      <c r="G861" s="4" t="s">
        <v>32</v>
      </c>
      <c r="H861" s="4" t="s">
        <v>10</v>
      </c>
      <c r="I861" s="4" t="s">
        <v>12</v>
      </c>
    </row>
    <row r="862" spans="1:13">
      <c r="A862" t="n">
        <v>9188</v>
      </c>
      <c r="B862" s="41" t="n">
        <v>45</v>
      </c>
      <c r="C862" s="7" t="n">
        <v>4</v>
      </c>
      <c r="D862" s="7" t="n">
        <v>3</v>
      </c>
      <c r="E862" s="7" t="n">
        <v>23.0400009155273</v>
      </c>
      <c r="F862" s="7" t="n">
        <v>280.369995117188</v>
      </c>
      <c r="G862" s="7" t="n">
        <v>0</v>
      </c>
      <c r="H862" s="7" t="n">
        <v>0</v>
      </c>
      <c r="I862" s="7" t="n">
        <v>0</v>
      </c>
    </row>
    <row r="863" spans="1:13">
      <c r="A863" t="s">
        <v>4</v>
      </c>
      <c r="B863" s="4" t="s">
        <v>5</v>
      </c>
      <c r="C863" s="4" t="s">
        <v>12</v>
      </c>
      <c r="D863" s="4" t="s">
        <v>12</v>
      </c>
      <c r="E863" s="4" t="s">
        <v>32</v>
      </c>
      <c r="F863" s="4" t="s">
        <v>10</v>
      </c>
    </row>
    <row r="864" spans="1:13">
      <c r="A864" t="n">
        <v>9206</v>
      </c>
      <c r="B864" s="41" t="n">
        <v>45</v>
      </c>
      <c r="C864" s="7" t="n">
        <v>5</v>
      </c>
      <c r="D864" s="7" t="n">
        <v>3</v>
      </c>
      <c r="E864" s="7" t="n">
        <v>5.5</v>
      </c>
      <c r="F864" s="7" t="n">
        <v>0</v>
      </c>
    </row>
    <row r="865" spans="1:9">
      <c r="A865" t="s">
        <v>4</v>
      </c>
      <c r="B865" s="4" t="s">
        <v>5</v>
      </c>
      <c r="C865" s="4" t="s">
        <v>12</v>
      </c>
      <c r="D865" s="4" t="s">
        <v>12</v>
      </c>
      <c r="E865" s="4" t="s">
        <v>32</v>
      </c>
      <c r="F865" s="4" t="s">
        <v>10</v>
      </c>
    </row>
    <row r="866" spans="1:9">
      <c r="A866" t="n">
        <v>9215</v>
      </c>
      <c r="B866" s="41" t="n">
        <v>45</v>
      </c>
      <c r="C866" s="7" t="n">
        <v>11</v>
      </c>
      <c r="D866" s="7" t="n">
        <v>3</v>
      </c>
      <c r="E866" s="7" t="n">
        <v>37.4000015258789</v>
      </c>
      <c r="F866" s="7" t="n">
        <v>0</v>
      </c>
    </row>
    <row r="867" spans="1:9">
      <c r="A867" t="s">
        <v>4</v>
      </c>
      <c r="B867" s="4" t="s">
        <v>5</v>
      </c>
      <c r="C867" s="4" t="s">
        <v>12</v>
      </c>
      <c r="D867" s="4" t="s">
        <v>12</v>
      </c>
      <c r="E867" s="4" t="s">
        <v>32</v>
      </c>
      <c r="F867" s="4" t="s">
        <v>10</v>
      </c>
    </row>
    <row r="868" spans="1:9">
      <c r="A868" t="n">
        <v>9224</v>
      </c>
      <c r="B868" s="41" t="n">
        <v>45</v>
      </c>
      <c r="C868" s="7" t="n">
        <v>5</v>
      </c>
      <c r="D868" s="7" t="n">
        <v>3</v>
      </c>
      <c r="E868" s="7" t="n">
        <v>5</v>
      </c>
      <c r="F868" s="7" t="n">
        <v>2000</v>
      </c>
    </row>
    <row r="869" spans="1:9">
      <c r="A869" t="s">
        <v>4</v>
      </c>
      <c r="B869" s="4" t="s">
        <v>5</v>
      </c>
      <c r="C869" s="4" t="s">
        <v>12</v>
      </c>
      <c r="D869" s="4" t="s">
        <v>10</v>
      </c>
      <c r="E869" s="4" t="s">
        <v>32</v>
      </c>
    </row>
    <row r="870" spans="1:9">
      <c r="A870" t="n">
        <v>9233</v>
      </c>
      <c r="B870" s="40" t="n">
        <v>58</v>
      </c>
      <c r="C870" s="7" t="n">
        <v>100</v>
      </c>
      <c r="D870" s="7" t="n">
        <v>1000</v>
      </c>
      <c r="E870" s="7" t="n">
        <v>1</v>
      </c>
    </row>
    <row r="871" spans="1:9">
      <c r="A871" t="s">
        <v>4</v>
      </c>
      <c r="B871" s="4" t="s">
        <v>5</v>
      </c>
      <c r="C871" s="4" t="s">
        <v>12</v>
      </c>
      <c r="D871" s="4" t="s">
        <v>10</v>
      </c>
    </row>
    <row r="872" spans="1:9">
      <c r="A872" t="n">
        <v>9241</v>
      </c>
      <c r="B872" s="40" t="n">
        <v>58</v>
      </c>
      <c r="C872" s="7" t="n">
        <v>255</v>
      </c>
      <c r="D872" s="7" t="n">
        <v>0</v>
      </c>
    </row>
    <row r="873" spans="1:9">
      <c r="A873" t="s">
        <v>4</v>
      </c>
      <c r="B873" s="4" t="s">
        <v>5</v>
      </c>
      <c r="C873" s="4" t="s">
        <v>12</v>
      </c>
      <c r="D873" s="4" t="s">
        <v>10</v>
      </c>
    </row>
    <row r="874" spans="1:9">
      <c r="A874" t="n">
        <v>9245</v>
      </c>
      <c r="B874" s="41" t="n">
        <v>45</v>
      </c>
      <c r="C874" s="7" t="n">
        <v>7</v>
      </c>
      <c r="D874" s="7" t="n">
        <v>255</v>
      </c>
    </row>
    <row r="875" spans="1:9">
      <c r="A875" t="s">
        <v>4</v>
      </c>
      <c r="B875" s="4" t="s">
        <v>5</v>
      </c>
      <c r="C875" s="4" t="s">
        <v>12</v>
      </c>
      <c r="D875" s="4" t="s">
        <v>10</v>
      </c>
      <c r="E875" s="4" t="s">
        <v>10</v>
      </c>
      <c r="F875" s="4" t="s">
        <v>12</v>
      </c>
    </row>
    <row r="876" spans="1:9">
      <c r="A876" t="n">
        <v>9249</v>
      </c>
      <c r="B876" s="30" t="n">
        <v>25</v>
      </c>
      <c r="C876" s="7" t="n">
        <v>1</v>
      </c>
      <c r="D876" s="7" t="n">
        <v>160</v>
      </c>
      <c r="E876" s="7" t="n">
        <v>350</v>
      </c>
      <c r="F876" s="7" t="n">
        <v>2</v>
      </c>
    </row>
    <row r="877" spans="1:9">
      <c r="A877" t="s">
        <v>4</v>
      </c>
      <c r="B877" s="4" t="s">
        <v>5</v>
      </c>
      <c r="C877" s="4" t="s">
        <v>12</v>
      </c>
      <c r="D877" s="4" t="s">
        <v>10</v>
      </c>
      <c r="E877" s="4" t="s">
        <v>6</v>
      </c>
    </row>
    <row r="878" spans="1:9">
      <c r="A878" t="n">
        <v>9256</v>
      </c>
      <c r="B878" s="55" t="n">
        <v>51</v>
      </c>
      <c r="C878" s="7" t="n">
        <v>4</v>
      </c>
      <c r="D878" s="7" t="n">
        <v>0</v>
      </c>
      <c r="E878" s="7" t="s">
        <v>131</v>
      </c>
    </row>
    <row r="879" spans="1:9">
      <c r="A879" t="s">
        <v>4</v>
      </c>
      <c r="B879" s="4" t="s">
        <v>5</v>
      </c>
      <c r="C879" s="4" t="s">
        <v>10</v>
      </c>
    </row>
    <row r="880" spans="1:9">
      <c r="A880" t="n">
        <v>9270</v>
      </c>
      <c r="B880" s="29" t="n">
        <v>16</v>
      </c>
      <c r="C880" s="7" t="n">
        <v>0</v>
      </c>
    </row>
    <row r="881" spans="1:6">
      <c r="A881" t="s">
        <v>4</v>
      </c>
      <c r="B881" s="4" t="s">
        <v>5</v>
      </c>
      <c r="C881" s="4" t="s">
        <v>10</v>
      </c>
      <c r="D881" s="4" t="s">
        <v>59</v>
      </c>
      <c r="E881" s="4" t="s">
        <v>12</v>
      </c>
      <c r="F881" s="4" t="s">
        <v>12</v>
      </c>
    </row>
    <row r="882" spans="1:6">
      <c r="A882" t="n">
        <v>9273</v>
      </c>
      <c r="B882" s="58" t="n">
        <v>26</v>
      </c>
      <c r="C882" s="7" t="n">
        <v>0</v>
      </c>
      <c r="D882" s="7" t="s">
        <v>132</v>
      </c>
      <c r="E882" s="7" t="n">
        <v>2</v>
      </c>
      <c r="F882" s="7" t="n">
        <v>0</v>
      </c>
    </row>
    <row r="883" spans="1:6">
      <c r="A883" t="s">
        <v>4</v>
      </c>
      <c r="B883" s="4" t="s">
        <v>5</v>
      </c>
    </row>
    <row r="884" spans="1:6">
      <c r="A884" t="n">
        <v>9380</v>
      </c>
      <c r="B884" s="32" t="n">
        <v>28</v>
      </c>
    </row>
    <row r="885" spans="1:6">
      <c r="A885" t="s">
        <v>4</v>
      </c>
      <c r="B885" s="4" t="s">
        <v>5</v>
      </c>
      <c r="C885" s="4" t="s">
        <v>12</v>
      </c>
      <c r="D885" s="4" t="s">
        <v>10</v>
      </c>
      <c r="E885" s="4" t="s">
        <v>32</v>
      </c>
    </row>
    <row r="886" spans="1:6">
      <c r="A886" t="n">
        <v>9381</v>
      </c>
      <c r="B886" s="40" t="n">
        <v>58</v>
      </c>
      <c r="C886" s="7" t="n">
        <v>101</v>
      </c>
      <c r="D886" s="7" t="n">
        <v>500</v>
      </c>
      <c r="E886" s="7" t="n">
        <v>1</v>
      </c>
    </row>
    <row r="887" spans="1:6">
      <c r="A887" t="s">
        <v>4</v>
      </c>
      <c r="B887" s="4" t="s">
        <v>5</v>
      </c>
      <c r="C887" s="4" t="s">
        <v>12</v>
      </c>
      <c r="D887" s="4" t="s">
        <v>10</v>
      </c>
    </row>
    <row r="888" spans="1:6">
      <c r="A888" t="n">
        <v>9389</v>
      </c>
      <c r="B888" s="40" t="n">
        <v>58</v>
      </c>
      <c r="C888" s="7" t="n">
        <v>254</v>
      </c>
      <c r="D888" s="7" t="n">
        <v>0</v>
      </c>
    </row>
    <row r="889" spans="1:6">
      <c r="A889" t="s">
        <v>4</v>
      </c>
      <c r="B889" s="4" t="s">
        <v>5</v>
      </c>
      <c r="C889" s="4" t="s">
        <v>12</v>
      </c>
      <c r="D889" s="4" t="s">
        <v>6</v>
      </c>
      <c r="E889" s="4" t="s">
        <v>10</v>
      </c>
    </row>
    <row r="890" spans="1:6">
      <c r="A890" t="n">
        <v>9393</v>
      </c>
      <c r="B890" s="25" t="n">
        <v>94</v>
      </c>
      <c r="C890" s="7" t="n">
        <v>1</v>
      </c>
      <c r="D890" s="7" t="s">
        <v>55</v>
      </c>
      <c r="E890" s="7" t="n">
        <v>1</v>
      </c>
    </row>
    <row r="891" spans="1:6">
      <c r="A891" t="s">
        <v>4</v>
      </c>
      <c r="B891" s="4" t="s">
        <v>5</v>
      </c>
      <c r="C891" s="4" t="s">
        <v>12</v>
      </c>
      <c r="D891" s="4" t="s">
        <v>6</v>
      </c>
      <c r="E891" s="4" t="s">
        <v>10</v>
      </c>
    </row>
    <row r="892" spans="1:6">
      <c r="A892" t="n">
        <v>9406</v>
      </c>
      <c r="B892" s="25" t="n">
        <v>94</v>
      </c>
      <c r="C892" s="7" t="n">
        <v>1</v>
      </c>
      <c r="D892" s="7" t="s">
        <v>55</v>
      </c>
      <c r="E892" s="7" t="n">
        <v>2</v>
      </c>
    </row>
    <row r="893" spans="1:6">
      <c r="A893" t="s">
        <v>4</v>
      </c>
      <c r="B893" s="4" t="s">
        <v>5</v>
      </c>
      <c r="C893" s="4" t="s">
        <v>12</v>
      </c>
      <c r="D893" s="4" t="s">
        <v>6</v>
      </c>
      <c r="E893" s="4" t="s">
        <v>10</v>
      </c>
    </row>
    <row r="894" spans="1:6">
      <c r="A894" t="n">
        <v>9419</v>
      </c>
      <c r="B894" s="25" t="n">
        <v>94</v>
      </c>
      <c r="C894" s="7" t="n">
        <v>0</v>
      </c>
      <c r="D894" s="7" t="s">
        <v>55</v>
      </c>
      <c r="E894" s="7" t="n">
        <v>4</v>
      </c>
    </row>
    <row r="895" spans="1:6">
      <c r="A895" t="s">
        <v>4</v>
      </c>
      <c r="B895" s="4" t="s">
        <v>5</v>
      </c>
      <c r="C895" s="4" t="s">
        <v>12</v>
      </c>
      <c r="D895" s="4" t="s">
        <v>10</v>
      </c>
    </row>
    <row r="896" spans="1:6">
      <c r="A896" t="n">
        <v>9432</v>
      </c>
      <c r="B896" s="40" t="n">
        <v>58</v>
      </c>
      <c r="C896" s="7" t="n">
        <v>255</v>
      </c>
      <c r="D896" s="7" t="n">
        <v>0</v>
      </c>
    </row>
    <row r="897" spans="1:6">
      <c r="A897" t="s">
        <v>4</v>
      </c>
      <c r="B897" s="4" t="s">
        <v>5</v>
      </c>
      <c r="C897" s="4" t="s">
        <v>12</v>
      </c>
      <c r="D897" s="4" t="s">
        <v>10</v>
      </c>
      <c r="E897" s="4" t="s">
        <v>32</v>
      </c>
    </row>
    <row r="898" spans="1:6">
      <c r="A898" t="n">
        <v>9436</v>
      </c>
      <c r="B898" s="40" t="n">
        <v>58</v>
      </c>
      <c r="C898" s="7" t="n">
        <v>0</v>
      </c>
      <c r="D898" s="7" t="n">
        <v>300</v>
      </c>
      <c r="E898" s="7" t="n">
        <v>0.300000011920929</v>
      </c>
    </row>
    <row r="899" spans="1:6">
      <c r="A899" t="s">
        <v>4</v>
      </c>
      <c r="B899" s="4" t="s">
        <v>5</v>
      </c>
      <c r="C899" s="4" t="s">
        <v>12</v>
      </c>
      <c r="D899" s="4" t="s">
        <v>10</v>
      </c>
    </row>
    <row r="900" spans="1:6">
      <c r="A900" t="n">
        <v>9444</v>
      </c>
      <c r="B900" s="40" t="n">
        <v>58</v>
      </c>
      <c r="C900" s="7" t="n">
        <v>255</v>
      </c>
      <c r="D900" s="7" t="n">
        <v>0</v>
      </c>
    </row>
    <row r="901" spans="1:6">
      <c r="A901" t="s">
        <v>4</v>
      </c>
      <c r="B901" s="4" t="s">
        <v>5</v>
      </c>
      <c r="C901" s="4" t="s">
        <v>12</v>
      </c>
      <c r="D901" s="4" t="s">
        <v>10</v>
      </c>
      <c r="E901" s="4" t="s">
        <v>32</v>
      </c>
      <c r="F901" s="4" t="s">
        <v>10</v>
      </c>
      <c r="G901" s="4" t="s">
        <v>9</v>
      </c>
      <c r="H901" s="4" t="s">
        <v>9</v>
      </c>
      <c r="I901" s="4" t="s">
        <v>10</v>
      </c>
      <c r="J901" s="4" t="s">
        <v>10</v>
      </c>
      <c r="K901" s="4" t="s">
        <v>9</v>
      </c>
      <c r="L901" s="4" t="s">
        <v>9</v>
      </c>
      <c r="M901" s="4" t="s">
        <v>9</v>
      </c>
      <c r="N901" s="4" t="s">
        <v>9</v>
      </c>
      <c r="O901" s="4" t="s">
        <v>6</v>
      </c>
    </row>
    <row r="902" spans="1:6">
      <c r="A902" t="n">
        <v>9448</v>
      </c>
      <c r="B902" s="19" t="n">
        <v>50</v>
      </c>
      <c r="C902" s="7" t="n">
        <v>0</v>
      </c>
      <c r="D902" s="7" t="n">
        <v>12010</v>
      </c>
      <c r="E902" s="7" t="n">
        <v>1</v>
      </c>
      <c r="F902" s="7" t="n">
        <v>0</v>
      </c>
      <c r="G902" s="7" t="n">
        <v>0</v>
      </c>
      <c r="H902" s="7" t="n">
        <v>0</v>
      </c>
      <c r="I902" s="7" t="n">
        <v>0</v>
      </c>
      <c r="J902" s="7" t="n">
        <v>65533</v>
      </c>
      <c r="K902" s="7" t="n">
        <v>0</v>
      </c>
      <c r="L902" s="7" t="n">
        <v>0</v>
      </c>
      <c r="M902" s="7" t="n">
        <v>0</v>
      </c>
      <c r="N902" s="7" t="n">
        <v>0</v>
      </c>
      <c r="O902" s="7" t="s">
        <v>23</v>
      </c>
    </row>
    <row r="903" spans="1:6">
      <c r="A903" t="s">
        <v>4</v>
      </c>
      <c r="B903" s="4" t="s">
        <v>5</v>
      </c>
      <c r="C903" s="4" t="s">
        <v>12</v>
      </c>
      <c r="D903" s="4" t="s">
        <v>10</v>
      </c>
      <c r="E903" s="4" t="s">
        <v>10</v>
      </c>
      <c r="F903" s="4" t="s">
        <v>10</v>
      </c>
      <c r="G903" s="4" t="s">
        <v>10</v>
      </c>
      <c r="H903" s="4" t="s">
        <v>12</v>
      </c>
    </row>
    <row r="904" spans="1:6">
      <c r="A904" t="n">
        <v>9487</v>
      </c>
      <c r="B904" s="30" t="n">
        <v>25</v>
      </c>
      <c r="C904" s="7" t="n">
        <v>5</v>
      </c>
      <c r="D904" s="7" t="n">
        <v>65535</v>
      </c>
      <c r="E904" s="7" t="n">
        <v>65535</v>
      </c>
      <c r="F904" s="7" t="n">
        <v>65535</v>
      </c>
      <c r="G904" s="7" t="n">
        <v>65535</v>
      </c>
      <c r="H904" s="7" t="n">
        <v>0</v>
      </c>
    </row>
    <row r="905" spans="1:6">
      <c r="A905" t="s">
        <v>4</v>
      </c>
      <c r="B905" s="4" t="s">
        <v>5</v>
      </c>
      <c r="C905" s="4" t="s">
        <v>10</v>
      </c>
      <c r="D905" s="4" t="s">
        <v>59</v>
      </c>
      <c r="E905" s="4" t="s">
        <v>12</v>
      </c>
      <c r="F905" s="4" t="s">
        <v>12</v>
      </c>
      <c r="G905" s="4" t="s">
        <v>10</v>
      </c>
      <c r="H905" s="4" t="s">
        <v>12</v>
      </c>
      <c r="I905" s="4" t="s">
        <v>59</v>
      </c>
      <c r="J905" s="4" t="s">
        <v>12</v>
      </c>
      <c r="K905" s="4" t="s">
        <v>12</v>
      </c>
      <c r="L905" s="4" t="s">
        <v>12</v>
      </c>
    </row>
    <row r="906" spans="1:6">
      <c r="A906" t="n">
        <v>9498</v>
      </c>
      <c r="B906" s="31" t="n">
        <v>24</v>
      </c>
      <c r="C906" s="7" t="n">
        <v>65533</v>
      </c>
      <c r="D906" s="7" t="s">
        <v>133</v>
      </c>
      <c r="E906" s="7" t="n">
        <v>12</v>
      </c>
      <c r="F906" s="7" t="n">
        <v>16</v>
      </c>
      <c r="G906" s="7" t="n">
        <v>167</v>
      </c>
      <c r="H906" s="7" t="n">
        <v>7</v>
      </c>
      <c r="I906" s="7" t="s">
        <v>134</v>
      </c>
      <c r="J906" s="7" t="n">
        <v>6</v>
      </c>
      <c r="K906" s="7" t="n">
        <v>2</v>
      </c>
      <c r="L906" s="7" t="n">
        <v>0</v>
      </c>
    </row>
    <row r="907" spans="1:6">
      <c r="A907" t="s">
        <v>4</v>
      </c>
      <c r="B907" s="4" t="s">
        <v>5</v>
      </c>
    </row>
    <row r="908" spans="1:6">
      <c r="A908" t="n">
        <v>9516</v>
      </c>
      <c r="B908" s="32" t="n">
        <v>28</v>
      </c>
    </row>
    <row r="909" spans="1:6">
      <c r="A909" t="s">
        <v>4</v>
      </c>
      <c r="B909" s="4" t="s">
        <v>5</v>
      </c>
      <c r="C909" s="4" t="s">
        <v>12</v>
      </c>
    </row>
    <row r="910" spans="1:6">
      <c r="A910" t="n">
        <v>9517</v>
      </c>
      <c r="B910" s="33" t="n">
        <v>27</v>
      </c>
      <c r="C910" s="7" t="n">
        <v>0</v>
      </c>
    </row>
    <row r="911" spans="1:6">
      <c r="A911" t="s">
        <v>4</v>
      </c>
      <c r="B911" s="4" t="s">
        <v>5</v>
      </c>
      <c r="C911" s="4" t="s">
        <v>12</v>
      </c>
      <c r="D911" s="4" t="s">
        <v>10</v>
      </c>
      <c r="E911" s="4" t="s">
        <v>10</v>
      </c>
      <c r="F911" s="4" t="s">
        <v>10</v>
      </c>
      <c r="G911" s="4" t="s">
        <v>10</v>
      </c>
      <c r="H911" s="4" t="s">
        <v>12</v>
      </c>
    </row>
    <row r="912" spans="1:6">
      <c r="A912" t="n">
        <v>9519</v>
      </c>
      <c r="B912" s="30" t="n">
        <v>25</v>
      </c>
      <c r="C912" s="7" t="n">
        <v>5</v>
      </c>
      <c r="D912" s="7" t="n">
        <v>65535</v>
      </c>
      <c r="E912" s="7" t="n">
        <v>65535</v>
      </c>
      <c r="F912" s="7" t="n">
        <v>65535</v>
      </c>
      <c r="G912" s="7" t="n">
        <v>65535</v>
      </c>
      <c r="H912" s="7" t="n">
        <v>0</v>
      </c>
    </row>
    <row r="913" spans="1:15">
      <c r="A913" t="s">
        <v>4</v>
      </c>
      <c r="B913" s="4" t="s">
        <v>5</v>
      </c>
      <c r="C913" s="4" t="s">
        <v>12</v>
      </c>
      <c r="D913" s="4" t="s">
        <v>10</v>
      </c>
      <c r="E913" s="4" t="s">
        <v>9</v>
      </c>
    </row>
    <row r="914" spans="1:15">
      <c r="A914" t="n">
        <v>9530</v>
      </c>
      <c r="B914" s="28" t="n">
        <v>101</v>
      </c>
      <c r="C914" s="7" t="n">
        <v>0</v>
      </c>
      <c r="D914" s="7" t="n">
        <v>167</v>
      </c>
      <c r="E914" s="7" t="n">
        <v>1</v>
      </c>
    </row>
    <row r="915" spans="1:15">
      <c r="A915" t="s">
        <v>4</v>
      </c>
      <c r="B915" s="4" t="s">
        <v>5</v>
      </c>
      <c r="C915" s="4" t="s">
        <v>12</v>
      </c>
      <c r="D915" s="4" t="s">
        <v>10</v>
      </c>
      <c r="E915" s="4" t="s">
        <v>32</v>
      </c>
    </row>
    <row r="916" spans="1:15">
      <c r="A916" t="n">
        <v>9538</v>
      </c>
      <c r="B916" s="40" t="n">
        <v>58</v>
      </c>
      <c r="C916" s="7" t="n">
        <v>100</v>
      </c>
      <c r="D916" s="7" t="n">
        <v>300</v>
      </c>
      <c r="E916" s="7" t="n">
        <v>0.300000011920929</v>
      </c>
    </row>
    <row r="917" spans="1:15">
      <c r="A917" t="s">
        <v>4</v>
      </c>
      <c r="B917" s="4" t="s">
        <v>5</v>
      </c>
      <c r="C917" s="4" t="s">
        <v>12</v>
      </c>
      <c r="D917" s="4" t="s">
        <v>10</v>
      </c>
    </row>
    <row r="918" spans="1:15">
      <c r="A918" t="n">
        <v>9546</v>
      </c>
      <c r="B918" s="40" t="n">
        <v>58</v>
      </c>
      <c r="C918" s="7" t="n">
        <v>255</v>
      </c>
      <c r="D918" s="7" t="n">
        <v>0</v>
      </c>
    </row>
    <row r="919" spans="1:15">
      <c r="A919" t="s">
        <v>4</v>
      </c>
      <c r="B919" s="4" t="s">
        <v>5</v>
      </c>
      <c r="C919" s="4" t="s">
        <v>10</v>
      </c>
    </row>
    <row r="920" spans="1:15">
      <c r="A920" t="n">
        <v>9550</v>
      </c>
      <c r="B920" s="29" t="n">
        <v>16</v>
      </c>
      <c r="C920" s="7" t="n">
        <v>200</v>
      </c>
    </row>
    <row r="921" spans="1:15">
      <c r="A921" t="s">
        <v>4</v>
      </c>
      <c r="B921" s="4" t="s">
        <v>5</v>
      </c>
      <c r="C921" s="4" t="s">
        <v>12</v>
      </c>
      <c r="D921" s="4" t="s">
        <v>32</v>
      </c>
      <c r="E921" s="4" t="s">
        <v>10</v>
      </c>
      <c r="F921" s="4" t="s">
        <v>12</v>
      </c>
    </row>
    <row r="922" spans="1:15">
      <c r="A922" t="n">
        <v>9553</v>
      </c>
      <c r="B922" s="17" t="n">
        <v>49</v>
      </c>
      <c r="C922" s="7" t="n">
        <v>3</v>
      </c>
      <c r="D922" s="7" t="n">
        <v>0.699999988079071</v>
      </c>
      <c r="E922" s="7" t="n">
        <v>500</v>
      </c>
      <c r="F922" s="7" t="n">
        <v>0</v>
      </c>
    </row>
    <row r="923" spans="1:15">
      <c r="A923" t="s">
        <v>4</v>
      </c>
      <c r="B923" s="4" t="s">
        <v>5</v>
      </c>
      <c r="C923" s="4" t="s">
        <v>12</v>
      </c>
      <c r="D923" s="4" t="s">
        <v>10</v>
      </c>
    </row>
    <row r="924" spans="1:15">
      <c r="A924" t="n">
        <v>9562</v>
      </c>
      <c r="B924" s="40" t="n">
        <v>58</v>
      </c>
      <c r="C924" s="7" t="n">
        <v>10</v>
      </c>
      <c r="D924" s="7" t="n">
        <v>300</v>
      </c>
    </row>
    <row r="925" spans="1:15">
      <c r="A925" t="s">
        <v>4</v>
      </c>
      <c r="B925" s="4" t="s">
        <v>5</v>
      </c>
      <c r="C925" s="4" t="s">
        <v>12</v>
      </c>
      <c r="D925" s="4" t="s">
        <v>10</v>
      </c>
    </row>
    <row r="926" spans="1:15">
      <c r="A926" t="n">
        <v>9566</v>
      </c>
      <c r="B926" s="40" t="n">
        <v>58</v>
      </c>
      <c r="C926" s="7" t="n">
        <v>12</v>
      </c>
      <c r="D926" s="7" t="n">
        <v>0</v>
      </c>
    </row>
    <row r="927" spans="1:15">
      <c r="A927" t="s">
        <v>4</v>
      </c>
      <c r="B927" s="4" t="s">
        <v>5</v>
      </c>
      <c r="C927" s="4" t="s">
        <v>10</v>
      </c>
      <c r="D927" s="4" t="s">
        <v>12</v>
      </c>
      <c r="E927" s="4" t="s">
        <v>10</v>
      </c>
    </row>
    <row r="928" spans="1:15">
      <c r="A928" t="n">
        <v>9570</v>
      </c>
      <c r="B928" s="61" t="n">
        <v>104</v>
      </c>
      <c r="C928" s="7" t="n">
        <v>4</v>
      </c>
      <c r="D928" s="7" t="n">
        <v>1</v>
      </c>
      <c r="E928" s="7" t="n">
        <v>2</v>
      </c>
    </row>
    <row r="929" spans="1:6">
      <c r="A929" t="s">
        <v>4</v>
      </c>
      <c r="B929" s="4" t="s">
        <v>5</v>
      </c>
    </row>
    <row r="930" spans="1:6">
      <c r="A930" t="n">
        <v>9576</v>
      </c>
      <c r="B930" s="5" t="n">
        <v>1</v>
      </c>
    </row>
    <row r="931" spans="1:6">
      <c r="A931" t="s">
        <v>4</v>
      </c>
      <c r="B931" s="4" t="s">
        <v>5</v>
      </c>
      <c r="C931" s="4" t="s">
        <v>12</v>
      </c>
      <c r="D931" s="4" t="s">
        <v>10</v>
      </c>
      <c r="E931" s="4" t="s">
        <v>12</v>
      </c>
      <c r="F931" s="4" t="s">
        <v>12</v>
      </c>
      <c r="G931" s="4" t="s">
        <v>30</v>
      </c>
    </row>
    <row r="932" spans="1:6">
      <c r="A932" t="n">
        <v>9577</v>
      </c>
      <c r="B932" s="13" t="n">
        <v>5</v>
      </c>
      <c r="C932" s="7" t="n">
        <v>30</v>
      </c>
      <c r="D932" s="7" t="n">
        <v>8717</v>
      </c>
      <c r="E932" s="7" t="n">
        <v>8</v>
      </c>
      <c r="F932" s="7" t="n">
        <v>1</v>
      </c>
      <c r="G932" s="16" t="n">
        <f t="normal" ca="1">A946</f>
        <v>0</v>
      </c>
    </row>
    <row r="933" spans="1:6">
      <c r="A933" t="s">
        <v>4</v>
      </c>
      <c r="B933" s="4" t="s">
        <v>5</v>
      </c>
      <c r="C933" s="4" t="s">
        <v>12</v>
      </c>
      <c r="D933" s="4" t="s">
        <v>10</v>
      </c>
      <c r="E933" s="4" t="s">
        <v>10</v>
      </c>
      <c r="F933" s="4" t="s">
        <v>12</v>
      </c>
    </row>
    <row r="934" spans="1:6">
      <c r="A934" t="n">
        <v>9587</v>
      </c>
      <c r="B934" s="30" t="n">
        <v>25</v>
      </c>
      <c r="C934" s="7" t="n">
        <v>1</v>
      </c>
      <c r="D934" s="7" t="n">
        <v>160</v>
      </c>
      <c r="E934" s="7" t="n">
        <v>350</v>
      </c>
      <c r="F934" s="7" t="n">
        <v>2</v>
      </c>
    </row>
    <row r="935" spans="1:6">
      <c r="A935" t="s">
        <v>4</v>
      </c>
      <c r="B935" s="4" t="s">
        <v>5</v>
      </c>
      <c r="C935" s="4" t="s">
        <v>12</v>
      </c>
      <c r="D935" s="4" t="s">
        <v>10</v>
      </c>
      <c r="E935" s="4" t="s">
        <v>6</v>
      </c>
    </row>
    <row r="936" spans="1:6">
      <c r="A936" t="n">
        <v>9594</v>
      </c>
      <c r="B936" s="55" t="n">
        <v>51</v>
      </c>
      <c r="C936" s="7" t="n">
        <v>4</v>
      </c>
      <c r="D936" s="7" t="n">
        <v>0</v>
      </c>
      <c r="E936" s="7" t="s">
        <v>93</v>
      </c>
    </row>
    <row r="937" spans="1:6">
      <c r="A937" t="s">
        <v>4</v>
      </c>
      <c r="B937" s="4" t="s">
        <v>5</v>
      </c>
      <c r="C937" s="4" t="s">
        <v>10</v>
      </c>
    </row>
    <row r="938" spans="1:6">
      <c r="A938" t="n">
        <v>9608</v>
      </c>
      <c r="B938" s="29" t="n">
        <v>16</v>
      </c>
      <c r="C938" s="7" t="n">
        <v>0</v>
      </c>
    </row>
    <row r="939" spans="1:6">
      <c r="A939" t="s">
        <v>4</v>
      </c>
      <c r="B939" s="4" t="s">
        <v>5</v>
      </c>
      <c r="C939" s="4" t="s">
        <v>10</v>
      </c>
      <c r="D939" s="4" t="s">
        <v>59</v>
      </c>
      <c r="E939" s="4" t="s">
        <v>12</v>
      </c>
      <c r="F939" s="4" t="s">
        <v>12</v>
      </c>
      <c r="G939" s="4" t="s">
        <v>59</v>
      </c>
      <c r="H939" s="4" t="s">
        <v>12</v>
      </c>
      <c r="I939" s="4" t="s">
        <v>12</v>
      </c>
    </row>
    <row r="940" spans="1:6">
      <c r="A940" t="n">
        <v>9611</v>
      </c>
      <c r="B940" s="58" t="n">
        <v>26</v>
      </c>
      <c r="C940" s="7" t="n">
        <v>0</v>
      </c>
      <c r="D940" s="7" t="s">
        <v>135</v>
      </c>
      <c r="E940" s="7" t="n">
        <v>2</v>
      </c>
      <c r="F940" s="7" t="n">
        <v>3</v>
      </c>
      <c r="G940" s="7" t="s">
        <v>136</v>
      </c>
      <c r="H940" s="7" t="n">
        <v>2</v>
      </c>
      <c r="I940" s="7" t="n">
        <v>0</v>
      </c>
    </row>
    <row r="941" spans="1:6">
      <c r="A941" t="s">
        <v>4</v>
      </c>
      <c r="B941" s="4" t="s">
        <v>5</v>
      </c>
    </row>
    <row r="942" spans="1:6">
      <c r="A942" t="n">
        <v>9763</v>
      </c>
      <c r="B942" s="32" t="n">
        <v>28</v>
      </c>
    </row>
    <row r="943" spans="1:6">
      <c r="A943" t="s">
        <v>4</v>
      </c>
      <c r="B943" s="4" t="s">
        <v>5</v>
      </c>
      <c r="C943" s="4" t="s">
        <v>30</v>
      </c>
    </row>
    <row r="944" spans="1:6">
      <c r="A944" t="n">
        <v>9764</v>
      </c>
      <c r="B944" s="18" t="n">
        <v>3</v>
      </c>
      <c r="C944" s="16" t="n">
        <f t="normal" ca="1">A962</f>
        <v>0</v>
      </c>
    </row>
    <row r="945" spans="1:9">
      <c r="A945" t="s">
        <v>4</v>
      </c>
      <c r="B945" s="4" t="s">
        <v>5</v>
      </c>
      <c r="C945" s="4" t="s">
        <v>12</v>
      </c>
      <c r="D945" s="4" t="s">
        <v>10</v>
      </c>
      <c r="E945" s="4" t="s">
        <v>10</v>
      </c>
      <c r="F945" s="4" t="s">
        <v>12</v>
      </c>
    </row>
    <row r="946" spans="1:9">
      <c r="A946" t="n">
        <v>9769</v>
      </c>
      <c r="B946" s="30" t="n">
        <v>25</v>
      </c>
      <c r="C946" s="7" t="n">
        <v>1</v>
      </c>
      <c r="D946" s="7" t="n">
        <v>160</v>
      </c>
      <c r="E946" s="7" t="n">
        <v>350</v>
      </c>
      <c r="F946" s="7" t="n">
        <v>2</v>
      </c>
    </row>
    <row r="947" spans="1:9">
      <c r="A947" t="s">
        <v>4</v>
      </c>
      <c r="B947" s="4" t="s">
        <v>5</v>
      </c>
      <c r="C947" s="4" t="s">
        <v>12</v>
      </c>
      <c r="D947" s="4" t="s">
        <v>10</v>
      </c>
      <c r="E947" s="4" t="s">
        <v>6</v>
      </c>
    </row>
    <row r="948" spans="1:9">
      <c r="A948" t="n">
        <v>9776</v>
      </c>
      <c r="B948" s="55" t="n">
        <v>51</v>
      </c>
      <c r="C948" s="7" t="n">
        <v>4</v>
      </c>
      <c r="D948" s="7" t="n">
        <v>0</v>
      </c>
      <c r="E948" s="7" t="s">
        <v>137</v>
      </c>
    </row>
    <row r="949" spans="1:9">
      <c r="A949" t="s">
        <v>4</v>
      </c>
      <c r="B949" s="4" t="s">
        <v>5</v>
      </c>
      <c r="C949" s="4" t="s">
        <v>10</v>
      </c>
    </row>
    <row r="950" spans="1:9">
      <c r="A950" t="n">
        <v>9790</v>
      </c>
      <c r="B950" s="29" t="n">
        <v>16</v>
      </c>
      <c r="C950" s="7" t="n">
        <v>0</v>
      </c>
    </row>
    <row r="951" spans="1:9">
      <c r="A951" t="s">
        <v>4</v>
      </c>
      <c r="B951" s="4" t="s">
        <v>5</v>
      </c>
      <c r="C951" s="4" t="s">
        <v>10</v>
      </c>
      <c r="D951" s="4" t="s">
        <v>59</v>
      </c>
      <c r="E951" s="4" t="s">
        <v>12</v>
      </c>
      <c r="F951" s="4" t="s">
        <v>12</v>
      </c>
    </row>
    <row r="952" spans="1:9">
      <c r="A952" t="n">
        <v>9793</v>
      </c>
      <c r="B952" s="58" t="n">
        <v>26</v>
      </c>
      <c r="C952" s="7" t="n">
        <v>0</v>
      </c>
      <c r="D952" s="7" t="s">
        <v>138</v>
      </c>
      <c r="E952" s="7" t="n">
        <v>2</v>
      </c>
      <c r="F952" s="7" t="n">
        <v>0</v>
      </c>
    </row>
    <row r="953" spans="1:9">
      <c r="A953" t="s">
        <v>4</v>
      </c>
      <c r="B953" s="4" t="s">
        <v>5</v>
      </c>
    </row>
    <row r="954" spans="1:9">
      <c r="A954" t="n">
        <v>9855</v>
      </c>
      <c r="B954" s="32" t="n">
        <v>28</v>
      </c>
    </row>
    <row r="955" spans="1:9">
      <c r="A955" t="s">
        <v>4</v>
      </c>
      <c r="B955" s="4" t="s">
        <v>5</v>
      </c>
      <c r="C955" s="4" t="s">
        <v>10</v>
      </c>
    </row>
    <row r="956" spans="1:9">
      <c r="A956" t="n">
        <v>9856</v>
      </c>
      <c r="B956" s="22" t="n">
        <v>12</v>
      </c>
      <c r="C956" s="7" t="n">
        <v>8807</v>
      </c>
    </row>
    <row r="957" spans="1:9">
      <c r="A957" t="s">
        <v>4</v>
      </c>
      <c r="B957" s="4" t="s">
        <v>5</v>
      </c>
      <c r="C957" s="4" t="s">
        <v>10</v>
      </c>
      <c r="D957" s="4" t="s">
        <v>12</v>
      </c>
      <c r="E957" s="4" t="s">
        <v>10</v>
      </c>
    </row>
    <row r="958" spans="1:9">
      <c r="A958" t="n">
        <v>9859</v>
      </c>
      <c r="B958" s="61" t="n">
        <v>104</v>
      </c>
      <c r="C958" s="7" t="n">
        <v>4</v>
      </c>
      <c r="D958" s="7" t="n">
        <v>1</v>
      </c>
      <c r="E958" s="7" t="n">
        <v>3</v>
      </c>
    </row>
    <row r="959" spans="1:9">
      <c r="A959" t="s">
        <v>4</v>
      </c>
      <c r="B959" s="4" t="s">
        <v>5</v>
      </c>
    </row>
    <row r="960" spans="1:9">
      <c r="A960" t="n">
        <v>9865</v>
      </c>
      <c r="B960" s="5" t="n">
        <v>1</v>
      </c>
    </row>
    <row r="961" spans="1:6">
      <c r="A961" t="s">
        <v>4</v>
      </c>
      <c r="B961" s="4" t="s">
        <v>5</v>
      </c>
      <c r="C961" s="4" t="s">
        <v>10</v>
      </c>
      <c r="D961" s="4" t="s">
        <v>12</v>
      </c>
    </row>
    <row r="962" spans="1:6">
      <c r="A962" t="n">
        <v>9866</v>
      </c>
      <c r="B962" s="64" t="n">
        <v>89</v>
      </c>
      <c r="C962" s="7" t="n">
        <v>65533</v>
      </c>
      <c r="D962" s="7" t="n">
        <v>1</v>
      </c>
    </row>
    <row r="963" spans="1:6">
      <c r="A963" t="s">
        <v>4</v>
      </c>
      <c r="B963" s="4" t="s">
        <v>5</v>
      </c>
      <c r="C963" s="4" t="s">
        <v>12</v>
      </c>
      <c r="D963" s="4" t="s">
        <v>10</v>
      </c>
      <c r="E963" s="4" t="s">
        <v>10</v>
      </c>
      <c r="F963" s="4" t="s">
        <v>12</v>
      </c>
    </row>
    <row r="964" spans="1:6">
      <c r="A964" t="n">
        <v>9870</v>
      </c>
      <c r="B964" s="30" t="n">
        <v>25</v>
      </c>
      <c r="C964" s="7" t="n">
        <v>1</v>
      </c>
      <c r="D964" s="7" t="n">
        <v>65535</v>
      </c>
      <c r="E964" s="7" t="n">
        <v>65535</v>
      </c>
      <c r="F964" s="7" t="n">
        <v>0</v>
      </c>
    </row>
    <row r="965" spans="1:6">
      <c r="A965" t="s">
        <v>4</v>
      </c>
      <c r="B965" s="4" t="s">
        <v>5</v>
      </c>
      <c r="C965" s="4" t="s">
        <v>12</v>
      </c>
      <c r="D965" s="4" t="s">
        <v>10</v>
      </c>
      <c r="E965" s="4" t="s">
        <v>32</v>
      </c>
    </row>
    <row r="966" spans="1:6">
      <c r="A966" t="n">
        <v>9877</v>
      </c>
      <c r="B966" s="40" t="n">
        <v>58</v>
      </c>
      <c r="C966" s="7" t="n">
        <v>0</v>
      </c>
      <c r="D966" s="7" t="n">
        <v>1000</v>
      </c>
      <c r="E966" s="7" t="n">
        <v>1</v>
      </c>
    </row>
    <row r="967" spans="1:6">
      <c r="A967" t="s">
        <v>4</v>
      </c>
      <c r="B967" s="4" t="s">
        <v>5</v>
      </c>
      <c r="C967" s="4" t="s">
        <v>12</v>
      </c>
      <c r="D967" s="4" t="s">
        <v>10</v>
      </c>
    </row>
    <row r="968" spans="1:6">
      <c r="A968" t="n">
        <v>9885</v>
      </c>
      <c r="B968" s="40" t="n">
        <v>58</v>
      </c>
      <c r="C968" s="7" t="n">
        <v>255</v>
      </c>
      <c r="D968" s="7" t="n">
        <v>0</v>
      </c>
    </row>
    <row r="969" spans="1:6">
      <c r="A969" t="s">
        <v>4</v>
      </c>
      <c r="B969" s="4" t="s">
        <v>5</v>
      </c>
      <c r="C969" s="4" t="s">
        <v>12</v>
      </c>
      <c r="D969" s="4" t="s">
        <v>32</v>
      </c>
      <c r="E969" s="4" t="s">
        <v>10</v>
      </c>
      <c r="F969" s="4" t="s">
        <v>12</v>
      </c>
    </row>
    <row r="970" spans="1:6">
      <c r="A970" t="n">
        <v>9889</v>
      </c>
      <c r="B970" s="17" t="n">
        <v>49</v>
      </c>
      <c r="C970" s="7" t="n">
        <v>3</v>
      </c>
      <c r="D970" s="7" t="n">
        <v>1</v>
      </c>
      <c r="E970" s="7" t="n">
        <v>500</v>
      </c>
      <c r="F970" s="7" t="n">
        <v>0</v>
      </c>
    </row>
    <row r="971" spans="1:6">
      <c r="A971" t="s">
        <v>4</v>
      </c>
      <c r="B971" s="4" t="s">
        <v>5</v>
      </c>
      <c r="C971" s="4" t="s">
        <v>12</v>
      </c>
      <c r="D971" s="4" t="s">
        <v>10</v>
      </c>
    </row>
    <row r="972" spans="1:6">
      <c r="A972" t="n">
        <v>9898</v>
      </c>
      <c r="B972" s="40" t="n">
        <v>58</v>
      </c>
      <c r="C972" s="7" t="n">
        <v>11</v>
      </c>
      <c r="D972" s="7" t="n">
        <v>300</v>
      </c>
    </row>
    <row r="973" spans="1:6">
      <c r="A973" t="s">
        <v>4</v>
      </c>
      <c r="B973" s="4" t="s">
        <v>5</v>
      </c>
      <c r="C973" s="4" t="s">
        <v>12</v>
      </c>
      <c r="D973" s="4" t="s">
        <v>10</v>
      </c>
    </row>
    <row r="974" spans="1:6">
      <c r="A974" t="n">
        <v>9902</v>
      </c>
      <c r="B974" s="40" t="n">
        <v>58</v>
      </c>
      <c r="C974" s="7" t="n">
        <v>12</v>
      </c>
      <c r="D974" s="7" t="n">
        <v>0</v>
      </c>
    </row>
    <row r="975" spans="1:6">
      <c r="A975" t="s">
        <v>4</v>
      </c>
      <c r="B975" s="4" t="s">
        <v>5</v>
      </c>
      <c r="C975" s="4" t="s">
        <v>10</v>
      </c>
    </row>
    <row r="976" spans="1:6">
      <c r="A976" t="n">
        <v>9906</v>
      </c>
      <c r="B976" s="22" t="n">
        <v>12</v>
      </c>
      <c r="C976" s="7" t="n">
        <v>8718</v>
      </c>
    </row>
    <row r="977" spans="1:6">
      <c r="A977" t="s">
        <v>4</v>
      </c>
      <c r="B977" s="4" t="s">
        <v>5</v>
      </c>
      <c r="C977" s="4" t="s">
        <v>10</v>
      </c>
      <c r="D977" s="4" t="s">
        <v>9</v>
      </c>
    </row>
    <row r="978" spans="1:6">
      <c r="A978" t="n">
        <v>9909</v>
      </c>
      <c r="B978" s="65" t="n">
        <v>44</v>
      </c>
      <c r="C978" s="7" t="n">
        <v>61456</v>
      </c>
      <c r="D978" s="7" t="n">
        <v>1</v>
      </c>
    </row>
    <row r="979" spans="1:6">
      <c r="A979" t="s">
        <v>4</v>
      </c>
      <c r="B979" s="4" t="s">
        <v>5</v>
      </c>
      <c r="C979" s="4" t="s">
        <v>10</v>
      </c>
      <c r="D979" s="4" t="s">
        <v>32</v>
      </c>
      <c r="E979" s="4" t="s">
        <v>32</v>
      </c>
      <c r="F979" s="4" t="s">
        <v>32</v>
      </c>
      <c r="G979" s="4" t="s">
        <v>32</v>
      </c>
    </row>
    <row r="980" spans="1:6">
      <c r="A980" t="n">
        <v>9916</v>
      </c>
      <c r="B980" s="46" t="n">
        <v>46</v>
      </c>
      <c r="C980" s="7" t="n">
        <v>61456</v>
      </c>
      <c r="D980" s="7" t="n">
        <v>100.440002441406</v>
      </c>
      <c r="E980" s="7" t="n">
        <v>17.5</v>
      </c>
      <c r="F980" s="7" t="n">
        <v>-91.3399963378906</v>
      </c>
      <c r="G980" s="7" t="n">
        <v>280.399993896484</v>
      </c>
    </row>
    <row r="981" spans="1:6">
      <c r="A981" t="s">
        <v>4</v>
      </c>
      <c r="B981" s="4" t="s">
        <v>5</v>
      </c>
      <c r="C981" s="4" t="s">
        <v>12</v>
      </c>
      <c r="D981" s="4" t="s">
        <v>12</v>
      </c>
      <c r="E981" s="4" t="s">
        <v>32</v>
      </c>
      <c r="F981" s="4" t="s">
        <v>32</v>
      </c>
      <c r="G981" s="4" t="s">
        <v>32</v>
      </c>
      <c r="H981" s="4" t="s">
        <v>10</v>
      </c>
      <c r="I981" s="4" t="s">
        <v>12</v>
      </c>
    </row>
    <row r="982" spans="1:6">
      <c r="A982" t="n">
        <v>9935</v>
      </c>
      <c r="B982" s="41" t="n">
        <v>45</v>
      </c>
      <c r="C982" s="7" t="n">
        <v>4</v>
      </c>
      <c r="D982" s="7" t="n">
        <v>3</v>
      </c>
      <c r="E982" s="7" t="n">
        <v>11.5299997329712</v>
      </c>
      <c r="F982" s="7" t="n">
        <v>306.410003662109</v>
      </c>
      <c r="G982" s="7" t="n">
        <v>0</v>
      </c>
      <c r="H982" s="7" t="n">
        <v>0</v>
      </c>
      <c r="I982" s="7" t="n">
        <v>0</v>
      </c>
    </row>
    <row r="983" spans="1:6">
      <c r="A983" t="s">
        <v>4</v>
      </c>
      <c r="B983" s="4" t="s">
        <v>5</v>
      </c>
      <c r="C983" s="4" t="s">
        <v>12</v>
      </c>
      <c r="D983" s="4" t="s">
        <v>6</v>
      </c>
    </row>
    <row r="984" spans="1:6">
      <c r="A984" t="n">
        <v>9953</v>
      </c>
      <c r="B984" s="9" t="n">
        <v>2</v>
      </c>
      <c r="C984" s="7" t="n">
        <v>10</v>
      </c>
      <c r="D984" s="7" t="s">
        <v>128</v>
      </c>
    </row>
    <row r="985" spans="1:6">
      <c r="A985" t="s">
        <v>4</v>
      </c>
      <c r="B985" s="4" t="s">
        <v>5</v>
      </c>
      <c r="C985" s="4" t="s">
        <v>10</v>
      </c>
    </row>
    <row r="986" spans="1:6">
      <c r="A986" t="n">
        <v>9968</v>
      </c>
      <c r="B986" s="29" t="n">
        <v>16</v>
      </c>
      <c r="C986" s="7" t="n">
        <v>0</v>
      </c>
    </row>
    <row r="987" spans="1:6">
      <c r="A987" t="s">
        <v>4</v>
      </c>
      <c r="B987" s="4" t="s">
        <v>5</v>
      </c>
      <c r="C987" s="4" t="s">
        <v>12</v>
      </c>
      <c r="D987" s="4" t="s">
        <v>10</v>
      </c>
    </row>
    <row r="988" spans="1:6">
      <c r="A988" t="n">
        <v>9971</v>
      </c>
      <c r="B988" s="40" t="n">
        <v>58</v>
      </c>
      <c r="C988" s="7" t="n">
        <v>105</v>
      </c>
      <c r="D988" s="7" t="n">
        <v>300</v>
      </c>
    </row>
    <row r="989" spans="1:6">
      <c r="A989" t="s">
        <v>4</v>
      </c>
      <c r="B989" s="4" t="s">
        <v>5</v>
      </c>
      <c r="C989" s="4" t="s">
        <v>32</v>
      </c>
      <c r="D989" s="4" t="s">
        <v>10</v>
      </c>
    </row>
    <row r="990" spans="1:6">
      <c r="A990" t="n">
        <v>9975</v>
      </c>
      <c r="B990" s="51" t="n">
        <v>103</v>
      </c>
      <c r="C990" s="7" t="n">
        <v>1</v>
      </c>
      <c r="D990" s="7" t="n">
        <v>300</v>
      </c>
    </row>
    <row r="991" spans="1:6">
      <c r="A991" t="s">
        <v>4</v>
      </c>
      <c r="B991" s="4" t="s">
        <v>5</v>
      </c>
      <c r="C991" s="4" t="s">
        <v>12</v>
      </c>
      <c r="D991" s="4" t="s">
        <v>10</v>
      </c>
    </row>
    <row r="992" spans="1:6">
      <c r="A992" t="n">
        <v>9982</v>
      </c>
      <c r="B992" s="53" t="n">
        <v>72</v>
      </c>
      <c r="C992" s="7" t="n">
        <v>4</v>
      </c>
      <c r="D992" s="7" t="n">
        <v>0</v>
      </c>
    </row>
    <row r="993" spans="1:9">
      <c r="A993" t="s">
        <v>4</v>
      </c>
      <c r="B993" s="4" t="s">
        <v>5</v>
      </c>
      <c r="C993" s="4" t="s">
        <v>9</v>
      </c>
    </row>
    <row r="994" spans="1:9">
      <c r="A994" t="n">
        <v>9986</v>
      </c>
      <c r="B994" s="62" t="n">
        <v>15</v>
      </c>
      <c r="C994" s="7" t="n">
        <v>1073741824</v>
      </c>
    </row>
    <row r="995" spans="1:9">
      <c r="A995" t="s">
        <v>4</v>
      </c>
      <c r="B995" s="4" t="s">
        <v>5</v>
      </c>
      <c r="C995" s="4" t="s">
        <v>12</v>
      </c>
    </row>
    <row r="996" spans="1:9">
      <c r="A996" t="n">
        <v>9991</v>
      </c>
      <c r="B996" s="52" t="n">
        <v>64</v>
      </c>
      <c r="C996" s="7" t="n">
        <v>3</v>
      </c>
    </row>
    <row r="997" spans="1:9">
      <c r="A997" t="s">
        <v>4</v>
      </c>
      <c r="B997" s="4" t="s">
        <v>5</v>
      </c>
      <c r="C997" s="4" t="s">
        <v>12</v>
      </c>
    </row>
    <row r="998" spans="1:9">
      <c r="A998" t="n">
        <v>9993</v>
      </c>
      <c r="B998" s="12" t="n">
        <v>74</v>
      </c>
      <c r="C998" s="7" t="n">
        <v>67</v>
      </c>
    </row>
    <row r="999" spans="1:9">
      <c r="A999" t="s">
        <v>4</v>
      </c>
      <c r="B999" s="4" t="s">
        <v>5</v>
      </c>
      <c r="C999" s="4" t="s">
        <v>12</v>
      </c>
      <c r="D999" s="4" t="s">
        <v>12</v>
      </c>
      <c r="E999" s="4" t="s">
        <v>10</v>
      </c>
    </row>
    <row r="1000" spans="1:9">
      <c r="A1000" t="n">
        <v>9995</v>
      </c>
      <c r="B1000" s="41" t="n">
        <v>45</v>
      </c>
      <c r="C1000" s="7" t="n">
        <v>8</v>
      </c>
      <c r="D1000" s="7" t="n">
        <v>1</v>
      </c>
      <c r="E1000" s="7" t="n">
        <v>0</v>
      </c>
    </row>
    <row r="1001" spans="1:9">
      <c r="A1001" t="s">
        <v>4</v>
      </c>
      <c r="B1001" s="4" t="s">
        <v>5</v>
      </c>
      <c r="C1001" s="4" t="s">
        <v>10</v>
      </c>
    </row>
    <row r="1002" spans="1:9">
      <c r="A1002" t="n">
        <v>10000</v>
      </c>
      <c r="B1002" s="63" t="n">
        <v>13</v>
      </c>
      <c r="C1002" s="7" t="n">
        <v>6409</v>
      </c>
    </row>
    <row r="1003" spans="1:9">
      <c r="A1003" t="s">
        <v>4</v>
      </c>
      <c r="B1003" s="4" t="s">
        <v>5</v>
      </c>
      <c r="C1003" s="4" t="s">
        <v>10</v>
      </c>
    </row>
    <row r="1004" spans="1:9">
      <c r="A1004" t="n">
        <v>10003</v>
      </c>
      <c r="B1004" s="63" t="n">
        <v>13</v>
      </c>
      <c r="C1004" s="7" t="n">
        <v>6408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10006</v>
      </c>
      <c r="B1006" s="22" t="n">
        <v>12</v>
      </c>
      <c r="C1006" s="7" t="n">
        <v>6464</v>
      </c>
    </row>
    <row r="1007" spans="1:9">
      <c r="A1007" t="s">
        <v>4</v>
      </c>
      <c r="B1007" s="4" t="s">
        <v>5</v>
      </c>
      <c r="C1007" s="4" t="s">
        <v>10</v>
      </c>
    </row>
    <row r="1008" spans="1:9">
      <c r="A1008" t="n">
        <v>10009</v>
      </c>
      <c r="B1008" s="63" t="n">
        <v>13</v>
      </c>
      <c r="C1008" s="7" t="n">
        <v>6465</v>
      </c>
    </row>
    <row r="1009" spans="1:5">
      <c r="A1009" t="s">
        <v>4</v>
      </c>
      <c r="B1009" s="4" t="s">
        <v>5</v>
      </c>
      <c r="C1009" s="4" t="s">
        <v>10</v>
      </c>
    </row>
    <row r="1010" spans="1:5">
      <c r="A1010" t="n">
        <v>10012</v>
      </c>
      <c r="B1010" s="63" t="n">
        <v>13</v>
      </c>
      <c r="C1010" s="7" t="n">
        <v>6466</v>
      </c>
    </row>
    <row r="1011" spans="1:5">
      <c r="A1011" t="s">
        <v>4</v>
      </c>
      <c r="B1011" s="4" t="s">
        <v>5</v>
      </c>
      <c r="C1011" s="4" t="s">
        <v>10</v>
      </c>
    </row>
    <row r="1012" spans="1:5">
      <c r="A1012" t="n">
        <v>10015</v>
      </c>
      <c r="B1012" s="63" t="n">
        <v>13</v>
      </c>
      <c r="C1012" s="7" t="n">
        <v>6467</v>
      </c>
    </row>
    <row r="1013" spans="1:5">
      <c r="A1013" t="s">
        <v>4</v>
      </c>
      <c r="B1013" s="4" t="s">
        <v>5</v>
      </c>
      <c r="C1013" s="4" t="s">
        <v>10</v>
      </c>
    </row>
    <row r="1014" spans="1:5">
      <c r="A1014" t="n">
        <v>10018</v>
      </c>
      <c r="B1014" s="63" t="n">
        <v>13</v>
      </c>
      <c r="C1014" s="7" t="n">
        <v>6468</v>
      </c>
    </row>
    <row r="1015" spans="1:5">
      <c r="A1015" t="s">
        <v>4</v>
      </c>
      <c r="B1015" s="4" t="s">
        <v>5</v>
      </c>
      <c r="C1015" s="4" t="s">
        <v>10</v>
      </c>
    </row>
    <row r="1016" spans="1:5">
      <c r="A1016" t="n">
        <v>10021</v>
      </c>
      <c r="B1016" s="63" t="n">
        <v>13</v>
      </c>
      <c r="C1016" s="7" t="n">
        <v>6469</v>
      </c>
    </row>
    <row r="1017" spans="1:5">
      <c r="A1017" t="s">
        <v>4</v>
      </c>
      <c r="B1017" s="4" t="s">
        <v>5</v>
      </c>
      <c r="C1017" s="4" t="s">
        <v>10</v>
      </c>
    </row>
    <row r="1018" spans="1:5">
      <c r="A1018" t="n">
        <v>10024</v>
      </c>
      <c r="B1018" s="63" t="n">
        <v>13</v>
      </c>
      <c r="C1018" s="7" t="n">
        <v>6470</v>
      </c>
    </row>
    <row r="1019" spans="1:5">
      <c r="A1019" t="s">
        <v>4</v>
      </c>
      <c r="B1019" s="4" t="s">
        <v>5</v>
      </c>
      <c r="C1019" s="4" t="s">
        <v>10</v>
      </c>
    </row>
    <row r="1020" spans="1:5">
      <c r="A1020" t="n">
        <v>10027</v>
      </c>
      <c r="B1020" s="63" t="n">
        <v>13</v>
      </c>
      <c r="C1020" s="7" t="n">
        <v>6471</v>
      </c>
    </row>
    <row r="1021" spans="1:5">
      <c r="A1021" t="s">
        <v>4</v>
      </c>
      <c r="B1021" s="4" t="s">
        <v>5</v>
      </c>
      <c r="C1021" s="4" t="s">
        <v>12</v>
      </c>
    </row>
    <row r="1022" spans="1:5">
      <c r="A1022" t="n">
        <v>10030</v>
      </c>
      <c r="B1022" s="12" t="n">
        <v>74</v>
      </c>
      <c r="C1022" s="7" t="n">
        <v>18</v>
      </c>
    </row>
    <row r="1023" spans="1:5">
      <c r="A1023" t="s">
        <v>4</v>
      </c>
      <c r="B1023" s="4" t="s">
        <v>5</v>
      </c>
      <c r="C1023" s="4" t="s">
        <v>12</v>
      </c>
    </row>
    <row r="1024" spans="1:5">
      <c r="A1024" t="n">
        <v>10032</v>
      </c>
      <c r="B1024" s="12" t="n">
        <v>74</v>
      </c>
      <c r="C1024" s="7" t="n">
        <v>45</v>
      </c>
    </row>
    <row r="1025" spans="1:3">
      <c r="A1025" t="s">
        <v>4</v>
      </c>
      <c r="B1025" s="4" t="s">
        <v>5</v>
      </c>
      <c r="C1025" s="4" t="s">
        <v>10</v>
      </c>
    </row>
    <row r="1026" spans="1:3">
      <c r="A1026" t="n">
        <v>10034</v>
      </c>
      <c r="B1026" s="29" t="n">
        <v>16</v>
      </c>
      <c r="C1026" s="7" t="n">
        <v>0</v>
      </c>
    </row>
    <row r="1027" spans="1:3">
      <c r="A1027" t="s">
        <v>4</v>
      </c>
      <c r="B1027" s="4" t="s">
        <v>5</v>
      </c>
      <c r="C1027" s="4" t="s">
        <v>12</v>
      </c>
      <c r="D1027" s="4" t="s">
        <v>12</v>
      </c>
      <c r="E1027" s="4" t="s">
        <v>12</v>
      </c>
      <c r="F1027" s="4" t="s">
        <v>12</v>
      </c>
    </row>
    <row r="1028" spans="1:3">
      <c r="A1028" t="n">
        <v>10037</v>
      </c>
      <c r="B1028" s="8" t="n">
        <v>14</v>
      </c>
      <c r="C1028" s="7" t="n">
        <v>0</v>
      </c>
      <c r="D1028" s="7" t="n">
        <v>8</v>
      </c>
      <c r="E1028" s="7" t="n">
        <v>0</v>
      </c>
      <c r="F1028" s="7" t="n">
        <v>0</v>
      </c>
    </row>
    <row r="1029" spans="1:3">
      <c r="A1029" t="s">
        <v>4</v>
      </c>
      <c r="B1029" s="4" t="s">
        <v>5</v>
      </c>
      <c r="C1029" s="4" t="s">
        <v>12</v>
      </c>
      <c r="D1029" s="4" t="s">
        <v>6</v>
      </c>
    </row>
    <row r="1030" spans="1:3">
      <c r="A1030" t="n">
        <v>10042</v>
      </c>
      <c r="B1030" s="9" t="n">
        <v>2</v>
      </c>
      <c r="C1030" s="7" t="n">
        <v>11</v>
      </c>
      <c r="D1030" s="7" t="s">
        <v>51</v>
      </c>
    </row>
    <row r="1031" spans="1:3">
      <c r="A1031" t="s">
        <v>4</v>
      </c>
      <c r="B1031" s="4" t="s">
        <v>5</v>
      </c>
      <c r="C1031" s="4" t="s">
        <v>10</v>
      </c>
    </row>
    <row r="1032" spans="1:3">
      <c r="A1032" t="n">
        <v>10056</v>
      </c>
      <c r="B1032" s="29" t="n">
        <v>16</v>
      </c>
      <c r="C1032" s="7" t="n">
        <v>0</v>
      </c>
    </row>
    <row r="1033" spans="1:3">
      <c r="A1033" t="s">
        <v>4</v>
      </c>
      <c r="B1033" s="4" t="s">
        <v>5</v>
      </c>
      <c r="C1033" s="4" t="s">
        <v>12</v>
      </c>
      <c r="D1033" s="4" t="s">
        <v>6</v>
      </c>
    </row>
    <row r="1034" spans="1:3">
      <c r="A1034" t="n">
        <v>10059</v>
      </c>
      <c r="B1034" s="9" t="n">
        <v>2</v>
      </c>
      <c r="C1034" s="7" t="n">
        <v>11</v>
      </c>
      <c r="D1034" s="7" t="s">
        <v>129</v>
      </c>
    </row>
    <row r="1035" spans="1:3">
      <c r="A1035" t="s">
        <v>4</v>
      </c>
      <c r="B1035" s="4" t="s">
        <v>5</v>
      </c>
      <c r="C1035" s="4" t="s">
        <v>10</v>
      </c>
    </row>
    <row r="1036" spans="1:3">
      <c r="A1036" t="n">
        <v>10068</v>
      </c>
      <c r="B1036" s="29" t="n">
        <v>16</v>
      </c>
      <c r="C1036" s="7" t="n">
        <v>0</v>
      </c>
    </row>
    <row r="1037" spans="1:3">
      <c r="A1037" t="s">
        <v>4</v>
      </c>
      <c r="B1037" s="4" t="s">
        <v>5</v>
      </c>
      <c r="C1037" s="4" t="s">
        <v>9</v>
      </c>
    </row>
    <row r="1038" spans="1:3">
      <c r="A1038" t="n">
        <v>10071</v>
      </c>
      <c r="B1038" s="62" t="n">
        <v>15</v>
      </c>
      <c r="C1038" s="7" t="n">
        <v>2048</v>
      </c>
    </row>
    <row r="1039" spans="1:3">
      <c r="A1039" t="s">
        <v>4</v>
      </c>
      <c r="B1039" s="4" t="s">
        <v>5</v>
      </c>
      <c r="C1039" s="4" t="s">
        <v>12</v>
      </c>
      <c r="D1039" s="4" t="s">
        <v>6</v>
      </c>
    </row>
    <row r="1040" spans="1:3">
      <c r="A1040" t="n">
        <v>10076</v>
      </c>
      <c r="B1040" s="9" t="n">
        <v>2</v>
      </c>
      <c r="C1040" s="7" t="n">
        <v>10</v>
      </c>
      <c r="D1040" s="7" t="s">
        <v>62</v>
      </c>
    </row>
    <row r="1041" spans="1:6">
      <c r="A1041" t="s">
        <v>4</v>
      </c>
      <c r="B1041" s="4" t="s">
        <v>5</v>
      </c>
      <c r="C1041" s="4" t="s">
        <v>10</v>
      </c>
    </row>
    <row r="1042" spans="1:6">
      <c r="A1042" t="n">
        <v>10094</v>
      </c>
      <c r="B1042" s="29" t="n">
        <v>16</v>
      </c>
      <c r="C1042" s="7" t="n">
        <v>0</v>
      </c>
    </row>
    <row r="1043" spans="1:6">
      <c r="A1043" t="s">
        <v>4</v>
      </c>
      <c r="B1043" s="4" t="s">
        <v>5</v>
      </c>
      <c r="C1043" s="4" t="s">
        <v>12</v>
      </c>
      <c r="D1043" s="4" t="s">
        <v>6</v>
      </c>
    </row>
    <row r="1044" spans="1:6">
      <c r="A1044" t="n">
        <v>10097</v>
      </c>
      <c r="B1044" s="9" t="n">
        <v>2</v>
      </c>
      <c r="C1044" s="7" t="n">
        <v>10</v>
      </c>
      <c r="D1044" s="7" t="s">
        <v>63</v>
      </c>
    </row>
    <row r="1045" spans="1:6">
      <c r="A1045" t="s">
        <v>4</v>
      </c>
      <c r="B1045" s="4" t="s">
        <v>5</v>
      </c>
      <c r="C1045" s="4" t="s">
        <v>10</v>
      </c>
    </row>
    <row r="1046" spans="1:6">
      <c r="A1046" t="n">
        <v>10116</v>
      </c>
      <c r="B1046" s="29" t="n">
        <v>16</v>
      </c>
      <c r="C1046" s="7" t="n">
        <v>0</v>
      </c>
    </row>
    <row r="1047" spans="1:6">
      <c r="A1047" t="s">
        <v>4</v>
      </c>
      <c r="B1047" s="4" t="s">
        <v>5</v>
      </c>
      <c r="C1047" s="4" t="s">
        <v>12</v>
      </c>
      <c r="D1047" s="4" t="s">
        <v>10</v>
      </c>
      <c r="E1047" s="4" t="s">
        <v>32</v>
      </c>
    </row>
    <row r="1048" spans="1:6">
      <c r="A1048" t="n">
        <v>10119</v>
      </c>
      <c r="B1048" s="40" t="n">
        <v>58</v>
      </c>
      <c r="C1048" s="7" t="n">
        <v>100</v>
      </c>
      <c r="D1048" s="7" t="n">
        <v>300</v>
      </c>
      <c r="E1048" s="7" t="n">
        <v>1</v>
      </c>
    </row>
    <row r="1049" spans="1:6">
      <c r="A1049" t="s">
        <v>4</v>
      </c>
      <c r="B1049" s="4" t="s">
        <v>5</v>
      </c>
      <c r="C1049" s="4" t="s">
        <v>12</v>
      </c>
      <c r="D1049" s="4" t="s">
        <v>10</v>
      </c>
    </row>
    <row r="1050" spans="1:6">
      <c r="A1050" t="n">
        <v>10127</v>
      </c>
      <c r="B1050" s="40" t="n">
        <v>58</v>
      </c>
      <c r="C1050" s="7" t="n">
        <v>255</v>
      </c>
      <c r="D1050" s="7" t="n">
        <v>0</v>
      </c>
    </row>
    <row r="1051" spans="1:6">
      <c r="A1051" t="s">
        <v>4</v>
      </c>
      <c r="B1051" s="4" t="s">
        <v>5</v>
      </c>
      <c r="C1051" s="4" t="s">
        <v>12</v>
      </c>
    </row>
    <row r="1052" spans="1:6">
      <c r="A1052" t="n">
        <v>10131</v>
      </c>
      <c r="B1052" s="34" t="n">
        <v>23</v>
      </c>
      <c r="C1052" s="7" t="n">
        <v>0</v>
      </c>
    </row>
    <row r="1053" spans="1:6">
      <c r="A1053" t="s">
        <v>4</v>
      </c>
      <c r="B1053" s="4" t="s">
        <v>5</v>
      </c>
    </row>
    <row r="1054" spans="1:6">
      <c r="A1054" t="n">
        <v>10133</v>
      </c>
      <c r="B1054" s="5" t="n">
        <v>1</v>
      </c>
    </row>
    <row r="1055" spans="1:6" s="3" customFormat="1" customHeight="0">
      <c r="A1055" s="3" t="s">
        <v>2</v>
      </c>
      <c r="B1055" s="3" t="s">
        <v>139</v>
      </c>
    </row>
    <row r="1056" spans="1:6">
      <c r="A1056" t="s">
        <v>4</v>
      </c>
      <c r="B1056" s="4" t="s">
        <v>5</v>
      </c>
      <c r="C1056" s="4" t="s">
        <v>12</v>
      </c>
      <c r="D1056" s="4" t="s">
        <v>12</v>
      </c>
      <c r="E1056" s="4" t="s">
        <v>12</v>
      </c>
      <c r="F1056" s="4" t="s">
        <v>12</v>
      </c>
    </row>
    <row r="1057" spans="1:6">
      <c r="A1057" t="n">
        <v>10136</v>
      </c>
      <c r="B1057" s="8" t="n">
        <v>14</v>
      </c>
      <c r="C1057" s="7" t="n">
        <v>2</v>
      </c>
      <c r="D1057" s="7" t="n">
        <v>0</v>
      </c>
      <c r="E1057" s="7" t="n">
        <v>0</v>
      </c>
      <c r="F1057" s="7" t="n">
        <v>0</v>
      </c>
    </row>
    <row r="1058" spans="1:6">
      <c r="A1058" t="s">
        <v>4</v>
      </c>
      <c r="B1058" s="4" t="s">
        <v>5</v>
      </c>
      <c r="C1058" s="4" t="s">
        <v>12</v>
      </c>
      <c r="D1058" s="14" t="s">
        <v>28</v>
      </c>
      <c r="E1058" s="4" t="s">
        <v>5</v>
      </c>
      <c r="F1058" s="4" t="s">
        <v>12</v>
      </c>
      <c r="G1058" s="4" t="s">
        <v>10</v>
      </c>
      <c r="H1058" s="14" t="s">
        <v>29</v>
      </c>
      <c r="I1058" s="4" t="s">
        <v>12</v>
      </c>
      <c r="J1058" s="4" t="s">
        <v>9</v>
      </c>
      <c r="K1058" s="4" t="s">
        <v>12</v>
      </c>
      <c r="L1058" s="4" t="s">
        <v>12</v>
      </c>
      <c r="M1058" s="14" t="s">
        <v>28</v>
      </c>
      <c r="N1058" s="4" t="s">
        <v>5</v>
      </c>
      <c r="O1058" s="4" t="s">
        <v>12</v>
      </c>
      <c r="P1058" s="4" t="s">
        <v>10</v>
      </c>
      <c r="Q1058" s="14" t="s">
        <v>29</v>
      </c>
      <c r="R1058" s="4" t="s">
        <v>12</v>
      </c>
      <c r="S1058" s="4" t="s">
        <v>9</v>
      </c>
      <c r="T1058" s="4" t="s">
        <v>12</v>
      </c>
      <c r="U1058" s="4" t="s">
        <v>12</v>
      </c>
      <c r="V1058" s="4" t="s">
        <v>12</v>
      </c>
      <c r="W1058" s="4" t="s">
        <v>30</v>
      </c>
    </row>
    <row r="1059" spans="1:6">
      <c r="A1059" t="n">
        <v>10141</v>
      </c>
      <c r="B1059" s="13" t="n">
        <v>5</v>
      </c>
      <c r="C1059" s="7" t="n">
        <v>28</v>
      </c>
      <c r="D1059" s="14" t="s">
        <v>3</v>
      </c>
      <c r="E1059" s="10" t="n">
        <v>162</v>
      </c>
      <c r="F1059" s="7" t="n">
        <v>3</v>
      </c>
      <c r="G1059" s="7" t="n">
        <v>28732</v>
      </c>
      <c r="H1059" s="14" t="s">
        <v>3</v>
      </c>
      <c r="I1059" s="7" t="n">
        <v>0</v>
      </c>
      <c r="J1059" s="7" t="n">
        <v>1</v>
      </c>
      <c r="K1059" s="7" t="n">
        <v>2</v>
      </c>
      <c r="L1059" s="7" t="n">
        <v>28</v>
      </c>
      <c r="M1059" s="14" t="s">
        <v>3</v>
      </c>
      <c r="N1059" s="10" t="n">
        <v>162</v>
      </c>
      <c r="O1059" s="7" t="n">
        <v>3</v>
      </c>
      <c r="P1059" s="7" t="n">
        <v>28732</v>
      </c>
      <c r="Q1059" s="14" t="s">
        <v>3</v>
      </c>
      <c r="R1059" s="7" t="n">
        <v>0</v>
      </c>
      <c r="S1059" s="7" t="n">
        <v>2</v>
      </c>
      <c r="T1059" s="7" t="n">
        <v>2</v>
      </c>
      <c r="U1059" s="7" t="n">
        <v>11</v>
      </c>
      <c r="V1059" s="7" t="n">
        <v>1</v>
      </c>
      <c r="W1059" s="16" t="n">
        <f t="normal" ca="1">A1063</f>
        <v>0</v>
      </c>
    </row>
    <row r="1060" spans="1:6">
      <c r="A1060" t="s">
        <v>4</v>
      </c>
      <c r="B1060" s="4" t="s">
        <v>5</v>
      </c>
      <c r="C1060" s="4" t="s">
        <v>12</v>
      </c>
      <c r="D1060" s="4" t="s">
        <v>10</v>
      </c>
      <c r="E1060" s="4" t="s">
        <v>32</v>
      </c>
    </row>
    <row r="1061" spans="1:6">
      <c r="A1061" t="n">
        <v>10170</v>
      </c>
      <c r="B1061" s="40" t="n">
        <v>58</v>
      </c>
      <c r="C1061" s="7" t="n">
        <v>0</v>
      </c>
      <c r="D1061" s="7" t="n">
        <v>0</v>
      </c>
      <c r="E1061" s="7" t="n">
        <v>1</v>
      </c>
    </row>
    <row r="1062" spans="1:6">
      <c r="A1062" t="s">
        <v>4</v>
      </c>
      <c r="B1062" s="4" t="s">
        <v>5</v>
      </c>
      <c r="C1062" s="4" t="s">
        <v>12</v>
      </c>
      <c r="D1062" s="14" t="s">
        <v>28</v>
      </c>
      <c r="E1062" s="4" t="s">
        <v>5</v>
      </c>
      <c r="F1062" s="4" t="s">
        <v>12</v>
      </c>
      <c r="G1062" s="4" t="s">
        <v>10</v>
      </c>
      <c r="H1062" s="14" t="s">
        <v>29</v>
      </c>
      <c r="I1062" s="4" t="s">
        <v>12</v>
      </c>
      <c r="J1062" s="4" t="s">
        <v>9</v>
      </c>
      <c r="K1062" s="4" t="s">
        <v>12</v>
      </c>
      <c r="L1062" s="4" t="s">
        <v>12</v>
      </c>
      <c r="M1062" s="14" t="s">
        <v>28</v>
      </c>
      <c r="N1062" s="4" t="s">
        <v>5</v>
      </c>
      <c r="O1062" s="4" t="s">
        <v>12</v>
      </c>
      <c r="P1062" s="4" t="s">
        <v>10</v>
      </c>
      <c r="Q1062" s="14" t="s">
        <v>29</v>
      </c>
      <c r="R1062" s="4" t="s">
        <v>12</v>
      </c>
      <c r="S1062" s="4" t="s">
        <v>9</v>
      </c>
      <c r="T1062" s="4" t="s">
        <v>12</v>
      </c>
      <c r="U1062" s="4" t="s">
        <v>12</v>
      </c>
      <c r="V1062" s="4" t="s">
        <v>12</v>
      </c>
      <c r="W1062" s="4" t="s">
        <v>30</v>
      </c>
    </row>
    <row r="1063" spans="1:6">
      <c r="A1063" t="n">
        <v>10178</v>
      </c>
      <c r="B1063" s="13" t="n">
        <v>5</v>
      </c>
      <c r="C1063" s="7" t="n">
        <v>28</v>
      </c>
      <c r="D1063" s="14" t="s">
        <v>3</v>
      </c>
      <c r="E1063" s="10" t="n">
        <v>162</v>
      </c>
      <c r="F1063" s="7" t="n">
        <v>3</v>
      </c>
      <c r="G1063" s="7" t="n">
        <v>28732</v>
      </c>
      <c r="H1063" s="14" t="s">
        <v>3</v>
      </c>
      <c r="I1063" s="7" t="n">
        <v>0</v>
      </c>
      <c r="J1063" s="7" t="n">
        <v>1</v>
      </c>
      <c r="K1063" s="7" t="n">
        <v>3</v>
      </c>
      <c r="L1063" s="7" t="n">
        <v>28</v>
      </c>
      <c r="M1063" s="14" t="s">
        <v>3</v>
      </c>
      <c r="N1063" s="10" t="n">
        <v>162</v>
      </c>
      <c r="O1063" s="7" t="n">
        <v>3</v>
      </c>
      <c r="P1063" s="7" t="n">
        <v>28732</v>
      </c>
      <c r="Q1063" s="14" t="s">
        <v>3</v>
      </c>
      <c r="R1063" s="7" t="n">
        <v>0</v>
      </c>
      <c r="S1063" s="7" t="n">
        <v>2</v>
      </c>
      <c r="T1063" s="7" t="n">
        <v>3</v>
      </c>
      <c r="U1063" s="7" t="n">
        <v>9</v>
      </c>
      <c r="V1063" s="7" t="n">
        <v>1</v>
      </c>
      <c r="W1063" s="16" t="n">
        <f t="normal" ca="1">A1073</f>
        <v>0</v>
      </c>
    </row>
    <row r="1064" spans="1:6">
      <c r="A1064" t="s">
        <v>4</v>
      </c>
      <c r="B1064" s="4" t="s">
        <v>5</v>
      </c>
      <c r="C1064" s="4" t="s">
        <v>12</v>
      </c>
      <c r="D1064" s="14" t="s">
        <v>28</v>
      </c>
      <c r="E1064" s="4" t="s">
        <v>5</v>
      </c>
      <c r="F1064" s="4" t="s">
        <v>10</v>
      </c>
      <c r="G1064" s="4" t="s">
        <v>12</v>
      </c>
      <c r="H1064" s="4" t="s">
        <v>12</v>
      </c>
      <c r="I1064" s="4" t="s">
        <v>6</v>
      </c>
      <c r="J1064" s="14" t="s">
        <v>29</v>
      </c>
      <c r="K1064" s="4" t="s">
        <v>12</v>
      </c>
      <c r="L1064" s="4" t="s">
        <v>12</v>
      </c>
      <c r="M1064" s="14" t="s">
        <v>28</v>
      </c>
      <c r="N1064" s="4" t="s">
        <v>5</v>
      </c>
      <c r="O1064" s="4" t="s">
        <v>12</v>
      </c>
      <c r="P1064" s="14" t="s">
        <v>29</v>
      </c>
      <c r="Q1064" s="4" t="s">
        <v>12</v>
      </c>
      <c r="R1064" s="4" t="s">
        <v>9</v>
      </c>
      <c r="S1064" s="4" t="s">
        <v>12</v>
      </c>
      <c r="T1064" s="4" t="s">
        <v>12</v>
      </c>
      <c r="U1064" s="4" t="s">
        <v>12</v>
      </c>
      <c r="V1064" s="14" t="s">
        <v>28</v>
      </c>
      <c r="W1064" s="4" t="s">
        <v>5</v>
      </c>
      <c r="X1064" s="4" t="s">
        <v>12</v>
      </c>
      <c r="Y1064" s="14" t="s">
        <v>29</v>
      </c>
      <c r="Z1064" s="4" t="s">
        <v>12</v>
      </c>
      <c r="AA1064" s="4" t="s">
        <v>9</v>
      </c>
      <c r="AB1064" s="4" t="s">
        <v>12</v>
      </c>
      <c r="AC1064" s="4" t="s">
        <v>12</v>
      </c>
      <c r="AD1064" s="4" t="s">
        <v>12</v>
      </c>
      <c r="AE1064" s="4" t="s">
        <v>30</v>
      </c>
    </row>
    <row r="1065" spans="1:6">
      <c r="A1065" t="n">
        <v>10207</v>
      </c>
      <c r="B1065" s="13" t="n">
        <v>5</v>
      </c>
      <c r="C1065" s="7" t="n">
        <v>28</v>
      </c>
      <c r="D1065" s="14" t="s">
        <v>3</v>
      </c>
      <c r="E1065" s="48" t="n">
        <v>47</v>
      </c>
      <c r="F1065" s="7" t="n">
        <v>61456</v>
      </c>
      <c r="G1065" s="7" t="n">
        <v>2</v>
      </c>
      <c r="H1065" s="7" t="n">
        <v>0</v>
      </c>
      <c r="I1065" s="7" t="s">
        <v>83</v>
      </c>
      <c r="J1065" s="14" t="s">
        <v>3</v>
      </c>
      <c r="K1065" s="7" t="n">
        <v>8</v>
      </c>
      <c r="L1065" s="7" t="n">
        <v>28</v>
      </c>
      <c r="M1065" s="14" t="s">
        <v>3</v>
      </c>
      <c r="N1065" s="12" t="n">
        <v>74</v>
      </c>
      <c r="O1065" s="7" t="n">
        <v>65</v>
      </c>
      <c r="P1065" s="14" t="s">
        <v>3</v>
      </c>
      <c r="Q1065" s="7" t="n">
        <v>0</v>
      </c>
      <c r="R1065" s="7" t="n">
        <v>1</v>
      </c>
      <c r="S1065" s="7" t="n">
        <v>3</v>
      </c>
      <c r="T1065" s="7" t="n">
        <v>9</v>
      </c>
      <c r="U1065" s="7" t="n">
        <v>28</v>
      </c>
      <c r="V1065" s="14" t="s">
        <v>3</v>
      </c>
      <c r="W1065" s="12" t="n">
        <v>74</v>
      </c>
      <c r="X1065" s="7" t="n">
        <v>65</v>
      </c>
      <c r="Y1065" s="14" t="s">
        <v>3</v>
      </c>
      <c r="Z1065" s="7" t="n">
        <v>0</v>
      </c>
      <c r="AA1065" s="7" t="n">
        <v>2</v>
      </c>
      <c r="AB1065" s="7" t="n">
        <v>3</v>
      </c>
      <c r="AC1065" s="7" t="n">
        <v>9</v>
      </c>
      <c r="AD1065" s="7" t="n">
        <v>1</v>
      </c>
      <c r="AE1065" s="16" t="n">
        <f t="normal" ca="1">A1069</f>
        <v>0</v>
      </c>
    </row>
    <row r="1066" spans="1:6">
      <c r="A1066" t="s">
        <v>4</v>
      </c>
      <c r="B1066" s="4" t="s">
        <v>5</v>
      </c>
      <c r="C1066" s="4" t="s">
        <v>10</v>
      </c>
      <c r="D1066" s="4" t="s">
        <v>12</v>
      </c>
      <c r="E1066" s="4" t="s">
        <v>12</v>
      </c>
      <c r="F1066" s="4" t="s">
        <v>6</v>
      </c>
    </row>
    <row r="1067" spans="1:6">
      <c r="A1067" t="n">
        <v>10255</v>
      </c>
      <c r="B1067" s="48" t="n">
        <v>47</v>
      </c>
      <c r="C1067" s="7" t="n">
        <v>61456</v>
      </c>
      <c r="D1067" s="7" t="n">
        <v>0</v>
      </c>
      <c r="E1067" s="7" t="n">
        <v>0</v>
      </c>
      <c r="F1067" s="7" t="s">
        <v>84</v>
      </c>
    </row>
    <row r="1068" spans="1:6">
      <c r="A1068" t="s">
        <v>4</v>
      </c>
      <c r="B1068" s="4" t="s">
        <v>5</v>
      </c>
      <c r="C1068" s="4" t="s">
        <v>12</v>
      </c>
      <c r="D1068" s="4" t="s">
        <v>10</v>
      </c>
      <c r="E1068" s="4" t="s">
        <v>32</v>
      </c>
    </row>
    <row r="1069" spans="1:6">
      <c r="A1069" t="n">
        <v>10268</v>
      </c>
      <c r="B1069" s="40" t="n">
        <v>58</v>
      </c>
      <c r="C1069" s="7" t="n">
        <v>0</v>
      </c>
      <c r="D1069" s="7" t="n">
        <v>300</v>
      </c>
      <c r="E1069" s="7" t="n">
        <v>1</v>
      </c>
    </row>
    <row r="1070" spans="1:6">
      <c r="A1070" t="s">
        <v>4</v>
      </c>
      <c r="B1070" s="4" t="s">
        <v>5</v>
      </c>
      <c r="C1070" s="4" t="s">
        <v>12</v>
      </c>
      <c r="D1070" s="4" t="s">
        <v>10</v>
      </c>
    </row>
    <row r="1071" spans="1:6">
      <c r="A1071" t="n">
        <v>10276</v>
      </c>
      <c r="B1071" s="40" t="n">
        <v>58</v>
      </c>
      <c r="C1071" s="7" t="n">
        <v>255</v>
      </c>
      <c r="D1071" s="7" t="n">
        <v>0</v>
      </c>
    </row>
    <row r="1072" spans="1:6">
      <c r="A1072" t="s">
        <v>4</v>
      </c>
      <c r="B1072" s="4" t="s">
        <v>5</v>
      </c>
      <c r="C1072" s="4" t="s">
        <v>12</v>
      </c>
      <c r="D1072" s="4" t="s">
        <v>12</v>
      </c>
      <c r="E1072" s="4" t="s">
        <v>12</v>
      </c>
      <c r="F1072" s="4" t="s">
        <v>12</v>
      </c>
    </row>
    <row r="1073" spans="1:31">
      <c r="A1073" t="n">
        <v>10280</v>
      </c>
      <c r="B1073" s="8" t="n">
        <v>14</v>
      </c>
      <c r="C1073" s="7" t="n">
        <v>0</v>
      </c>
      <c r="D1073" s="7" t="n">
        <v>0</v>
      </c>
      <c r="E1073" s="7" t="n">
        <v>0</v>
      </c>
      <c r="F1073" s="7" t="n">
        <v>64</v>
      </c>
    </row>
    <row r="1074" spans="1:31">
      <c r="A1074" t="s">
        <v>4</v>
      </c>
      <c r="B1074" s="4" t="s">
        <v>5</v>
      </c>
      <c r="C1074" s="4" t="s">
        <v>12</v>
      </c>
      <c r="D1074" s="4" t="s">
        <v>10</v>
      </c>
    </row>
    <row r="1075" spans="1:31">
      <c r="A1075" t="n">
        <v>10285</v>
      </c>
      <c r="B1075" s="27" t="n">
        <v>22</v>
      </c>
      <c r="C1075" s="7" t="n">
        <v>0</v>
      </c>
      <c r="D1075" s="7" t="n">
        <v>28732</v>
      </c>
    </row>
    <row r="1076" spans="1:31">
      <c r="A1076" t="s">
        <v>4</v>
      </c>
      <c r="B1076" s="4" t="s">
        <v>5</v>
      </c>
      <c r="C1076" s="4" t="s">
        <v>12</v>
      </c>
      <c r="D1076" s="4" t="s">
        <v>10</v>
      </c>
    </row>
    <row r="1077" spans="1:31">
      <c r="A1077" t="n">
        <v>10289</v>
      </c>
      <c r="B1077" s="40" t="n">
        <v>58</v>
      </c>
      <c r="C1077" s="7" t="n">
        <v>5</v>
      </c>
      <c r="D1077" s="7" t="n">
        <v>300</v>
      </c>
    </row>
    <row r="1078" spans="1:31">
      <c r="A1078" t="s">
        <v>4</v>
      </c>
      <c r="B1078" s="4" t="s">
        <v>5</v>
      </c>
      <c r="C1078" s="4" t="s">
        <v>32</v>
      </c>
      <c r="D1078" s="4" t="s">
        <v>10</v>
      </c>
    </row>
    <row r="1079" spans="1:31">
      <c r="A1079" t="n">
        <v>10293</v>
      </c>
      <c r="B1079" s="51" t="n">
        <v>103</v>
      </c>
      <c r="C1079" s="7" t="n">
        <v>0</v>
      </c>
      <c r="D1079" s="7" t="n">
        <v>300</v>
      </c>
    </row>
    <row r="1080" spans="1:31">
      <c r="A1080" t="s">
        <v>4</v>
      </c>
      <c r="B1080" s="4" t="s">
        <v>5</v>
      </c>
      <c r="C1080" s="4" t="s">
        <v>12</v>
      </c>
    </row>
    <row r="1081" spans="1:31">
      <c r="A1081" t="n">
        <v>10300</v>
      </c>
      <c r="B1081" s="52" t="n">
        <v>64</v>
      </c>
      <c r="C1081" s="7" t="n">
        <v>7</v>
      </c>
    </row>
    <row r="1082" spans="1:31">
      <c r="A1082" t="s">
        <v>4</v>
      </c>
      <c r="B1082" s="4" t="s">
        <v>5</v>
      </c>
      <c r="C1082" s="4" t="s">
        <v>12</v>
      </c>
      <c r="D1082" s="4" t="s">
        <v>10</v>
      </c>
    </row>
    <row r="1083" spans="1:31">
      <c r="A1083" t="n">
        <v>10302</v>
      </c>
      <c r="B1083" s="53" t="n">
        <v>72</v>
      </c>
      <c r="C1083" s="7" t="n">
        <v>5</v>
      </c>
      <c r="D1083" s="7" t="n">
        <v>0</v>
      </c>
    </row>
    <row r="1084" spans="1:31">
      <c r="A1084" t="s">
        <v>4</v>
      </c>
      <c r="B1084" s="4" t="s">
        <v>5</v>
      </c>
      <c r="C1084" s="4" t="s">
        <v>12</v>
      </c>
      <c r="D1084" s="14" t="s">
        <v>28</v>
      </c>
      <c r="E1084" s="4" t="s">
        <v>5</v>
      </c>
      <c r="F1084" s="4" t="s">
        <v>12</v>
      </c>
      <c r="G1084" s="4" t="s">
        <v>10</v>
      </c>
      <c r="H1084" s="14" t="s">
        <v>29</v>
      </c>
      <c r="I1084" s="4" t="s">
        <v>12</v>
      </c>
      <c r="J1084" s="4" t="s">
        <v>9</v>
      </c>
      <c r="K1084" s="4" t="s">
        <v>12</v>
      </c>
      <c r="L1084" s="4" t="s">
        <v>12</v>
      </c>
      <c r="M1084" s="4" t="s">
        <v>30</v>
      </c>
    </row>
    <row r="1085" spans="1:31">
      <c r="A1085" t="n">
        <v>10306</v>
      </c>
      <c r="B1085" s="13" t="n">
        <v>5</v>
      </c>
      <c r="C1085" s="7" t="n">
        <v>28</v>
      </c>
      <c r="D1085" s="14" t="s">
        <v>3</v>
      </c>
      <c r="E1085" s="10" t="n">
        <v>162</v>
      </c>
      <c r="F1085" s="7" t="n">
        <v>4</v>
      </c>
      <c r="G1085" s="7" t="n">
        <v>28732</v>
      </c>
      <c r="H1085" s="14" t="s">
        <v>3</v>
      </c>
      <c r="I1085" s="7" t="n">
        <v>0</v>
      </c>
      <c r="J1085" s="7" t="n">
        <v>1</v>
      </c>
      <c r="K1085" s="7" t="n">
        <v>2</v>
      </c>
      <c r="L1085" s="7" t="n">
        <v>1</v>
      </c>
      <c r="M1085" s="16" t="n">
        <f t="normal" ca="1">A1091</f>
        <v>0</v>
      </c>
    </row>
    <row r="1086" spans="1:31">
      <c r="A1086" t="s">
        <v>4</v>
      </c>
      <c r="B1086" s="4" t="s">
        <v>5</v>
      </c>
      <c r="C1086" s="4" t="s">
        <v>12</v>
      </c>
      <c r="D1086" s="4" t="s">
        <v>6</v>
      </c>
    </row>
    <row r="1087" spans="1:31">
      <c r="A1087" t="n">
        <v>10323</v>
      </c>
      <c r="B1087" s="9" t="n">
        <v>2</v>
      </c>
      <c r="C1087" s="7" t="n">
        <v>10</v>
      </c>
      <c r="D1087" s="7" t="s">
        <v>85</v>
      </c>
    </row>
    <row r="1088" spans="1:31">
      <c r="A1088" t="s">
        <v>4</v>
      </c>
      <c r="B1088" s="4" t="s">
        <v>5</v>
      </c>
      <c r="C1088" s="4" t="s">
        <v>10</v>
      </c>
    </row>
    <row r="1089" spans="1:13">
      <c r="A1089" t="n">
        <v>10340</v>
      </c>
      <c r="B1089" s="29" t="n">
        <v>16</v>
      </c>
      <c r="C1089" s="7" t="n">
        <v>0</v>
      </c>
    </row>
    <row r="1090" spans="1:13">
      <c r="A1090" t="s">
        <v>4</v>
      </c>
      <c r="B1090" s="4" t="s">
        <v>5</v>
      </c>
      <c r="C1090" s="4" t="s">
        <v>12</v>
      </c>
      <c r="D1090" s="4" t="s">
        <v>6</v>
      </c>
    </row>
    <row r="1091" spans="1:13">
      <c r="A1091" t="n">
        <v>10343</v>
      </c>
      <c r="B1091" s="9" t="n">
        <v>2</v>
      </c>
      <c r="C1091" s="7" t="n">
        <v>10</v>
      </c>
      <c r="D1091" s="7" t="s">
        <v>67</v>
      </c>
    </row>
    <row r="1092" spans="1:13">
      <c r="A1092" t="s">
        <v>4</v>
      </c>
      <c r="B1092" s="4" t="s">
        <v>5</v>
      </c>
      <c r="C1092" s="4" t="s">
        <v>10</v>
      </c>
      <c r="D1092" s="4" t="s">
        <v>12</v>
      </c>
      <c r="E1092" s="4" t="s">
        <v>12</v>
      </c>
      <c r="F1092" s="4" t="s">
        <v>6</v>
      </c>
    </row>
    <row r="1093" spans="1:13">
      <c r="A1093" t="n">
        <v>10364</v>
      </c>
      <c r="B1093" s="42" t="n">
        <v>20</v>
      </c>
      <c r="C1093" s="7" t="n">
        <v>61456</v>
      </c>
      <c r="D1093" s="7" t="n">
        <v>3</v>
      </c>
      <c r="E1093" s="7" t="n">
        <v>10</v>
      </c>
      <c r="F1093" s="7" t="s">
        <v>88</v>
      </c>
    </row>
    <row r="1094" spans="1:13">
      <c r="A1094" t="s">
        <v>4</v>
      </c>
      <c r="B1094" s="4" t="s">
        <v>5</v>
      </c>
      <c r="C1094" s="4" t="s">
        <v>10</v>
      </c>
    </row>
    <row r="1095" spans="1:13">
      <c r="A1095" t="n">
        <v>10382</v>
      </c>
      <c r="B1095" s="29" t="n">
        <v>16</v>
      </c>
      <c r="C1095" s="7" t="n">
        <v>0</v>
      </c>
    </row>
    <row r="1096" spans="1:13">
      <c r="A1096" t="s">
        <v>4</v>
      </c>
      <c r="B1096" s="4" t="s">
        <v>5</v>
      </c>
      <c r="C1096" s="4" t="s">
        <v>10</v>
      </c>
      <c r="D1096" s="4" t="s">
        <v>12</v>
      </c>
      <c r="E1096" s="4" t="s">
        <v>12</v>
      </c>
      <c r="F1096" s="4" t="s">
        <v>6</v>
      </c>
    </row>
    <row r="1097" spans="1:13">
      <c r="A1097" t="n">
        <v>10385</v>
      </c>
      <c r="B1097" s="42" t="n">
        <v>20</v>
      </c>
      <c r="C1097" s="7" t="n">
        <v>5713</v>
      </c>
      <c r="D1097" s="7" t="n">
        <v>3</v>
      </c>
      <c r="E1097" s="7" t="n">
        <v>10</v>
      </c>
      <c r="F1097" s="7" t="s">
        <v>88</v>
      </c>
    </row>
    <row r="1098" spans="1:13">
      <c r="A1098" t="s">
        <v>4</v>
      </c>
      <c r="B1098" s="4" t="s">
        <v>5</v>
      </c>
      <c r="C1098" s="4" t="s">
        <v>10</v>
      </c>
    </row>
    <row r="1099" spans="1:13">
      <c r="A1099" t="n">
        <v>10403</v>
      </c>
      <c r="B1099" s="29" t="n">
        <v>16</v>
      </c>
      <c r="C1099" s="7" t="n">
        <v>0</v>
      </c>
    </row>
    <row r="1100" spans="1:13">
      <c r="A1100" t="s">
        <v>4</v>
      </c>
      <c r="B1100" s="4" t="s">
        <v>5</v>
      </c>
      <c r="C1100" s="4" t="s">
        <v>10</v>
      </c>
      <c r="D1100" s="4" t="s">
        <v>32</v>
      </c>
      <c r="E1100" s="4" t="s">
        <v>32</v>
      </c>
      <c r="F1100" s="4" t="s">
        <v>32</v>
      </c>
      <c r="G1100" s="4" t="s">
        <v>32</v>
      </c>
    </row>
    <row r="1101" spans="1:13">
      <c r="A1101" t="n">
        <v>10406</v>
      </c>
      <c r="B1101" s="46" t="n">
        <v>46</v>
      </c>
      <c r="C1101" s="7" t="n">
        <v>61456</v>
      </c>
      <c r="D1101" s="7" t="n">
        <v>67.5100021362305</v>
      </c>
      <c r="E1101" s="7" t="n">
        <v>19.5900001525879</v>
      </c>
      <c r="F1101" s="7" t="n">
        <v>-136.119995117188</v>
      </c>
      <c r="G1101" s="7" t="n">
        <v>177.600006103516</v>
      </c>
    </row>
    <row r="1102" spans="1:13">
      <c r="A1102" t="s">
        <v>4</v>
      </c>
      <c r="B1102" s="4" t="s">
        <v>5</v>
      </c>
      <c r="C1102" s="4" t="s">
        <v>10</v>
      </c>
      <c r="D1102" s="4" t="s">
        <v>32</v>
      </c>
      <c r="E1102" s="4" t="s">
        <v>32</v>
      </c>
      <c r="F1102" s="4" t="s">
        <v>32</v>
      </c>
      <c r="G1102" s="4" t="s">
        <v>32</v>
      </c>
    </row>
    <row r="1103" spans="1:13">
      <c r="A1103" t="n">
        <v>10425</v>
      </c>
      <c r="B1103" s="46" t="n">
        <v>46</v>
      </c>
      <c r="C1103" s="7" t="n">
        <v>5713</v>
      </c>
      <c r="D1103" s="7" t="n">
        <v>67.5599975585938</v>
      </c>
      <c r="E1103" s="7" t="n">
        <v>19.5900001525879</v>
      </c>
      <c r="F1103" s="7" t="n">
        <v>-137.520004272461</v>
      </c>
      <c r="G1103" s="7" t="n">
        <v>179.399993896484</v>
      </c>
    </row>
    <row r="1104" spans="1:13">
      <c r="A1104" t="s">
        <v>4</v>
      </c>
      <c r="B1104" s="4" t="s">
        <v>5</v>
      </c>
      <c r="C1104" s="4" t="s">
        <v>12</v>
      </c>
      <c r="D1104" s="4" t="s">
        <v>12</v>
      </c>
      <c r="E1104" s="4" t="s">
        <v>32</v>
      </c>
      <c r="F1104" s="4" t="s">
        <v>32</v>
      </c>
      <c r="G1104" s="4" t="s">
        <v>32</v>
      </c>
      <c r="H1104" s="4" t="s">
        <v>10</v>
      </c>
    </row>
    <row r="1105" spans="1:8">
      <c r="A1105" t="n">
        <v>10444</v>
      </c>
      <c r="B1105" s="41" t="n">
        <v>45</v>
      </c>
      <c r="C1105" s="7" t="n">
        <v>2</v>
      </c>
      <c r="D1105" s="7" t="n">
        <v>3</v>
      </c>
      <c r="E1105" s="7" t="n">
        <v>67.629997253418</v>
      </c>
      <c r="F1105" s="7" t="n">
        <v>20.6399993896484</v>
      </c>
      <c r="G1105" s="7" t="n">
        <v>-136.970001220703</v>
      </c>
      <c r="H1105" s="7" t="n">
        <v>0</v>
      </c>
    </row>
    <row r="1106" spans="1:8">
      <c r="A1106" t="s">
        <v>4</v>
      </c>
      <c r="B1106" s="4" t="s">
        <v>5</v>
      </c>
      <c r="C1106" s="4" t="s">
        <v>12</v>
      </c>
      <c r="D1106" s="4" t="s">
        <v>12</v>
      </c>
      <c r="E1106" s="4" t="s">
        <v>32</v>
      </c>
      <c r="F1106" s="4" t="s">
        <v>32</v>
      </c>
      <c r="G1106" s="4" t="s">
        <v>32</v>
      </c>
      <c r="H1106" s="4" t="s">
        <v>10</v>
      </c>
      <c r="I1106" s="4" t="s">
        <v>12</v>
      </c>
    </row>
    <row r="1107" spans="1:8">
      <c r="A1107" t="n">
        <v>10461</v>
      </c>
      <c r="B1107" s="41" t="n">
        <v>45</v>
      </c>
      <c r="C1107" s="7" t="n">
        <v>4</v>
      </c>
      <c r="D1107" s="7" t="n">
        <v>3</v>
      </c>
      <c r="E1107" s="7" t="n">
        <v>9.3100004196167</v>
      </c>
      <c r="F1107" s="7" t="n">
        <v>319.910003662109</v>
      </c>
      <c r="G1107" s="7" t="n">
        <v>0</v>
      </c>
      <c r="H1107" s="7" t="n">
        <v>0</v>
      </c>
      <c r="I1107" s="7" t="n">
        <v>0</v>
      </c>
    </row>
    <row r="1108" spans="1:8">
      <c r="A1108" t="s">
        <v>4</v>
      </c>
      <c r="B1108" s="4" t="s">
        <v>5</v>
      </c>
      <c r="C1108" s="4" t="s">
        <v>12</v>
      </c>
      <c r="D1108" s="4" t="s">
        <v>12</v>
      </c>
      <c r="E1108" s="4" t="s">
        <v>32</v>
      </c>
      <c r="F1108" s="4" t="s">
        <v>10</v>
      </c>
    </row>
    <row r="1109" spans="1:8">
      <c r="A1109" t="n">
        <v>10479</v>
      </c>
      <c r="B1109" s="41" t="n">
        <v>45</v>
      </c>
      <c r="C1109" s="7" t="n">
        <v>5</v>
      </c>
      <c r="D1109" s="7" t="n">
        <v>3</v>
      </c>
      <c r="E1109" s="7" t="n">
        <v>3.59999990463257</v>
      </c>
      <c r="F1109" s="7" t="n">
        <v>0</v>
      </c>
    </row>
    <row r="1110" spans="1:8">
      <c r="A1110" t="s">
        <v>4</v>
      </c>
      <c r="B1110" s="4" t="s">
        <v>5</v>
      </c>
      <c r="C1110" s="4" t="s">
        <v>12</v>
      </c>
      <c r="D1110" s="4" t="s">
        <v>12</v>
      </c>
      <c r="E1110" s="4" t="s">
        <v>32</v>
      </c>
      <c r="F1110" s="4" t="s">
        <v>10</v>
      </c>
    </row>
    <row r="1111" spans="1:8">
      <c r="A1111" t="n">
        <v>10488</v>
      </c>
      <c r="B1111" s="41" t="n">
        <v>45</v>
      </c>
      <c r="C1111" s="7" t="n">
        <v>11</v>
      </c>
      <c r="D1111" s="7" t="n">
        <v>3</v>
      </c>
      <c r="E1111" s="7" t="n">
        <v>40</v>
      </c>
      <c r="F1111" s="7" t="n">
        <v>0</v>
      </c>
    </row>
    <row r="1112" spans="1:8">
      <c r="A1112" t="s">
        <v>4</v>
      </c>
      <c r="B1112" s="4" t="s">
        <v>5</v>
      </c>
      <c r="C1112" s="4" t="s">
        <v>12</v>
      </c>
      <c r="D1112" s="4" t="s">
        <v>12</v>
      </c>
      <c r="E1112" s="4" t="s">
        <v>32</v>
      </c>
      <c r="F1112" s="4" t="s">
        <v>10</v>
      </c>
    </row>
    <row r="1113" spans="1:8">
      <c r="A1113" t="n">
        <v>10497</v>
      </c>
      <c r="B1113" s="41" t="n">
        <v>45</v>
      </c>
      <c r="C1113" s="7" t="n">
        <v>5</v>
      </c>
      <c r="D1113" s="7" t="n">
        <v>3</v>
      </c>
      <c r="E1113" s="7" t="n">
        <v>3.09999990463257</v>
      </c>
      <c r="F1113" s="7" t="n">
        <v>2000</v>
      </c>
    </row>
    <row r="1114" spans="1:8">
      <c r="A1114" t="s">
        <v>4</v>
      </c>
      <c r="B1114" s="4" t="s">
        <v>5</v>
      </c>
      <c r="C1114" s="4" t="s">
        <v>12</v>
      </c>
      <c r="D1114" s="4" t="s">
        <v>10</v>
      </c>
      <c r="E1114" s="4" t="s">
        <v>32</v>
      </c>
    </row>
    <row r="1115" spans="1:8">
      <c r="A1115" t="n">
        <v>10506</v>
      </c>
      <c r="B1115" s="40" t="n">
        <v>58</v>
      </c>
      <c r="C1115" s="7" t="n">
        <v>100</v>
      </c>
      <c r="D1115" s="7" t="n">
        <v>1000</v>
      </c>
      <c r="E1115" s="7" t="n">
        <v>1</v>
      </c>
    </row>
    <row r="1116" spans="1:8">
      <c r="A1116" t="s">
        <v>4</v>
      </c>
      <c r="B1116" s="4" t="s">
        <v>5</v>
      </c>
      <c r="C1116" s="4" t="s">
        <v>12</v>
      </c>
      <c r="D1116" s="4" t="s">
        <v>10</v>
      </c>
    </row>
    <row r="1117" spans="1:8">
      <c r="A1117" t="n">
        <v>10514</v>
      </c>
      <c r="B1117" s="40" t="n">
        <v>58</v>
      </c>
      <c r="C1117" s="7" t="n">
        <v>255</v>
      </c>
      <c r="D1117" s="7" t="n">
        <v>0</v>
      </c>
    </row>
    <row r="1118" spans="1:8">
      <c r="A1118" t="s">
        <v>4</v>
      </c>
      <c r="B1118" s="4" t="s">
        <v>5</v>
      </c>
      <c r="C1118" s="4" t="s">
        <v>12</v>
      </c>
      <c r="D1118" s="4" t="s">
        <v>10</v>
      </c>
    </row>
    <row r="1119" spans="1:8">
      <c r="A1119" t="n">
        <v>10518</v>
      </c>
      <c r="B1119" s="41" t="n">
        <v>45</v>
      </c>
      <c r="C1119" s="7" t="n">
        <v>7</v>
      </c>
      <c r="D1119" s="7" t="n">
        <v>255</v>
      </c>
    </row>
    <row r="1120" spans="1:8">
      <c r="A1120" t="s">
        <v>4</v>
      </c>
      <c r="B1120" s="4" t="s">
        <v>5</v>
      </c>
      <c r="C1120" s="4" t="s">
        <v>12</v>
      </c>
      <c r="D1120" s="4" t="s">
        <v>32</v>
      </c>
      <c r="E1120" s="4" t="s">
        <v>10</v>
      </c>
      <c r="F1120" s="4" t="s">
        <v>12</v>
      </c>
    </row>
    <row r="1121" spans="1:9">
      <c r="A1121" t="n">
        <v>10522</v>
      </c>
      <c r="B1121" s="17" t="n">
        <v>49</v>
      </c>
      <c r="C1121" s="7" t="n">
        <v>3</v>
      </c>
      <c r="D1121" s="7" t="n">
        <v>0.699999988079071</v>
      </c>
      <c r="E1121" s="7" t="n">
        <v>500</v>
      </c>
      <c r="F1121" s="7" t="n">
        <v>0</v>
      </c>
    </row>
    <row r="1122" spans="1:9">
      <c r="A1122" t="s">
        <v>4</v>
      </c>
      <c r="B1122" s="4" t="s">
        <v>5</v>
      </c>
      <c r="C1122" s="4" t="s">
        <v>12</v>
      </c>
      <c r="D1122" s="4" t="s">
        <v>10</v>
      </c>
    </row>
    <row r="1123" spans="1:9">
      <c r="A1123" t="n">
        <v>10531</v>
      </c>
      <c r="B1123" s="40" t="n">
        <v>58</v>
      </c>
      <c r="C1123" s="7" t="n">
        <v>10</v>
      </c>
      <c r="D1123" s="7" t="n">
        <v>300</v>
      </c>
    </row>
    <row r="1124" spans="1:9">
      <c r="A1124" t="s">
        <v>4</v>
      </c>
      <c r="B1124" s="4" t="s">
        <v>5</v>
      </c>
      <c r="C1124" s="4" t="s">
        <v>12</v>
      </c>
      <c r="D1124" s="4" t="s">
        <v>10</v>
      </c>
    </row>
    <row r="1125" spans="1:9">
      <c r="A1125" t="n">
        <v>10535</v>
      </c>
      <c r="B1125" s="40" t="n">
        <v>58</v>
      </c>
      <c r="C1125" s="7" t="n">
        <v>12</v>
      </c>
      <c r="D1125" s="7" t="n">
        <v>0</v>
      </c>
    </row>
    <row r="1126" spans="1:9">
      <c r="A1126" t="s">
        <v>4</v>
      </c>
      <c r="B1126" s="4" t="s">
        <v>5</v>
      </c>
      <c r="C1126" s="4" t="s">
        <v>12</v>
      </c>
      <c r="D1126" s="4" t="s">
        <v>10</v>
      </c>
      <c r="E1126" s="4" t="s">
        <v>10</v>
      </c>
      <c r="F1126" s="4" t="s">
        <v>12</v>
      </c>
    </row>
    <row r="1127" spans="1:9">
      <c r="A1127" t="n">
        <v>10539</v>
      </c>
      <c r="B1127" s="30" t="n">
        <v>25</v>
      </c>
      <c r="C1127" s="7" t="n">
        <v>1</v>
      </c>
      <c r="D1127" s="7" t="n">
        <v>160</v>
      </c>
      <c r="E1127" s="7" t="n">
        <v>350</v>
      </c>
      <c r="F1127" s="7" t="n">
        <v>1</v>
      </c>
    </row>
    <row r="1128" spans="1:9">
      <c r="A1128" t="s">
        <v>4</v>
      </c>
      <c r="B1128" s="4" t="s">
        <v>5</v>
      </c>
      <c r="C1128" s="4" t="s">
        <v>12</v>
      </c>
      <c r="D1128" s="4" t="s">
        <v>10</v>
      </c>
      <c r="E1128" s="4" t="s">
        <v>6</v>
      </c>
    </row>
    <row r="1129" spans="1:9">
      <c r="A1129" t="n">
        <v>10546</v>
      </c>
      <c r="B1129" s="55" t="n">
        <v>51</v>
      </c>
      <c r="C1129" s="7" t="n">
        <v>4</v>
      </c>
      <c r="D1129" s="7" t="n">
        <v>5713</v>
      </c>
      <c r="E1129" s="7" t="s">
        <v>140</v>
      </c>
    </row>
    <row r="1130" spans="1:9">
      <c r="A1130" t="s">
        <v>4</v>
      </c>
      <c r="B1130" s="4" t="s">
        <v>5</v>
      </c>
      <c r="C1130" s="4" t="s">
        <v>10</v>
      </c>
    </row>
    <row r="1131" spans="1:9">
      <c r="A1131" t="n">
        <v>10559</v>
      </c>
      <c r="B1131" s="29" t="n">
        <v>16</v>
      </c>
      <c r="C1131" s="7" t="n">
        <v>0</v>
      </c>
    </row>
    <row r="1132" spans="1:9">
      <c r="A1132" t="s">
        <v>4</v>
      </c>
      <c r="B1132" s="4" t="s">
        <v>5</v>
      </c>
      <c r="C1132" s="4" t="s">
        <v>10</v>
      </c>
      <c r="D1132" s="4" t="s">
        <v>59</v>
      </c>
      <c r="E1132" s="4" t="s">
        <v>12</v>
      </c>
      <c r="F1132" s="4" t="s">
        <v>12</v>
      </c>
    </row>
    <row r="1133" spans="1:9">
      <c r="A1133" t="n">
        <v>10562</v>
      </c>
      <c r="B1133" s="58" t="n">
        <v>26</v>
      </c>
      <c r="C1133" s="7" t="n">
        <v>5713</v>
      </c>
      <c r="D1133" s="7" t="s">
        <v>141</v>
      </c>
      <c r="E1133" s="7" t="n">
        <v>2</v>
      </c>
      <c r="F1133" s="7" t="n">
        <v>0</v>
      </c>
    </row>
    <row r="1134" spans="1:9">
      <c r="A1134" t="s">
        <v>4</v>
      </c>
      <c r="B1134" s="4" t="s">
        <v>5</v>
      </c>
    </row>
    <row r="1135" spans="1:9">
      <c r="A1135" t="n">
        <v>10671</v>
      </c>
      <c r="B1135" s="32" t="n">
        <v>28</v>
      </c>
    </row>
    <row r="1136" spans="1:9">
      <c r="A1136" t="s">
        <v>4</v>
      </c>
      <c r="B1136" s="4" t="s">
        <v>5</v>
      </c>
      <c r="C1136" s="4" t="s">
        <v>12</v>
      </c>
      <c r="D1136" s="4" t="s">
        <v>32</v>
      </c>
      <c r="E1136" s="4" t="s">
        <v>32</v>
      </c>
      <c r="F1136" s="4" t="s">
        <v>32</v>
      </c>
    </row>
    <row r="1137" spans="1:6">
      <c r="A1137" t="n">
        <v>10672</v>
      </c>
      <c r="B1137" s="41" t="n">
        <v>45</v>
      </c>
      <c r="C1137" s="7" t="n">
        <v>9</v>
      </c>
      <c r="D1137" s="7" t="n">
        <v>0.0199999995529652</v>
      </c>
      <c r="E1137" s="7" t="n">
        <v>0.0199999995529652</v>
      </c>
      <c r="F1137" s="7" t="n">
        <v>0.5</v>
      </c>
    </row>
    <row r="1138" spans="1:6">
      <c r="A1138" t="s">
        <v>4</v>
      </c>
      <c r="B1138" s="4" t="s">
        <v>5</v>
      </c>
      <c r="C1138" s="4" t="s">
        <v>12</v>
      </c>
      <c r="D1138" s="4" t="s">
        <v>10</v>
      </c>
      <c r="E1138" s="4" t="s">
        <v>10</v>
      </c>
      <c r="F1138" s="4" t="s">
        <v>12</v>
      </c>
    </row>
    <row r="1139" spans="1:6">
      <c r="A1139" t="n">
        <v>10686</v>
      </c>
      <c r="B1139" s="30" t="n">
        <v>25</v>
      </c>
      <c r="C1139" s="7" t="n">
        <v>1</v>
      </c>
      <c r="D1139" s="7" t="n">
        <v>160</v>
      </c>
      <c r="E1139" s="7" t="n">
        <v>350</v>
      </c>
      <c r="F1139" s="7" t="n">
        <v>1</v>
      </c>
    </row>
    <row r="1140" spans="1:6">
      <c r="A1140" t="s">
        <v>4</v>
      </c>
      <c r="B1140" s="4" t="s">
        <v>5</v>
      </c>
      <c r="C1140" s="4" t="s">
        <v>10</v>
      </c>
      <c r="D1140" s="4" t="s">
        <v>12</v>
      </c>
      <c r="E1140" s="4" t="s">
        <v>32</v>
      </c>
      <c r="F1140" s="4" t="s">
        <v>10</v>
      </c>
    </row>
    <row r="1141" spans="1:6">
      <c r="A1141" t="n">
        <v>10693</v>
      </c>
      <c r="B1141" s="60" t="n">
        <v>59</v>
      </c>
      <c r="C1141" s="7" t="n">
        <v>5713</v>
      </c>
      <c r="D1141" s="7" t="n">
        <v>1</v>
      </c>
      <c r="E1141" s="7" t="n">
        <v>0.100000001490116</v>
      </c>
      <c r="F1141" s="7" t="n">
        <v>4</v>
      </c>
    </row>
    <row r="1142" spans="1:6">
      <c r="A1142" t="s">
        <v>4</v>
      </c>
      <c r="B1142" s="4" t="s">
        <v>5</v>
      </c>
      <c r="C1142" s="4" t="s">
        <v>12</v>
      </c>
      <c r="D1142" s="4" t="s">
        <v>10</v>
      </c>
      <c r="E1142" s="4" t="s">
        <v>6</v>
      </c>
    </row>
    <row r="1143" spans="1:6">
      <c r="A1143" t="n">
        <v>10703</v>
      </c>
      <c r="B1143" s="55" t="n">
        <v>51</v>
      </c>
      <c r="C1143" s="7" t="n">
        <v>4</v>
      </c>
      <c r="D1143" s="7" t="n">
        <v>5713</v>
      </c>
      <c r="E1143" s="7" t="s">
        <v>142</v>
      </c>
    </row>
    <row r="1144" spans="1:6">
      <c r="A1144" t="s">
        <v>4</v>
      </c>
      <c r="B1144" s="4" t="s">
        <v>5</v>
      </c>
      <c r="C1144" s="4" t="s">
        <v>10</v>
      </c>
    </row>
    <row r="1145" spans="1:6">
      <c r="A1145" t="n">
        <v>10716</v>
      </c>
      <c r="B1145" s="29" t="n">
        <v>16</v>
      </c>
      <c r="C1145" s="7" t="n">
        <v>0</v>
      </c>
    </row>
    <row r="1146" spans="1:6">
      <c r="A1146" t="s">
        <v>4</v>
      </c>
      <c r="B1146" s="4" t="s">
        <v>5</v>
      </c>
      <c r="C1146" s="4" t="s">
        <v>10</v>
      </c>
      <c r="D1146" s="4" t="s">
        <v>59</v>
      </c>
      <c r="E1146" s="4" t="s">
        <v>12</v>
      </c>
      <c r="F1146" s="4" t="s">
        <v>12</v>
      </c>
      <c r="G1146" s="4" t="s">
        <v>59</v>
      </c>
      <c r="H1146" s="4" t="s">
        <v>12</v>
      </c>
      <c r="I1146" s="4" t="s">
        <v>12</v>
      </c>
    </row>
    <row r="1147" spans="1:6">
      <c r="A1147" t="n">
        <v>10719</v>
      </c>
      <c r="B1147" s="58" t="n">
        <v>26</v>
      </c>
      <c r="C1147" s="7" t="n">
        <v>5713</v>
      </c>
      <c r="D1147" s="7" t="s">
        <v>143</v>
      </c>
      <c r="E1147" s="7" t="n">
        <v>2</v>
      </c>
      <c r="F1147" s="7" t="n">
        <v>3</v>
      </c>
      <c r="G1147" s="7" t="s">
        <v>144</v>
      </c>
      <c r="H1147" s="7" t="n">
        <v>2</v>
      </c>
      <c r="I1147" s="7" t="n">
        <v>0</v>
      </c>
    </row>
    <row r="1148" spans="1:6">
      <c r="A1148" t="s">
        <v>4</v>
      </c>
      <c r="B1148" s="4" t="s">
        <v>5</v>
      </c>
    </row>
    <row r="1149" spans="1:6">
      <c r="A1149" t="n">
        <v>10884</v>
      </c>
      <c r="B1149" s="32" t="n">
        <v>28</v>
      </c>
    </row>
    <row r="1150" spans="1:6">
      <c r="A1150" t="s">
        <v>4</v>
      </c>
      <c r="B1150" s="4" t="s">
        <v>5</v>
      </c>
      <c r="C1150" s="4" t="s">
        <v>12</v>
      </c>
      <c r="D1150" s="4" t="s">
        <v>10</v>
      </c>
      <c r="E1150" s="4" t="s">
        <v>10</v>
      </c>
      <c r="F1150" s="4" t="s">
        <v>12</v>
      </c>
    </row>
    <row r="1151" spans="1:6">
      <c r="A1151" t="n">
        <v>10885</v>
      </c>
      <c r="B1151" s="30" t="n">
        <v>25</v>
      </c>
      <c r="C1151" s="7" t="n">
        <v>1</v>
      </c>
      <c r="D1151" s="7" t="n">
        <v>160</v>
      </c>
      <c r="E1151" s="7" t="n">
        <v>570</v>
      </c>
      <c r="F1151" s="7" t="n">
        <v>2</v>
      </c>
    </row>
    <row r="1152" spans="1:6">
      <c r="A1152" t="s">
        <v>4</v>
      </c>
      <c r="B1152" s="4" t="s">
        <v>5</v>
      </c>
      <c r="C1152" s="4" t="s">
        <v>10</v>
      </c>
      <c r="D1152" s="4" t="s">
        <v>12</v>
      </c>
      <c r="E1152" s="4" t="s">
        <v>32</v>
      </c>
      <c r="F1152" s="4" t="s">
        <v>10</v>
      </c>
    </row>
    <row r="1153" spans="1:9">
      <c r="A1153" t="n">
        <v>10892</v>
      </c>
      <c r="B1153" s="60" t="n">
        <v>59</v>
      </c>
      <c r="C1153" s="7" t="n">
        <v>0</v>
      </c>
      <c r="D1153" s="7" t="n">
        <v>7</v>
      </c>
      <c r="E1153" s="7" t="n">
        <v>0.100000001490116</v>
      </c>
      <c r="F1153" s="7" t="n">
        <v>4</v>
      </c>
    </row>
    <row r="1154" spans="1:9">
      <c r="A1154" t="s">
        <v>4</v>
      </c>
      <c r="B1154" s="4" t="s">
        <v>5</v>
      </c>
      <c r="C1154" s="4" t="s">
        <v>12</v>
      </c>
      <c r="D1154" s="4" t="s">
        <v>10</v>
      </c>
      <c r="E1154" s="4" t="s">
        <v>6</v>
      </c>
    </row>
    <row r="1155" spans="1:9">
      <c r="A1155" t="n">
        <v>10902</v>
      </c>
      <c r="B1155" s="55" t="n">
        <v>51</v>
      </c>
      <c r="C1155" s="7" t="n">
        <v>4</v>
      </c>
      <c r="D1155" s="7" t="n">
        <v>0</v>
      </c>
      <c r="E1155" s="7" t="s">
        <v>145</v>
      </c>
    </row>
    <row r="1156" spans="1:9">
      <c r="A1156" t="s">
        <v>4</v>
      </c>
      <c r="B1156" s="4" t="s">
        <v>5</v>
      </c>
      <c r="C1156" s="4" t="s">
        <v>10</v>
      </c>
    </row>
    <row r="1157" spans="1:9">
      <c r="A1157" t="n">
        <v>10916</v>
      </c>
      <c r="B1157" s="29" t="n">
        <v>16</v>
      </c>
      <c r="C1157" s="7" t="n">
        <v>0</v>
      </c>
    </row>
    <row r="1158" spans="1:9">
      <c r="A1158" t="s">
        <v>4</v>
      </c>
      <c r="B1158" s="4" t="s">
        <v>5</v>
      </c>
      <c r="C1158" s="4" t="s">
        <v>10</v>
      </c>
      <c r="D1158" s="4" t="s">
        <v>59</v>
      </c>
      <c r="E1158" s="4" t="s">
        <v>12</v>
      </c>
      <c r="F1158" s="4" t="s">
        <v>12</v>
      </c>
      <c r="G1158" s="4" t="s">
        <v>59</v>
      </c>
      <c r="H1158" s="4" t="s">
        <v>12</v>
      </c>
      <c r="I1158" s="4" t="s">
        <v>12</v>
      </c>
      <c r="J1158" s="4" t="s">
        <v>59</v>
      </c>
      <c r="K1158" s="4" t="s">
        <v>12</v>
      </c>
      <c r="L1158" s="4" t="s">
        <v>12</v>
      </c>
    </row>
    <row r="1159" spans="1:9">
      <c r="A1159" t="n">
        <v>10919</v>
      </c>
      <c r="B1159" s="58" t="n">
        <v>26</v>
      </c>
      <c r="C1159" s="7" t="n">
        <v>0</v>
      </c>
      <c r="D1159" s="7" t="s">
        <v>146</v>
      </c>
      <c r="E1159" s="7" t="n">
        <v>2</v>
      </c>
      <c r="F1159" s="7" t="n">
        <v>3</v>
      </c>
      <c r="G1159" s="7" t="s">
        <v>147</v>
      </c>
      <c r="H1159" s="7" t="n">
        <v>2</v>
      </c>
      <c r="I1159" s="7" t="n">
        <v>3</v>
      </c>
      <c r="J1159" s="7" t="s">
        <v>148</v>
      </c>
      <c r="K1159" s="7" t="n">
        <v>2</v>
      </c>
      <c r="L1159" s="7" t="n">
        <v>0</v>
      </c>
    </row>
    <row r="1160" spans="1:9">
      <c r="A1160" t="s">
        <v>4</v>
      </c>
      <c r="B1160" s="4" t="s">
        <v>5</v>
      </c>
    </row>
    <row r="1161" spans="1:9">
      <c r="A1161" t="n">
        <v>11265</v>
      </c>
      <c r="B1161" s="32" t="n">
        <v>28</v>
      </c>
    </row>
    <row r="1162" spans="1:9">
      <c r="A1162" t="s">
        <v>4</v>
      </c>
      <c r="B1162" s="4" t="s">
        <v>5</v>
      </c>
      <c r="C1162" s="4" t="s">
        <v>12</v>
      </c>
      <c r="D1162" s="4" t="s">
        <v>10</v>
      </c>
      <c r="E1162" s="4" t="s">
        <v>10</v>
      </c>
      <c r="F1162" s="4" t="s">
        <v>12</v>
      </c>
    </row>
    <row r="1163" spans="1:9">
      <c r="A1163" t="n">
        <v>11266</v>
      </c>
      <c r="B1163" s="30" t="n">
        <v>25</v>
      </c>
      <c r="C1163" s="7" t="n">
        <v>1</v>
      </c>
      <c r="D1163" s="7" t="n">
        <v>160</v>
      </c>
      <c r="E1163" s="7" t="n">
        <v>350</v>
      </c>
      <c r="F1163" s="7" t="n">
        <v>1</v>
      </c>
    </row>
    <row r="1164" spans="1:9">
      <c r="A1164" t="s">
        <v>4</v>
      </c>
      <c r="B1164" s="4" t="s">
        <v>5</v>
      </c>
      <c r="C1164" s="4" t="s">
        <v>12</v>
      </c>
      <c r="D1164" s="4" t="s">
        <v>10</v>
      </c>
      <c r="E1164" s="4" t="s">
        <v>6</v>
      </c>
    </row>
    <row r="1165" spans="1:9">
      <c r="A1165" t="n">
        <v>11273</v>
      </c>
      <c r="B1165" s="55" t="n">
        <v>51</v>
      </c>
      <c r="C1165" s="7" t="n">
        <v>4</v>
      </c>
      <c r="D1165" s="7" t="n">
        <v>5713</v>
      </c>
      <c r="E1165" s="7" t="s">
        <v>149</v>
      </c>
    </row>
    <row r="1166" spans="1:9">
      <c r="A1166" t="s">
        <v>4</v>
      </c>
      <c r="B1166" s="4" t="s">
        <v>5</v>
      </c>
      <c r="C1166" s="4" t="s">
        <v>10</v>
      </c>
    </row>
    <row r="1167" spans="1:9">
      <c r="A1167" t="n">
        <v>11286</v>
      </c>
      <c r="B1167" s="29" t="n">
        <v>16</v>
      </c>
      <c r="C1167" s="7" t="n">
        <v>0</v>
      </c>
    </row>
    <row r="1168" spans="1:9">
      <c r="A1168" t="s">
        <v>4</v>
      </c>
      <c r="B1168" s="4" t="s">
        <v>5</v>
      </c>
      <c r="C1168" s="4" t="s">
        <v>10</v>
      </c>
      <c r="D1168" s="4" t="s">
        <v>59</v>
      </c>
      <c r="E1168" s="4" t="s">
        <v>12</v>
      </c>
      <c r="F1168" s="4" t="s">
        <v>12</v>
      </c>
      <c r="G1168" s="4" t="s">
        <v>59</v>
      </c>
      <c r="H1168" s="4" t="s">
        <v>12</v>
      </c>
      <c r="I1168" s="4" t="s">
        <v>12</v>
      </c>
      <c r="J1168" s="4" t="s">
        <v>59</v>
      </c>
      <c r="K1168" s="4" t="s">
        <v>12</v>
      </c>
      <c r="L1168" s="4" t="s">
        <v>12</v>
      </c>
    </row>
    <row r="1169" spans="1:12">
      <c r="A1169" t="n">
        <v>11289</v>
      </c>
      <c r="B1169" s="58" t="n">
        <v>26</v>
      </c>
      <c r="C1169" s="7" t="n">
        <v>5713</v>
      </c>
      <c r="D1169" s="7" t="s">
        <v>150</v>
      </c>
      <c r="E1169" s="7" t="n">
        <v>2</v>
      </c>
      <c r="F1169" s="7" t="n">
        <v>3</v>
      </c>
      <c r="G1169" s="7" t="s">
        <v>151</v>
      </c>
      <c r="H1169" s="7" t="n">
        <v>2</v>
      </c>
      <c r="I1169" s="7" t="n">
        <v>3</v>
      </c>
      <c r="J1169" s="7" t="s">
        <v>152</v>
      </c>
      <c r="K1169" s="7" t="n">
        <v>2</v>
      </c>
      <c r="L1169" s="7" t="n">
        <v>0</v>
      </c>
    </row>
    <row r="1170" spans="1:12">
      <c r="A1170" t="s">
        <v>4</v>
      </c>
      <c r="B1170" s="4" t="s">
        <v>5</v>
      </c>
    </row>
    <row r="1171" spans="1:12">
      <c r="A1171" t="n">
        <v>11462</v>
      </c>
      <c r="B1171" s="32" t="n">
        <v>28</v>
      </c>
    </row>
    <row r="1172" spans="1:12">
      <c r="A1172" t="s">
        <v>4</v>
      </c>
      <c r="B1172" s="4" t="s">
        <v>5</v>
      </c>
      <c r="C1172" s="4" t="s">
        <v>12</v>
      </c>
      <c r="D1172" s="14" t="s">
        <v>28</v>
      </c>
      <c r="E1172" s="4" t="s">
        <v>5</v>
      </c>
      <c r="F1172" s="4" t="s">
        <v>12</v>
      </c>
      <c r="G1172" s="4" t="s">
        <v>10</v>
      </c>
      <c r="H1172" s="14" t="s">
        <v>29</v>
      </c>
      <c r="I1172" s="4" t="s">
        <v>12</v>
      </c>
      <c r="J1172" s="4" t="s">
        <v>30</v>
      </c>
    </row>
    <row r="1173" spans="1:12">
      <c r="A1173" t="n">
        <v>11463</v>
      </c>
      <c r="B1173" s="13" t="n">
        <v>5</v>
      </c>
      <c r="C1173" s="7" t="n">
        <v>28</v>
      </c>
      <c r="D1173" s="14" t="s">
        <v>3</v>
      </c>
      <c r="E1173" s="52" t="n">
        <v>64</v>
      </c>
      <c r="F1173" s="7" t="n">
        <v>5</v>
      </c>
      <c r="G1173" s="7" t="n">
        <v>3</v>
      </c>
      <c r="H1173" s="14" t="s">
        <v>3</v>
      </c>
      <c r="I1173" s="7" t="n">
        <v>1</v>
      </c>
      <c r="J1173" s="16" t="n">
        <f t="normal" ca="1">A1187</f>
        <v>0</v>
      </c>
    </row>
    <row r="1174" spans="1:12">
      <c r="A1174" t="s">
        <v>4</v>
      </c>
      <c r="B1174" s="4" t="s">
        <v>5</v>
      </c>
      <c r="C1174" s="4" t="s">
        <v>12</v>
      </c>
      <c r="D1174" s="4" t="s">
        <v>10</v>
      </c>
      <c r="E1174" s="4" t="s">
        <v>10</v>
      </c>
      <c r="F1174" s="4" t="s">
        <v>12</v>
      </c>
    </row>
    <row r="1175" spans="1:12">
      <c r="A1175" t="n">
        <v>11474</v>
      </c>
      <c r="B1175" s="30" t="n">
        <v>25</v>
      </c>
      <c r="C1175" s="7" t="n">
        <v>1</v>
      </c>
      <c r="D1175" s="7" t="n">
        <v>60</v>
      </c>
      <c r="E1175" s="7" t="n">
        <v>420</v>
      </c>
      <c r="F1175" s="7" t="n">
        <v>2</v>
      </c>
    </row>
    <row r="1176" spans="1:12">
      <c r="A1176" t="s">
        <v>4</v>
      </c>
      <c r="B1176" s="4" t="s">
        <v>5</v>
      </c>
      <c r="C1176" s="4" t="s">
        <v>12</v>
      </c>
      <c r="D1176" s="4" t="s">
        <v>10</v>
      </c>
      <c r="E1176" s="4" t="s">
        <v>6</v>
      </c>
    </row>
    <row r="1177" spans="1:12">
      <c r="A1177" t="n">
        <v>11481</v>
      </c>
      <c r="B1177" s="55" t="n">
        <v>51</v>
      </c>
      <c r="C1177" s="7" t="n">
        <v>4</v>
      </c>
      <c r="D1177" s="7" t="n">
        <v>3</v>
      </c>
      <c r="E1177" s="7" t="s">
        <v>145</v>
      </c>
    </row>
    <row r="1178" spans="1:12">
      <c r="A1178" t="s">
        <v>4</v>
      </c>
      <c r="B1178" s="4" t="s">
        <v>5</v>
      </c>
      <c r="C1178" s="4" t="s">
        <v>10</v>
      </c>
    </row>
    <row r="1179" spans="1:12">
      <c r="A1179" t="n">
        <v>11495</v>
      </c>
      <c r="B1179" s="29" t="n">
        <v>16</v>
      </c>
      <c r="C1179" s="7" t="n">
        <v>0</v>
      </c>
    </row>
    <row r="1180" spans="1:12">
      <c r="A1180" t="s">
        <v>4</v>
      </c>
      <c r="B1180" s="4" t="s">
        <v>5</v>
      </c>
      <c r="C1180" s="4" t="s">
        <v>10</v>
      </c>
      <c r="D1180" s="4" t="s">
        <v>59</v>
      </c>
      <c r="E1180" s="4" t="s">
        <v>12</v>
      </c>
      <c r="F1180" s="4" t="s">
        <v>12</v>
      </c>
    </row>
    <row r="1181" spans="1:12">
      <c r="A1181" t="n">
        <v>11498</v>
      </c>
      <c r="B1181" s="58" t="n">
        <v>26</v>
      </c>
      <c r="C1181" s="7" t="n">
        <v>3</v>
      </c>
      <c r="D1181" s="7" t="s">
        <v>153</v>
      </c>
      <c r="E1181" s="7" t="n">
        <v>2</v>
      </c>
      <c r="F1181" s="7" t="n">
        <v>0</v>
      </c>
    </row>
    <row r="1182" spans="1:12">
      <c r="A1182" t="s">
        <v>4</v>
      </c>
      <c r="B1182" s="4" t="s">
        <v>5</v>
      </c>
    </row>
    <row r="1183" spans="1:12">
      <c r="A1183" t="n">
        <v>11585</v>
      </c>
      <c r="B1183" s="32" t="n">
        <v>28</v>
      </c>
    </row>
    <row r="1184" spans="1:12">
      <c r="A1184" t="s">
        <v>4</v>
      </c>
      <c r="B1184" s="4" t="s">
        <v>5</v>
      </c>
      <c r="C1184" s="4" t="s">
        <v>30</v>
      </c>
    </row>
    <row r="1185" spans="1:12">
      <c r="A1185" t="n">
        <v>11586</v>
      </c>
      <c r="B1185" s="18" t="n">
        <v>3</v>
      </c>
      <c r="C1185" s="16" t="n">
        <f t="normal" ca="1">A1213</f>
        <v>0</v>
      </c>
    </row>
    <row r="1186" spans="1:12">
      <c r="A1186" t="s">
        <v>4</v>
      </c>
      <c r="B1186" s="4" t="s">
        <v>5</v>
      </c>
      <c r="C1186" s="4" t="s">
        <v>12</v>
      </c>
      <c r="D1186" s="14" t="s">
        <v>28</v>
      </c>
      <c r="E1186" s="4" t="s">
        <v>5</v>
      </c>
      <c r="F1186" s="4" t="s">
        <v>12</v>
      </c>
      <c r="G1186" s="4" t="s">
        <v>10</v>
      </c>
      <c r="H1186" s="14" t="s">
        <v>29</v>
      </c>
      <c r="I1186" s="4" t="s">
        <v>12</v>
      </c>
      <c r="J1186" s="4" t="s">
        <v>30</v>
      </c>
    </row>
    <row r="1187" spans="1:12">
      <c r="A1187" t="n">
        <v>11591</v>
      </c>
      <c r="B1187" s="13" t="n">
        <v>5</v>
      </c>
      <c r="C1187" s="7" t="n">
        <v>28</v>
      </c>
      <c r="D1187" s="14" t="s">
        <v>3</v>
      </c>
      <c r="E1187" s="52" t="n">
        <v>64</v>
      </c>
      <c r="F1187" s="7" t="n">
        <v>5</v>
      </c>
      <c r="G1187" s="7" t="n">
        <v>5</v>
      </c>
      <c r="H1187" s="14" t="s">
        <v>3</v>
      </c>
      <c r="I1187" s="7" t="n">
        <v>1</v>
      </c>
      <c r="J1187" s="16" t="n">
        <f t="normal" ca="1">A1201</f>
        <v>0</v>
      </c>
    </row>
    <row r="1188" spans="1:12">
      <c r="A1188" t="s">
        <v>4</v>
      </c>
      <c r="B1188" s="4" t="s">
        <v>5</v>
      </c>
      <c r="C1188" s="4" t="s">
        <v>12</v>
      </c>
      <c r="D1188" s="4" t="s">
        <v>10</v>
      </c>
      <c r="E1188" s="4" t="s">
        <v>10</v>
      </c>
      <c r="F1188" s="4" t="s">
        <v>12</v>
      </c>
    </row>
    <row r="1189" spans="1:12">
      <c r="A1189" t="n">
        <v>11602</v>
      </c>
      <c r="B1189" s="30" t="n">
        <v>25</v>
      </c>
      <c r="C1189" s="7" t="n">
        <v>1</v>
      </c>
      <c r="D1189" s="7" t="n">
        <v>60</v>
      </c>
      <c r="E1189" s="7" t="n">
        <v>420</v>
      </c>
      <c r="F1189" s="7" t="n">
        <v>2</v>
      </c>
    </row>
    <row r="1190" spans="1:12">
      <c r="A1190" t="s">
        <v>4</v>
      </c>
      <c r="B1190" s="4" t="s">
        <v>5</v>
      </c>
      <c r="C1190" s="4" t="s">
        <v>12</v>
      </c>
      <c r="D1190" s="4" t="s">
        <v>10</v>
      </c>
      <c r="E1190" s="4" t="s">
        <v>6</v>
      </c>
    </row>
    <row r="1191" spans="1:12">
      <c r="A1191" t="n">
        <v>11609</v>
      </c>
      <c r="B1191" s="55" t="n">
        <v>51</v>
      </c>
      <c r="C1191" s="7" t="n">
        <v>4</v>
      </c>
      <c r="D1191" s="7" t="n">
        <v>5</v>
      </c>
      <c r="E1191" s="7" t="s">
        <v>154</v>
      </c>
    </row>
    <row r="1192" spans="1:12">
      <c r="A1192" t="s">
        <v>4</v>
      </c>
      <c r="B1192" s="4" t="s">
        <v>5</v>
      </c>
      <c r="C1192" s="4" t="s">
        <v>10</v>
      </c>
    </row>
    <row r="1193" spans="1:12">
      <c r="A1193" t="n">
        <v>11622</v>
      </c>
      <c r="B1193" s="29" t="n">
        <v>16</v>
      </c>
      <c r="C1193" s="7" t="n">
        <v>0</v>
      </c>
    </row>
    <row r="1194" spans="1:12">
      <c r="A1194" t="s">
        <v>4</v>
      </c>
      <c r="B1194" s="4" t="s">
        <v>5</v>
      </c>
      <c r="C1194" s="4" t="s">
        <v>10</v>
      </c>
      <c r="D1194" s="4" t="s">
        <v>59</v>
      </c>
      <c r="E1194" s="4" t="s">
        <v>12</v>
      </c>
      <c r="F1194" s="4" t="s">
        <v>12</v>
      </c>
    </row>
    <row r="1195" spans="1:12">
      <c r="A1195" t="n">
        <v>11625</v>
      </c>
      <c r="B1195" s="58" t="n">
        <v>26</v>
      </c>
      <c r="C1195" s="7" t="n">
        <v>5</v>
      </c>
      <c r="D1195" s="7" t="s">
        <v>155</v>
      </c>
      <c r="E1195" s="7" t="n">
        <v>2</v>
      </c>
      <c r="F1195" s="7" t="n">
        <v>0</v>
      </c>
    </row>
    <row r="1196" spans="1:12">
      <c r="A1196" t="s">
        <v>4</v>
      </c>
      <c r="B1196" s="4" t="s">
        <v>5</v>
      </c>
    </row>
    <row r="1197" spans="1:12">
      <c r="A1197" t="n">
        <v>11739</v>
      </c>
      <c r="B1197" s="32" t="n">
        <v>28</v>
      </c>
    </row>
    <row r="1198" spans="1:12">
      <c r="A1198" t="s">
        <v>4</v>
      </c>
      <c r="B1198" s="4" t="s">
        <v>5</v>
      </c>
      <c r="C1198" s="4" t="s">
        <v>30</v>
      </c>
    </row>
    <row r="1199" spans="1:12">
      <c r="A1199" t="n">
        <v>11740</v>
      </c>
      <c r="B1199" s="18" t="n">
        <v>3</v>
      </c>
      <c r="C1199" s="16" t="n">
        <f t="normal" ca="1">A1213</f>
        <v>0</v>
      </c>
    </row>
    <row r="1200" spans="1:12">
      <c r="A1200" t="s">
        <v>4</v>
      </c>
      <c r="B1200" s="4" t="s">
        <v>5</v>
      </c>
      <c r="C1200" s="4" t="s">
        <v>12</v>
      </c>
      <c r="D1200" s="14" t="s">
        <v>28</v>
      </c>
      <c r="E1200" s="4" t="s">
        <v>5</v>
      </c>
      <c r="F1200" s="4" t="s">
        <v>12</v>
      </c>
      <c r="G1200" s="4" t="s">
        <v>10</v>
      </c>
      <c r="H1200" s="14" t="s">
        <v>29</v>
      </c>
      <c r="I1200" s="4" t="s">
        <v>12</v>
      </c>
      <c r="J1200" s="4" t="s">
        <v>30</v>
      </c>
    </row>
    <row r="1201" spans="1:10">
      <c r="A1201" t="n">
        <v>11745</v>
      </c>
      <c r="B1201" s="13" t="n">
        <v>5</v>
      </c>
      <c r="C1201" s="7" t="n">
        <v>28</v>
      </c>
      <c r="D1201" s="14" t="s">
        <v>3</v>
      </c>
      <c r="E1201" s="52" t="n">
        <v>64</v>
      </c>
      <c r="F1201" s="7" t="n">
        <v>5</v>
      </c>
      <c r="G1201" s="7" t="n">
        <v>6</v>
      </c>
      <c r="H1201" s="14" t="s">
        <v>3</v>
      </c>
      <c r="I1201" s="7" t="n">
        <v>1</v>
      </c>
      <c r="J1201" s="16" t="n">
        <f t="normal" ca="1">A1213</f>
        <v>0</v>
      </c>
    </row>
    <row r="1202" spans="1:10">
      <c r="A1202" t="s">
        <v>4</v>
      </c>
      <c r="B1202" s="4" t="s">
        <v>5</v>
      </c>
      <c r="C1202" s="4" t="s">
        <v>12</v>
      </c>
      <c r="D1202" s="4" t="s">
        <v>10</v>
      </c>
      <c r="E1202" s="4" t="s">
        <v>10</v>
      </c>
      <c r="F1202" s="4" t="s">
        <v>12</v>
      </c>
    </row>
    <row r="1203" spans="1:10">
      <c r="A1203" t="n">
        <v>11756</v>
      </c>
      <c r="B1203" s="30" t="n">
        <v>25</v>
      </c>
      <c r="C1203" s="7" t="n">
        <v>1</v>
      </c>
      <c r="D1203" s="7" t="n">
        <v>60</v>
      </c>
      <c r="E1203" s="7" t="n">
        <v>420</v>
      </c>
      <c r="F1203" s="7" t="n">
        <v>2</v>
      </c>
    </row>
    <row r="1204" spans="1:10">
      <c r="A1204" t="s">
        <v>4</v>
      </c>
      <c r="B1204" s="4" t="s">
        <v>5</v>
      </c>
      <c r="C1204" s="4" t="s">
        <v>12</v>
      </c>
      <c r="D1204" s="4" t="s">
        <v>10</v>
      </c>
      <c r="E1204" s="4" t="s">
        <v>6</v>
      </c>
    </row>
    <row r="1205" spans="1:10">
      <c r="A1205" t="n">
        <v>11763</v>
      </c>
      <c r="B1205" s="55" t="n">
        <v>51</v>
      </c>
      <c r="C1205" s="7" t="n">
        <v>4</v>
      </c>
      <c r="D1205" s="7" t="n">
        <v>6</v>
      </c>
      <c r="E1205" s="7" t="s">
        <v>156</v>
      </c>
    </row>
    <row r="1206" spans="1:10">
      <c r="A1206" t="s">
        <v>4</v>
      </c>
      <c r="B1206" s="4" t="s">
        <v>5</v>
      </c>
      <c r="C1206" s="4" t="s">
        <v>10</v>
      </c>
    </row>
    <row r="1207" spans="1:10">
      <c r="A1207" t="n">
        <v>11777</v>
      </c>
      <c r="B1207" s="29" t="n">
        <v>16</v>
      </c>
      <c r="C1207" s="7" t="n">
        <v>0</v>
      </c>
    </row>
    <row r="1208" spans="1:10">
      <c r="A1208" t="s">
        <v>4</v>
      </c>
      <c r="B1208" s="4" t="s">
        <v>5</v>
      </c>
      <c r="C1208" s="4" t="s">
        <v>10</v>
      </c>
      <c r="D1208" s="4" t="s">
        <v>59</v>
      </c>
      <c r="E1208" s="4" t="s">
        <v>12</v>
      </c>
      <c r="F1208" s="4" t="s">
        <v>12</v>
      </c>
    </row>
    <row r="1209" spans="1:10">
      <c r="A1209" t="n">
        <v>11780</v>
      </c>
      <c r="B1209" s="58" t="n">
        <v>26</v>
      </c>
      <c r="C1209" s="7" t="n">
        <v>6</v>
      </c>
      <c r="D1209" s="7" t="s">
        <v>157</v>
      </c>
      <c r="E1209" s="7" t="n">
        <v>2</v>
      </c>
      <c r="F1209" s="7" t="n">
        <v>0</v>
      </c>
    </row>
    <row r="1210" spans="1:10">
      <c r="A1210" t="s">
        <v>4</v>
      </c>
      <c r="B1210" s="4" t="s">
        <v>5</v>
      </c>
    </row>
    <row r="1211" spans="1:10">
      <c r="A1211" t="n">
        <v>11848</v>
      </c>
      <c r="B1211" s="32" t="n">
        <v>28</v>
      </c>
    </row>
    <row r="1212" spans="1:10">
      <c r="A1212" t="s">
        <v>4</v>
      </c>
      <c r="B1212" s="4" t="s">
        <v>5</v>
      </c>
      <c r="C1212" s="4" t="s">
        <v>12</v>
      </c>
      <c r="D1212" s="4" t="s">
        <v>10</v>
      </c>
      <c r="E1212" s="4" t="s">
        <v>10</v>
      </c>
      <c r="F1212" s="4" t="s">
        <v>12</v>
      </c>
    </row>
    <row r="1213" spans="1:10">
      <c r="A1213" t="n">
        <v>11849</v>
      </c>
      <c r="B1213" s="30" t="n">
        <v>25</v>
      </c>
      <c r="C1213" s="7" t="n">
        <v>1</v>
      </c>
      <c r="D1213" s="7" t="n">
        <v>160</v>
      </c>
      <c r="E1213" s="7" t="n">
        <v>570</v>
      </c>
      <c r="F1213" s="7" t="n">
        <v>2</v>
      </c>
    </row>
    <row r="1214" spans="1:10">
      <c r="A1214" t="s">
        <v>4</v>
      </c>
      <c r="B1214" s="4" t="s">
        <v>5</v>
      </c>
      <c r="C1214" s="4" t="s">
        <v>12</v>
      </c>
      <c r="D1214" s="4" t="s">
        <v>10</v>
      </c>
      <c r="E1214" s="4" t="s">
        <v>6</v>
      </c>
    </row>
    <row r="1215" spans="1:10">
      <c r="A1215" t="n">
        <v>11856</v>
      </c>
      <c r="B1215" s="55" t="n">
        <v>51</v>
      </c>
      <c r="C1215" s="7" t="n">
        <v>4</v>
      </c>
      <c r="D1215" s="7" t="n">
        <v>0</v>
      </c>
      <c r="E1215" s="7" t="s">
        <v>145</v>
      </c>
    </row>
    <row r="1216" spans="1:10">
      <c r="A1216" t="s">
        <v>4</v>
      </c>
      <c r="B1216" s="4" t="s">
        <v>5</v>
      </c>
      <c r="C1216" s="4" t="s">
        <v>10</v>
      </c>
    </row>
    <row r="1217" spans="1:10">
      <c r="A1217" t="n">
        <v>11870</v>
      </c>
      <c r="B1217" s="29" t="n">
        <v>16</v>
      </c>
      <c r="C1217" s="7" t="n">
        <v>0</v>
      </c>
    </row>
    <row r="1218" spans="1:10">
      <c r="A1218" t="s">
        <v>4</v>
      </c>
      <c r="B1218" s="4" t="s">
        <v>5</v>
      </c>
      <c r="C1218" s="4" t="s">
        <v>10</v>
      </c>
      <c r="D1218" s="4" t="s">
        <v>59</v>
      </c>
      <c r="E1218" s="4" t="s">
        <v>12</v>
      </c>
      <c r="F1218" s="4" t="s">
        <v>12</v>
      </c>
      <c r="G1218" s="4" t="s">
        <v>59</v>
      </c>
      <c r="H1218" s="4" t="s">
        <v>12</v>
      </c>
      <c r="I1218" s="4" t="s">
        <v>12</v>
      </c>
      <c r="J1218" s="4" t="s">
        <v>59</v>
      </c>
      <c r="K1218" s="4" t="s">
        <v>12</v>
      </c>
      <c r="L1218" s="4" t="s">
        <v>12</v>
      </c>
      <c r="M1218" s="4" t="s">
        <v>59</v>
      </c>
      <c r="N1218" s="4" t="s">
        <v>12</v>
      </c>
      <c r="O1218" s="4" t="s">
        <v>12</v>
      </c>
    </row>
    <row r="1219" spans="1:10">
      <c r="A1219" t="n">
        <v>11873</v>
      </c>
      <c r="B1219" s="58" t="n">
        <v>26</v>
      </c>
      <c r="C1219" s="7" t="n">
        <v>0</v>
      </c>
      <c r="D1219" s="7" t="s">
        <v>158</v>
      </c>
      <c r="E1219" s="7" t="n">
        <v>2</v>
      </c>
      <c r="F1219" s="7" t="n">
        <v>3</v>
      </c>
      <c r="G1219" s="7" t="s">
        <v>159</v>
      </c>
      <c r="H1219" s="7" t="n">
        <v>2</v>
      </c>
      <c r="I1219" s="7" t="n">
        <v>3</v>
      </c>
      <c r="J1219" s="7" t="s">
        <v>160</v>
      </c>
      <c r="K1219" s="7" t="n">
        <v>2</v>
      </c>
      <c r="L1219" s="7" t="n">
        <v>3</v>
      </c>
      <c r="M1219" s="7" t="s">
        <v>161</v>
      </c>
      <c r="N1219" s="7" t="n">
        <v>2</v>
      </c>
      <c r="O1219" s="7" t="n">
        <v>0</v>
      </c>
    </row>
    <row r="1220" spans="1:10">
      <c r="A1220" t="s">
        <v>4</v>
      </c>
      <c r="B1220" s="4" t="s">
        <v>5</v>
      </c>
    </row>
    <row r="1221" spans="1:10">
      <c r="A1221" t="n">
        <v>12086</v>
      </c>
      <c r="B1221" s="32" t="n">
        <v>28</v>
      </c>
    </row>
    <row r="1222" spans="1:10">
      <c r="A1222" t="s">
        <v>4</v>
      </c>
      <c r="B1222" s="4" t="s">
        <v>5</v>
      </c>
      <c r="C1222" s="4" t="s">
        <v>12</v>
      </c>
      <c r="D1222" s="4" t="s">
        <v>10</v>
      </c>
      <c r="E1222" s="4" t="s">
        <v>10</v>
      </c>
      <c r="F1222" s="4" t="s">
        <v>12</v>
      </c>
    </row>
    <row r="1223" spans="1:10">
      <c r="A1223" t="n">
        <v>12087</v>
      </c>
      <c r="B1223" s="30" t="n">
        <v>25</v>
      </c>
      <c r="C1223" s="7" t="n">
        <v>1</v>
      </c>
      <c r="D1223" s="7" t="n">
        <v>160</v>
      </c>
      <c r="E1223" s="7" t="n">
        <v>350</v>
      </c>
      <c r="F1223" s="7" t="n">
        <v>1</v>
      </c>
    </row>
    <row r="1224" spans="1:10">
      <c r="A1224" t="s">
        <v>4</v>
      </c>
      <c r="B1224" s="4" t="s">
        <v>5</v>
      </c>
      <c r="C1224" s="4" t="s">
        <v>12</v>
      </c>
      <c r="D1224" s="4" t="s">
        <v>10</v>
      </c>
      <c r="E1224" s="4" t="s">
        <v>6</v>
      </c>
    </row>
    <row r="1225" spans="1:10">
      <c r="A1225" t="n">
        <v>12094</v>
      </c>
      <c r="B1225" s="55" t="n">
        <v>51</v>
      </c>
      <c r="C1225" s="7" t="n">
        <v>4</v>
      </c>
      <c r="D1225" s="7" t="n">
        <v>5713</v>
      </c>
      <c r="E1225" s="7" t="s">
        <v>162</v>
      </c>
    </row>
    <row r="1226" spans="1:10">
      <c r="A1226" t="s">
        <v>4</v>
      </c>
      <c r="B1226" s="4" t="s">
        <v>5</v>
      </c>
      <c r="C1226" s="4" t="s">
        <v>10</v>
      </c>
    </row>
    <row r="1227" spans="1:10">
      <c r="A1227" t="n">
        <v>12107</v>
      </c>
      <c r="B1227" s="29" t="n">
        <v>16</v>
      </c>
      <c r="C1227" s="7" t="n">
        <v>0</v>
      </c>
    </row>
    <row r="1228" spans="1:10">
      <c r="A1228" t="s">
        <v>4</v>
      </c>
      <c r="B1228" s="4" t="s">
        <v>5</v>
      </c>
      <c r="C1228" s="4" t="s">
        <v>10</v>
      </c>
      <c r="D1228" s="4" t="s">
        <v>59</v>
      </c>
      <c r="E1228" s="4" t="s">
        <v>12</v>
      </c>
      <c r="F1228" s="4" t="s">
        <v>12</v>
      </c>
      <c r="G1228" s="4" t="s">
        <v>59</v>
      </c>
      <c r="H1228" s="4" t="s">
        <v>12</v>
      </c>
      <c r="I1228" s="4" t="s">
        <v>12</v>
      </c>
    </row>
    <row r="1229" spans="1:10">
      <c r="A1229" t="n">
        <v>12110</v>
      </c>
      <c r="B1229" s="58" t="n">
        <v>26</v>
      </c>
      <c r="C1229" s="7" t="n">
        <v>5713</v>
      </c>
      <c r="D1229" s="7" t="s">
        <v>163</v>
      </c>
      <c r="E1229" s="7" t="n">
        <v>2</v>
      </c>
      <c r="F1229" s="7" t="n">
        <v>3</v>
      </c>
      <c r="G1229" s="7" t="s">
        <v>164</v>
      </c>
      <c r="H1229" s="7" t="n">
        <v>2</v>
      </c>
      <c r="I1229" s="7" t="n">
        <v>0</v>
      </c>
    </row>
    <row r="1230" spans="1:10">
      <c r="A1230" t="s">
        <v>4</v>
      </c>
      <c r="B1230" s="4" t="s">
        <v>5</v>
      </c>
      <c r="C1230" s="4" t="s">
        <v>10</v>
      </c>
      <c r="D1230" s="4" t="s">
        <v>12</v>
      </c>
      <c r="E1230" s="4" t="s">
        <v>32</v>
      </c>
      <c r="F1230" s="4" t="s">
        <v>10</v>
      </c>
    </row>
    <row r="1231" spans="1:10">
      <c r="A1231" t="n">
        <v>12257</v>
      </c>
      <c r="B1231" s="60" t="n">
        <v>59</v>
      </c>
      <c r="C1231" s="7" t="n">
        <v>5713</v>
      </c>
      <c r="D1231" s="7" t="n">
        <v>13</v>
      </c>
      <c r="E1231" s="7" t="n">
        <v>0.100000001490116</v>
      </c>
      <c r="F1231" s="7" t="n">
        <v>4</v>
      </c>
    </row>
    <row r="1232" spans="1:10">
      <c r="A1232" t="s">
        <v>4</v>
      </c>
      <c r="B1232" s="4" t="s">
        <v>5</v>
      </c>
    </row>
    <row r="1233" spans="1:15">
      <c r="A1233" t="n">
        <v>12267</v>
      </c>
      <c r="B1233" s="32" t="n">
        <v>28</v>
      </c>
    </row>
    <row r="1234" spans="1:15">
      <c r="A1234" t="s">
        <v>4</v>
      </c>
      <c r="B1234" s="4" t="s">
        <v>5</v>
      </c>
      <c r="C1234" s="4" t="s">
        <v>12</v>
      </c>
      <c r="D1234" s="4" t="s">
        <v>10</v>
      </c>
      <c r="E1234" s="4" t="s">
        <v>10</v>
      </c>
      <c r="F1234" s="4" t="s">
        <v>12</v>
      </c>
    </row>
    <row r="1235" spans="1:15">
      <c r="A1235" t="n">
        <v>12268</v>
      </c>
      <c r="B1235" s="30" t="n">
        <v>25</v>
      </c>
      <c r="C1235" s="7" t="n">
        <v>1</v>
      </c>
      <c r="D1235" s="7" t="n">
        <v>160</v>
      </c>
      <c r="E1235" s="7" t="n">
        <v>570</v>
      </c>
      <c r="F1235" s="7" t="n">
        <v>2</v>
      </c>
    </row>
    <row r="1236" spans="1:15">
      <c r="A1236" t="s">
        <v>4</v>
      </c>
      <c r="B1236" s="4" t="s">
        <v>5</v>
      </c>
      <c r="C1236" s="4" t="s">
        <v>12</v>
      </c>
      <c r="D1236" s="4" t="s">
        <v>10</v>
      </c>
      <c r="E1236" s="4" t="s">
        <v>6</v>
      </c>
    </row>
    <row r="1237" spans="1:15">
      <c r="A1237" t="n">
        <v>12275</v>
      </c>
      <c r="B1237" s="55" t="n">
        <v>51</v>
      </c>
      <c r="C1237" s="7" t="n">
        <v>4</v>
      </c>
      <c r="D1237" s="7" t="n">
        <v>0</v>
      </c>
      <c r="E1237" s="7" t="s">
        <v>165</v>
      </c>
    </row>
    <row r="1238" spans="1:15">
      <c r="A1238" t="s">
        <v>4</v>
      </c>
      <c r="B1238" s="4" t="s">
        <v>5</v>
      </c>
      <c r="C1238" s="4" t="s">
        <v>10</v>
      </c>
    </row>
    <row r="1239" spans="1:15">
      <c r="A1239" t="n">
        <v>12289</v>
      </c>
      <c r="B1239" s="29" t="n">
        <v>16</v>
      </c>
      <c r="C1239" s="7" t="n">
        <v>0</v>
      </c>
    </row>
    <row r="1240" spans="1:15">
      <c r="A1240" t="s">
        <v>4</v>
      </c>
      <c r="B1240" s="4" t="s">
        <v>5</v>
      </c>
      <c r="C1240" s="4" t="s">
        <v>10</v>
      </c>
      <c r="D1240" s="4" t="s">
        <v>59</v>
      </c>
      <c r="E1240" s="4" t="s">
        <v>12</v>
      </c>
      <c r="F1240" s="4" t="s">
        <v>12</v>
      </c>
      <c r="G1240" s="4" t="s">
        <v>59</v>
      </c>
      <c r="H1240" s="4" t="s">
        <v>12</v>
      </c>
      <c r="I1240" s="4" t="s">
        <v>12</v>
      </c>
    </row>
    <row r="1241" spans="1:15">
      <c r="A1241" t="n">
        <v>12292</v>
      </c>
      <c r="B1241" s="58" t="n">
        <v>26</v>
      </c>
      <c r="C1241" s="7" t="n">
        <v>0</v>
      </c>
      <c r="D1241" s="7" t="s">
        <v>166</v>
      </c>
      <c r="E1241" s="7" t="n">
        <v>2</v>
      </c>
      <c r="F1241" s="7" t="n">
        <v>3</v>
      </c>
      <c r="G1241" s="7" t="s">
        <v>167</v>
      </c>
      <c r="H1241" s="7" t="n">
        <v>2</v>
      </c>
      <c r="I1241" s="7" t="n">
        <v>0</v>
      </c>
    </row>
    <row r="1242" spans="1:15">
      <c r="A1242" t="s">
        <v>4</v>
      </c>
      <c r="B1242" s="4" t="s">
        <v>5</v>
      </c>
    </row>
    <row r="1243" spans="1:15">
      <c r="A1243" t="n">
        <v>12415</v>
      </c>
      <c r="B1243" s="32" t="n">
        <v>28</v>
      </c>
    </row>
    <row r="1244" spans="1:15">
      <c r="A1244" t="s">
        <v>4</v>
      </c>
      <c r="B1244" s="4" t="s">
        <v>5</v>
      </c>
      <c r="C1244" s="4" t="s">
        <v>12</v>
      </c>
      <c r="D1244" s="4" t="s">
        <v>10</v>
      </c>
      <c r="E1244" s="4" t="s">
        <v>32</v>
      </c>
    </row>
    <row r="1245" spans="1:15">
      <c r="A1245" t="n">
        <v>12416</v>
      </c>
      <c r="B1245" s="40" t="n">
        <v>58</v>
      </c>
      <c r="C1245" s="7" t="n">
        <v>0</v>
      </c>
      <c r="D1245" s="7" t="n">
        <v>1000</v>
      </c>
      <c r="E1245" s="7" t="n">
        <v>1</v>
      </c>
    </row>
    <row r="1246" spans="1:15">
      <c r="A1246" t="s">
        <v>4</v>
      </c>
      <c r="B1246" s="4" t="s">
        <v>5</v>
      </c>
      <c r="C1246" s="4" t="s">
        <v>12</v>
      </c>
      <c r="D1246" s="4" t="s">
        <v>10</v>
      </c>
    </row>
    <row r="1247" spans="1:15">
      <c r="A1247" t="n">
        <v>12424</v>
      </c>
      <c r="B1247" s="40" t="n">
        <v>58</v>
      </c>
      <c r="C1247" s="7" t="n">
        <v>255</v>
      </c>
      <c r="D1247" s="7" t="n">
        <v>0</v>
      </c>
    </row>
    <row r="1248" spans="1:15">
      <c r="A1248" t="s">
        <v>4</v>
      </c>
      <c r="B1248" s="4" t="s">
        <v>5</v>
      </c>
      <c r="C1248" s="4" t="s">
        <v>12</v>
      </c>
      <c r="D1248" s="4" t="s">
        <v>32</v>
      </c>
      <c r="E1248" s="4" t="s">
        <v>10</v>
      </c>
      <c r="F1248" s="4" t="s">
        <v>12</v>
      </c>
    </row>
    <row r="1249" spans="1:9">
      <c r="A1249" t="n">
        <v>12428</v>
      </c>
      <c r="B1249" s="17" t="n">
        <v>49</v>
      </c>
      <c r="C1249" s="7" t="n">
        <v>3</v>
      </c>
      <c r="D1249" s="7" t="n">
        <v>1</v>
      </c>
      <c r="E1249" s="7" t="n">
        <v>500</v>
      </c>
      <c r="F1249" s="7" t="n">
        <v>0</v>
      </c>
    </row>
    <row r="1250" spans="1:9">
      <c r="A1250" t="s">
        <v>4</v>
      </c>
      <c r="B1250" s="4" t="s">
        <v>5</v>
      </c>
      <c r="C1250" s="4" t="s">
        <v>12</v>
      </c>
      <c r="D1250" s="4" t="s">
        <v>10</v>
      </c>
    </row>
    <row r="1251" spans="1:9">
      <c r="A1251" t="n">
        <v>12437</v>
      </c>
      <c r="B1251" s="40" t="n">
        <v>58</v>
      </c>
      <c r="C1251" s="7" t="n">
        <v>11</v>
      </c>
      <c r="D1251" s="7" t="n">
        <v>300</v>
      </c>
    </row>
    <row r="1252" spans="1:9">
      <c r="A1252" t="s">
        <v>4</v>
      </c>
      <c r="B1252" s="4" t="s">
        <v>5</v>
      </c>
      <c r="C1252" s="4" t="s">
        <v>12</v>
      </c>
      <c r="D1252" s="4" t="s">
        <v>10</v>
      </c>
    </row>
    <row r="1253" spans="1:9">
      <c r="A1253" t="n">
        <v>12441</v>
      </c>
      <c r="B1253" s="40" t="n">
        <v>58</v>
      </c>
      <c r="C1253" s="7" t="n">
        <v>12</v>
      </c>
      <c r="D1253" s="7" t="n">
        <v>0</v>
      </c>
    </row>
    <row r="1254" spans="1:9">
      <c r="A1254" t="s">
        <v>4</v>
      </c>
      <c r="B1254" s="4" t="s">
        <v>5</v>
      </c>
      <c r="C1254" s="4" t="s">
        <v>10</v>
      </c>
    </row>
    <row r="1255" spans="1:9">
      <c r="A1255" t="n">
        <v>12445</v>
      </c>
      <c r="B1255" s="22" t="n">
        <v>12</v>
      </c>
      <c r="C1255" s="7" t="n">
        <v>8804</v>
      </c>
    </row>
    <row r="1256" spans="1:9">
      <c r="A1256" t="s">
        <v>4</v>
      </c>
      <c r="B1256" s="4" t="s">
        <v>5</v>
      </c>
      <c r="C1256" s="4" t="s">
        <v>10</v>
      </c>
      <c r="D1256" s="4" t="s">
        <v>12</v>
      </c>
      <c r="E1256" s="4" t="s">
        <v>10</v>
      </c>
    </row>
    <row r="1257" spans="1:9">
      <c r="A1257" t="n">
        <v>12448</v>
      </c>
      <c r="B1257" s="61" t="n">
        <v>104</v>
      </c>
      <c r="C1257" s="7" t="n">
        <v>13</v>
      </c>
      <c r="D1257" s="7" t="n">
        <v>1</v>
      </c>
      <c r="E1257" s="7" t="n">
        <v>1</v>
      </c>
    </row>
    <row r="1258" spans="1:9">
      <c r="A1258" t="s">
        <v>4</v>
      </c>
      <c r="B1258" s="4" t="s">
        <v>5</v>
      </c>
    </row>
    <row r="1259" spans="1:9">
      <c r="A1259" t="n">
        <v>12454</v>
      </c>
      <c r="B1259" s="5" t="n">
        <v>1</v>
      </c>
    </row>
    <row r="1260" spans="1:9">
      <c r="A1260" t="s">
        <v>4</v>
      </c>
      <c r="B1260" s="4" t="s">
        <v>5</v>
      </c>
      <c r="C1260" s="4" t="s">
        <v>12</v>
      </c>
      <c r="D1260" s="4" t="s">
        <v>6</v>
      </c>
      <c r="E1260" s="4" t="s">
        <v>10</v>
      </c>
    </row>
    <row r="1261" spans="1:9">
      <c r="A1261" t="n">
        <v>12455</v>
      </c>
      <c r="B1261" s="26" t="n">
        <v>91</v>
      </c>
      <c r="C1261" s="7" t="n">
        <v>0</v>
      </c>
      <c r="D1261" s="7" t="s">
        <v>31</v>
      </c>
      <c r="E1261" s="7" t="n">
        <v>1</v>
      </c>
    </row>
    <row r="1262" spans="1:9">
      <c r="A1262" t="s">
        <v>4</v>
      </c>
      <c r="B1262" s="4" t="s">
        <v>5</v>
      </c>
      <c r="C1262" s="4" t="s">
        <v>12</v>
      </c>
      <c r="D1262" s="4" t="s">
        <v>10</v>
      </c>
      <c r="E1262" s="4" t="s">
        <v>10</v>
      </c>
      <c r="F1262" s="4" t="s">
        <v>10</v>
      </c>
      <c r="G1262" s="4" t="s">
        <v>10</v>
      </c>
      <c r="H1262" s="4" t="s">
        <v>10</v>
      </c>
      <c r="I1262" s="4" t="s">
        <v>6</v>
      </c>
      <c r="J1262" s="4" t="s">
        <v>32</v>
      </c>
      <c r="K1262" s="4" t="s">
        <v>32</v>
      </c>
      <c r="L1262" s="4" t="s">
        <v>32</v>
      </c>
      <c r="M1262" s="4" t="s">
        <v>9</v>
      </c>
      <c r="N1262" s="4" t="s">
        <v>9</v>
      </c>
      <c r="O1262" s="4" t="s">
        <v>32</v>
      </c>
      <c r="P1262" s="4" t="s">
        <v>32</v>
      </c>
      <c r="Q1262" s="4" t="s">
        <v>32</v>
      </c>
      <c r="R1262" s="4" t="s">
        <v>32</v>
      </c>
      <c r="S1262" s="4" t="s">
        <v>12</v>
      </c>
    </row>
    <row r="1263" spans="1:9">
      <c r="A1263" t="n">
        <v>12472</v>
      </c>
      <c r="B1263" s="11" t="n">
        <v>39</v>
      </c>
      <c r="C1263" s="7" t="n">
        <v>12</v>
      </c>
      <c r="D1263" s="7" t="n">
        <v>65533</v>
      </c>
      <c r="E1263" s="7" t="n">
        <v>1005</v>
      </c>
      <c r="F1263" s="7" t="n">
        <v>0</v>
      </c>
      <c r="G1263" s="7" t="n">
        <v>65029</v>
      </c>
      <c r="H1263" s="7" t="n">
        <v>0</v>
      </c>
      <c r="I1263" s="7" t="s">
        <v>31</v>
      </c>
      <c r="J1263" s="7" t="n">
        <v>0</v>
      </c>
      <c r="K1263" s="7" t="n">
        <v>0</v>
      </c>
      <c r="L1263" s="7" t="n">
        <v>0</v>
      </c>
      <c r="M1263" s="7" t="n">
        <v>0</v>
      </c>
      <c r="N1263" s="7" t="n">
        <v>0</v>
      </c>
      <c r="O1263" s="7" t="n">
        <v>0</v>
      </c>
      <c r="P1263" s="7" t="n">
        <v>1</v>
      </c>
      <c r="Q1263" s="7" t="n">
        <v>1</v>
      </c>
      <c r="R1263" s="7" t="n">
        <v>1</v>
      </c>
      <c r="S1263" s="7" t="n">
        <v>115</v>
      </c>
    </row>
    <row r="1264" spans="1:9">
      <c r="A1264" t="s">
        <v>4</v>
      </c>
      <c r="B1264" s="4" t="s">
        <v>5</v>
      </c>
      <c r="C1264" s="4" t="s">
        <v>10</v>
      </c>
      <c r="D1264" s="4" t="s">
        <v>32</v>
      </c>
      <c r="E1264" s="4" t="s">
        <v>32</v>
      </c>
      <c r="F1264" s="4" t="s">
        <v>32</v>
      </c>
      <c r="G1264" s="4" t="s">
        <v>32</v>
      </c>
    </row>
    <row r="1265" spans="1:19">
      <c r="A1265" t="n">
        <v>12534</v>
      </c>
      <c r="B1265" s="46" t="n">
        <v>46</v>
      </c>
      <c r="C1265" s="7" t="n">
        <v>61456</v>
      </c>
      <c r="D1265" s="7" t="n">
        <v>67.5100021362305</v>
      </c>
      <c r="E1265" s="7" t="n">
        <v>19.5900001525879</v>
      </c>
      <c r="F1265" s="7" t="n">
        <v>-136.119995117188</v>
      </c>
      <c r="G1265" s="7" t="n">
        <v>177.600006103516</v>
      </c>
    </row>
    <row r="1266" spans="1:19">
      <c r="A1266" t="s">
        <v>4</v>
      </c>
      <c r="B1266" s="4" t="s">
        <v>5</v>
      </c>
      <c r="C1266" s="4" t="s">
        <v>12</v>
      </c>
      <c r="D1266" s="4" t="s">
        <v>12</v>
      </c>
      <c r="E1266" s="4" t="s">
        <v>32</v>
      </c>
      <c r="F1266" s="4" t="s">
        <v>32</v>
      </c>
      <c r="G1266" s="4" t="s">
        <v>32</v>
      </c>
      <c r="H1266" s="4" t="s">
        <v>10</v>
      </c>
      <c r="I1266" s="4" t="s">
        <v>12</v>
      </c>
    </row>
    <row r="1267" spans="1:19">
      <c r="A1267" t="n">
        <v>12553</v>
      </c>
      <c r="B1267" s="41" t="n">
        <v>45</v>
      </c>
      <c r="C1267" s="7" t="n">
        <v>4</v>
      </c>
      <c r="D1267" s="7" t="n">
        <v>3</v>
      </c>
      <c r="E1267" s="7" t="n">
        <v>9.3100004196167</v>
      </c>
      <c r="F1267" s="7" t="n">
        <v>319.910003662109</v>
      </c>
      <c r="G1267" s="7" t="n">
        <v>0</v>
      </c>
      <c r="H1267" s="7" t="n">
        <v>0</v>
      </c>
      <c r="I1267" s="7" t="n">
        <v>0</v>
      </c>
    </row>
    <row r="1268" spans="1:19">
      <c r="A1268" t="s">
        <v>4</v>
      </c>
      <c r="B1268" s="4" t="s">
        <v>5</v>
      </c>
      <c r="C1268" s="4" t="s">
        <v>12</v>
      </c>
      <c r="D1268" s="4" t="s">
        <v>6</v>
      </c>
    </row>
    <row r="1269" spans="1:19">
      <c r="A1269" t="n">
        <v>12571</v>
      </c>
      <c r="B1269" s="9" t="n">
        <v>2</v>
      </c>
      <c r="C1269" s="7" t="n">
        <v>10</v>
      </c>
      <c r="D1269" s="7" t="s">
        <v>128</v>
      </c>
    </row>
    <row r="1270" spans="1:19">
      <c r="A1270" t="s">
        <v>4</v>
      </c>
      <c r="B1270" s="4" t="s">
        <v>5</v>
      </c>
      <c r="C1270" s="4" t="s">
        <v>10</v>
      </c>
    </row>
    <row r="1271" spans="1:19">
      <c r="A1271" t="n">
        <v>12586</v>
      </c>
      <c r="B1271" s="29" t="n">
        <v>16</v>
      </c>
      <c r="C1271" s="7" t="n">
        <v>0</v>
      </c>
    </row>
    <row r="1272" spans="1:19">
      <c r="A1272" t="s">
        <v>4</v>
      </c>
      <c r="B1272" s="4" t="s">
        <v>5</v>
      </c>
      <c r="C1272" s="4" t="s">
        <v>12</v>
      </c>
      <c r="D1272" s="4" t="s">
        <v>10</v>
      </c>
    </row>
    <row r="1273" spans="1:19">
      <c r="A1273" t="n">
        <v>12589</v>
      </c>
      <c r="B1273" s="40" t="n">
        <v>58</v>
      </c>
      <c r="C1273" s="7" t="n">
        <v>105</v>
      </c>
      <c r="D1273" s="7" t="n">
        <v>300</v>
      </c>
    </row>
    <row r="1274" spans="1:19">
      <c r="A1274" t="s">
        <v>4</v>
      </c>
      <c r="B1274" s="4" t="s">
        <v>5</v>
      </c>
      <c r="C1274" s="4" t="s">
        <v>32</v>
      </c>
      <c r="D1274" s="4" t="s">
        <v>10</v>
      </c>
    </row>
    <row r="1275" spans="1:19">
      <c r="A1275" t="n">
        <v>12593</v>
      </c>
      <c r="B1275" s="51" t="n">
        <v>103</v>
      </c>
      <c r="C1275" s="7" t="n">
        <v>1</v>
      </c>
      <c r="D1275" s="7" t="n">
        <v>300</v>
      </c>
    </row>
    <row r="1276" spans="1:19">
      <c r="A1276" t="s">
        <v>4</v>
      </c>
      <c r="B1276" s="4" t="s">
        <v>5</v>
      </c>
      <c r="C1276" s="4" t="s">
        <v>12</v>
      </c>
      <c r="D1276" s="4" t="s">
        <v>10</v>
      </c>
    </row>
    <row r="1277" spans="1:19">
      <c r="A1277" t="n">
        <v>12600</v>
      </c>
      <c r="B1277" s="53" t="n">
        <v>72</v>
      </c>
      <c r="C1277" s="7" t="n">
        <v>4</v>
      </c>
      <c r="D1277" s="7" t="n">
        <v>0</v>
      </c>
    </row>
    <row r="1278" spans="1:19">
      <c r="A1278" t="s">
        <v>4</v>
      </c>
      <c r="B1278" s="4" t="s">
        <v>5</v>
      </c>
      <c r="C1278" s="4" t="s">
        <v>9</v>
      </c>
    </row>
    <row r="1279" spans="1:19">
      <c r="A1279" t="n">
        <v>12604</v>
      </c>
      <c r="B1279" s="62" t="n">
        <v>15</v>
      </c>
      <c r="C1279" s="7" t="n">
        <v>1073741824</v>
      </c>
    </row>
    <row r="1280" spans="1:19">
      <c r="A1280" t="s">
        <v>4</v>
      </c>
      <c r="B1280" s="4" t="s">
        <v>5</v>
      </c>
      <c r="C1280" s="4" t="s">
        <v>12</v>
      </c>
    </row>
    <row r="1281" spans="1:9">
      <c r="A1281" t="n">
        <v>12609</v>
      </c>
      <c r="B1281" s="52" t="n">
        <v>64</v>
      </c>
      <c r="C1281" s="7" t="n">
        <v>3</v>
      </c>
    </row>
    <row r="1282" spans="1:9">
      <c r="A1282" t="s">
        <v>4</v>
      </c>
      <c r="B1282" s="4" t="s">
        <v>5</v>
      </c>
      <c r="C1282" s="4" t="s">
        <v>12</v>
      </c>
    </row>
    <row r="1283" spans="1:9">
      <c r="A1283" t="n">
        <v>12611</v>
      </c>
      <c r="B1283" s="12" t="n">
        <v>74</v>
      </c>
      <c r="C1283" s="7" t="n">
        <v>67</v>
      </c>
    </row>
    <row r="1284" spans="1:9">
      <c r="A1284" t="s">
        <v>4</v>
      </c>
      <c r="B1284" s="4" t="s">
        <v>5</v>
      </c>
      <c r="C1284" s="4" t="s">
        <v>12</v>
      </c>
      <c r="D1284" s="4" t="s">
        <v>12</v>
      </c>
      <c r="E1284" s="4" t="s">
        <v>10</v>
      </c>
    </row>
    <row r="1285" spans="1:9">
      <c r="A1285" t="n">
        <v>12613</v>
      </c>
      <c r="B1285" s="41" t="n">
        <v>45</v>
      </c>
      <c r="C1285" s="7" t="n">
        <v>8</v>
      </c>
      <c r="D1285" s="7" t="n">
        <v>1</v>
      </c>
      <c r="E1285" s="7" t="n">
        <v>0</v>
      </c>
    </row>
    <row r="1286" spans="1:9">
      <c r="A1286" t="s">
        <v>4</v>
      </c>
      <c r="B1286" s="4" t="s">
        <v>5</v>
      </c>
      <c r="C1286" s="4" t="s">
        <v>10</v>
      </c>
    </row>
    <row r="1287" spans="1:9">
      <c r="A1287" t="n">
        <v>12618</v>
      </c>
      <c r="B1287" s="63" t="n">
        <v>13</v>
      </c>
      <c r="C1287" s="7" t="n">
        <v>6409</v>
      </c>
    </row>
    <row r="1288" spans="1:9">
      <c r="A1288" t="s">
        <v>4</v>
      </c>
      <c r="B1288" s="4" t="s">
        <v>5</v>
      </c>
      <c r="C1288" s="4" t="s">
        <v>10</v>
      </c>
    </row>
    <row r="1289" spans="1:9">
      <c r="A1289" t="n">
        <v>12621</v>
      </c>
      <c r="B1289" s="63" t="n">
        <v>13</v>
      </c>
      <c r="C1289" s="7" t="n">
        <v>6408</v>
      </c>
    </row>
    <row r="1290" spans="1:9">
      <c r="A1290" t="s">
        <v>4</v>
      </c>
      <c r="B1290" s="4" t="s">
        <v>5</v>
      </c>
      <c r="C1290" s="4" t="s">
        <v>10</v>
      </c>
    </row>
    <row r="1291" spans="1:9">
      <c r="A1291" t="n">
        <v>12624</v>
      </c>
      <c r="B1291" s="22" t="n">
        <v>12</v>
      </c>
      <c r="C1291" s="7" t="n">
        <v>6464</v>
      </c>
    </row>
    <row r="1292" spans="1:9">
      <c r="A1292" t="s">
        <v>4</v>
      </c>
      <c r="B1292" s="4" t="s">
        <v>5</v>
      </c>
      <c r="C1292" s="4" t="s">
        <v>10</v>
      </c>
    </row>
    <row r="1293" spans="1:9">
      <c r="A1293" t="n">
        <v>12627</v>
      </c>
      <c r="B1293" s="63" t="n">
        <v>13</v>
      </c>
      <c r="C1293" s="7" t="n">
        <v>6465</v>
      </c>
    </row>
    <row r="1294" spans="1:9">
      <c r="A1294" t="s">
        <v>4</v>
      </c>
      <c r="B1294" s="4" t="s">
        <v>5</v>
      </c>
      <c r="C1294" s="4" t="s">
        <v>10</v>
      </c>
    </row>
    <row r="1295" spans="1:9">
      <c r="A1295" t="n">
        <v>12630</v>
      </c>
      <c r="B1295" s="63" t="n">
        <v>13</v>
      </c>
      <c r="C1295" s="7" t="n">
        <v>6466</v>
      </c>
    </row>
    <row r="1296" spans="1:9">
      <c r="A1296" t="s">
        <v>4</v>
      </c>
      <c r="B1296" s="4" t="s">
        <v>5</v>
      </c>
      <c r="C1296" s="4" t="s">
        <v>10</v>
      </c>
    </row>
    <row r="1297" spans="1:5">
      <c r="A1297" t="n">
        <v>12633</v>
      </c>
      <c r="B1297" s="63" t="n">
        <v>13</v>
      </c>
      <c r="C1297" s="7" t="n">
        <v>6467</v>
      </c>
    </row>
    <row r="1298" spans="1:5">
      <c r="A1298" t="s">
        <v>4</v>
      </c>
      <c r="B1298" s="4" t="s">
        <v>5</v>
      </c>
      <c r="C1298" s="4" t="s">
        <v>10</v>
      </c>
    </row>
    <row r="1299" spans="1:5">
      <c r="A1299" t="n">
        <v>12636</v>
      </c>
      <c r="B1299" s="63" t="n">
        <v>13</v>
      </c>
      <c r="C1299" s="7" t="n">
        <v>6468</v>
      </c>
    </row>
    <row r="1300" spans="1:5">
      <c r="A1300" t="s">
        <v>4</v>
      </c>
      <c r="B1300" s="4" t="s">
        <v>5</v>
      </c>
      <c r="C1300" s="4" t="s">
        <v>10</v>
      </c>
    </row>
    <row r="1301" spans="1:5">
      <c r="A1301" t="n">
        <v>12639</v>
      </c>
      <c r="B1301" s="63" t="n">
        <v>13</v>
      </c>
      <c r="C1301" s="7" t="n">
        <v>6469</v>
      </c>
    </row>
    <row r="1302" spans="1:5">
      <c r="A1302" t="s">
        <v>4</v>
      </c>
      <c r="B1302" s="4" t="s">
        <v>5</v>
      </c>
      <c r="C1302" s="4" t="s">
        <v>10</v>
      </c>
    </row>
    <row r="1303" spans="1:5">
      <c r="A1303" t="n">
        <v>12642</v>
      </c>
      <c r="B1303" s="63" t="n">
        <v>13</v>
      </c>
      <c r="C1303" s="7" t="n">
        <v>6470</v>
      </c>
    </row>
    <row r="1304" spans="1:5">
      <c r="A1304" t="s">
        <v>4</v>
      </c>
      <c r="B1304" s="4" t="s">
        <v>5</v>
      </c>
      <c r="C1304" s="4" t="s">
        <v>10</v>
      </c>
    </row>
    <row r="1305" spans="1:5">
      <c r="A1305" t="n">
        <v>12645</v>
      </c>
      <c r="B1305" s="63" t="n">
        <v>13</v>
      </c>
      <c r="C1305" s="7" t="n">
        <v>6471</v>
      </c>
    </row>
    <row r="1306" spans="1:5">
      <c r="A1306" t="s">
        <v>4</v>
      </c>
      <c r="B1306" s="4" t="s">
        <v>5</v>
      </c>
      <c r="C1306" s="4" t="s">
        <v>12</v>
      </c>
    </row>
    <row r="1307" spans="1:5">
      <c r="A1307" t="n">
        <v>12648</v>
      </c>
      <c r="B1307" s="12" t="n">
        <v>74</v>
      </c>
      <c r="C1307" s="7" t="n">
        <v>18</v>
      </c>
    </row>
    <row r="1308" spans="1:5">
      <c r="A1308" t="s">
        <v>4</v>
      </c>
      <c r="B1308" s="4" t="s">
        <v>5</v>
      </c>
      <c r="C1308" s="4" t="s">
        <v>12</v>
      </c>
    </row>
    <row r="1309" spans="1:5">
      <c r="A1309" t="n">
        <v>12650</v>
      </c>
      <c r="B1309" s="12" t="n">
        <v>74</v>
      </c>
      <c r="C1309" s="7" t="n">
        <v>45</v>
      </c>
    </row>
    <row r="1310" spans="1:5">
      <c r="A1310" t="s">
        <v>4</v>
      </c>
      <c r="B1310" s="4" t="s">
        <v>5</v>
      </c>
      <c r="C1310" s="4" t="s">
        <v>10</v>
      </c>
    </row>
    <row r="1311" spans="1:5">
      <c r="A1311" t="n">
        <v>12652</v>
      </c>
      <c r="B1311" s="29" t="n">
        <v>16</v>
      </c>
      <c r="C1311" s="7" t="n">
        <v>0</v>
      </c>
    </row>
    <row r="1312" spans="1:5">
      <c r="A1312" t="s">
        <v>4</v>
      </c>
      <c r="B1312" s="4" t="s">
        <v>5</v>
      </c>
      <c r="C1312" s="4" t="s">
        <v>12</v>
      </c>
      <c r="D1312" s="4" t="s">
        <v>12</v>
      </c>
      <c r="E1312" s="4" t="s">
        <v>12</v>
      </c>
      <c r="F1312" s="4" t="s">
        <v>12</v>
      </c>
    </row>
    <row r="1313" spans="1:6">
      <c r="A1313" t="n">
        <v>12655</v>
      </c>
      <c r="B1313" s="8" t="n">
        <v>14</v>
      </c>
      <c r="C1313" s="7" t="n">
        <v>0</v>
      </c>
      <c r="D1313" s="7" t="n">
        <v>8</v>
      </c>
      <c r="E1313" s="7" t="n">
        <v>0</v>
      </c>
      <c r="F1313" s="7" t="n">
        <v>0</v>
      </c>
    </row>
    <row r="1314" spans="1:6">
      <c r="A1314" t="s">
        <v>4</v>
      </c>
      <c r="B1314" s="4" t="s">
        <v>5</v>
      </c>
      <c r="C1314" s="4" t="s">
        <v>12</v>
      </c>
      <c r="D1314" s="4" t="s">
        <v>6</v>
      </c>
    </row>
    <row r="1315" spans="1:6">
      <c r="A1315" t="n">
        <v>12660</v>
      </c>
      <c r="B1315" s="9" t="n">
        <v>2</v>
      </c>
      <c r="C1315" s="7" t="n">
        <v>11</v>
      </c>
      <c r="D1315" s="7" t="s">
        <v>51</v>
      </c>
    </row>
    <row r="1316" spans="1:6">
      <c r="A1316" t="s">
        <v>4</v>
      </c>
      <c r="B1316" s="4" t="s">
        <v>5</v>
      </c>
      <c r="C1316" s="4" t="s">
        <v>10</v>
      </c>
    </row>
    <row r="1317" spans="1:6">
      <c r="A1317" t="n">
        <v>12674</v>
      </c>
      <c r="B1317" s="29" t="n">
        <v>16</v>
      </c>
      <c r="C1317" s="7" t="n">
        <v>0</v>
      </c>
    </row>
    <row r="1318" spans="1:6">
      <c r="A1318" t="s">
        <v>4</v>
      </c>
      <c r="B1318" s="4" t="s">
        <v>5</v>
      </c>
      <c r="C1318" s="4" t="s">
        <v>12</v>
      </c>
      <c r="D1318" s="4" t="s">
        <v>6</v>
      </c>
    </row>
    <row r="1319" spans="1:6">
      <c r="A1319" t="n">
        <v>12677</v>
      </c>
      <c r="B1319" s="9" t="n">
        <v>2</v>
      </c>
      <c r="C1319" s="7" t="n">
        <v>11</v>
      </c>
      <c r="D1319" s="7" t="s">
        <v>129</v>
      </c>
    </row>
    <row r="1320" spans="1:6">
      <c r="A1320" t="s">
        <v>4</v>
      </c>
      <c r="B1320" s="4" t="s">
        <v>5</v>
      </c>
      <c r="C1320" s="4" t="s">
        <v>10</v>
      </c>
    </row>
    <row r="1321" spans="1:6">
      <c r="A1321" t="n">
        <v>12686</v>
      </c>
      <c r="B1321" s="29" t="n">
        <v>16</v>
      </c>
      <c r="C1321" s="7" t="n">
        <v>0</v>
      </c>
    </row>
    <row r="1322" spans="1:6">
      <c r="A1322" t="s">
        <v>4</v>
      </c>
      <c r="B1322" s="4" t="s">
        <v>5</v>
      </c>
      <c r="C1322" s="4" t="s">
        <v>9</v>
      </c>
    </row>
    <row r="1323" spans="1:6">
      <c r="A1323" t="n">
        <v>12689</v>
      </c>
      <c r="B1323" s="62" t="n">
        <v>15</v>
      </c>
      <c r="C1323" s="7" t="n">
        <v>2048</v>
      </c>
    </row>
    <row r="1324" spans="1:6">
      <c r="A1324" t="s">
        <v>4</v>
      </c>
      <c r="B1324" s="4" t="s">
        <v>5</v>
      </c>
      <c r="C1324" s="4" t="s">
        <v>12</v>
      </c>
      <c r="D1324" s="4" t="s">
        <v>6</v>
      </c>
    </row>
    <row r="1325" spans="1:6">
      <c r="A1325" t="n">
        <v>12694</v>
      </c>
      <c r="B1325" s="9" t="n">
        <v>2</v>
      </c>
      <c r="C1325" s="7" t="n">
        <v>10</v>
      </c>
      <c r="D1325" s="7" t="s">
        <v>62</v>
      </c>
    </row>
    <row r="1326" spans="1:6">
      <c r="A1326" t="s">
        <v>4</v>
      </c>
      <c r="B1326" s="4" t="s">
        <v>5</v>
      </c>
      <c r="C1326" s="4" t="s">
        <v>10</v>
      </c>
    </row>
    <row r="1327" spans="1:6">
      <c r="A1327" t="n">
        <v>12712</v>
      </c>
      <c r="B1327" s="29" t="n">
        <v>16</v>
      </c>
      <c r="C1327" s="7" t="n">
        <v>0</v>
      </c>
    </row>
    <row r="1328" spans="1:6">
      <c r="A1328" t="s">
        <v>4</v>
      </c>
      <c r="B1328" s="4" t="s">
        <v>5</v>
      </c>
      <c r="C1328" s="4" t="s">
        <v>12</v>
      </c>
      <c r="D1328" s="4" t="s">
        <v>6</v>
      </c>
    </row>
    <row r="1329" spans="1:6">
      <c r="A1329" t="n">
        <v>12715</v>
      </c>
      <c r="B1329" s="9" t="n">
        <v>2</v>
      </c>
      <c r="C1329" s="7" t="n">
        <v>10</v>
      </c>
      <c r="D1329" s="7" t="s">
        <v>63</v>
      </c>
    </row>
    <row r="1330" spans="1:6">
      <c r="A1330" t="s">
        <v>4</v>
      </c>
      <c r="B1330" s="4" t="s">
        <v>5</v>
      </c>
      <c r="C1330" s="4" t="s">
        <v>10</v>
      </c>
    </row>
    <row r="1331" spans="1:6">
      <c r="A1331" t="n">
        <v>12734</v>
      </c>
      <c r="B1331" s="29" t="n">
        <v>16</v>
      </c>
      <c r="C1331" s="7" t="n">
        <v>0</v>
      </c>
    </row>
    <row r="1332" spans="1:6">
      <c r="A1332" t="s">
        <v>4</v>
      </c>
      <c r="B1332" s="4" t="s">
        <v>5</v>
      </c>
      <c r="C1332" s="4" t="s">
        <v>12</v>
      </c>
      <c r="D1332" s="4" t="s">
        <v>10</v>
      </c>
      <c r="E1332" s="4" t="s">
        <v>32</v>
      </c>
    </row>
    <row r="1333" spans="1:6">
      <c r="A1333" t="n">
        <v>12737</v>
      </c>
      <c r="B1333" s="40" t="n">
        <v>58</v>
      </c>
      <c r="C1333" s="7" t="n">
        <v>100</v>
      </c>
      <c r="D1333" s="7" t="n">
        <v>300</v>
      </c>
      <c r="E1333" s="7" t="n">
        <v>1</v>
      </c>
    </row>
    <row r="1334" spans="1:6">
      <c r="A1334" t="s">
        <v>4</v>
      </c>
      <c r="B1334" s="4" t="s">
        <v>5</v>
      </c>
      <c r="C1334" s="4" t="s">
        <v>12</v>
      </c>
      <c r="D1334" s="4" t="s">
        <v>10</v>
      </c>
    </row>
    <row r="1335" spans="1:6">
      <c r="A1335" t="n">
        <v>12745</v>
      </c>
      <c r="B1335" s="40" t="n">
        <v>58</v>
      </c>
      <c r="C1335" s="7" t="n">
        <v>255</v>
      </c>
      <c r="D1335" s="7" t="n">
        <v>0</v>
      </c>
    </row>
    <row r="1336" spans="1:6">
      <c r="A1336" t="s">
        <v>4</v>
      </c>
      <c r="B1336" s="4" t="s">
        <v>5</v>
      </c>
      <c r="C1336" s="4" t="s">
        <v>12</v>
      </c>
    </row>
    <row r="1337" spans="1:6">
      <c r="A1337" t="n">
        <v>12749</v>
      </c>
      <c r="B1337" s="34" t="n">
        <v>23</v>
      </c>
      <c r="C1337" s="7" t="n">
        <v>0</v>
      </c>
    </row>
    <row r="1338" spans="1:6">
      <c r="A1338" t="s">
        <v>4</v>
      </c>
      <c r="B1338" s="4" t="s">
        <v>5</v>
      </c>
    </row>
    <row r="1339" spans="1:6">
      <c r="A1339" t="n">
        <v>12751</v>
      </c>
      <c r="B1339" s="5" t="n">
        <v>1</v>
      </c>
    </row>
    <row r="1340" spans="1:6" s="3" customFormat="1" customHeight="0">
      <c r="A1340" s="3" t="s">
        <v>2</v>
      </c>
      <c r="B1340" s="3" t="s">
        <v>168</v>
      </c>
    </row>
    <row r="1341" spans="1:6">
      <c r="A1341" t="s">
        <v>4</v>
      </c>
      <c r="B1341" s="4" t="s">
        <v>5</v>
      </c>
      <c r="C1341" s="4" t="s">
        <v>12</v>
      </c>
      <c r="D1341" s="4" t="s">
        <v>12</v>
      </c>
      <c r="E1341" s="4" t="s">
        <v>12</v>
      </c>
      <c r="F1341" s="4" t="s">
        <v>12</v>
      </c>
    </row>
    <row r="1342" spans="1:6">
      <c r="A1342" t="n">
        <v>12752</v>
      </c>
      <c r="B1342" s="8" t="n">
        <v>14</v>
      </c>
      <c r="C1342" s="7" t="n">
        <v>2</v>
      </c>
      <c r="D1342" s="7" t="n">
        <v>0</v>
      </c>
      <c r="E1342" s="7" t="n">
        <v>0</v>
      </c>
      <c r="F1342" s="7" t="n">
        <v>0</v>
      </c>
    </row>
    <row r="1343" spans="1:6">
      <c r="A1343" t="s">
        <v>4</v>
      </c>
      <c r="B1343" s="4" t="s">
        <v>5</v>
      </c>
      <c r="C1343" s="4" t="s">
        <v>12</v>
      </c>
      <c r="D1343" s="14" t="s">
        <v>28</v>
      </c>
      <c r="E1343" s="4" t="s">
        <v>5</v>
      </c>
      <c r="F1343" s="4" t="s">
        <v>12</v>
      </c>
      <c r="G1343" s="4" t="s">
        <v>10</v>
      </c>
      <c r="H1343" s="14" t="s">
        <v>29</v>
      </c>
      <c r="I1343" s="4" t="s">
        <v>12</v>
      </c>
      <c r="J1343" s="4" t="s">
        <v>9</v>
      </c>
      <c r="K1343" s="4" t="s">
        <v>12</v>
      </c>
      <c r="L1343" s="4" t="s">
        <v>12</v>
      </c>
      <c r="M1343" s="14" t="s">
        <v>28</v>
      </c>
      <c r="N1343" s="4" t="s">
        <v>5</v>
      </c>
      <c r="O1343" s="4" t="s">
        <v>12</v>
      </c>
      <c r="P1343" s="4" t="s">
        <v>10</v>
      </c>
      <c r="Q1343" s="14" t="s">
        <v>29</v>
      </c>
      <c r="R1343" s="4" t="s">
        <v>12</v>
      </c>
      <c r="S1343" s="4" t="s">
        <v>9</v>
      </c>
      <c r="T1343" s="4" t="s">
        <v>12</v>
      </c>
      <c r="U1343" s="4" t="s">
        <v>12</v>
      </c>
      <c r="V1343" s="4" t="s">
        <v>12</v>
      </c>
      <c r="W1343" s="4" t="s">
        <v>30</v>
      </c>
    </row>
    <row r="1344" spans="1:6">
      <c r="A1344" t="n">
        <v>12757</v>
      </c>
      <c r="B1344" s="13" t="n">
        <v>5</v>
      </c>
      <c r="C1344" s="7" t="n">
        <v>28</v>
      </c>
      <c r="D1344" s="14" t="s">
        <v>3</v>
      </c>
      <c r="E1344" s="10" t="n">
        <v>162</v>
      </c>
      <c r="F1344" s="7" t="n">
        <v>3</v>
      </c>
      <c r="G1344" s="7" t="n">
        <v>28842</v>
      </c>
      <c r="H1344" s="14" t="s">
        <v>3</v>
      </c>
      <c r="I1344" s="7" t="n">
        <v>0</v>
      </c>
      <c r="J1344" s="7" t="n">
        <v>1</v>
      </c>
      <c r="K1344" s="7" t="n">
        <v>2</v>
      </c>
      <c r="L1344" s="7" t="n">
        <v>28</v>
      </c>
      <c r="M1344" s="14" t="s">
        <v>3</v>
      </c>
      <c r="N1344" s="10" t="n">
        <v>162</v>
      </c>
      <c r="O1344" s="7" t="n">
        <v>3</v>
      </c>
      <c r="P1344" s="7" t="n">
        <v>28842</v>
      </c>
      <c r="Q1344" s="14" t="s">
        <v>3</v>
      </c>
      <c r="R1344" s="7" t="n">
        <v>0</v>
      </c>
      <c r="S1344" s="7" t="n">
        <v>2</v>
      </c>
      <c r="T1344" s="7" t="n">
        <v>2</v>
      </c>
      <c r="U1344" s="7" t="n">
        <v>11</v>
      </c>
      <c r="V1344" s="7" t="n">
        <v>1</v>
      </c>
      <c r="W1344" s="16" t="n">
        <f t="normal" ca="1">A1348</f>
        <v>0</v>
      </c>
    </row>
    <row r="1345" spans="1:23">
      <c r="A1345" t="s">
        <v>4</v>
      </c>
      <c r="B1345" s="4" t="s">
        <v>5</v>
      </c>
      <c r="C1345" s="4" t="s">
        <v>12</v>
      </c>
      <c r="D1345" s="4" t="s">
        <v>10</v>
      </c>
      <c r="E1345" s="4" t="s">
        <v>32</v>
      </c>
    </row>
    <row r="1346" spans="1:23">
      <c r="A1346" t="n">
        <v>12786</v>
      </c>
      <c r="B1346" s="40" t="n">
        <v>58</v>
      </c>
      <c r="C1346" s="7" t="n">
        <v>0</v>
      </c>
      <c r="D1346" s="7" t="n">
        <v>0</v>
      </c>
      <c r="E1346" s="7" t="n">
        <v>1</v>
      </c>
    </row>
    <row r="1347" spans="1:23">
      <c r="A1347" t="s">
        <v>4</v>
      </c>
      <c r="B1347" s="4" t="s">
        <v>5</v>
      </c>
      <c r="C1347" s="4" t="s">
        <v>12</v>
      </c>
      <c r="D1347" s="14" t="s">
        <v>28</v>
      </c>
      <c r="E1347" s="4" t="s">
        <v>5</v>
      </c>
      <c r="F1347" s="4" t="s">
        <v>12</v>
      </c>
      <c r="G1347" s="4" t="s">
        <v>10</v>
      </c>
      <c r="H1347" s="14" t="s">
        <v>29</v>
      </c>
      <c r="I1347" s="4" t="s">
        <v>12</v>
      </c>
      <c r="J1347" s="4" t="s">
        <v>9</v>
      </c>
      <c r="K1347" s="4" t="s">
        <v>12</v>
      </c>
      <c r="L1347" s="4" t="s">
        <v>12</v>
      </c>
      <c r="M1347" s="14" t="s">
        <v>28</v>
      </c>
      <c r="N1347" s="4" t="s">
        <v>5</v>
      </c>
      <c r="O1347" s="4" t="s">
        <v>12</v>
      </c>
      <c r="P1347" s="4" t="s">
        <v>10</v>
      </c>
      <c r="Q1347" s="14" t="s">
        <v>29</v>
      </c>
      <c r="R1347" s="4" t="s">
        <v>12</v>
      </c>
      <c r="S1347" s="4" t="s">
        <v>9</v>
      </c>
      <c r="T1347" s="4" t="s">
        <v>12</v>
      </c>
      <c r="U1347" s="4" t="s">
        <v>12</v>
      </c>
      <c r="V1347" s="4" t="s">
        <v>12</v>
      </c>
      <c r="W1347" s="4" t="s">
        <v>30</v>
      </c>
    </row>
    <row r="1348" spans="1:23">
      <c r="A1348" t="n">
        <v>12794</v>
      </c>
      <c r="B1348" s="13" t="n">
        <v>5</v>
      </c>
      <c r="C1348" s="7" t="n">
        <v>28</v>
      </c>
      <c r="D1348" s="14" t="s">
        <v>3</v>
      </c>
      <c r="E1348" s="10" t="n">
        <v>162</v>
      </c>
      <c r="F1348" s="7" t="n">
        <v>3</v>
      </c>
      <c r="G1348" s="7" t="n">
        <v>28842</v>
      </c>
      <c r="H1348" s="14" t="s">
        <v>3</v>
      </c>
      <c r="I1348" s="7" t="n">
        <v>0</v>
      </c>
      <c r="J1348" s="7" t="n">
        <v>1</v>
      </c>
      <c r="K1348" s="7" t="n">
        <v>3</v>
      </c>
      <c r="L1348" s="7" t="n">
        <v>28</v>
      </c>
      <c r="M1348" s="14" t="s">
        <v>3</v>
      </c>
      <c r="N1348" s="10" t="n">
        <v>162</v>
      </c>
      <c r="O1348" s="7" t="n">
        <v>3</v>
      </c>
      <c r="P1348" s="7" t="n">
        <v>28842</v>
      </c>
      <c r="Q1348" s="14" t="s">
        <v>3</v>
      </c>
      <c r="R1348" s="7" t="n">
        <v>0</v>
      </c>
      <c r="S1348" s="7" t="n">
        <v>2</v>
      </c>
      <c r="T1348" s="7" t="n">
        <v>3</v>
      </c>
      <c r="U1348" s="7" t="n">
        <v>9</v>
      </c>
      <c r="V1348" s="7" t="n">
        <v>1</v>
      </c>
      <c r="W1348" s="16" t="n">
        <f t="normal" ca="1">A1358</f>
        <v>0</v>
      </c>
    </row>
    <row r="1349" spans="1:23">
      <c r="A1349" t="s">
        <v>4</v>
      </c>
      <c r="B1349" s="4" t="s">
        <v>5</v>
      </c>
      <c r="C1349" s="4" t="s">
        <v>12</v>
      </c>
      <c r="D1349" s="14" t="s">
        <v>28</v>
      </c>
      <c r="E1349" s="4" t="s">
        <v>5</v>
      </c>
      <c r="F1349" s="4" t="s">
        <v>10</v>
      </c>
      <c r="G1349" s="4" t="s">
        <v>12</v>
      </c>
      <c r="H1349" s="4" t="s">
        <v>12</v>
      </c>
      <c r="I1349" s="4" t="s">
        <v>6</v>
      </c>
      <c r="J1349" s="14" t="s">
        <v>29</v>
      </c>
      <c r="K1349" s="4" t="s">
        <v>12</v>
      </c>
      <c r="L1349" s="4" t="s">
        <v>12</v>
      </c>
      <c r="M1349" s="14" t="s">
        <v>28</v>
      </c>
      <c r="N1349" s="4" t="s">
        <v>5</v>
      </c>
      <c r="O1349" s="4" t="s">
        <v>12</v>
      </c>
      <c r="P1349" s="14" t="s">
        <v>29</v>
      </c>
      <c r="Q1349" s="4" t="s">
        <v>12</v>
      </c>
      <c r="R1349" s="4" t="s">
        <v>9</v>
      </c>
      <c r="S1349" s="4" t="s">
        <v>12</v>
      </c>
      <c r="T1349" s="4" t="s">
        <v>12</v>
      </c>
      <c r="U1349" s="4" t="s">
        <v>12</v>
      </c>
      <c r="V1349" s="14" t="s">
        <v>28</v>
      </c>
      <c r="W1349" s="4" t="s">
        <v>5</v>
      </c>
      <c r="X1349" s="4" t="s">
        <v>12</v>
      </c>
      <c r="Y1349" s="14" t="s">
        <v>29</v>
      </c>
      <c r="Z1349" s="4" t="s">
        <v>12</v>
      </c>
      <c r="AA1349" s="4" t="s">
        <v>9</v>
      </c>
      <c r="AB1349" s="4" t="s">
        <v>12</v>
      </c>
      <c r="AC1349" s="4" t="s">
        <v>12</v>
      </c>
      <c r="AD1349" s="4" t="s">
        <v>12</v>
      </c>
      <c r="AE1349" s="4" t="s">
        <v>30</v>
      </c>
    </row>
    <row r="1350" spans="1:23">
      <c r="A1350" t="n">
        <v>12823</v>
      </c>
      <c r="B1350" s="13" t="n">
        <v>5</v>
      </c>
      <c r="C1350" s="7" t="n">
        <v>28</v>
      </c>
      <c r="D1350" s="14" t="s">
        <v>3</v>
      </c>
      <c r="E1350" s="48" t="n">
        <v>47</v>
      </c>
      <c r="F1350" s="7" t="n">
        <v>61456</v>
      </c>
      <c r="G1350" s="7" t="n">
        <v>2</v>
      </c>
      <c r="H1350" s="7" t="n">
        <v>0</v>
      </c>
      <c r="I1350" s="7" t="s">
        <v>83</v>
      </c>
      <c r="J1350" s="14" t="s">
        <v>3</v>
      </c>
      <c r="K1350" s="7" t="n">
        <v>8</v>
      </c>
      <c r="L1350" s="7" t="n">
        <v>28</v>
      </c>
      <c r="M1350" s="14" t="s">
        <v>3</v>
      </c>
      <c r="N1350" s="12" t="n">
        <v>74</v>
      </c>
      <c r="O1350" s="7" t="n">
        <v>65</v>
      </c>
      <c r="P1350" s="14" t="s">
        <v>3</v>
      </c>
      <c r="Q1350" s="7" t="n">
        <v>0</v>
      </c>
      <c r="R1350" s="7" t="n">
        <v>1</v>
      </c>
      <c r="S1350" s="7" t="n">
        <v>3</v>
      </c>
      <c r="T1350" s="7" t="n">
        <v>9</v>
      </c>
      <c r="U1350" s="7" t="n">
        <v>28</v>
      </c>
      <c r="V1350" s="14" t="s">
        <v>3</v>
      </c>
      <c r="W1350" s="12" t="n">
        <v>74</v>
      </c>
      <c r="X1350" s="7" t="n">
        <v>65</v>
      </c>
      <c r="Y1350" s="14" t="s">
        <v>3</v>
      </c>
      <c r="Z1350" s="7" t="n">
        <v>0</v>
      </c>
      <c r="AA1350" s="7" t="n">
        <v>2</v>
      </c>
      <c r="AB1350" s="7" t="n">
        <v>3</v>
      </c>
      <c r="AC1350" s="7" t="n">
        <v>9</v>
      </c>
      <c r="AD1350" s="7" t="n">
        <v>1</v>
      </c>
      <c r="AE1350" s="16" t="n">
        <f t="normal" ca="1">A1354</f>
        <v>0</v>
      </c>
    </row>
    <row r="1351" spans="1:23">
      <c r="A1351" t="s">
        <v>4</v>
      </c>
      <c r="B1351" s="4" t="s">
        <v>5</v>
      </c>
      <c r="C1351" s="4" t="s">
        <v>10</v>
      </c>
      <c r="D1351" s="4" t="s">
        <v>12</v>
      </c>
      <c r="E1351" s="4" t="s">
        <v>12</v>
      </c>
      <c r="F1351" s="4" t="s">
        <v>6</v>
      </c>
    </row>
    <row r="1352" spans="1:23">
      <c r="A1352" t="n">
        <v>12871</v>
      </c>
      <c r="B1352" s="48" t="n">
        <v>47</v>
      </c>
      <c r="C1352" s="7" t="n">
        <v>61456</v>
      </c>
      <c r="D1352" s="7" t="n">
        <v>0</v>
      </c>
      <c r="E1352" s="7" t="n">
        <v>0</v>
      </c>
      <c r="F1352" s="7" t="s">
        <v>84</v>
      </c>
    </row>
    <row r="1353" spans="1:23">
      <c r="A1353" t="s">
        <v>4</v>
      </c>
      <c r="B1353" s="4" t="s">
        <v>5</v>
      </c>
      <c r="C1353" s="4" t="s">
        <v>12</v>
      </c>
      <c r="D1353" s="4" t="s">
        <v>10</v>
      </c>
      <c r="E1353" s="4" t="s">
        <v>32</v>
      </c>
    </row>
    <row r="1354" spans="1:23">
      <c r="A1354" t="n">
        <v>12884</v>
      </c>
      <c r="B1354" s="40" t="n">
        <v>58</v>
      </c>
      <c r="C1354" s="7" t="n">
        <v>0</v>
      </c>
      <c r="D1354" s="7" t="n">
        <v>300</v>
      </c>
      <c r="E1354" s="7" t="n">
        <v>1</v>
      </c>
    </row>
    <row r="1355" spans="1:23">
      <c r="A1355" t="s">
        <v>4</v>
      </c>
      <c r="B1355" s="4" t="s">
        <v>5</v>
      </c>
      <c r="C1355" s="4" t="s">
        <v>12</v>
      </c>
      <c r="D1355" s="4" t="s">
        <v>10</v>
      </c>
    </row>
    <row r="1356" spans="1:23">
      <c r="A1356" t="n">
        <v>12892</v>
      </c>
      <c r="B1356" s="40" t="n">
        <v>58</v>
      </c>
      <c r="C1356" s="7" t="n">
        <v>255</v>
      </c>
      <c r="D1356" s="7" t="n">
        <v>0</v>
      </c>
    </row>
    <row r="1357" spans="1:23">
      <c r="A1357" t="s">
        <v>4</v>
      </c>
      <c r="B1357" s="4" t="s">
        <v>5</v>
      </c>
      <c r="C1357" s="4" t="s">
        <v>12</v>
      </c>
      <c r="D1357" s="4" t="s">
        <v>12</v>
      </c>
      <c r="E1357" s="4" t="s">
        <v>12</v>
      </c>
      <c r="F1357" s="4" t="s">
        <v>12</v>
      </c>
    </row>
    <row r="1358" spans="1:23">
      <c r="A1358" t="n">
        <v>12896</v>
      </c>
      <c r="B1358" s="8" t="n">
        <v>14</v>
      </c>
      <c r="C1358" s="7" t="n">
        <v>0</v>
      </c>
      <c r="D1358" s="7" t="n">
        <v>0</v>
      </c>
      <c r="E1358" s="7" t="n">
        <v>0</v>
      </c>
      <c r="F1358" s="7" t="n">
        <v>64</v>
      </c>
    </row>
    <row r="1359" spans="1:23">
      <c r="A1359" t="s">
        <v>4</v>
      </c>
      <c r="B1359" s="4" t="s">
        <v>5</v>
      </c>
      <c r="C1359" s="4" t="s">
        <v>12</v>
      </c>
      <c r="D1359" s="4" t="s">
        <v>10</v>
      </c>
    </row>
    <row r="1360" spans="1:23">
      <c r="A1360" t="n">
        <v>12901</v>
      </c>
      <c r="B1360" s="27" t="n">
        <v>22</v>
      </c>
      <c r="C1360" s="7" t="n">
        <v>0</v>
      </c>
      <c r="D1360" s="7" t="n">
        <v>28842</v>
      </c>
    </row>
    <row r="1361" spans="1:31">
      <c r="A1361" t="s">
        <v>4</v>
      </c>
      <c r="B1361" s="4" t="s">
        <v>5</v>
      </c>
      <c r="C1361" s="4" t="s">
        <v>12</v>
      </c>
      <c r="D1361" s="4" t="s">
        <v>10</v>
      </c>
    </row>
    <row r="1362" spans="1:31">
      <c r="A1362" t="n">
        <v>12905</v>
      </c>
      <c r="B1362" s="40" t="n">
        <v>58</v>
      </c>
      <c r="C1362" s="7" t="n">
        <v>5</v>
      </c>
      <c r="D1362" s="7" t="n">
        <v>300</v>
      </c>
    </row>
    <row r="1363" spans="1:31">
      <c r="A1363" t="s">
        <v>4</v>
      </c>
      <c r="B1363" s="4" t="s">
        <v>5</v>
      </c>
      <c r="C1363" s="4" t="s">
        <v>32</v>
      </c>
      <c r="D1363" s="4" t="s">
        <v>10</v>
      </c>
    </row>
    <row r="1364" spans="1:31">
      <c r="A1364" t="n">
        <v>12909</v>
      </c>
      <c r="B1364" s="51" t="n">
        <v>103</v>
      </c>
      <c r="C1364" s="7" t="n">
        <v>0</v>
      </c>
      <c r="D1364" s="7" t="n">
        <v>300</v>
      </c>
    </row>
    <row r="1365" spans="1:31">
      <c r="A1365" t="s">
        <v>4</v>
      </c>
      <c r="B1365" s="4" t="s">
        <v>5</v>
      </c>
      <c r="C1365" s="4" t="s">
        <v>12</v>
      </c>
    </row>
    <row r="1366" spans="1:31">
      <c r="A1366" t="n">
        <v>12916</v>
      </c>
      <c r="B1366" s="52" t="n">
        <v>64</v>
      </c>
      <c r="C1366" s="7" t="n">
        <v>7</v>
      </c>
    </row>
    <row r="1367" spans="1:31">
      <c r="A1367" t="s">
        <v>4</v>
      </c>
      <c r="B1367" s="4" t="s">
        <v>5</v>
      </c>
      <c r="C1367" s="4" t="s">
        <v>12</v>
      </c>
      <c r="D1367" s="4" t="s">
        <v>10</v>
      </c>
    </row>
    <row r="1368" spans="1:31">
      <c r="A1368" t="n">
        <v>12918</v>
      </c>
      <c r="B1368" s="53" t="n">
        <v>72</v>
      </c>
      <c r="C1368" s="7" t="n">
        <v>5</v>
      </c>
      <c r="D1368" s="7" t="n">
        <v>0</v>
      </c>
    </row>
    <row r="1369" spans="1:31">
      <c r="A1369" t="s">
        <v>4</v>
      </c>
      <c r="B1369" s="4" t="s">
        <v>5</v>
      </c>
      <c r="C1369" s="4" t="s">
        <v>12</v>
      </c>
      <c r="D1369" s="14" t="s">
        <v>28</v>
      </c>
      <c r="E1369" s="4" t="s">
        <v>5</v>
      </c>
      <c r="F1369" s="4" t="s">
        <v>12</v>
      </c>
      <c r="G1369" s="4" t="s">
        <v>10</v>
      </c>
      <c r="H1369" s="14" t="s">
        <v>29</v>
      </c>
      <c r="I1369" s="4" t="s">
        <v>12</v>
      </c>
      <c r="J1369" s="4" t="s">
        <v>9</v>
      </c>
      <c r="K1369" s="4" t="s">
        <v>12</v>
      </c>
      <c r="L1369" s="4" t="s">
        <v>12</v>
      </c>
      <c r="M1369" s="4" t="s">
        <v>30</v>
      </c>
    </row>
    <row r="1370" spans="1:31">
      <c r="A1370" t="n">
        <v>12922</v>
      </c>
      <c r="B1370" s="13" t="n">
        <v>5</v>
      </c>
      <c r="C1370" s="7" t="n">
        <v>28</v>
      </c>
      <c r="D1370" s="14" t="s">
        <v>3</v>
      </c>
      <c r="E1370" s="10" t="n">
        <v>162</v>
      </c>
      <c r="F1370" s="7" t="n">
        <v>4</v>
      </c>
      <c r="G1370" s="7" t="n">
        <v>28842</v>
      </c>
      <c r="H1370" s="14" t="s">
        <v>3</v>
      </c>
      <c r="I1370" s="7" t="n">
        <v>0</v>
      </c>
      <c r="J1370" s="7" t="n">
        <v>1</v>
      </c>
      <c r="K1370" s="7" t="n">
        <v>2</v>
      </c>
      <c r="L1370" s="7" t="n">
        <v>1</v>
      </c>
      <c r="M1370" s="16" t="n">
        <f t="normal" ca="1">A1376</f>
        <v>0</v>
      </c>
    </row>
    <row r="1371" spans="1:31">
      <c r="A1371" t="s">
        <v>4</v>
      </c>
      <c r="B1371" s="4" t="s">
        <v>5</v>
      </c>
      <c r="C1371" s="4" t="s">
        <v>12</v>
      </c>
      <c r="D1371" s="4" t="s">
        <v>6</v>
      </c>
    </row>
    <row r="1372" spans="1:31">
      <c r="A1372" t="n">
        <v>12939</v>
      </c>
      <c r="B1372" s="9" t="n">
        <v>2</v>
      </c>
      <c r="C1372" s="7" t="n">
        <v>10</v>
      </c>
      <c r="D1372" s="7" t="s">
        <v>85</v>
      </c>
    </row>
    <row r="1373" spans="1:31">
      <c r="A1373" t="s">
        <v>4</v>
      </c>
      <c r="B1373" s="4" t="s">
        <v>5</v>
      </c>
      <c r="C1373" s="4" t="s">
        <v>10</v>
      </c>
    </row>
    <row r="1374" spans="1:31">
      <c r="A1374" t="n">
        <v>12956</v>
      </c>
      <c r="B1374" s="29" t="n">
        <v>16</v>
      </c>
      <c r="C1374" s="7" t="n">
        <v>0</v>
      </c>
    </row>
    <row r="1375" spans="1:31">
      <c r="A1375" t="s">
        <v>4</v>
      </c>
      <c r="B1375" s="4" t="s">
        <v>5</v>
      </c>
      <c r="C1375" s="4" t="s">
        <v>12</v>
      </c>
      <c r="D1375" s="4" t="s">
        <v>10</v>
      </c>
      <c r="E1375" s="4" t="s">
        <v>12</v>
      </c>
      <c r="F1375" s="4" t="s">
        <v>6</v>
      </c>
    </row>
    <row r="1376" spans="1:31">
      <c r="A1376" t="n">
        <v>12959</v>
      </c>
      <c r="B1376" s="11" t="n">
        <v>39</v>
      </c>
      <c r="C1376" s="7" t="n">
        <v>10</v>
      </c>
      <c r="D1376" s="7" t="n">
        <v>65533</v>
      </c>
      <c r="E1376" s="7" t="n">
        <v>200</v>
      </c>
      <c r="F1376" s="7" t="s">
        <v>169</v>
      </c>
    </row>
    <row r="1377" spans="1:13">
      <c r="A1377" t="s">
        <v>4</v>
      </c>
      <c r="B1377" s="4" t="s">
        <v>5</v>
      </c>
      <c r="C1377" s="4" t="s">
        <v>10</v>
      </c>
      <c r="D1377" s="4" t="s">
        <v>6</v>
      </c>
      <c r="E1377" s="4" t="s">
        <v>6</v>
      </c>
      <c r="F1377" s="4" t="s">
        <v>6</v>
      </c>
      <c r="G1377" s="4" t="s">
        <v>12</v>
      </c>
      <c r="H1377" s="4" t="s">
        <v>9</v>
      </c>
      <c r="I1377" s="4" t="s">
        <v>32</v>
      </c>
      <c r="J1377" s="4" t="s">
        <v>32</v>
      </c>
      <c r="K1377" s="4" t="s">
        <v>32</v>
      </c>
      <c r="L1377" s="4" t="s">
        <v>32</v>
      </c>
      <c r="M1377" s="4" t="s">
        <v>32</v>
      </c>
      <c r="N1377" s="4" t="s">
        <v>32</v>
      </c>
      <c r="O1377" s="4" t="s">
        <v>32</v>
      </c>
      <c r="P1377" s="4" t="s">
        <v>6</v>
      </c>
      <c r="Q1377" s="4" t="s">
        <v>6</v>
      </c>
      <c r="R1377" s="4" t="s">
        <v>9</v>
      </c>
      <c r="S1377" s="4" t="s">
        <v>12</v>
      </c>
      <c r="T1377" s="4" t="s">
        <v>9</v>
      </c>
      <c r="U1377" s="4" t="s">
        <v>9</v>
      </c>
      <c r="V1377" s="4" t="s">
        <v>10</v>
      </c>
    </row>
    <row r="1378" spans="1:13">
      <c r="A1378" t="n">
        <v>12983</v>
      </c>
      <c r="B1378" s="21" t="n">
        <v>19</v>
      </c>
      <c r="C1378" s="7" t="n">
        <v>2020</v>
      </c>
      <c r="D1378" s="7" t="s">
        <v>170</v>
      </c>
      <c r="E1378" s="7" t="s">
        <v>171</v>
      </c>
      <c r="F1378" s="7" t="s">
        <v>23</v>
      </c>
      <c r="G1378" s="7" t="n">
        <v>0</v>
      </c>
      <c r="H1378" s="7" t="n">
        <v>1</v>
      </c>
      <c r="I1378" s="7" t="n">
        <v>0</v>
      </c>
      <c r="J1378" s="7" t="n">
        <v>0</v>
      </c>
      <c r="K1378" s="7" t="n">
        <v>0</v>
      </c>
      <c r="L1378" s="7" t="n">
        <v>0</v>
      </c>
      <c r="M1378" s="7" t="n">
        <v>1.10000002384186</v>
      </c>
      <c r="N1378" s="7" t="n">
        <v>1.60000002384186</v>
      </c>
      <c r="O1378" s="7" t="n">
        <v>0.0900000035762787</v>
      </c>
      <c r="P1378" s="7" t="s">
        <v>172</v>
      </c>
      <c r="Q1378" s="7" t="s">
        <v>23</v>
      </c>
      <c r="R1378" s="7" t="n">
        <v>-1</v>
      </c>
      <c r="S1378" s="7" t="n">
        <v>0</v>
      </c>
      <c r="T1378" s="7" t="n">
        <v>0</v>
      </c>
      <c r="U1378" s="7" t="n">
        <v>0</v>
      </c>
      <c r="V1378" s="7" t="n">
        <v>0</v>
      </c>
    </row>
    <row r="1379" spans="1:13">
      <c r="A1379" t="s">
        <v>4</v>
      </c>
      <c r="B1379" s="4" t="s">
        <v>5</v>
      </c>
      <c r="C1379" s="4" t="s">
        <v>10</v>
      </c>
      <c r="D1379" s="4" t="s">
        <v>12</v>
      </c>
      <c r="E1379" s="4" t="s">
        <v>12</v>
      </c>
      <c r="F1379" s="4" t="s">
        <v>6</v>
      </c>
    </row>
    <row r="1380" spans="1:13">
      <c r="A1380" t="n">
        <v>13070</v>
      </c>
      <c r="B1380" s="42" t="n">
        <v>20</v>
      </c>
      <c r="C1380" s="7" t="n">
        <v>0</v>
      </c>
      <c r="D1380" s="7" t="n">
        <v>3</v>
      </c>
      <c r="E1380" s="7" t="n">
        <v>10</v>
      </c>
      <c r="F1380" s="7" t="s">
        <v>88</v>
      </c>
    </row>
    <row r="1381" spans="1:13">
      <c r="A1381" t="s">
        <v>4</v>
      </c>
      <c r="B1381" s="4" t="s">
        <v>5</v>
      </c>
      <c r="C1381" s="4" t="s">
        <v>10</v>
      </c>
    </row>
    <row r="1382" spans="1:13">
      <c r="A1382" t="n">
        <v>13088</v>
      </c>
      <c r="B1382" s="29" t="n">
        <v>16</v>
      </c>
      <c r="C1382" s="7" t="n">
        <v>0</v>
      </c>
    </row>
    <row r="1383" spans="1:13">
      <c r="A1383" t="s">
        <v>4</v>
      </c>
      <c r="B1383" s="4" t="s">
        <v>5</v>
      </c>
      <c r="C1383" s="4" t="s">
        <v>10</v>
      </c>
      <c r="D1383" s="4" t="s">
        <v>12</v>
      </c>
      <c r="E1383" s="4" t="s">
        <v>12</v>
      </c>
      <c r="F1383" s="4" t="s">
        <v>6</v>
      </c>
    </row>
    <row r="1384" spans="1:13">
      <c r="A1384" t="n">
        <v>13091</v>
      </c>
      <c r="B1384" s="42" t="n">
        <v>20</v>
      </c>
      <c r="C1384" s="7" t="n">
        <v>61491</v>
      </c>
      <c r="D1384" s="7" t="n">
        <v>3</v>
      </c>
      <c r="E1384" s="7" t="n">
        <v>10</v>
      </c>
      <c r="F1384" s="7" t="s">
        <v>88</v>
      </c>
    </row>
    <row r="1385" spans="1:13">
      <c r="A1385" t="s">
        <v>4</v>
      </c>
      <c r="B1385" s="4" t="s">
        <v>5</v>
      </c>
      <c r="C1385" s="4" t="s">
        <v>10</v>
      </c>
    </row>
    <row r="1386" spans="1:13">
      <c r="A1386" t="n">
        <v>13109</v>
      </c>
      <c r="B1386" s="29" t="n">
        <v>16</v>
      </c>
      <c r="C1386" s="7" t="n">
        <v>0</v>
      </c>
    </row>
    <row r="1387" spans="1:13">
      <c r="A1387" t="s">
        <v>4</v>
      </c>
      <c r="B1387" s="4" t="s">
        <v>5</v>
      </c>
      <c r="C1387" s="4" t="s">
        <v>10</v>
      </c>
      <c r="D1387" s="4" t="s">
        <v>12</v>
      </c>
      <c r="E1387" s="4" t="s">
        <v>12</v>
      </c>
      <c r="F1387" s="4" t="s">
        <v>6</v>
      </c>
    </row>
    <row r="1388" spans="1:13">
      <c r="A1388" t="n">
        <v>13112</v>
      </c>
      <c r="B1388" s="42" t="n">
        <v>20</v>
      </c>
      <c r="C1388" s="7" t="n">
        <v>61492</v>
      </c>
      <c r="D1388" s="7" t="n">
        <v>3</v>
      </c>
      <c r="E1388" s="7" t="n">
        <v>10</v>
      </c>
      <c r="F1388" s="7" t="s">
        <v>88</v>
      </c>
    </row>
    <row r="1389" spans="1:13">
      <c r="A1389" t="s">
        <v>4</v>
      </c>
      <c r="B1389" s="4" t="s">
        <v>5</v>
      </c>
      <c r="C1389" s="4" t="s">
        <v>10</v>
      </c>
    </row>
    <row r="1390" spans="1:13">
      <c r="A1390" t="n">
        <v>13130</v>
      </c>
      <c r="B1390" s="29" t="n">
        <v>16</v>
      </c>
      <c r="C1390" s="7" t="n">
        <v>0</v>
      </c>
    </row>
    <row r="1391" spans="1:13">
      <c r="A1391" t="s">
        <v>4</v>
      </c>
      <c r="B1391" s="4" t="s">
        <v>5</v>
      </c>
      <c r="C1391" s="4" t="s">
        <v>10</v>
      </c>
      <c r="D1391" s="4" t="s">
        <v>12</v>
      </c>
      <c r="E1391" s="4" t="s">
        <v>12</v>
      </c>
      <c r="F1391" s="4" t="s">
        <v>6</v>
      </c>
    </row>
    <row r="1392" spans="1:13">
      <c r="A1392" t="n">
        <v>13133</v>
      </c>
      <c r="B1392" s="42" t="n">
        <v>20</v>
      </c>
      <c r="C1392" s="7" t="n">
        <v>61493</v>
      </c>
      <c r="D1392" s="7" t="n">
        <v>3</v>
      </c>
      <c r="E1392" s="7" t="n">
        <v>10</v>
      </c>
      <c r="F1392" s="7" t="s">
        <v>88</v>
      </c>
    </row>
    <row r="1393" spans="1:22">
      <c r="A1393" t="s">
        <v>4</v>
      </c>
      <c r="B1393" s="4" t="s">
        <v>5</v>
      </c>
      <c r="C1393" s="4" t="s">
        <v>10</v>
      </c>
    </row>
    <row r="1394" spans="1:22">
      <c r="A1394" t="n">
        <v>13151</v>
      </c>
      <c r="B1394" s="29" t="n">
        <v>16</v>
      </c>
      <c r="C1394" s="7" t="n">
        <v>0</v>
      </c>
    </row>
    <row r="1395" spans="1:22">
      <c r="A1395" t="s">
        <v>4</v>
      </c>
      <c r="B1395" s="4" t="s">
        <v>5</v>
      </c>
      <c r="C1395" s="4" t="s">
        <v>10</v>
      </c>
      <c r="D1395" s="4" t="s">
        <v>12</v>
      </c>
      <c r="E1395" s="4" t="s">
        <v>12</v>
      </c>
      <c r="F1395" s="4" t="s">
        <v>6</v>
      </c>
    </row>
    <row r="1396" spans="1:22">
      <c r="A1396" t="n">
        <v>13154</v>
      </c>
      <c r="B1396" s="42" t="n">
        <v>20</v>
      </c>
      <c r="C1396" s="7" t="n">
        <v>61494</v>
      </c>
      <c r="D1396" s="7" t="n">
        <v>3</v>
      </c>
      <c r="E1396" s="7" t="n">
        <v>10</v>
      </c>
      <c r="F1396" s="7" t="s">
        <v>88</v>
      </c>
    </row>
    <row r="1397" spans="1:22">
      <c r="A1397" t="s">
        <v>4</v>
      </c>
      <c r="B1397" s="4" t="s">
        <v>5</v>
      </c>
      <c r="C1397" s="4" t="s">
        <v>10</v>
      </c>
    </row>
    <row r="1398" spans="1:22">
      <c r="A1398" t="n">
        <v>13172</v>
      </c>
      <c r="B1398" s="29" t="n">
        <v>16</v>
      </c>
      <c r="C1398" s="7" t="n">
        <v>0</v>
      </c>
    </row>
    <row r="1399" spans="1:22">
      <c r="A1399" t="s">
        <v>4</v>
      </c>
      <c r="B1399" s="4" t="s">
        <v>5</v>
      </c>
      <c r="C1399" s="4" t="s">
        <v>10</v>
      </c>
      <c r="D1399" s="4" t="s">
        <v>12</v>
      </c>
      <c r="E1399" s="4" t="s">
        <v>12</v>
      </c>
      <c r="F1399" s="4" t="s">
        <v>6</v>
      </c>
    </row>
    <row r="1400" spans="1:22">
      <c r="A1400" t="n">
        <v>13175</v>
      </c>
      <c r="B1400" s="42" t="n">
        <v>20</v>
      </c>
      <c r="C1400" s="7" t="n">
        <v>61495</v>
      </c>
      <c r="D1400" s="7" t="n">
        <v>3</v>
      </c>
      <c r="E1400" s="7" t="n">
        <v>10</v>
      </c>
      <c r="F1400" s="7" t="s">
        <v>88</v>
      </c>
    </row>
    <row r="1401" spans="1:22">
      <c r="A1401" t="s">
        <v>4</v>
      </c>
      <c r="B1401" s="4" t="s">
        <v>5</v>
      </c>
      <c r="C1401" s="4" t="s">
        <v>10</v>
      </c>
    </row>
    <row r="1402" spans="1:22">
      <c r="A1402" t="n">
        <v>13193</v>
      </c>
      <c r="B1402" s="29" t="n">
        <v>16</v>
      </c>
      <c r="C1402" s="7" t="n">
        <v>0</v>
      </c>
    </row>
    <row r="1403" spans="1:22">
      <c r="A1403" t="s">
        <v>4</v>
      </c>
      <c r="B1403" s="4" t="s">
        <v>5</v>
      </c>
      <c r="C1403" s="4" t="s">
        <v>10</v>
      </c>
      <c r="D1403" s="4" t="s">
        <v>12</v>
      </c>
      <c r="E1403" s="4" t="s">
        <v>12</v>
      </c>
      <c r="F1403" s="4" t="s">
        <v>6</v>
      </c>
    </row>
    <row r="1404" spans="1:22">
      <c r="A1404" t="n">
        <v>13196</v>
      </c>
      <c r="B1404" s="42" t="n">
        <v>20</v>
      </c>
      <c r="C1404" s="7" t="n">
        <v>5713</v>
      </c>
      <c r="D1404" s="7" t="n">
        <v>3</v>
      </c>
      <c r="E1404" s="7" t="n">
        <v>10</v>
      </c>
      <c r="F1404" s="7" t="s">
        <v>88</v>
      </c>
    </row>
    <row r="1405" spans="1:22">
      <c r="A1405" t="s">
        <v>4</v>
      </c>
      <c r="B1405" s="4" t="s">
        <v>5</v>
      </c>
      <c r="C1405" s="4" t="s">
        <v>10</v>
      </c>
    </row>
    <row r="1406" spans="1:22">
      <c r="A1406" t="n">
        <v>13214</v>
      </c>
      <c r="B1406" s="29" t="n">
        <v>16</v>
      </c>
      <c r="C1406" s="7" t="n">
        <v>0</v>
      </c>
    </row>
    <row r="1407" spans="1:22">
      <c r="A1407" t="s">
        <v>4</v>
      </c>
      <c r="B1407" s="4" t="s">
        <v>5</v>
      </c>
      <c r="C1407" s="4" t="s">
        <v>10</v>
      </c>
      <c r="D1407" s="4" t="s">
        <v>12</v>
      </c>
      <c r="E1407" s="4" t="s">
        <v>12</v>
      </c>
      <c r="F1407" s="4" t="s">
        <v>6</v>
      </c>
    </row>
    <row r="1408" spans="1:22">
      <c r="A1408" t="n">
        <v>13217</v>
      </c>
      <c r="B1408" s="42" t="n">
        <v>20</v>
      </c>
      <c r="C1408" s="7" t="n">
        <v>2020</v>
      </c>
      <c r="D1408" s="7" t="n">
        <v>3</v>
      </c>
      <c r="E1408" s="7" t="n">
        <v>10</v>
      </c>
      <c r="F1408" s="7" t="s">
        <v>88</v>
      </c>
    </row>
    <row r="1409" spans="1:6">
      <c r="A1409" t="s">
        <v>4</v>
      </c>
      <c r="B1409" s="4" t="s">
        <v>5</v>
      </c>
      <c r="C1409" s="4" t="s">
        <v>10</v>
      </c>
    </row>
    <row r="1410" spans="1:6">
      <c r="A1410" t="n">
        <v>13235</v>
      </c>
      <c r="B1410" s="29" t="n">
        <v>16</v>
      </c>
      <c r="C1410" s="7" t="n">
        <v>0</v>
      </c>
    </row>
    <row r="1411" spans="1:6">
      <c r="A1411" t="s">
        <v>4</v>
      </c>
      <c r="B1411" s="4" t="s">
        <v>5</v>
      </c>
      <c r="C1411" s="4" t="s">
        <v>10</v>
      </c>
      <c r="D1411" s="4" t="s">
        <v>9</v>
      </c>
    </row>
    <row r="1412" spans="1:6">
      <c r="A1412" t="n">
        <v>13238</v>
      </c>
      <c r="B1412" s="50" t="n">
        <v>43</v>
      </c>
      <c r="C1412" s="7" t="n">
        <v>2020</v>
      </c>
      <c r="D1412" s="7" t="n">
        <v>1</v>
      </c>
    </row>
    <row r="1413" spans="1:6">
      <c r="A1413" t="s">
        <v>4</v>
      </c>
      <c r="B1413" s="4" t="s">
        <v>5</v>
      </c>
      <c r="C1413" s="4" t="s">
        <v>10</v>
      </c>
      <c r="D1413" s="4" t="s">
        <v>9</v>
      </c>
    </row>
    <row r="1414" spans="1:6">
      <c r="A1414" t="n">
        <v>13245</v>
      </c>
      <c r="B1414" s="50" t="n">
        <v>43</v>
      </c>
      <c r="C1414" s="7" t="n">
        <v>2020</v>
      </c>
      <c r="D1414" s="7" t="n">
        <v>512</v>
      </c>
    </row>
    <row r="1415" spans="1:6">
      <c r="A1415" t="s">
        <v>4</v>
      </c>
      <c r="B1415" s="4" t="s">
        <v>5</v>
      </c>
      <c r="C1415" s="4" t="s">
        <v>12</v>
      </c>
      <c r="D1415" s="4" t="s">
        <v>10</v>
      </c>
      <c r="E1415" s="4" t="s">
        <v>12</v>
      </c>
      <c r="F1415" s="4" t="s">
        <v>6</v>
      </c>
      <c r="G1415" s="4" t="s">
        <v>6</v>
      </c>
      <c r="H1415" s="4" t="s">
        <v>6</v>
      </c>
      <c r="I1415" s="4" t="s">
        <v>6</v>
      </c>
      <c r="J1415" s="4" t="s">
        <v>6</v>
      </c>
      <c r="K1415" s="4" t="s">
        <v>6</v>
      </c>
      <c r="L1415" s="4" t="s">
        <v>6</v>
      </c>
      <c r="M1415" s="4" t="s">
        <v>6</v>
      </c>
      <c r="N1415" s="4" t="s">
        <v>6</v>
      </c>
      <c r="O1415" s="4" t="s">
        <v>6</v>
      </c>
      <c r="P1415" s="4" t="s">
        <v>6</v>
      </c>
      <c r="Q1415" s="4" t="s">
        <v>6</v>
      </c>
      <c r="R1415" s="4" t="s">
        <v>6</v>
      </c>
      <c r="S1415" s="4" t="s">
        <v>6</v>
      </c>
      <c r="T1415" s="4" t="s">
        <v>6</v>
      </c>
      <c r="U1415" s="4" t="s">
        <v>6</v>
      </c>
    </row>
    <row r="1416" spans="1:6">
      <c r="A1416" t="n">
        <v>13252</v>
      </c>
      <c r="B1416" s="47" t="n">
        <v>36</v>
      </c>
      <c r="C1416" s="7" t="n">
        <v>8</v>
      </c>
      <c r="D1416" s="7" t="n">
        <v>0</v>
      </c>
      <c r="E1416" s="7" t="n">
        <v>0</v>
      </c>
      <c r="F1416" s="7" t="s">
        <v>173</v>
      </c>
      <c r="G1416" s="7" t="s">
        <v>174</v>
      </c>
      <c r="H1416" s="7" t="s">
        <v>175</v>
      </c>
      <c r="I1416" s="7" t="s">
        <v>176</v>
      </c>
      <c r="J1416" s="7" t="s">
        <v>177</v>
      </c>
      <c r="K1416" s="7" t="s">
        <v>23</v>
      </c>
      <c r="L1416" s="7" t="s">
        <v>23</v>
      </c>
      <c r="M1416" s="7" t="s">
        <v>23</v>
      </c>
      <c r="N1416" s="7" t="s">
        <v>23</v>
      </c>
      <c r="O1416" s="7" t="s">
        <v>23</v>
      </c>
      <c r="P1416" s="7" t="s">
        <v>23</v>
      </c>
      <c r="Q1416" s="7" t="s">
        <v>23</v>
      </c>
      <c r="R1416" s="7" t="s">
        <v>23</v>
      </c>
      <c r="S1416" s="7" t="s">
        <v>23</v>
      </c>
      <c r="T1416" s="7" t="s">
        <v>23</v>
      </c>
      <c r="U1416" s="7" t="s">
        <v>23</v>
      </c>
    </row>
    <row r="1417" spans="1:6">
      <c r="A1417" t="s">
        <v>4</v>
      </c>
      <c r="B1417" s="4" t="s">
        <v>5</v>
      </c>
      <c r="C1417" s="4" t="s">
        <v>12</v>
      </c>
      <c r="D1417" s="4" t="s">
        <v>10</v>
      </c>
      <c r="E1417" s="4" t="s">
        <v>12</v>
      </c>
      <c r="F1417" s="4" t="s">
        <v>6</v>
      </c>
      <c r="G1417" s="4" t="s">
        <v>6</v>
      </c>
      <c r="H1417" s="4" t="s">
        <v>6</v>
      </c>
      <c r="I1417" s="4" t="s">
        <v>6</v>
      </c>
      <c r="J1417" s="4" t="s">
        <v>6</v>
      </c>
      <c r="K1417" s="4" t="s">
        <v>6</v>
      </c>
      <c r="L1417" s="4" t="s">
        <v>6</v>
      </c>
      <c r="M1417" s="4" t="s">
        <v>6</v>
      </c>
      <c r="N1417" s="4" t="s">
        <v>6</v>
      </c>
      <c r="O1417" s="4" t="s">
        <v>6</v>
      </c>
      <c r="P1417" s="4" t="s">
        <v>6</v>
      </c>
      <c r="Q1417" s="4" t="s">
        <v>6</v>
      </c>
      <c r="R1417" s="4" t="s">
        <v>6</v>
      </c>
      <c r="S1417" s="4" t="s">
        <v>6</v>
      </c>
      <c r="T1417" s="4" t="s">
        <v>6</v>
      </c>
      <c r="U1417" s="4" t="s">
        <v>6</v>
      </c>
    </row>
    <row r="1418" spans="1:6">
      <c r="A1418" t="n">
        <v>13321</v>
      </c>
      <c r="B1418" s="47" t="n">
        <v>36</v>
      </c>
      <c r="C1418" s="7" t="n">
        <v>8</v>
      </c>
      <c r="D1418" s="7" t="n">
        <v>61491</v>
      </c>
      <c r="E1418" s="7" t="n">
        <v>0</v>
      </c>
      <c r="F1418" s="7" t="s">
        <v>177</v>
      </c>
      <c r="G1418" s="7" t="s">
        <v>176</v>
      </c>
      <c r="H1418" s="7" t="s">
        <v>23</v>
      </c>
      <c r="I1418" s="7" t="s">
        <v>23</v>
      </c>
      <c r="J1418" s="7" t="s">
        <v>23</v>
      </c>
      <c r="K1418" s="7" t="s">
        <v>23</v>
      </c>
      <c r="L1418" s="7" t="s">
        <v>23</v>
      </c>
      <c r="M1418" s="7" t="s">
        <v>23</v>
      </c>
      <c r="N1418" s="7" t="s">
        <v>23</v>
      </c>
      <c r="O1418" s="7" t="s">
        <v>23</v>
      </c>
      <c r="P1418" s="7" t="s">
        <v>23</v>
      </c>
      <c r="Q1418" s="7" t="s">
        <v>23</v>
      </c>
      <c r="R1418" s="7" t="s">
        <v>23</v>
      </c>
      <c r="S1418" s="7" t="s">
        <v>23</v>
      </c>
      <c r="T1418" s="7" t="s">
        <v>23</v>
      </c>
      <c r="U1418" s="7" t="s">
        <v>23</v>
      </c>
    </row>
    <row r="1419" spans="1:6">
      <c r="A1419" t="s">
        <v>4</v>
      </c>
      <c r="B1419" s="4" t="s">
        <v>5</v>
      </c>
      <c r="C1419" s="4" t="s">
        <v>12</v>
      </c>
      <c r="D1419" s="4" t="s">
        <v>10</v>
      </c>
      <c r="E1419" s="4" t="s">
        <v>12</v>
      </c>
      <c r="F1419" s="4" t="s">
        <v>6</v>
      </c>
      <c r="G1419" s="4" t="s">
        <v>6</v>
      </c>
      <c r="H1419" s="4" t="s">
        <v>6</v>
      </c>
      <c r="I1419" s="4" t="s">
        <v>6</v>
      </c>
      <c r="J1419" s="4" t="s">
        <v>6</v>
      </c>
      <c r="K1419" s="4" t="s">
        <v>6</v>
      </c>
      <c r="L1419" s="4" t="s">
        <v>6</v>
      </c>
      <c r="M1419" s="4" t="s">
        <v>6</v>
      </c>
      <c r="N1419" s="4" t="s">
        <v>6</v>
      </c>
      <c r="O1419" s="4" t="s">
        <v>6</v>
      </c>
      <c r="P1419" s="4" t="s">
        <v>6</v>
      </c>
      <c r="Q1419" s="4" t="s">
        <v>6</v>
      </c>
      <c r="R1419" s="4" t="s">
        <v>6</v>
      </c>
      <c r="S1419" s="4" t="s">
        <v>6</v>
      </c>
      <c r="T1419" s="4" t="s">
        <v>6</v>
      </c>
      <c r="U1419" s="4" t="s">
        <v>6</v>
      </c>
    </row>
    <row r="1420" spans="1:6">
      <c r="A1420" t="n">
        <v>13363</v>
      </c>
      <c r="B1420" s="47" t="n">
        <v>36</v>
      </c>
      <c r="C1420" s="7" t="n">
        <v>8</v>
      </c>
      <c r="D1420" s="7" t="n">
        <v>61492</v>
      </c>
      <c r="E1420" s="7" t="n">
        <v>0</v>
      </c>
      <c r="F1420" s="7" t="s">
        <v>177</v>
      </c>
      <c r="G1420" s="7" t="s">
        <v>176</v>
      </c>
      <c r="H1420" s="7" t="s">
        <v>23</v>
      </c>
      <c r="I1420" s="7" t="s">
        <v>23</v>
      </c>
      <c r="J1420" s="7" t="s">
        <v>23</v>
      </c>
      <c r="K1420" s="7" t="s">
        <v>23</v>
      </c>
      <c r="L1420" s="7" t="s">
        <v>23</v>
      </c>
      <c r="M1420" s="7" t="s">
        <v>23</v>
      </c>
      <c r="N1420" s="7" t="s">
        <v>23</v>
      </c>
      <c r="O1420" s="7" t="s">
        <v>23</v>
      </c>
      <c r="P1420" s="7" t="s">
        <v>23</v>
      </c>
      <c r="Q1420" s="7" t="s">
        <v>23</v>
      </c>
      <c r="R1420" s="7" t="s">
        <v>23</v>
      </c>
      <c r="S1420" s="7" t="s">
        <v>23</v>
      </c>
      <c r="T1420" s="7" t="s">
        <v>23</v>
      </c>
      <c r="U1420" s="7" t="s">
        <v>23</v>
      </c>
    </row>
    <row r="1421" spans="1:6">
      <c r="A1421" t="s">
        <v>4</v>
      </c>
      <c r="B1421" s="4" t="s">
        <v>5</v>
      </c>
      <c r="C1421" s="4" t="s">
        <v>12</v>
      </c>
      <c r="D1421" s="4" t="s">
        <v>10</v>
      </c>
      <c r="E1421" s="4" t="s">
        <v>12</v>
      </c>
      <c r="F1421" s="4" t="s">
        <v>6</v>
      </c>
      <c r="G1421" s="4" t="s">
        <v>6</v>
      </c>
      <c r="H1421" s="4" t="s">
        <v>6</v>
      </c>
      <c r="I1421" s="4" t="s">
        <v>6</v>
      </c>
      <c r="J1421" s="4" t="s">
        <v>6</v>
      </c>
      <c r="K1421" s="4" t="s">
        <v>6</v>
      </c>
      <c r="L1421" s="4" t="s">
        <v>6</v>
      </c>
      <c r="M1421" s="4" t="s">
        <v>6</v>
      </c>
      <c r="N1421" s="4" t="s">
        <v>6</v>
      </c>
      <c r="O1421" s="4" t="s">
        <v>6</v>
      </c>
      <c r="P1421" s="4" t="s">
        <v>6</v>
      </c>
      <c r="Q1421" s="4" t="s">
        <v>6</v>
      </c>
      <c r="R1421" s="4" t="s">
        <v>6</v>
      </c>
      <c r="S1421" s="4" t="s">
        <v>6</v>
      </c>
      <c r="T1421" s="4" t="s">
        <v>6</v>
      </c>
      <c r="U1421" s="4" t="s">
        <v>6</v>
      </c>
    </row>
    <row r="1422" spans="1:6">
      <c r="A1422" t="n">
        <v>13405</v>
      </c>
      <c r="B1422" s="47" t="n">
        <v>36</v>
      </c>
      <c r="C1422" s="7" t="n">
        <v>8</v>
      </c>
      <c r="D1422" s="7" t="n">
        <v>61493</v>
      </c>
      <c r="E1422" s="7" t="n">
        <v>0</v>
      </c>
      <c r="F1422" s="7" t="s">
        <v>177</v>
      </c>
      <c r="G1422" s="7" t="s">
        <v>176</v>
      </c>
      <c r="H1422" s="7" t="s">
        <v>23</v>
      </c>
      <c r="I1422" s="7" t="s">
        <v>23</v>
      </c>
      <c r="J1422" s="7" t="s">
        <v>23</v>
      </c>
      <c r="K1422" s="7" t="s">
        <v>23</v>
      </c>
      <c r="L1422" s="7" t="s">
        <v>23</v>
      </c>
      <c r="M1422" s="7" t="s">
        <v>23</v>
      </c>
      <c r="N1422" s="7" t="s">
        <v>23</v>
      </c>
      <c r="O1422" s="7" t="s">
        <v>23</v>
      </c>
      <c r="P1422" s="7" t="s">
        <v>23</v>
      </c>
      <c r="Q1422" s="7" t="s">
        <v>23</v>
      </c>
      <c r="R1422" s="7" t="s">
        <v>23</v>
      </c>
      <c r="S1422" s="7" t="s">
        <v>23</v>
      </c>
      <c r="T1422" s="7" t="s">
        <v>23</v>
      </c>
      <c r="U1422" s="7" t="s">
        <v>23</v>
      </c>
    </row>
    <row r="1423" spans="1:6">
      <c r="A1423" t="s">
        <v>4</v>
      </c>
      <c r="B1423" s="4" t="s">
        <v>5</v>
      </c>
      <c r="C1423" s="4" t="s">
        <v>12</v>
      </c>
      <c r="D1423" s="4" t="s">
        <v>10</v>
      </c>
      <c r="E1423" s="4" t="s">
        <v>12</v>
      </c>
      <c r="F1423" s="4" t="s">
        <v>6</v>
      </c>
      <c r="G1423" s="4" t="s">
        <v>6</v>
      </c>
      <c r="H1423" s="4" t="s">
        <v>6</v>
      </c>
      <c r="I1423" s="4" t="s">
        <v>6</v>
      </c>
      <c r="J1423" s="4" t="s">
        <v>6</v>
      </c>
      <c r="K1423" s="4" t="s">
        <v>6</v>
      </c>
      <c r="L1423" s="4" t="s">
        <v>6</v>
      </c>
      <c r="M1423" s="4" t="s">
        <v>6</v>
      </c>
      <c r="N1423" s="4" t="s">
        <v>6</v>
      </c>
      <c r="O1423" s="4" t="s">
        <v>6</v>
      </c>
      <c r="P1423" s="4" t="s">
        <v>6</v>
      </c>
      <c r="Q1423" s="4" t="s">
        <v>6</v>
      </c>
      <c r="R1423" s="4" t="s">
        <v>6</v>
      </c>
      <c r="S1423" s="4" t="s">
        <v>6</v>
      </c>
      <c r="T1423" s="4" t="s">
        <v>6</v>
      </c>
      <c r="U1423" s="4" t="s">
        <v>6</v>
      </c>
    </row>
    <row r="1424" spans="1:6">
      <c r="A1424" t="n">
        <v>13447</v>
      </c>
      <c r="B1424" s="47" t="n">
        <v>36</v>
      </c>
      <c r="C1424" s="7" t="n">
        <v>8</v>
      </c>
      <c r="D1424" s="7" t="n">
        <v>61494</v>
      </c>
      <c r="E1424" s="7" t="n">
        <v>0</v>
      </c>
      <c r="F1424" s="7" t="s">
        <v>177</v>
      </c>
      <c r="G1424" s="7" t="s">
        <v>176</v>
      </c>
      <c r="H1424" s="7" t="s">
        <v>23</v>
      </c>
      <c r="I1424" s="7" t="s">
        <v>23</v>
      </c>
      <c r="J1424" s="7" t="s">
        <v>23</v>
      </c>
      <c r="K1424" s="7" t="s">
        <v>23</v>
      </c>
      <c r="L1424" s="7" t="s">
        <v>23</v>
      </c>
      <c r="M1424" s="7" t="s">
        <v>23</v>
      </c>
      <c r="N1424" s="7" t="s">
        <v>23</v>
      </c>
      <c r="O1424" s="7" t="s">
        <v>23</v>
      </c>
      <c r="P1424" s="7" t="s">
        <v>23</v>
      </c>
      <c r="Q1424" s="7" t="s">
        <v>23</v>
      </c>
      <c r="R1424" s="7" t="s">
        <v>23</v>
      </c>
      <c r="S1424" s="7" t="s">
        <v>23</v>
      </c>
      <c r="T1424" s="7" t="s">
        <v>23</v>
      </c>
      <c r="U1424" s="7" t="s">
        <v>23</v>
      </c>
    </row>
    <row r="1425" spans="1:21">
      <c r="A1425" t="s">
        <v>4</v>
      </c>
      <c r="B1425" s="4" t="s">
        <v>5</v>
      </c>
      <c r="C1425" s="4" t="s">
        <v>12</v>
      </c>
      <c r="D1425" s="4" t="s">
        <v>10</v>
      </c>
      <c r="E1425" s="4" t="s">
        <v>12</v>
      </c>
      <c r="F1425" s="4" t="s">
        <v>6</v>
      </c>
      <c r="G1425" s="4" t="s">
        <v>6</v>
      </c>
      <c r="H1425" s="4" t="s">
        <v>6</v>
      </c>
      <c r="I1425" s="4" t="s">
        <v>6</v>
      </c>
      <c r="J1425" s="4" t="s">
        <v>6</v>
      </c>
      <c r="K1425" s="4" t="s">
        <v>6</v>
      </c>
      <c r="L1425" s="4" t="s">
        <v>6</v>
      </c>
      <c r="M1425" s="4" t="s">
        <v>6</v>
      </c>
      <c r="N1425" s="4" t="s">
        <v>6</v>
      </c>
      <c r="O1425" s="4" t="s">
        <v>6</v>
      </c>
      <c r="P1425" s="4" t="s">
        <v>6</v>
      </c>
      <c r="Q1425" s="4" t="s">
        <v>6</v>
      </c>
      <c r="R1425" s="4" t="s">
        <v>6</v>
      </c>
      <c r="S1425" s="4" t="s">
        <v>6</v>
      </c>
      <c r="T1425" s="4" t="s">
        <v>6</v>
      </c>
      <c r="U1425" s="4" t="s">
        <v>6</v>
      </c>
    </row>
    <row r="1426" spans="1:21">
      <c r="A1426" t="n">
        <v>13489</v>
      </c>
      <c r="B1426" s="47" t="n">
        <v>36</v>
      </c>
      <c r="C1426" s="7" t="n">
        <v>8</v>
      </c>
      <c r="D1426" s="7" t="n">
        <v>61495</v>
      </c>
      <c r="E1426" s="7" t="n">
        <v>0</v>
      </c>
      <c r="F1426" s="7" t="s">
        <v>177</v>
      </c>
      <c r="G1426" s="7" t="s">
        <v>176</v>
      </c>
      <c r="H1426" s="7" t="s">
        <v>23</v>
      </c>
      <c r="I1426" s="7" t="s">
        <v>23</v>
      </c>
      <c r="J1426" s="7" t="s">
        <v>23</v>
      </c>
      <c r="K1426" s="7" t="s">
        <v>23</v>
      </c>
      <c r="L1426" s="7" t="s">
        <v>23</v>
      </c>
      <c r="M1426" s="7" t="s">
        <v>23</v>
      </c>
      <c r="N1426" s="7" t="s">
        <v>23</v>
      </c>
      <c r="O1426" s="7" t="s">
        <v>23</v>
      </c>
      <c r="P1426" s="7" t="s">
        <v>23</v>
      </c>
      <c r="Q1426" s="7" t="s">
        <v>23</v>
      </c>
      <c r="R1426" s="7" t="s">
        <v>23</v>
      </c>
      <c r="S1426" s="7" t="s">
        <v>23</v>
      </c>
      <c r="T1426" s="7" t="s">
        <v>23</v>
      </c>
      <c r="U1426" s="7" t="s">
        <v>23</v>
      </c>
    </row>
    <row r="1427" spans="1:21">
      <c r="A1427" t="s">
        <v>4</v>
      </c>
      <c r="B1427" s="4" t="s">
        <v>5</v>
      </c>
      <c r="C1427" s="4" t="s">
        <v>12</v>
      </c>
      <c r="D1427" s="4" t="s">
        <v>10</v>
      </c>
      <c r="E1427" s="4" t="s">
        <v>12</v>
      </c>
      <c r="F1427" s="4" t="s">
        <v>6</v>
      </c>
      <c r="G1427" s="4" t="s">
        <v>6</v>
      </c>
      <c r="H1427" s="4" t="s">
        <v>6</v>
      </c>
      <c r="I1427" s="4" t="s">
        <v>6</v>
      </c>
      <c r="J1427" s="4" t="s">
        <v>6</v>
      </c>
      <c r="K1427" s="4" t="s">
        <v>6</v>
      </c>
      <c r="L1427" s="4" t="s">
        <v>6</v>
      </c>
      <c r="M1427" s="4" t="s">
        <v>6</v>
      </c>
      <c r="N1427" s="4" t="s">
        <v>6</v>
      </c>
      <c r="O1427" s="4" t="s">
        <v>6</v>
      </c>
      <c r="P1427" s="4" t="s">
        <v>6</v>
      </c>
      <c r="Q1427" s="4" t="s">
        <v>6</v>
      </c>
      <c r="R1427" s="4" t="s">
        <v>6</v>
      </c>
      <c r="S1427" s="4" t="s">
        <v>6</v>
      </c>
      <c r="T1427" s="4" t="s">
        <v>6</v>
      </c>
      <c r="U1427" s="4" t="s">
        <v>6</v>
      </c>
    </row>
    <row r="1428" spans="1:21">
      <c r="A1428" t="n">
        <v>13531</v>
      </c>
      <c r="B1428" s="47" t="n">
        <v>36</v>
      </c>
      <c r="C1428" s="7" t="n">
        <v>8</v>
      </c>
      <c r="D1428" s="7" t="n">
        <v>5713</v>
      </c>
      <c r="E1428" s="7" t="n">
        <v>0</v>
      </c>
      <c r="F1428" s="7" t="s">
        <v>178</v>
      </c>
      <c r="G1428" s="7" t="s">
        <v>80</v>
      </c>
      <c r="H1428" s="7" t="s">
        <v>179</v>
      </c>
      <c r="I1428" s="7" t="s">
        <v>23</v>
      </c>
      <c r="J1428" s="7" t="s">
        <v>23</v>
      </c>
      <c r="K1428" s="7" t="s">
        <v>23</v>
      </c>
      <c r="L1428" s="7" t="s">
        <v>23</v>
      </c>
      <c r="M1428" s="7" t="s">
        <v>23</v>
      </c>
      <c r="N1428" s="7" t="s">
        <v>23</v>
      </c>
      <c r="O1428" s="7" t="s">
        <v>23</v>
      </c>
      <c r="P1428" s="7" t="s">
        <v>23</v>
      </c>
      <c r="Q1428" s="7" t="s">
        <v>23</v>
      </c>
      <c r="R1428" s="7" t="s">
        <v>23</v>
      </c>
      <c r="S1428" s="7" t="s">
        <v>23</v>
      </c>
      <c r="T1428" s="7" t="s">
        <v>23</v>
      </c>
      <c r="U1428" s="7" t="s">
        <v>23</v>
      </c>
    </row>
    <row r="1429" spans="1:21">
      <c r="A1429" t="s">
        <v>4</v>
      </c>
      <c r="B1429" s="4" t="s">
        <v>5</v>
      </c>
      <c r="C1429" s="4" t="s">
        <v>12</v>
      </c>
      <c r="D1429" s="4" t="s">
        <v>10</v>
      </c>
      <c r="E1429" s="4" t="s">
        <v>6</v>
      </c>
      <c r="F1429" s="4" t="s">
        <v>6</v>
      </c>
    </row>
    <row r="1430" spans="1:21">
      <c r="A1430" t="n">
        <v>13585</v>
      </c>
      <c r="B1430" s="47" t="n">
        <v>36</v>
      </c>
      <c r="C1430" s="7" t="n">
        <v>0</v>
      </c>
      <c r="D1430" s="7" t="n">
        <v>2020</v>
      </c>
      <c r="E1430" s="7" t="s">
        <v>170</v>
      </c>
      <c r="F1430" s="7" t="s">
        <v>180</v>
      </c>
    </row>
    <row r="1431" spans="1:21">
      <c r="A1431" t="s">
        <v>4</v>
      </c>
      <c r="B1431" s="4" t="s">
        <v>5</v>
      </c>
      <c r="C1431" s="4" t="s">
        <v>10</v>
      </c>
      <c r="D1431" s="4" t="s">
        <v>32</v>
      </c>
      <c r="E1431" s="4" t="s">
        <v>32</v>
      </c>
      <c r="F1431" s="4" t="s">
        <v>32</v>
      </c>
      <c r="G1431" s="4" t="s">
        <v>32</v>
      </c>
    </row>
    <row r="1432" spans="1:21">
      <c r="A1432" t="n">
        <v>13617</v>
      </c>
      <c r="B1432" s="46" t="n">
        <v>46</v>
      </c>
      <c r="C1432" s="7" t="n">
        <v>0</v>
      </c>
      <c r="D1432" s="7" t="n">
        <v>64.2699966430664</v>
      </c>
      <c r="E1432" s="7" t="n">
        <v>19.5900001525879</v>
      </c>
      <c r="F1432" s="7" t="n">
        <v>-137.520004272461</v>
      </c>
      <c r="G1432" s="7" t="n">
        <v>168.699996948242</v>
      </c>
    </row>
    <row r="1433" spans="1:21">
      <c r="A1433" t="s">
        <v>4</v>
      </c>
      <c r="B1433" s="4" t="s">
        <v>5</v>
      </c>
      <c r="C1433" s="4" t="s">
        <v>10</v>
      </c>
      <c r="D1433" s="4" t="s">
        <v>32</v>
      </c>
      <c r="E1433" s="4" t="s">
        <v>32</v>
      </c>
      <c r="F1433" s="4" t="s">
        <v>32</v>
      </c>
      <c r="G1433" s="4" t="s">
        <v>32</v>
      </c>
    </row>
    <row r="1434" spans="1:21">
      <c r="A1434" t="n">
        <v>13636</v>
      </c>
      <c r="B1434" s="46" t="n">
        <v>46</v>
      </c>
      <c r="C1434" s="7" t="n">
        <v>61491</v>
      </c>
      <c r="D1434" s="7" t="n">
        <v>62.5800018310547</v>
      </c>
      <c r="E1434" s="7" t="n">
        <v>19.5900001525879</v>
      </c>
      <c r="F1434" s="7" t="n">
        <v>-136.229995727539</v>
      </c>
      <c r="G1434" s="7" t="n">
        <v>159.800003051758</v>
      </c>
    </row>
    <row r="1435" spans="1:21">
      <c r="A1435" t="s">
        <v>4</v>
      </c>
      <c r="B1435" s="4" t="s">
        <v>5</v>
      </c>
      <c r="C1435" s="4" t="s">
        <v>10</v>
      </c>
      <c r="D1435" s="4" t="s">
        <v>32</v>
      </c>
      <c r="E1435" s="4" t="s">
        <v>32</v>
      </c>
      <c r="F1435" s="4" t="s">
        <v>32</v>
      </c>
      <c r="G1435" s="4" t="s">
        <v>32</v>
      </c>
    </row>
    <row r="1436" spans="1:21">
      <c r="A1436" t="n">
        <v>13655</v>
      </c>
      <c r="B1436" s="46" t="n">
        <v>46</v>
      </c>
      <c r="C1436" s="7" t="n">
        <v>61492</v>
      </c>
      <c r="D1436" s="7" t="n">
        <v>63.7299995422363</v>
      </c>
      <c r="E1436" s="7" t="n">
        <v>19.5900001525879</v>
      </c>
      <c r="F1436" s="7" t="n">
        <v>-135.149993896484</v>
      </c>
      <c r="G1436" s="7" t="n">
        <v>166.5</v>
      </c>
    </row>
    <row r="1437" spans="1:21">
      <c r="A1437" t="s">
        <v>4</v>
      </c>
      <c r="B1437" s="4" t="s">
        <v>5</v>
      </c>
      <c r="C1437" s="4" t="s">
        <v>10</v>
      </c>
      <c r="D1437" s="4" t="s">
        <v>32</v>
      </c>
      <c r="E1437" s="4" t="s">
        <v>32</v>
      </c>
      <c r="F1437" s="4" t="s">
        <v>32</v>
      </c>
      <c r="G1437" s="4" t="s">
        <v>32</v>
      </c>
    </row>
    <row r="1438" spans="1:21">
      <c r="A1438" t="n">
        <v>13674</v>
      </c>
      <c r="B1438" s="46" t="n">
        <v>46</v>
      </c>
      <c r="C1438" s="7" t="n">
        <v>61493</v>
      </c>
      <c r="D1438" s="7" t="n">
        <v>63.0299987792969</v>
      </c>
      <c r="E1438" s="7" t="n">
        <v>19.5900001525879</v>
      </c>
      <c r="F1438" s="7" t="n">
        <v>-134.100006103516</v>
      </c>
      <c r="G1438" s="7" t="n">
        <v>162.5</v>
      </c>
    </row>
    <row r="1439" spans="1:21">
      <c r="A1439" t="s">
        <v>4</v>
      </c>
      <c r="B1439" s="4" t="s">
        <v>5</v>
      </c>
      <c r="C1439" s="4" t="s">
        <v>10</v>
      </c>
      <c r="D1439" s="4" t="s">
        <v>32</v>
      </c>
      <c r="E1439" s="4" t="s">
        <v>32</v>
      </c>
      <c r="F1439" s="4" t="s">
        <v>32</v>
      </c>
      <c r="G1439" s="4" t="s">
        <v>32</v>
      </c>
    </row>
    <row r="1440" spans="1:21">
      <c r="A1440" t="n">
        <v>13693</v>
      </c>
      <c r="B1440" s="46" t="n">
        <v>46</v>
      </c>
      <c r="C1440" s="7" t="n">
        <v>61494</v>
      </c>
      <c r="D1440" s="7" t="n">
        <v>64.9599990844727</v>
      </c>
      <c r="E1440" s="7" t="n">
        <v>19.5900001525879</v>
      </c>
      <c r="F1440" s="7" t="n">
        <v>-134.589996337891</v>
      </c>
      <c r="G1440" s="7" t="n">
        <v>177.899993896484</v>
      </c>
    </row>
    <row r="1441" spans="1:21">
      <c r="A1441" t="s">
        <v>4</v>
      </c>
      <c r="B1441" s="4" t="s">
        <v>5</v>
      </c>
      <c r="C1441" s="4" t="s">
        <v>10</v>
      </c>
      <c r="D1441" s="4" t="s">
        <v>32</v>
      </c>
      <c r="E1441" s="4" t="s">
        <v>32</v>
      </c>
      <c r="F1441" s="4" t="s">
        <v>32</v>
      </c>
      <c r="G1441" s="4" t="s">
        <v>32</v>
      </c>
    </row>
    <row r="1442" spans="1:21">
      <c r="A1442" t="n">
        <v>13712</v>
      </c>
      <c r="B1442" s="46" t="n">
        <v>46</v>
      </c>
      <c r="C1442" s="7" t="n">
        <v>61495</v>
      </c>
      <c r="D1442" s="7" t="n">
        <v>65.6999969482422</v>
      </c>
      <c r="E1442" s="7" t="n">
        <v>19.5900001525879</v>
      </c>
      <c r="F1442" s="7" t="n">
        <v>-135.570007324219</v>
      </c>
      <c r="G1442" s="7" t="n">
        <v>188</v>
      </c>
    </row>
    <row r="1443" spans="1:21">
      <c r="A1443" t="s">
        <v>4</v>
      </c>
      <c r="B1443" s="4" t="s">
        <v>5</v>
      </c>
      <c r="C1443" s="4" t="s">
        <v>10</v>
      </c>
      <c r="D1443" s="4" t="s">
        <v>32</v>
      </c>
      <c r="E1443" s="4" t="s">
        <v>32</v>
      </c>
      <c r="F1443" s="4" t="s">
        <v>32</v>
      </c>
      <c r="G1443" s="4" t="s">
        <v>32</v>
      </c>
    </row>
    <row r="1444" spans="1:21">
      <c r="A1444" t="n">
        <v>13731</v>
      </c>
      <c r="B1444" s="46" t="n">
        <v>46</v>
      </c>
      <c r="C1444" s="7" t="n">
        <v>5713</v>
      </c>
      <c r="D1444" s="7" t="n">
        <v>67.5599975585938</v>
      </c>
      <c r="E1444" s="7" t="n">
        <v>19.5900001525879</v>
      </c>
      <c r="F1444" s="7" t="n">
        <v>-137.520004272461</v>
      </c>
      <c r="G1444" s="7" t="n">
        <v>179.399993896484</v>
      </c>
    </row>
    <row r="1445" spans="1:21">
      <c r="A1445" t="s">
        <v>4</v>
      </c>
      <c r="B1445" s="4" t="s">
        <v>5</v>
      </c>
      <c r="C1445" s="4" t="s">
        <v>12</v>
      </c>
      <c r="D1445" s="4" t="s">
        <v>12</v>
      </c>
      <c r="E1445" s="4" t="s">
        <v>32</v>
      </c>
      <c r="F1445" s="4" t="s">
        <v>32</v>
      </c>
      <c r="G1445" s="4" t="s">
        <v>32</v>
      </c>
      <c r="H1445" s="4" t="s">
        <v>10</v>
      </c>
    </row>
    <row r="1446" spans="1:21">
      <c r="A1446" t="n">
        <v>13750</v>
      </c>
      <c r="B1446" s="41" t="n">
        <v>45</v>
      </c>
      <c r="C1446" s="7" t="n">
        <v>2</v>
      </c>
      <c r="D1446" s="7" t="n">
        <v>3</v>
      </c>
      <c r="E1446" s="7" t="n">
        <v>64.3099975585938</v>
      </c>
      <c r="F1446" s="7" t="n">
        <v>20.8899993896484</v>
      </c>
      <c r="G1446" s="7" t="n">
        <v>-137.539993286133</v>
      </c>
      <c r="H1446" s="7" t="n">
        <v>0</v>
      </c>
    </row>
    <row r="1447" spans="1:21">
      <c r="A1447" t="s">
        <v>4</v>
      </c>
      <c r="B1447" s="4" t="s">
        <v>5</v>
      </c>
      <c r="C1447" s="4" t="s">
        <v>12</v>
      </c>
      <c r="D1447" s="4" t="s">
        <v>12</v>
      </c>
      <c r="E1447" s="4" t="s">
        <v>32</v>
      </c>
      <c r="F1447" s="4" t="s">
        <v>32</v>
      </c>
      <c r="G1447" s="4" t="s">
        <v>32</v>
      </c>
      <c r="H1447" s="4" t="s">
        <v>10</v>
      </c>
      <c r="I1447" s="4" t="s">
        <v>12</v>
      </c>
    </row>
    <row r="1448" spans="1:21">
      <c r="A1448" t="n">
        <v>13767</v>
      </c>
      <c r="B1448" s="41" t="n">
        <v>45</v>
      </c>
      <c r="C1448" s="7" t="n">
        <v>4</v>
      </c>
      <c r="D1448" s="7" t="n">
        <v>3</v>
      </c>
      <c r="E1448" s="7" t="n">
        <v>13.3000001907349</v>
      </c>
      <c r="F1448" s="7" t="n">
        <v>312.649993896484</v>
      </c>
      <c r="G1448" s="7" t="n">
        <v>0</v>
      </c>
      <c r="H1448" s="7" t="n">
        <v>0</v>
      </c>
      <c r="I1448" s="7" t="n">
        <v>0</v>
      </c>
    </row>
    <row r="1449" spans="1:21">
      <c r="A1449" t="s">
        <v>4</v>
      </c>
      <c r="B1449" s="4" t="s">
        <v>5</v>
      </c>
      <c r="C1449" s="4" t="s">
        <v>12</v>
      </c>
      <c r="D1449" s="4" t="s">
        <v>12</v>
      </c>
      <c r="E1449" s="4" t="s">
        <v>32</v>
      </c>
      <c r="F1449" s="4" t="s">
        <v>10</v>
      </c>
    </row>
    <row r="1450" spans="1:21">
      <c r="A1450" t="n">
        <v>13785</v>
      </c>
      <c r="B1450" s="41" t="n">
        <v>45</v>
      </c>
      <c r="C1450" s="7" t="n">
        <v>5</v>
      </c>
      <c r="D1450" s="7" t="n">
        <v>3</v>
      </c>
      <c r="E1450" s="7" t="n">
        <v>7.40000009536743</v>
      </c>
      <c r="F1450" s="7" t="n">
        <v>0</v>
      </c>
    </row>
    <row r="1451" spans="1:21">
      <c r="A1451" t="s">
        <v>4</v>
      </c>
      <c r="B1451" s="4" t="s">
        <v>5</v>
      </c>
      <c r="C1451" s="4" t="s">
        <v>12</v>
      </c>
      <c r="D1451" s="4" t="s">
        <v>12</v>
      </c>
      <c r="E1451" s="4" t="s">
        <v>32</v>
      </c>
      <c r="F1451" s="4" t="s">
        <v>10</v>
      </c>
    </row>
    <row r="1452" spans="1:21">
      <c r="A1452" t="n">
        <v>13794</v>
      </c>
      <c r="B1452" s="41" t="n">
        <v>45</v>
      </c>
      <c r="C1452" s="7" t="n">
        <v>11</v>
      </c>
      <c r="D1452" s="7" t="n">
        <v>3</v>
      </c>
      <c r="E1452" s="7" t="n">
        <v>40</v>
      </c>
      <c r="F1452" s="7" t="n">
        <v>0</v>
      </c>
    </row>
    <row r="1453" spans="1:21">
      <c r="A1453" t="s">
        <v>4</v>
      </c>
      <c r="B1453" s="4" t="s">
        <v>5</v>
      </c>
      <c r="C1453" s="4" t="s">
        <v>12</v>
      </c>
      <c r="D1453" s="4" t="s">
        <v>12</v>
      </c>
      <c r="E1453" s="4" t="s">
        <v>32</v>
      </c>
      <c r="F1453" s="4" t="s">
        <v>10</v>
      </c>
    </row>
    <row r="1454" spans="1:21">
      <c r="A1454" t="n">
        <v>13803</v>
      </c>
      <c r="B1454" s="41" t="n">
        <v>45</v>
      </c>
      <c r="C1454" s="7" t="n">
        <v>5</v>
      </c>
      <c r="D1454" s="7" t="n">
        <v>3</v>
      </c>
      <c r="E1454" s="7" t="n">
        <v>6.90000009536743</v>
      </c>
      <c r="F1454" s="7" t="n">
        <v>2000</v>
      </c>
    </row>
    <row r="1455" spans="1:21">
      <c r="A1455" t="s">
        <v>4</v>
      </c>
      <c r="B1455" s="4" t="s">
        <v>5</v>
      </c>
      <c r="C1455" s="4" t="s">
        <v>10</v>
      </c>
      <c r="D1455" s="4" t="s">
        <v>12</v>
      </c>
      <c r="E1455" s="4" t="s">
        <v>6</v>
      </c>
      <c r="F1455" s="4" t="s">
        <v>32</v>
      </c>
      <c r="G1455" s="4" t="s">
        <v>32</v>
      </c>
      <c r="H1455" s="4" t="s">
        <v>32</v>
      </c>
    </row>
    <row r="1456" spans="1:21">
      <c r="A1456" t="n">
        <v>13812</v>
      </c>
      <c r="B1456" s="49" t="n">
        <v>48</v>
      </c>
      <c r="C1456" s="7" t="n">
        <v>0</v>
      </c>
      <c r="D1456" s="7" t="n">
        <v>0</v>
      </c>
      <c r="E1456" s="7" t="s">
        <v>173</v>
      </c>
      <c r="F1456" s="7" t="n">
        <v>-1</v>
      </c>
      <c r="G1456" s="7" t="n">
        <v>1</v>
      </c>
      <c r="H1456" s="7" t="n">
        <v>0</v>
      </c>
    </row>
    <row r="1457" spans="1:9">
      <c r="A1457" t="s">
        <v>4</v>
      </c>
      <c r="B1457" s="4" t="s">
        <v>5</v>
      </c>
      <c r="C1457" s="4" t="s">
        <v>10</v>
      </c>
      <c r="D1457" s="4" t="s">
        <v>12</v>
      </c>
      <c r="E1457" s="4" t="s">
        <v>6</v>
      </c>
      <c r="F1457" s="4" t="s">
        <v>32</v>
      </c>
      <c r="G1457" s="4" t="s">
        <v>32</v>
      </c>
      <c r="H1457" s="4" t="s">
        <v>32</v>
      </c>
    </row>
    <row r="1458" spans="1:9">
      <c r="A1458" t="n">
        <v>13838</v>
      </c>
      <c r="B1458" s="49" t="n">
        <v>48</v>
      </c>
      <c r="C1458" s="7" t="n">
        <v>0</v>
      </c>
      <c r="D1458" s="7" t="n">
        <v>0</v>
      </c>
      <c r="E1458" s="7" t="s">
        <v>81</v>
      </c>
      <c r="F1458" s="7" t="n">
        <v>-1</v>
      </c>
      <c r="G1458" s="7" t="n">
        <v>1</v>
      </c>
      <c r="H1458" s="7" t="n">
        <v>0</v>
      </c>
    </row>
    <row r="1459" spans="1:9">
      <c r="A1459" t="s">
        <v>4</v>
      </c>
      <c r="B1459" s="4" t="s">
        <v>5</v>
      </c>
      <c r="C1459" s="4" t="s">
        <v>10</v>
      </c>
      <c r="D1459" s="4" t="s">
        <v>12</v>
      </c>
      <c r="E1459" s="4" t="s">
        <v>6</v>
      </c>
      <c r="F1459" s="4" t="s">
        <v>32</v>
      </c>
      <c r="G1459" s="4" t="s">
        <v>32</v>
      </c>
      <c r="H1459" s="4" t="s">
        <v>32</v>
      </c>
    </row>
    <row r="1460" spans="1:9">
      <c r="A1460" t="n">
        <v>13870</v>
      </c>
      <c r="B1460" s="49" t="n">
        <v>48</v>
      </c>
      <c r="C1460" s="7" t="n">
        <v>0</v>
      </c>
      <c r="D1460" s="7" t="n">
        <v>0</v>
      </c>
      <c r="E1460" s="7" t="s">
        <v>174</v>
      </c>
      <c r="F1460" s="7" t="n">
        <v>-1</v>
      </c>
      <c r="G1460" s="7" t="n">
        <v>1</v>
      </c>
      <c r="H1460" s="7" t="n">
        <v>0</v>
      </c>
    </row>
    <row r="1461" spans="1:9">
      <c r="A1461" t="s">
        <v>4</v>
      </c>
      <c r="B1461" s="4" t="s">
        <v>5</v>
      </c>
      <c r="C1461" s="4" t="s">
        <v>10</v>
      </c>
      <c r="D1461" s="4" t="s">
        <v>12</v>
      </c>
      <c r="E1461" s="4" t="s">
        <v>6</v>
      </c>
      <c r="F1461" s="4" t="s">
        <v>32</v>
      </c>
      <c r="G1461" s="4" t="s">
        <v>32</v>
      </c>
      <c r="H1461" s="4" t="s">
        <v>32</v>
      </c>
    </row>
    <row r="1462" spans="1:9">
      <c r="A1462" t="n">
        <v>13896</v>
      </c>
      <c r="B1462" s="49" t="n">
        <v>48</v>
      </c>
      <c r="C1462" s="7" t="n">
        <v>5713</v>
      </c>
      <c r="D1462" s="7" t="n">
        <v>0</v>
      </c>
      <c r="E1462" s="7" t="s">
        <v>84</v>
      </c>
      <c r="F1462" s="7" t="n">
        <v>-1</v>
      </c>
      <c r="G1462" s="7" t="n">
        <v>1</v>
      </c>
      <c r="H1462" s="7" t="n">
        <v>0</v>
      </c>
    </row>
    <row r="1463" spans="1:9">
      <c r="A1463" t="s">
        <v>4</v>
      </c>
      <c r="B1463" s="4" t="s">
        <v>5</v>
      </c>
      <c r="C1463" s="4" t="s">
        <v>10</v>
      </c>
      <c r="D1463" s="4" t="s">
        <v>12</v>
      </c>
      <c r="E1463" s="4" t="s">
        <v>6</v>
      </c>
      <c r="F1463" s="4" t="s">
        <v>32</v>
      </c>
      <c r="G1463" s="4" t="s">
        <v>32</v>
      </c>
      <c r="H1463" s="4" t="s">
        <v>32</v>
      </c>
    </row>
    <row r="1464" spans="1:9">
      <c r="A1464" t="n">
        <v>13920</v>
      </c>
      <c r="B1464" s="49" t="n">
        <v>48</v>
      </c>
      <c r="C1464" s="7" t="n">
        <v>5713</v>
      </c>
      <c r="D1464" s="7" t="n">
        <v>0</v>
      </c>
      <c r="E1464" s="7" t="s">
        <v>80</v>
      </c>
      <c r="F1464" s="7" t="n">
        <v>-1</v>
      </c>
      <c r="G1464" s="7" t="n">
        <v>1</v>
      </c>
      <c r="H1464" s="7" t="n">
        <v>0</v>
      </c>
    </row>
    <row r="1465" spans="1:9">
      <c r="A1465" t="s">
        <v>4</v>
      </c>
      <c r="B1465" s="4" t="s">
        <v>5</v>
      </c>
      <c r="C1465" s="4" t="s">
        <v>12</v>
      </c>
      <c r="D1465" s="4" t="s">
        <v>10</v>
      </c>
      <c r="E1465" s="4" t="s">
        <v>32</v>
      </c>
      <c r="F1465" s="4" t="s">
        <v>10</v>
      </c>
      <c r="G1465" s="4" t="s">
        <v>9</v>
      </c>
      <c r="H1465" s="4" t="s">
        <v>9</v>
      </c>
      <c r="I1465" s="4" t="s">
        <v>10</v>
      </c>
      <c r="J1465" s="4" t="s">
        <v>10</v>
      </c>
      <c r="K1465" s="4" t="s">
        <v>9</v>
      </c>
      <c r="L1465" s="4" t="s">
        <v>9</v>
      </c>
      <c r="M1465" s="4" t="s">
        <v>9</v>
      </c>
      <c r="N1465" s="4" t="s">
        <v>9</v>
      </c>
      <c r="O1465" s="4" t="s">
        <v>6</v>
      </c>
    </row>
    <row r="1466" spans="1:9">
      <c r="A1466" t="n">
        <v>13946</v>
      </c>
      <c r="B1466" s="19" t="n">
        <v>50</v>
      </c>
      <c r="C1466" s="7" t="n">
        <v>0</v>
      </c>
      <c r="D1466" s="7" t="n">
        <v>12336</v>
      </c>
      <c r="E1466" s="7" t="n">
        <v>1</v>
      </c>
      <c r="F1466" s="7" t="n">
        <v>100</v>
      </c>
      <c r="G1466" s="7" t="n">
        <v>0</v>
      </c>
      <c r="H1466" s="7" t="n">
        <v>0</v>
      </c>
      <c r="I1466" s="7" t="n">
        <v>0</v>
      </c>
      <c r="J1466" s="7" t="n">
        <v>65533</v>
      </c>
      <c r="K1466" s="7" t="n">
        <v>0</v>
      </c>
      <c r="L1466" s="7" t="n">
        <v>0</v>
      </c>
      <c r="M1466" s="7" t="n">
        <v>0</v>
      </c>
      <c r="N1466" s="7" t="n">
        <v>0</v>
      </c>
      <c r="O1466" s="7" t="s">
        <v>23</v>
      </c>
    </row>
    <row r="1467" spans="1:9">
      <c r="A1467" t="s">
        <v>4</v>
      </c>
      <c r="B1467" s="4" t="s">
        <v>5</v>
      </c>
      <c r="C1467" s="4" t="s">
        <v>12</v>
      </c>
      <c r="D1467" s="4" t="s">
        <v>10</v>
      </c>
      <c r="E1467" s="4" t="s">
        <v>32</v>
      </c>
    </row>
    <row r="1468" spans="1:9">
      <c r="A1468" t="n">
        <v>13985</v>
      </c>
      <c r="B1468" s="40" t="n">
        <v>58</v>
      </c>
      <c r="C1468" s="7" t="n">
        <v>100</v>
      </c>
      <c r="D1468" s="7" t="n">
        <v>1000</v>
      </c>
      <c r="E1468" s="7" t="n">
        <v>1</v>
      </c>
    </row>
    <row r="1469" spans="1:9">
      <c r="A1469" t="s">
        <v>4</v>
      </c>
      <c r="B1469" s="4" t="s">
        <v>5</v>
      </c>
      <c r="C1469" s="4" t="s">
        <v>12</v>
      </c>
      <c r="D1469" s="4" t="s">
        <v>10</v>
      </c>
    </row>
    <row r="1470" spans="1:9">
      <c r="A1470" t="n">
        <v>13993</v>
      </c>
      <c r="B1470" s="40" t="n">
        <v>58</v>
      </c>
      <c r="C1470" s="7" t="n">
        <v>255</v>
      </c>
      <c r="D1470" s="7" t="n">
        <v>0</v>
      </c>
    </row>
    <row r="1471" spans="1:9">
      <c r="A1471" t="s">
        <v>4</v>
      </c>
      <c r="B1471" s="4" t="s">
        <v>5</v>
      </c>
      <c r="C1471" s="4" t="s">
        <v>12</v>
      </c>
      <c r="D1471" s="4" t="s">
        <v>10</v>
      </c>
    </row>
    <row r="1472" spans="1:9">
      <c r="A1472" t="n">
        <v>13997</v>
      </c>
      <c r="B1472" s="41" t="n">
        <v>45</v>
      </c>
      <c r="C1472" s="7" t="n">
        <v>7</v>
      </c>
      <c r="D1472" s="7" t="n">
        <v>255</v>
      </c>
    </row>
    <row r="1473" spans="1:15">
      <c r="A1473" t="s">
        <v>4</v>
      </c>
      <c r="B1473" s="4" t="s">
        <v>5</v>
      </c>
      <c r="C1473" s="4" t="s">
        <v>12</v>
      </c>
      <c r="D1473" s="4" t="s">
        <v>32</v>
      </c>
      <c r="E1473" s="4" t="s">
        <v>32</v>
      </c>
      <c r="F1473" s="4" t="s">
        <v>32</v>
      </c>
    </row>
    <row r="1474" spans="1:15">
      <c r="A1474" t="n">
        <v>14001</v>
      </c>
      <c r="B1474" s="41" t="n">
        <v>45</v>
      </c>
      <c r="C1474" s="7" t="n">
        <v>9</v>
      </c>
      <c r="D1474" s="7" t="n">
        <v>0.0299999993294477</v>
      </c>
      <c r="E1474" s="7" t="n">
        <v>0.0299999993294477</v>
      </c>
      <c r="F1474" s="7" t="n">
        <v>0.5</v>
      </c>
    </row>
    <row r="1475" spans="1:15">
      <c r="A1475" t="s">
        <v>4</v>
      </c>
      <c r="B1475" s="4" t="s">
        <v>5</v>
      </c>
      <c r="C1475" s="4" t="s">
        <v>12</v>
      </c>
      <c r="D1475" s="4" t="s">
        <v>10</v>
      </c>
      <c r="E1475" s="4" t="s">
        <v>6</v>
      </c>
    </row>
    <row r="1476" spans="1:15">
      <c r="A1476" t="n">
        <v>14015</v>
      </c>
      <c r="B1476" s="55" t="n">
        <v>51</v>
      </c>
      <c r="C1476" s="7" t="n">
        <v>4</v>
      </c>
      <c r="D1476" s="7" t="n">
        <v>0</v>
      </c>
      <c r="E1476" s="7" t="s">
        <v>181</v>
      </c>
    </row>
    <row r="1477" spans="1:15">
      <c r="A1477" t="s">
        <v>4</v>
      </c>
      <c r="B1477" s="4" t="s">
        <v>5</v>
      </c>
      <c r="C1477" s="4" t="s">
        <v>10</v>
      </c>
    </row>
    <row r="1478" spans="1:15">
      <c r="A1478" t="n">
        <v>14028</v>
      </c>
      <c r="B1478" s="29" t="n">
        <v>16</v>
      </c>
      <c r="C1478" s="7" t="n">
        <v>0</v>
      </c>
    </row>
    <row r="1479" spans="1:15">
      <c r="A1479" t="s">
        <v>4</v>
      </c>
      <c r="B1479" s="4" t="s">
        <v>5</v>
      </c>
      <c r="C1479" s="4" t="s">
        <v>10</v>
      </c>
      <c r="D1479" s="4" t="s">
        <v>59</v>
      </c>
      <c r="E1479" s="4" t="s">
        <v>12</v>
      </c>
      <c r="F1479" s="4" t="s">
        <v>12</v>
      </c>
    </row>
    <row r="1480" spans="1:15">
      <c r="A1480" t="n">
        <v>14031</v>
      </c>
      <c r="B1480" s="58" t="n">
        <v>26</v>
      </c>
      <c r="C1480" s="7" t="n">
        <v>0</v>
      </c>
      <c r="D1480" s="7" t="s">
        <v>182</v>
      </c>
      <c r="E1480" s="7" t="n">
        <v>2</v>
      </c>
      <c r="F1480" s="7" t="n">
        <v>0</v>
      </c>
    </row>
    <row r="1481" spans="1:15">
      <c r="A1481" t="s">
        <v>4</v>
      </c>
      <c r="B1481" s="4" t="s">
        <v>5</v>
      </c>
    </row>
    <row r="1482" spans="1:15">
      <c r="A1482" t="n">
        <v>14058</v>
      </c>
      <c r="B1482" s="32" t="n">
        <v>28</v>
      </c>
    </row>
    <row r="1483" spans="1:15">
      <c r="A1483" t="s">
        <v>4</v>
      </c>
      <c r="B1483" s="4" t="s">
        <v>5</v>
      </c>
      <c r="C1483" s="4" t="s">
        <v>10</v>
      </c>
      <c r="D1483" s="4" t="s">
        <v>12</v>
      </c>
      <c r="E1483" s="4" t="s">
        <v>32</v>
      </c>
      <c r="F1483" s="4" t="s">
        <v>10</v>
      </c>
    </row>
    <row r="1484" spans="1:15">
      <c r="A1484" t="n">
        <v>14059</v>
      </c>
      <c r="B1484" s="60" t="n">
        <v>59</v>
      </c>
      <c r="C1484" s="7" t="n">
        <v>5713</v>
      </c>
      <c r="D1484" s="7" t="n">
        <v>1</v>
      </c>
      <c r="E1484" s="7" t="n">
        <v>0.150000005960464</v>
      </c>
      <c r="F1484" s="7" t="n">
        <v>0</v>
      </c>
    </row>
    <row r="1485" spans="1:15">
      <c r="A1485" t="s">
        <v>4</v>
      </c>
      <c r="B1485" s="4" t="s">
        <v>5</v>
      </c>
      <c r="C1485" s="4" t="s">
        <v>10</v>
      </c>
    </row>
    <row r="1486" spans="1:15">
      <c r="A1486" t="n">
        <v>14069</v>
      </c>
      <c r="B1486" s="29" t="n">
        <v>16</v>
      </c>
      <c r="C1486" s="7" t="n">
        <v>300</v>
      </c>
    </row>
    <row r="1487" spans="1:15">
      <c r="A1487" t="s">
        <v>4</v>
      </c>
      <c r="B1487" s="4" t="s">
        <v>5</v>
      </c>
      <c r="C1487" s="4" t="s">
        <v>10</v>
      </c>
      <c r="D1487" s="4" t="s">
        <v>10</v>
      </c>
      <c r="E1487" s="4" t="s">
        <v>10</v>
      </c>
    </row>
    <row r="1488" spans="1:15">
      <c r="A1488" t="n">
        <v>14072</v>
      </c>
      <c r="B1488" s="37" t="n">
        <v>61</v>
      </c>
      <c r="C1488" s="7" t="n">
        <v>5713</v>
      </c>
      <c r="D1488" s="7" t="n">
        <v>0</v>
      </c>
      <c r="E1488" s="7" t="n">
        <v>1000</v>
      </c>
    </row>
    <row r="1489" spans="1:6">
      <c r="A1489" t="s">
        <v>4</v>
      </c>
      <c r="B1489" s="4" t="s">
        <v>5</v>
      </c>
      <c r="C1489" s="4" t="s">
        <v>10</v>
      </c>
    </row>
    <row r="1490" spans="1:6">
      <c r="A1490" t="n">
        <v>14079</v>
      </c>
      <c r="B1490" s="29" t="n">
        <v>16</v>
      </c>
      <c r="C1490" s="7" t="n">
        <v>500</v>
      </c>
    </row>
    <row r="1491" spans="1:6">
      <c r="A1491" t="s">
        <v>4</v>
      </c>
      <c r="B1491" s="4" t="s">
        <v>5</v>
      </c>
      <c r="C1491" s="4" t="s">
        <v>12</v>
      </c>
      <c r="D1491" s="4" t="s">
        <v>10</v>
      </c>
      <c r="E1491" s="4" t="s">
        <v>6</v>
      </c>
    </row>
    <row r="1492" spans="1:6">
      <c r="A1492" t="n">
        <v>14082</v>
      </c>
      <c r="B1492" s="55" t="n">
        <v>51</v>
      </c>
      <c r="C1492" s="7" t="n">
        <v>4</v>
      </c>
      <c r="D1492" s="7" t="n">
        <v>5713</v>
      </c>
      <c r="E1492" s="7" t="s">
        <v>120</v>
      </c>
    </row>
    <row r="1493" spans="1:6">
      <c r="A1493" t="s">
        <v>4</v>
      </c>
      <c r="B1493" s="4" t="s">
        <v>5</v>
      </c>
      <c r="C1493" s="4" t="s">
        <v>10</v>
      </c>
    </row>
    <row r="1494" spans="1:6">
      <c r="A1494" t="n">
        <v>14095</v>
      </c>
      <c r="B1494" s="29" t="n">
        <v>16</v>
      </c>
      <c r="C1494" s="7" t="n">
        <v>0</v>
      </c>
    </row>
    <row r="1495" spans="1:6">
      <c r="A1495" t="s">
        <v>4</v>
      </c>
      <c r="B1495" s="4" t="s">
        <v>5</v>
      </c>
      <c r="C1495" s="4" t="s">
        <v>10</v>
      </c>
      <c r="D1495" s="4" t="s">
        <v>59</v>
      </c>
      <c r="E1495" s="4" t="s">
        <v>12</v>
      </c>
      <c r="F1495" s="4" t="s">
        <v>12</v>
      </c>
      <c r="G1495" s="4" t="s">
        <v>59</v>
      </c>
      <c r="H1495" s="4" t="s">
        <v>12</v>
      </c>
      <c r="I1495" s="4" t="s">
        <v>12</v>
      </c>
    </row>
    <row r="1496" spans="1:6">
      <c r="A1496" t="n">
        <v>14098</v>
      </c>
      <c r="B1496" s="58" t="n">
        <v>26</v>
      </c>
      <c r="C1496" s="7" t="n">
        <v>5713</v>
      </c>
      <c r="D1496" s="7" t="s">
        <v>183</v>
      </c>
      <c r="E1496" s="7" t="n">
        <v>2</v>
      </c>
      <c r="F1496" s="7" t="n">
        <v>3</v>
      </c>
      <c r="G1496" s="7" t="s">
        <v>184</v>
      </c>
      <c r="H1496" s="7" t="n">
        <v>2</v>
      </c>
      <c r="I1496" s="7" t="n">
        <v>0</v>
      </c>
    </row>
    <row r="1497" spans="1:6">
      <c r="A1497" t="s">
        <v>4</v>
      </c>
      <c r="B1497" s="4" t="s">
        <v>5</v>
      </c>
    </row>
    <row r="1498" spans="1:6">
      <c r="A1498" t="n">
        <v>14180</v>
      </c>
      <c r="B1498" s="32" t="n">
        <v>28</v>
      </c>
    </row>
    <row r="1499" spans="1:6">
      <c r="A1499" t="s">
        <v>4</v>
      </c>
      <c r="B1499" s="4" t="s">
        <v>5</v>
      </c>
      <c r="C1499" s="4" t="s">
        <v>12</v>
      </c>
      <c r="D1499" s="4" t="s">
        <v>10</v>
      </c>
      <c r="E1499" s="4" t="s">
        <v>6</v>
      </c>
    </row>
    <row r="1500" spans="1:6">
      <c r="A1500" t="n">
        <v>14181</v>
      </c>
      <c r="B1500" s="55" t="n">
        <v>51</v>
      </c>
      <c r="C1500" s="7" t="n">
        <v>4</v>
      </c>
      <c r="D1500" s="7" t="n">
        <v>0</v>
      </c>
      <c r="E1500" s="7" t="s">
        <v>185</v>
      </c>
    </row>
    <row r="1501" spans="1:6">
      <c r="A1501" t="s">
        <v>4</v>
      </c>
      <c r="B1501" s="4" t="s">
        <v>5</v>
      </c>
      <c r="C1501" s="4" t="s">
        <v>10</v>
      </c>
    </row>
    <row r="1502" spans="1:6">
      <c r="A1502" t="n">
        <v>14194</v>
      </c>
      <c r="B1502" s="29" t="n">
        <v>16</v>
      </c>
      <c r="C1502" s="7" t="n">
        <v>0</v>
      </c>
    </row>
    <row r="1503" spans="1:6">
      <c r="A1503" t="s">
        <v>4</v>
      </c>
      <c r="B1503" s="4" t="s">
        <v>5</v>
      </c>
      <c r="C1503" s="4" t="s">
        <v>10</v>
      </c>
      <c r="D1503" s="4" t="s">
        <v>59</v>
      </c>
      <c r="E1503" s="4" t="s">
        <v>12</v>
      </c>
      <c r="F1503" s="4" t="s">
        <v>12</v>
      </c>
    </row>
    <row r="1504" spans="1:6">
      <c r="A1504" t="n">
        <v>14197</v>
      </c>
      <c r="B1504" s="58" t="n">
        <v>26</v>
      </c>
      <c r="C1504" s="7" t="n">
        <v>0</v>
      </c>
      <c r="D1504" s="7" t="s">
        <v>186</v>
      </c>
      <c r="E1504" s="7" t="n">
        <v>2</v>
      </c>
      <c r="F1504" s="7" t="n">
        <v>0</v>
      </c>
    </row>
    <row r="1505" spans="1:9">
      <c r="A1505" t="s">
        <v>4</v>
      </c>
      <c r="B1505" s="4" t="s">
        <v>5</v>
      </c>
    </row>
    <row r="1506" spans="1:9">
      <c r="A1506" t="n">
        <v>14253</v>
      </c>
      <c r="B1506" s="32" t="n">
        <v>28</v>
      </c>
    </row>
    <row r="1507" spans="1:9">
      <c r="A1507" t="s">
        <v>4</v>
      </c>
      <c r="B1507" s="4" t="s">
        <v>5</v>
      </c>
      <c r="C1507" s="4" t="s">
        <v>12</v>
      </c>
      <c r="D1507" s="4" t="s">
        <v>32</v>
      </c>
      <c r="E1507" s="4" t="s">
        <v>32</v>
      </c>
      <c r="F1507" s="4" t="s">
        <v>32</v>
      </c>
    </row>
    <row r="1508" spans="1:9">
      <c r="A1508" t="n">
        <v>14254</v>
      </c>
      <c r="B1508" s="41" t="n">
        <v>45</v>
      </c>
      <c r="C1508" s="7" t="n">
        <v>9</v>
      </c>
      <c r="D1508" s="7" t="n">
        <v>0.0500000007450581</v>
      </c>
      <c r="E1508" s="7" t="n">
        <v>0.0500000007450581</v>
      </c>
      <c r="F1508" s="7" t="n">
        <v>1</v>
      </c>
    </row>
    <row r="1509" spans="1:9">
      <c r="A1509" t="s">
        <v>4</v>
      </c>
      <c r="B1509" s="4" t="s">
        <v>5</v>
      </c>
      <c r="C1509" s="4" t="s">
        <v>12</v>
      </c>
      <c r="D1509" s="4" t="s">
        <v>10</v>
      </c>
      <c r="E1509" s="4" t="s">
        <v>6</v>
      </c>
    </row>
    <row r="1510" spans="1:9">
      <c r="A1510" t="n">
        <v>14268</v>
      </c>
      <c r="B1510" s="55" t="n">
        <v>51</v>
      </c>
      <c r="C1510" s="7" t="n">
        <v>4</v>
      </c>
      <c r="D1510" s="7" t="n">
        <v>0</v>
      </c>
      <c r="E1510" s="7" t="s">
        <v>187</v>
      </c>
    </row>
    <row r="1511" spans="1:9">
      <c r="A1511" t="s">
        <v>4</v>
      </c>
      <c r="B1511" s="4" t="s">
        <v>5</v>
      </c>
      <c r="C1511" s="4" t="s">
        <v>10</v>
      </c>
    </row>
    <row r="1512" spans="1:9">
      <c r="A1512" t="n">
        <v>14282</v>
      </c>
      <c r="B1512" s="29" t="n">
        <v>16</v>
      </c>
      <c r="C1512" s="7" t="n">
        <v>0</v>
      </c>
    </row>
    <row r="1513" spans="1:9">
      <c r="A1513" t="s">
        <v>4</v>
      </c>
      <c r="B1513" s="4" t="s">
        <v>5</v>
      </c>
      <c r="C1513" s="4" t="s">
        <v>10</v>
      </c>
      <c r="D1513" s="4" t="s">
        <v>59</v>
      </c>
      <c r="E1513" s="4" t="s">
        <v>12</v>
      </c>
      <c r="F1513" s="4" t="s">
        <v>12</v>
      </c>
    </row>
    <row r="1514" spans="1:9">
      <c r="A1514" t="n">
        <v>14285</v>
      </c>
      <c r="B1514" s="58" t="n">
        <v>26</v>
      </c>
      <c r="C1514" s="7" t="n">
        <v>0</v>
      </c>
      <c r="D1514" s="7" t="s">
        <v>188</v>
      </c>
      <c r="E1514" s="7" t="n">
        <v>2</v>
      </c>
      <c r="F1514" s="7" t="n">
        <v>0</v>
      </c>
    </row>
    <row r="1515" spans="1:9">
      <c r="A1515" t="s">
        <v>4</v>
      </c>
      <c r="B1515" s="4" t="s">
        <v>5</v>
      </c>
    </row>
    <row r="1516" spans="1:9">
      <c r="A1516" t="n">
        <v>14311</v>
      </c>
      <c r="B1516" s="32" t="n">
        <v>28</v>
      </c>
    </row>
    <row r="1517" spans="1:9">
      <c r="A1517" t="s">
        <v>4</v>
      </c>
      <c r="B1517" s="4" t="s">
        <v>5</v>
      </c>
      <c r="C1517" s="4" t="s">
        <v>10</v>
      </c>
      <c r="D1517" s="4" t="s">
        <v>12</v>
      </c>
      <c r="E1517" s="4" t="s">
        <v>6</v>
      </c>
      <c r="F1517" s="4" t="s">
        <v>32</v>
      </c>
      <c r="G1517" s="4" t="s">
        <v>32</v>
      </c>
      <c r="H1517" s="4" t="s">
        <v>32</v>
      </c>
    </row>
    <row r="1518" spans="1:9">
      <c r="A1518" t="n">
        <v>14312</v>
      </c>
      <c r="B1518" s="49" t="n">
        <v>48</v>
      </c>
      <c r="C1518" s="7" t="n">
        <v>0</v>
      </c>
      <c r="D1518" s="7" t="n">
        <v>0</v>
      </c>
      <c r="E1518" s="7" t="s">
        <v>175</v>
      </c>
      <c r="F1518" s="7" t="n">
        <v>-1</v>
      </c>
      <c r="G1518" s="7" t="n">
        <v>0.400000005960464</v>
      </c>
      <c r="H1518" s="7" t="n">
        <v>0</v>
      </c>
    </row>
    <row r="1519" spans="1:9">
      <c r="A1519" t="s">
        <v>4</v>
      </c>
      <c r="B1519" s="4" t="s">
        <v>5</v>
      </c>
      <c r="C1519" s="4" t="s">
        <v>12</v>
      </c>
      <c r="D1519" s="4" t="s">
        <v>10</v>
      </c>
      <c r="E1519" s="4" t="s">
        <v>10</v>
      </c>
    </row>
    <row r="1520" spans="1:9">
      <c r="A1520" t="n">
        <v>14338</v>
      </c>
      <c r="B1520" s="19" t="n">
        <v>50</v>
      </c>
      <c r="C1520" s="7" t="n">
        <v>1</v>
      </c>
      <c r="D1520" s="7" t="n">
        <v>12336</v>
      </c>
      <c r="E1520" s="7" t="n">
        <v>2000</v>
      </c>
    </row>
    <row r="1521" spans="1:8">
      <c r="A1521" t="s">
        <v>4</v>
      </c>
      <c r="B1521" s="4" t="s">
        <v>5</v>
      </c>
      <c r="C1521" s="4" t="s">
        <v>12</v>
      </c>
      <c r="D1521" s="4" t="s">
        <v>10</v>
      </c>
      <c r="E1521" s="4" t="s">
        <v>32</v>
      </c>
    </row>
    <row r="1522" spans="1:8">
      <c r="A1522" t="n">
        <v>14344</v>
      </c>
      <c r="B1522" s="40" t="n">
        <v>58</v>
      </c>
      <c r="C1522" s="7" t="n">
        <v>3</v>
      </c>
      <c r="D1522" s="7" t="n">
        <v>2000</v>
      </c>
      <c r="E1522" s="7" t="n">
        <v>1</v>
      </c>
    </row>
    <row r="1523" spans="1:8">
      <c r="A1523" t="s">
        <v>4</v>
      </c>
      <c r="B1523" s="4" t="s">
        <v>5</v>
      </c>
      <c r="C1523" s="4" t="s">
        <v>12</v>
      </c>
      <c r="D1523" s="4" t="s">
        <v>10</v>
      </c>
    </row>
    <row r="1524" spans="1:8">
      <c r="A1524" t="n">
        <v>14352</v>
      </c>
      <c r="B1524" s="40" t="n">
        <v>58</v>
      </c>
      <c r="C1524" s="7" t="n">
        <v>255</v>
      </c>
      <c r="D1524" s="7" t="n">
        <v>0</v>
      </c>
    </row>
    <row r="1525" spans="1:8">
      <c r="A1525" t="s">
        <v>4</v>
      </c>
      <c r="B1525" s="4" t="s">
        <v>5</v>
      </c>
      <c r="C1525" s="4" t="s">
        <v>12</v>
      </c>
      <c r="D1525" s="4" t="s">
        <v>10</v>
      </c>
      <c r="E1525" s="4" t="s">
        <v>32</v>
      </c>
      <c r="F1525" s="4" t="s">
        <v>10</v>
      </c>
      <c r="G1525" s="4" t="s">
        <v>9</v>
      </c>
      <c r="H1525" s="4" t="s">
        <v>9</v>
      </c>
      <c r="I1525" s="4" t="s">
        <v>10</v>
      </c>
      <c r="J1525" s="4" t="s">
        <v>10</v>
      </c>
      <c r="K1525" s="4" t="s">
        <v>9</v>
      </c>
      <c r="L1525" s="4" t="s">
        <v>9</v>
      </c>
      <c r="M1525" s="4" t="s">
        <v>9</v>
      </c>
      <c r="N1525" s="4" t="s">
        <v>9</v>
      </c>
      <c r="O1525" s="4" t="s">
        <v>6</v>
      </c>
    </row>
    <row r="1526" spans="1:8">
      <c r="A1526" t="n">
        <v>14356</v>
      </c>
      <c r="B1526" s="19" t="n">
        <v>50</v>
      </c>
      <c r="C1526" s="7" t="n">
        <v>0</v>
      </c>
      <c r="D1526" s="7" t="n">
        <v>12309</v>
      </c>
      <c r="E1526" s="7" t="n">
        <v>1</v>
      </c>
      <c r="F1526" s="7" t="n">
        <v>0</v>
      </c>
      <c r="G1526" s="7" t="n">
        <v>0</v>
      </c>
      <c r="H1526" s="7" t="n">
        <v>-1054867456</v>
      </c>
      <c r="I1526" s="7" t="n">
        <v>0</v>
      </c>
      <c r="J1526" s="7" t="n">
        <v>65533</v>
      </c>
      <c r="K1526" s="7" t="n">
        <v>0</v>
      </c>
      <c r="L1526" s="7" t="n">
        <v>0</v>
      </c>
      <c r="M1526" s="7" t="n">
        <v>0</v>
      </c>
      <c r="N1526" s="7" t="n">
        <v>0</v>
      </c>
      <c r="O1526" s="7" t="s">
        <v>23</v>
      </c>
    </row>
    <row r="1527" spans="1:8">
      <c r="A1527" t="s">
        <v>4</v>
      </c>
      <c r="B1527" s="4" t="s">
        <v>5</v>
      </c>
      <c r="C1527" s="4" t="s">
        <v>12</v>
      </c>
      <c r="D1527" s="4" t="s">
        <v>12</v>
      </c>
      <c r="E1527" s="4" t="s">
        <v>32</v>
      </c>
      <c r="F1527" s="4" t="s">
        <v>32</v>
      </c>
      <c r="G1527" s="4" t="s">
        <v>32</v>
      </c>
      <c r="H1527" s="4" t="s">
        <v>10</v>
      </c>
    </row>
    <row r="1528" spans="1:8">
      <c r="A1528" t="n">
        <v>14395</v>
      </c>
      <c r="B1528" s="41" t="n">
        <v>45</v>
      </c>
      <c r="C1528" s="7" t="n">
        <v>2</v>
      </c>
      <c r="D1528" s="7" t="n">
        <v>3</v>
      </c>
      <c r="E1528" s="7" t="n">
        <v>64.4700012207031</v>
      </c>
      <c r="F1528" s="7" t="n">
        <v>21.4599990844727</v>
      </c>
      <c r="G1528" s="7" t="n">
        <v>-137.669998168945</v>
      </c>
      <c r="H1528" s="7" t="n">
        <v>0</v>
      </c>
    </row>
    <row r="1529" spans="1:8">
      <c r="A1529" t="s">
        <v>4</v>
      </c>
      <c r="B1529" s="4" t="s">
        <v>5</v>
      </c>
      <c r="C1529" s="4" t="s">
        <v>12</v>
      </c>
      <c r="D1529" s="4" t="s">
        <v>12</v>
      </c>
      <c r="E1529" s="4" t="s">
        <v>32</v>
      </c>
      <c r="F1529" s="4" t="s">
        <v>32</v>
      </c>
      <c r="G1529" s="4" t="s">
        <v>32</v>
      </c>
      <c r="H1529" s="4" t="s">
        <v>10</v>
      </c>
      <c r="I1529" s="4" t="s">
        <v>12</v>
      </c>
    </row>
    <row r="1530" spans="1:8">
      <c r="A1530" t="n">
        <v>14412</v>
      </c>
      <c r="B1530" s="41" t="n">
        <v>45</v>
      </c>
      <c r="C1530" s="7" t="n">
        <v>4</v>
      </c>
      <c r="D1530" s="7" t="n">
        <v>3</v>
      </c>
      <c r="E1530" s="7" t="n">
        <v>42.9500007629395</v>
      </c>
      <c r="F1530" s="7" t="n">
        <v>356.25</v>
      </c>
      <c r="G1530" s="7" t="n">
        <v>0</v>
      </c>
      <c r="H1530" s="7" t="n">
        <v>0</v>
      </c>
      <c r="I1530" s="7" t="n">
        <v>0</v>
      </c>
    </row>
    <row r="1531" spans="1:8">
      <c r="A1531" t="s">
        <v>4</v>
      </c>
      <c r="B1531" s="4" t="s">
        <v>5</v>
      </c>
      <c r="C1531" s="4" t="s">
        <v>12</v>
      </c>
      <c r="D1531" s="4" t="s">
        <v>12</v>
      </c>
      <c r="E1531" s="4" t="s">
        <v>32</v>
      </c>
      <c r="F1531" s="4" t="s">
        <v>10</v>
      </c>
    </row>
    <row r="1532" spans="1:8">
      <c r="A1532" t="n">
        <v>14430</v>
      </c>
      <c r="B1532" s="41" t="n">
        <v>45</v>
      </c>
      <c r="C1532" s="7" t="n">
        <v>5</v>
      </c>
      <c r="D1532" s="7" t="n">
        <v>3</v>
      </c>
      <c r="E1532" s="7" t="n">
        <v>4.59999990463257</v>
      </c>
      <c r="F1532" s="7" t="n">
        <v>0</v>
      </c>
    </row>
    <row r="1533" spans="1:8">
      <c r="A1533" t="s">
        <v>4</v>
      </c>
      <c r="B1533" s="4" t="s">
        <v>5</v>
      </c>
      <c r="C1533" s="4" t="s">
        <v>12</v>
      </c>
      <c r="D1533" s="4" t="s">
        <v>12</v>
      </c>
      <c r="E1533" s="4" t="s">
        <v>32</v>
      </c>
      <c r="F1533" s="4" t="s">
        <v>10</v>
      </c>
    </row>
    <row r="1534" spans="1:8">
      <c r="A1534" t="n">
        <v>14439</v>
      </c>
      <c r="B1534" s="41" t="n">
        <v>45</v>
      </c>
      <c r="C1534" s="7" t="n">
        <v>11</v>
      </c>
      <c r="D1534" s="7" t="n">
        <v>3</v>
      </c>
      <c r="E1534" s="7" t="n">
        <v>40</v>
      </c>
      <c r="F1534" s="7" t="n">
        <v>0</v>
      </c>
    </row>
    <row r="1535" spans="1:8">
      <c r="A1535" t="s">
        <v>4</v>
      </c>
      <c r="B1535" s="4" t="s">
        <v>5</v>
      </c>
      <c r="C1535" s="4" t="s">
        <v>12</v>
      </c>
      <c r="D1535" s="4" t="s">
        <v>12</v>
      </c>
      <c r="E1535" s="4" t="s">
        <v>32</v>
      </c>
      <c r="F1535" s="4" t="s">
        <v>32</v>
      </c>
      <c r="G1535" s="4" t="s">
        <v>32</v>
      </c>
      <c r="H1535" s="4" t="s">
        <v>10</v>
      </c>
    </row>
    <row r="1536" spans="1:8">
      <c r="A1536" t="n">
        <v>14448</v>
      </c>
      <c r="B1536" s="41" t="n">
        <v>45</v>
      </c>
      <c r="C1536" s="7" t="n">
        <v>2</v>
      </c>
      <c r="D1536" s="7" t="n">
        <v>3</v>
      </c>
      <c r="E1536" s="7" t="n">
        <v>64.3000030517578</v>
      </c>
      <c r="F1536" s="7" t="n">
        <v>21.3299999237061</v>
      </c>
      <c r="G1536" s="7" t="n">
        <v>-135.580001831055</v>
      </c>
      <c r="H1536" s="7" t="n">
        <v>1000</v>
      </c>
    </row>
    <row r="1537" spans="1:15">
      <c r="A1537" t="s">
        <v>4</v>
      </c>
      <c r="B1537" s="4" t="s">
        <v>5</v>
      </c>
      <c r="C1537" s="4" t="s">
        <v>12</v>
      </c>
      <c r="D1537" s="4" t="s">
        <v>12</v>
      </c>
      <c r="E1537" s="4" t="s">
        <v>32</v>
      </c>
      <c r="F1537" s="4" t="s">
        <v>32</v>
      </c>
      <c r="G1537" s="4" t="s">
        <v>32</v>
      </c>
      <c r="H1537" s="4" t="s">
        <v>10</v>
      </c>
      <c r="I1537" s="4" t="s">
        <v>12</v>
      </c>
    </row>
    <row r="1538" spans="1:15">
      <c r="A1538" t="n">
        <v>14465</v>
      </c>
      <c r="B1538" s="41" t="n">
        <v>45</v>
      </c>
      <c r="C1538" s="7" t="n">
        <v>4</v>
      </c>
      <c r="D1538" s="7" t="n">
        <v>3</v>
      </c>
      <c r="E1538" s="7" t="n">
        <v>342.200012207031</v>
      </c>
      <c r="F1538" s="7" t="n">
        <v>356.109985351563</v>
      </c>
      <c r="G1538" s="7" t="n">
        <v>0</v>
      </c>
      <c r="H1538" s="7" t="n">
        <v>1000</v>
      </c>
      <c r="I1538" s="7" t="n">
        <v>1</v>
      </c>
    </row>
    <row r="1539" spans="1:15">
      <c r="A1539" t="s">
        <v>4</v>
      </c>
      <c r="B1539" s="4" t="s">
        <v>5</v>
      </c>
      <c r="C1539" s="4" t="s">
        <v>12</v>
      </c>
      <c r="D1539" s="4" t="s">
        <v>12</v>
      </c>
      <c r="E1539" s="4" t="s">
        <v>32</v>
      </c>
      <c r="F1539" s="4" t="s">
        <v>10</v>
      </c>
    </row>
    <row r="1540" spans="1:15">
      <c r="A1540" t="n">
        <v>14483</v>
      </c>
      <c r="B1540" s="41" t="n">
        <v>45</v>
      </c>
      <c r="C1540" s="7" t="n">
        <v>5</v>
      </c>
      <c r="D1540" s="7" t="n">
        <v>3</v>
      </c>
      <c r="E1540" s="7" t="n">
        <v>1.79999995231628</v>
      </c>
      <c r="F1540" s="7" t="n">
        <v>1000</v>
      </c>
    </row>
    <row r="1541" spans="1:15">
      <c r="A1541" t="s">
        <v>4</v>
      </c>
      <c r="B1541" s="4" t="s">
        <v>5</v>
      </c>
      <c r="C1541" s="4" t="s">
        <v>12</v>
      </c>
      <c r="D1541" s="4" t="s">
        <v>12</v>
      </c>
      <c r="E1541" s="4" t="s">
        <v>32</v>
      </c>
      <c r="F1541" s="4" t="s">
        <v>10</v>
      </c>
    </row>
    <row r="1542" spans="1:15">
      <c r="A1542" t="n">
        <v>14492</v>
      </c>
      <c r="B1542" s="41" t="n">
        <v>45</v>
      </c>
      <c r="C1542" s="7" t="n">
        <v>11</v>
      </c>
      <c r="D1542" s="7" t="n">
        <v>3</v>
      </c>
      <c r="E1542" s="7" t="n">
        <v>40</v>
      </c>
      <c r="F1542" s="7" t="n">
        <v>1000</v>
      </c>
    </row>
    <row r="1543" spans="1:15">
      <c r="A1543" t="s">
        <v>4</v>
      </c>
      <c r="B1543" s="4" t="s">
        <v>5</v>
      </c>
      <c r="C1543" s="4" t="s">
        <v>10</v>
      </c>
      <c r="D1543" s="4" t="s">
        <v>9</v>
      </c>
    </row>
    <row r="1544" spans="1:15">
      <c r="A1544" t="n">
        <v>14501</v>
      </c>
      <c r="B1544" s="65" t="n">
        <v>44</v>
      </c>
      <c r="C1544" s="7" t="n">
        <v>2020</v>
      </c>
      <c r="D1544" s="7" t="n">
        <v>1</v>
      </c>
    </row>
    <row r="1545" spans="1:15">
      <c r="A1545" t="s">
        <v>4</v>
      </c>
      <c r="B1545" s="4" t="s">
        <v>5</v>
      </c>
      <c r="C1545" s="4" t="s">
        <v>10</v>
      </c>
      <c r="D1545" s="4" t="s">
        <v>32</v>
      </c>
      <c r="E1545" s="4" t="s">
        <v>32</v>
      </c>
      <c r="F1545" s="4" t="s">
        <v>32</v>
      </c>
      <c r="G1545" s="4" t="s">
        <v>32</v>
      </c>
    </row>
    <row r="1546" spans="1:15">
      <c r="A1546" t="n">
        <v>14508</v>
      </c>
      <c r="B1546" s="46" t="n">
        <v>46</v>
      </c>
      <c r="C1546" s="7" t="n">
        <v>2020</v>
      </c>
      <c r="D1546" s="7" t="n">
        <v>65.370002746582</v>
      </c>
      <c r="E1546" s="7" t="n">
        <v>11.7399997711182</v>
      </c>
      <c r="F1546" s="7" t="n">
        <v>-147.779998779297</v>
      </c>
      <c r="G1546" s="7" t="n">
        <v>351.399993896484</v>
      </c>
    </row>
    <row r="1547" spans="1:15">
      <c r="A1547" t="s">
        <v>4</v>
      </c>
      <c r="B1547" s="4" t="s">
        <v>5</v>
      </c>
      <c r="C1547" s="4" t="s">
        <v>10</v>
      </c>
      <c r="D1547" s="4" t="s">
        <v>12</v>
      </c>
      <c r="E1547" s="4" t="s">
        <v>6</v>
      </c>
      <c r="F1547" s="4" t="s">
        <v>32</v>
      </c>
      <c r="G1547" s="4" t="s">
        <v>32</v>
      </c>
      <c r="H1547" s="4" t="s">
        <v>32</v>
      </c>
    </row>
    <row r="1548" spans="1:15">
      <c r="A1548" t="n">
        <v>14527</v>
      </c>
      <c r="B1548" s="49" t="n">
        <v>48</v>
      </c>
      <c r="C1548" s="7" t="n">
        <v>2020</v>
      </c>
      <c r="D1548" s="7" t="n">
        <v>0</v>
      </c>
      <c r="E1548" s="7" t="s">
        <v>84</v>
      </c>
      <c r="F1548" s="7" t="n">
        <v>-1</v>
      </c>
      <c r="G1548" s="7" t="n">
        <v>1</v>
      </c>
      <c r="H1548" s="7" t="n">
        <v>0</v>
      </c>
    </row>
    <row r="1549" spans="1:15">
      <c r="A1549" t="s">
        <v>4</v>
      </c>
      <c r="B1549" s="4" t="s">
        <v>5</v>
      </c>
      <c r="C1549" s="4" t="s">
        <v>10</v>
      </c>
      <c r="D1549" s="4" t="s">
        <v>9</v>
      </c>
      <c r="E1549" s="4" t="s">
        <v>9</v>
      </c>
      <c r="F1549" s="4" t="s">
        <v>9</v>
      </c>
    </row>
    <row r="1550" spans="1:15">
      <c r="A1550" t="n">
        <v>14551</v>
      </c>
      <c r="B1550" s="66" t="n">
        <v>156</v>
      </c>
      <c r="C1550" s="7" t="n">
        <v>2020</v>
      </c>
      <c r="D1550" s="7" t="n">
        <v>90</v>
      </c>
      <c r="E1550" s="7" t="n">
        <v>0</v>
      </c>
      <c r="F1550" s="7" t="n">
        <v>0</v>
      </c>
    </row>
    <row r="1551" spans="1:15">
      <c r="A1551" t="s">
        <v>4</v>
      </c>
      <c r="B1551" s="4" t="s">
        <v>5</v>
      </c>
      <c r="C1551" s="4" t="s">
        <v>12</v>
      </c>
      <c r="D1551" s="4" t="s">
        <v>10</v>
      </c>
      <c r="E1551" s="4" t="s">
        <v>32</v>
      </c>
      <c r="F1551" s="4" t="s">
        <v>10</v>
      </c>
      <c r="G1551" s="4" t="s">
        <v>9</v>
      </c>
      <c r="H1551" s="4" t="s">
        <v>9</v>
      </c>
      <c r="I1551" s="4" t="s">
        <v>10</v>
      </c>
      <c r="J1551" s="4" t="s">
        <v>10</v>
      </c>
      <c r="K1551" s="4" t="s">
        <v>9</v>
      </c>
      <c r="L1551" s="4" t="s">
        <v>9</v>
      </c>
      <c r="M1551" s="4" t="s">
        <v>9</v>
      </c>
      <c r="N1551" s="4" t="s">
        <v>9</v>
      </c>
      <c r="O1551" s="4" t="s">
        <v>6</v>
      </c>
    </row>
    <row r="1552" spans="1:15">
      <c r="A1552" t="n">
        <v>14566</v>
      </c>
      <c r="B1552" s="19" t="n">
        <v>50</v>
      </c>
      <c r="C1552" s="7" t="n">
        <v>0</v>
      </c>
      <c r="D1552" s="7" t="n">
        <v>2203</v>
      </c>
      <c r="E1552" s="7" t="n">
        <v>1</v>
      </c>
      <c r="F1552" s="7" t="n">
        <v>0</v>
      </c>
      <c r="G1552" s="7" t="n">
        <v>0</v>
      </c>
      <c r="H1552" s="7" t="n">
        <v>-1065353216</v>
      </c>
      <c r="I1552" s="7" t="n">
        <v>0</v>
      </c>
      <c r="J1552" s="7" t="n">
        <v>65533</v>
      </c>
      <c r="K1552" s="7" t="n">
        <v>0</v>
      </c>
      <c r="L1552" s="7" t="n">
        <v>0</v>
      </c>
      <c r="M1552" s="7" t="n">
        <v>0</v>
      </c>
      <c r="N1552" s="7" t="n">
        <v>0</v>
      </c>
      <c r="O1552" s="7" t="s">
        <v>23</v>
      </c>
    </row>
    <row r="1553" spans="1:15">
      <c r="A1553" t="s">
        <v>4</v>
      </c>
      <c r="B1553" s="4" t="s">
        <v>5</v>
      </c>
      <c r="C1553" s="4" t="s">
        <v>12</v>
      </c>
      <c r="D1553" s="4" t="s">
        <v>10</v>
      </c>
      <c r="E1553" s="4" t="s">
        <v>32</v>
      </c>
      <c r="F1553" s="4" t="s">
        <v>10</v>
      </c>
      <c r="G1553" s="4" t="s">
        <v>9</v>
      </c>
      <c r="H1553" s="4" t="s">
        <v>9</v>
      </c>
      <c r="I1553" s="4" t="s">
        <v>10</v>
      </c>
      <c r="J1553" s="4" t="s">
        <v>10</v>
      </c>
      <c r="K1553" s="4" t="s">
        <v>9</v>
      </c>
      <c r="L1553" s="4" t="s">
        <v>9</v>
      </c>
      <c r="M1553" s="4" t="s">
        <v>9</v>
      </c>
      <c r="N1553" s="4" t="s">
        <v>9</v>
      </c>
      <c r="O1553" s="4" t="s">
        <v>6</v>
      </c>
    </row>
    <row r="1554" spans="1:15">
      <c r="A1554" t="n">
        <v>14605</v>
      </c>
      <c r="B1554" s="19" t="n">
        <v>50</v>
      </c>
      <c r="C1554" s="7" t="n">
        <v>0</v>
      </c>
      <c r="D1554" s="7" t="n">
        <v>2020</v>
      </c>
      <c r="E1554" s="7" t="n">
        <v>1</v>
      </c>
      <c r="F1554" s="7" t="n">
        <v>0</v>
      </c>
      <c r="G1554" s="7" t="n">
        <v>0</v>
      </c>
      <c r="H1554" s="7" t="n">
        <v>-1056964608</v>
      </c>
      <c r="I1554" s="7" t="n">
        <v>0</v>
      </c>
      <c r="J1554" s="7" t="n">
        <v>65533</v>
      </c>
      <c r="K1554" s="7" t="n">
        <v>0</v>
      </c>
      <c r="L1554" s="7" t="n">
        <v>0</v>
      </c>
      <c r="M1554" s="7" t="n">
        <v>0</v>
      </c>
      <c r="N1554" s="7" t="n">
        <v>0</v>
      </c>
      <c r="O1554" s="7" t="s">
        <v>23</v>
      </c>
    </row>
    <row r="1555" spans="1:15">
      <c r="A1555" t="s">
        <v>4</v>
      </c>
      <c r="B1555" s="4" t="s">
        <v>5</v>
      </c>
      <c r="C1555" s="4" t="s">
        <v>10</v>
      </c>
      <c r="D1555" s="4" t="s">
        <v>10</v>
      </c>
      <c r="E1555" s="4" t="s">
        <v>32</v>
      </c>
      <c r="F1555" s="4" t="s">
        <v>32</v>
      </c>
      <c r="G1555" s="4" t="s">
        <v>32</v>
      </c>
      <c r="H1555" s="4" t="s">
        <v>32</v>
      </c>
      <c r="I1555" s="4" t="s">
        <v>12</v>
      </c>
      <c r="J1555" s="4" t="s">
        <v>10</v>
      </c>
    </row>
    <row r="1556" spans="1:15">
      <c r="A1556" t="n">
        <v>14644</v>
      </c>
      <c r="B1556" s="56" t="n">
        <v>55</v>
      </c>
      <c r="C1556" s="7" t="n">
        <v>2020</v>
      </c>
      <c r="D1556" s="7" t="n">
        <v>65533</v>
      </c>
      <c r="E1556" s="7" t="n">
        <v>63.1800003051758</v>
      </c>
      <c r="F1556" s="7" t="n">
        <v>26.7099990844727</v>
      </c>
      <c r="G1556" s="7" t="n">
        <v>-143.160003662109</v>
      </c>
      <c r="H1556" s="7" t="n">
        <v>15</v>
      </c>
      <c r="I1556" s="7" t="n">
        <v>0</v>
      </c>
      <c r="J1556" s="7" t="n">
        <v>1</v>
      </c>
    </row>
    <row r="1557" spans="1:15">
      <c r="A1557" t="s">
        <v>4</v>
      </c>
      <c r="B1557" s="4" t="s">
        <v>5</v>
      </c>
      <c r="C1557" s="4" t="s">
        <v>10</v>
      </c>
      <c r="D1557" s="4" t="s">
        <v>6</v>
      </c>
      <c r="E1557" s="4" t="s">
        <v>12</v>
      </c>
      <c r="F1557" s="4" t="s">
        <v>12</v>
      </c>
      <c r="G1557" s="4" t="s">
        <v>12</v>
      </c>
      <c r="H1557" s="4" t="s">
        <v>12</v>
      </c>
      <c r="I1557" s="4" t="s">
        <v>12</v>
      </c>
      <c r="J1557" s="4" t="s">
        <v>32</v>
      </c>
      <c r="K1557" s="4" t="s">
        <v>32</v>
      </c>
      <c r="L1557" s="4" t="s">
        <v>32</v>
      </c>
      <c r="M1557" s="4" t="s">
        <v>32</v>
      </c>
      <c r="N1557" s="4" t="s">
        <v>12</v>
      </c>
    </row>
    <row r="1558" spans="1:15">
      <c r="A1558" t="n">
        <v>14668</v>
      </c>
      <c r="B1558" s="67" t="n">
        <v>34</v>
      </c>
      <c r="C1558" s="7" t="n">
        <v>5713</v>
      </c>
      <c r="D1558" s="7" t="s">
        <v>189</v>
      </c>
      <c r="E1558" s="7" t="n">
        <v>1</v>
      </c>
      <c r="F1558" s="7" t="n">
        <v>0</v>
      </c>
      <c r="G1558" s="7" t="n">
        <v>0</v>
      </c>
      <c r="H1558" s="7" t="n">
        <v>0</v>
      </c>
      <c r="I1558" s="7" t="n">
        <v>0</v>
      </c>
      <c r="J1558" s="7" t="n">
        <v>0</v>
      </c>
      <c r="K1558" s="7" t="n">
        <v>-1</v>
      </c>
      <c r="L1558" s="7" t="n">
        <v>-1</v>
      </c>
      <c r="M1558" s="7" t="n">
        <v>-1</v>
      </c>
      <c r="N1558" s="7" t="n">
        <v>0</v>
      </c>
    </row>
    <row r="1559" spans="1:15">
      <c r="A1559" t="s">
        <v>4</v>
      </c>
      <c r="B1559" s="4" t="s">
        <v>5</v>
      </c>
      <c r="C1559" s="4" t="s">
        <v>12</v>
      </c>
      <c r="D1559" s="4" t="s">
        <v>10</v>
      </c>
      <c r="E1559" s="4" t="s">
        <v>6</v>
      </c>
      <c r="F1559" s="4" t="s">
        <v>6</v>
      </c>
      <c r="G1559" s="4" t="s">
        <v>12</v>
      </c>
    </row>
    <row r="1560" spans="1:15">
      <c r="A1560" t="n">
        <v>14698</v>
      </c>
      <c r="B1560" s="68" t="n">
        <v>32</v>
      </c>
      <c r="C1560" s="7" t="n">
        <v>0</v>
      </c>
      <c r="D1560" s="7" t="n">
        <v>5713</v>
      </c>
      <c r="E1560" s="7" t="s">
        <v>23</v>
      </c>
      <c r="F1560" s="7" t="s">
        <v>190</v>
      </c>
      <c r="G1560" s="7" t="n">
        <v>0</v>
      </c>
    </row>
    <row r="1561" spans="1:15">
      <c r="A1561" t="s">
        <v>4</v>
      </c>
      <c r="B1561" s="4" t="s">
        <v>5</v>
      </c>
      <c r="C1561" s="4" t="s">
        <v>10</v>
      </c>
      <c r="D1561" s="4" t="s">
        <v>12</v>
      </c>
      <c r="E1561" s="4" t="s">
        <v>6</v>
      </c>
      <c r="F1561" s="4" t="s">
        <v>32</v>
      </c>
      <c r="G1561" s="4" t="s">
        <v>32</v>
      </c>
      <c r="H1561" s="4" t="s">
        <v>32</v>
      </c>
    </row>
    <row r="1562" spans="1:15">
      <c r="A1562" t="n">
        <v>14716</v>
      </c>
      <c r="B1562" s="49" t="n">
        <v>48</v>
      </c>
      <c r="C1562" s="7" t="n">
        <v>0</v>
      </c>
      <c r="D1562" s="7" t="n">
        <v>0</v>
      </c>
      <c r="E1562" s="7" t="s">
        <v>175</v>
      </c>
      <c r="F1562" s="7" t="n">
        <v>-1</v>
      </c>
      <c r="G1562" s="7" t="n">
        <v>1</v>
      </c>
      <c r="H1562" s="7" t="n">
        <v>0</v>
      </c>
    </row>
    <row r="1563" spans="1:15">
      <c r="A1563" t="s">
        <v>4</v>
      </c>
      <c r="B1563" s="4" t="s">
        <v>5</v>
      </c>
      <c r="C1563" s="4" t="s">
        <v>12</v>
      </c>
      <c r="D1563" s="4" t="s">
        <v>10</v>
      </c>
      <c r="E1563" s="4" t="s">
        <v>12</v>
      </c>
    </row>
    <row r="1564" spans="1:15">
      <c r="A1564" t="n">
        <v>14742</v>
      </c>
      <c r="B1564" s="17" t="n">
        <v>49</v>
      </c>
      <c r="C1564" s="7" t="n">
        <v>1</v>
      </c>
      <c r="D1564" s="7" t="n">
        <v>4000</v>
      </c>
      <c r="E1564" s="7" t="n">
        <v>0</v>
      </c>
    </row>
    <row r="1565" spans="1:15">
      <c r="A1565" t="s">
        <v>4</v>
      </c>
      <c r="B1565" s="4" t="s">
        <v>5</v>
      </c>
      <c r="C1565" s="4" t="s">
        <v>12</v>
      </c>
      <c r="D1565" s="4" t="s">
        <v>10</v>
      </c>
      <c r="E1565" s="4" t="s">
        <v>10</v>
      </c>
      <c r="F1565" s="4" t="s">
        <v>9</v>
      </c>
    </row>
    <row r="1566" spans="1:15">
      <c r="A1566" t="n">
        <v>14747</v>
      </c>
      <c r="B1566" s="69" t="n">
        <v>84</v>
      </c>
      <c r="C1566" s="7" t="n">
        <v>0</v>
      </c>
      <c r="D1566" s="7" t="n">
        <v>2</v>
      </c>
      <c r="E1566" s="7" t="n">
        <v>0</v>
      </c>
      <c r="F1566" s="7" t="n">
        <v>1053609165</v>
      </c>
    </row>
    <row r="1567" spans="1:15">
      <c r="A1567" t="s">
        <v>4</v>
      </c>
      <c r="B1567" s="4" t="s">
        <v>5</v>
      </c>
      <c r="C1567" s="4" t="s">
        <v>12</v>
      </c>
      <c r="D1567" s="4" t="s">
        <v>10</v>
      </c>
      <c r="E1567" s="4" t="s">
        <v>32</v>
      </c>
    </row>
    <row r="1568" spans="1:15">
      <c r="A1568" t="n">
        <v>14757</v>
      </c>
      <c r="B1568" s="40" t="n">
        <v>58</v>
      </c>
      <c r="C1568" s="7" t="n">
        <v>103</v>
      </c>
      <c r="D1568" s="7" t="n">
        <v>1000</v>
      </c>
      <c r="E1568" s="7" t="n">
        <v>1</v>
      </c>
    </row>
    <row r="1569" spans="1:15">
      <c r="A1569" t="s">
        <v>4</v>
      </c>
      <c r="B1569" s="4" t="s">
        <v>5</v>
      </c>
      <c r="C1569" s="4" t="s">
        <v>12</v>
      </c>
      <c r="D1569" s="4" t="s">
        <v>10</v>
      </c>
    </row>
    <row r="1570" spans="1:15">
      <c r="A1570" t="n">
        <v>14765</v>
      </c>
      <c r="B1570" s="40" t="n">
        <v>58</v>
      </c>
      <c r="C1570" s="7" t="n">
        <v>255</v>
      </c>
      <c r="D1570" s="7" t="n">
        <v>0</v>
      </c>
    </row>
    <row r="1571" spans="1:15">
      <c r="A1571" t="s">
        <v>4</v>
      </c>
      <c r="B1571" s="4" t="s">
        <v>5</v>
      </c>
      <c r="C1571" s="4" t="s">
        <v>12</v>
      </c>
      <c r="D1571" s="4" t="s">
        <v>10</v>
      </c>
      <c r="E1571" s="4" t="s">
        <v>32</v>
      </c>
    </row>
    <row r="1572" spans="1:15">
      <c r="A1572" t="n">
        <v>14769</v>
      </c>
      <c r="B1572" s="40" t="n">
        <v>58</v>
      </c>
      <c r="C1572" s="7" t="n">
        <v>101</v>
      </c>
      <c r="D1572" s="7" t="n">
        <v>1000</v>
      </c>
      <c r="E1572" s="7" t="n">
        <v>1</v>
      </c>
    </row>
    <row r="1573" spans="1:15">
      <c r="A1573" t="s">
        <v>4</v>
      </c>
      <c r="B1573" s="4" t="s">
        <v>5</v>
      </c>
      <c r="C1573" s="4" t="s">
        <v>12</v>
      </c>
      <c r="D1573" s="4" t="s">
        <v>10</v>
      </c>
    </row>
    <row r="1574" spans="1:15">
      <c r="A1574" t="n">
        <v>14777</v>
      </c>
      <c r="B1574" s="40" t="n">
        <v>58</v>
      </c>
      <c r="C1574" s="7" t="n">
        <v>254</v>
      </c>
      <c r="D1574" s="7" t="n">
        <v>0</v>
      </c>
    </row>
    <row r="1575" spans="1:15">
      <c r="A1575" t="s">
        <v>4</v>
      </c>
      <c r="B1575" s="4" t="s">
        <v>5</v>
      </c>
      <c r="C1575" s="4" t="s">
        <v>12</v>
      </c>
      <c r="D1575" s="4" t="s">
        <v>10</v>
      </c>
      <c r="E1575" s="4" t="s">
        <v>10</v>
      </c>
      <c r="F1575" s="4" t="s">
        <v>9</v>
      </c>
    </row>
    <row r="1576" spans="1:15">
      <c r="A1576" t="n">
        <v>14781</v>
      </c>
      <c r="B1576" s="69" t="n">
        <v>84</v>
      </c>
      <c r="C1576" s="7" t="n">
        <v>1</v>
      </c>
      <c r="D1576" s="7" t="n">
        <v>0</v>
      </c>
      <c r="E1576" s="7" t="n">
        <v>500</v>
      </c>
      <c r="F1576" s="7" t="n">
        <v>0</v>
      </c>
    </row>
    <row r="1577" spans="1:15">
      <c r="A1577" t="s">
        <v>4</v>
      </c>
      <c r="B1577" s="4" t="s">
        <v>5</v>
      </c>
      <c r="C1577" s="4" t="s">
        <v>10</v>
      </c>
      <c r="D1577" s="4" t="s">
        <v>12</v>
      </c>
    </row>
    <row r="1578" spans="1:15">
      <c r="A1578" t="n">
        <v>14791</v>
      </c>
      <c r="B1578" s="57" t="n">
        <v>56</v>
      </c>
      <c r="C1578" s="7" t="n">
        <v>2020</v>
      </c>
      <c r="D1578" s="7" t="n">
        <v>1</v>
      </c>
    </row>
    <row r="1579" spans="1:15">
      <c r="A1579" t="s">
        <v>4</v>
      </c>
      <c r="B1579" s="4" t="s">
        <v>5</v>
      </c>
      <c r="C1579" s="4" t="s">
        <v>12</v>
      </c>
      <c r="D1579" s="4" t="s">
        <v>12</v>
      </c>
      <c r="E1579" s="4" t="s">
        <v>32</v>
      </c>
      <c r="F1579" s="4" t="s">
        <v>32</v>
      </c>
      <c r="G1579" s="4" t="s">
        <v>32</v>
      </c>
      <c r="H1579" s="4" t="s">
        <v>10</v>
      </c>
    </row>
    <row r="1580" spans="1:15">
      <c r="A1580" t="n">
        <v>14795</v>
      </c>
      <c r="B1580" s="41" t="n">
        <v>45</v>
      </c>
      <c r="C1580" s="7" t="n">
        <v>2</v>
      </c>
      <c r="D1580" s="7" t="n">
        <v>3</v>
      </c>
      <c r="E1580" s="7" t="n">
        <v>59</v>
      </c>
      <c r="F1580" s="7" t="n">
        <v>22.1000003814697</v>
      </c>
      <c r="G1580" s="7" t="n">
        <v>-133.889999389648</v>
      </c>
      <c r="H1580" s="7" t="n">
        <v>0</v>
      </c>
    </row>
    <row r="1581" spans="1:15">
      <c r="A1581" t="s">
        <v>4</v>
      </c>
      <c r="B1581" s="4" t="s">
        <v>5</v>
      </c>
      <c r="C1581" s="4" t="s">
        <v>12</v>
      </c>
      <c r="D1581" s="4" t="s">
        <v>12</v>
      </c>
      <c r="E1581" s="4" t="s">
        <v>32</v>
      </c>
      <c r="F1581" s="4" t="s">
        <v>32</v>
      </c>
      <c r="G1581" s="4" t="s">
        <v>32</v>
      </c>
      <c r="H1581" s="4" t="s">
        <v>10</v>
      </c>
      <c r="I1581" s="4" t="s">
        <v>12</v>
      </c>
    </row>
    <row r="1582" spans="1:15">
      <c r="A1582" t="n">
        <v>14812</v>
      </c>
      <c r="B1582" s="41" t="n">
        <v>45</v>
      </c>
      <c r="C1582" s="7" t="n">
        <v>4</v>
      </c>
      <c r="D1582" s="7" t="n">
        <v>3</v>
      </c>
      <c r="E1582" s="7" t="n">
        <v>30.5300006866455</v>
      </c>
      <c r="F1582" s="7" t="n">
        <v>72.5400009155273</v>
      </c>
      <c r="G1582" s="7" t="n">
        <v>0</v>
      </c>
      <c r="H1582" s="7" t="n">
        <v>0</v>
      </c>
      <c r="I1582" s="7" t="n">
        <v>0</v>
      </c>
    </row>
    <row r="1583" spans="1:15">
      <c r="A1583" t="s">
        <v>4</v>
      </c>
      <c r="B1583" s="4" t="s">
        <v>5</v>
      </c>
      <c r="C1583" s="4" t="s">
        <v>12</v>
      </c>
      <c r="D1583" s="4" t="s">
        <v>12</v>
      </c>
      <c r="E1583" s="4" t="s">
        <v>32</v>
      </c>
      <c r="F1583" s="4" t="s">
        <v>10</v>
      </c>
    </row>
    <row r="1584" spans="1:15">
      <c r="A1584" t="n">
        <v>14830</v>
      </c>
      <c r="B1584" s="41" t="n">
        <v>45</v>
      </c>
      <c r="C1584" s="7" t="n">
        <v>5</v>
      </c>
      <c r="D1584" s="7" t="n">
        <v>3</v>
      </c>
      <c r="E1584" s="7" t="n">
        <v>3.20000004768372</v>
      </c>
      <c r="F1584" s="7" t="n">
        <v>0</v>
      </c>
    </row>
    <row r="1585" spans="1:9">
      <c r="A1585" t="s">
        <v>4</v>
      </c>
      <c r="B1585" s="4" t="s">
        <v>5</v>
      </c>
      <c r="C1585" s="4" t="s">
        <v>12</v>
      </c>
      <c r="D1585" s="4" t="s">
        <v>12</v>
      </c>
      <c r="E1585" s="4" t="s">
        <v>32</v>
      </c>
      <c r="F1585" s="4" t="s">
        <v>10</v>
      </c>
    </row>
    <row r="1586" spans="1:9">
      <c r="A1586" t="n">
        <v>14839</v>
      </c>
      <c r="B1586" s="41" t="n">
        <v>45</v>
      </c>
      <c r="C1586" s="7" t="n">
        <v>11</v>
      </c>
      <c r="D1586" s="7" t="n">
        <v>3</v>
      </c>
      <c r="E1586" s="7" t="n">
        <v>59.5</v>
      </c>
      <c r="F1586" s="7" t="n">
        <v>0</v>
      </c>
    </row>
    <row r="1587" spans="1:9">
      <c r="A1587" t="s">
        <v>4</v>
      </c>
      <c r="B1587" s="4" t="s">
        <v>5</v>
      </c>
      <c r="C1587" s="4" t="s">
        <v>10</v>
      </c>
      <c r="D1587" s="4" t="s">
        <v>6</v>
      </c>
      <c r="E1587" s="4" t="s">
        <v>12</v>
      </c>
      <c r="F1587" s="4" t="s">
        <v>12</v>
      </c>
      <c r="G1587" s="4" t="s">
        <v>12</v>
      </c>
      <c r="H1587" s="4" t="s">
        <v>12</v>
      </c>
      <c r="I1587" s="4" t="s">
        <v>12</v>
      </c>
      <c r="J1587" s="4" t="s">
        <v>32</v>
      </c>
      <c r="K1587" s="4" t="s">
        <v>32</v>
      </c>
      <c r="L1587" s="4" t="s">
        <v>32</v>
      </c>
      <c r="M1587" s="4" t="s">
        <v>32</v>
      </c>
      <c r="N1587" s="4" t="s">
        <v>12</v>
      </c>
    </row>
    <row r="1588" spans="1:9">
      <c r="A1588" t="n">
        <v>14848</v>
      </c>
      <c r="B1588" s="67" t="n">
        <v>34</v>
      </c>
      <c r="C1588" s="7" t="n">
        <v>0</v>
      </c>
      <c r="D1588" s="7" t="s">
        <v>191</v>
      </c>
      <c r="E1588" s="7" t="n">
        <v>1</v>
      </c>
      <c r="F1588" s="7" t="n">
        <v>0</v>
      </c>
      <c r="G1588" s="7" t="n">
        <v>0</v>
      </c>
      <c r="H1588" s="7" t="n">
        <v>0</v>
      </c>
      <c r="I1588" s="7" t="n">
        <v>0</v>
      </c>
      <c r="J1588" s="7" t="n">
        <v>0</v>
      </c>
      <c r="K1588" s="7" t="n">
        <v>-1</v>
      </c>
      <c r="L1588" s="7" t="n">
        <v>-1</v>
      </c>
      <c r="M1588" s="7" t="n">
        <v>-1</v>
      </c>
      <c r="N1588" s="7" t="n">
        <v>0</v>
      </c>
    </row>
    <row r="1589" spans="1:9">
      <c r="A1589" t="s">
        <v>4</v>
      </c>
      <c r="B1589" s="4" t="s">
        <v>5</v>
      </c>
      <c r="C1589" s="4" t="s">
        <v>10</v>
      </c>
      <c r="D1589" s="4" t="s">
        <v>12</v>
      </c>
      <c r="E1589" s="4" t="s">
        <v>6</v>
      </c>
      <c r="F1589" s="4" t="s">
        <v>32</v>
      </c>
      <c r="G1589" s="4" t="s">
        <v>32</v>
      </c>
      <c r="H1589" s="4" t="s">
        <v>32</v>
      </c>
    </row>
    <row r="1590" spans="1:9">
      <c r="A1590" t="n">
        <v>14879</v>
      </c>
      <c r="B1590" s="49" t="n">
        <v>48</v>
      </c>
      <c r="C1590" s="7" t="n">
        <v>0</v>
      </c>
      <c r="D1590" s="7" t="n">
        <v>0</v>
      </c>
      <c r="E1590" s="7" t="s">
        <v>192</v>
      </c>
      <c r="F1590" s="7" t="n">
        <v>-1</v>
      </c>
      <c r="G1590" s="7" t="n">
        <v>1</v>
      </c>
      <c r="H1590" s="7" t="n">
        <v>0</v>
      </c>
    </row>
    <row r="1591" spans="1:9">
      <c r="A1591" t="s">
        <v>4</v>
      </c>
      <c r="B1591" s="4" t="s">
        <v>5</v>
      </c>
      <c r="C1591" s="4" t="s">
        <v>12</v>
      </c>
      <c r="D1591" s="4" t="s">
        <v>6</v>
      </c>
      <c r="E1591" s="4" t="s">
        <v>10</v>
      </c>
    </row>
    <row r="1592" spans="1:9">
      <c r="A1592" t="n">
        <v>14911</v>
      </c>
      <c r="B1592" s="25" t="n">
        <v>94</v>
      </c>
      <c r="C1592" s="7" t="n">
        <v>1</v>
      </c>
      <c r="D1592" s="7" t="s">
        <v>54</v>
      </c>
      <c r="E1592" s="7" t="n">
        <v>1</v>
      </c>
    </row>
    <row r="1593" spans="1:9">
      <c r="A1593" t="s">
        <v>4</v>
      </c>
      <c r="B1593" s="4" t="s">
        <v>5</v>
      </c>
      <c r="C1593" s="4" t="s">
        <v>12</v>
      </c>
      <c r="D1593" s="4" t="s">
        <v>6</v>
      </c>
      <c r="E1593" s="4" t="s">
        <v>10</v>
      </c>
    </row>
    <row r="1594" spans="1:9">
      <c r="A1594" t="n">
        <v>14928</v>
      </c>
      <c r="B1594" s="25" t="n">
        <v>94</v>
      </c>
      <c r="C1594" s="7" t="n">
        <v>1</v>
      </c>
      <c r="D1594" s="7" t="s">
        <v>54</v>
      </c>
      <c r="E1594" s="7" t="n">
        <v>2</v>
      </c>
    </row>
    <row r="1595" spans="1:9">
      <c r="A1595" t="s">
        <v>4</v>
      </c>
      <c r="B1595" s="4" t="s">
        <v>5</v>
      </c>
      <c r="C1595" s="4" t="s">
        <v>12</v>
      </c>
      <c r="D1595" s="4" t="s">
        <v>6</v>
      </c>
      <c r="E1595" s="4" t="s">
        <v>10</v>
      </c>
    </row>
    <row r="1596" spans="1:9">
      <c r="A1596" t="n">
        <v>14945</v>
      </c>
      <c r="B1596" s="25" t="n">
        <v>94</v>
      </c>
      <c r="C1596" s="7" t="n">
        <v>0</v>
      </c>
      <c r="D1596" s="7" t="s">
        <v>54</v>
      </c>
      <c r="E1596" s="7" t="n">
        <v>4</v>
      </c>
    </row>
    <row r="1597" spans="1:9">
      <c r="A1597" t="s">
        <v>4</v>
      </c>
      <c r="B1597" s="4" t="s">
        <v>5</v>
      </c>
      <c r="C1597" s="4" t="s">
        <v>10</v>
      </c>
      <c r="D1597" s="4" t="s">
        <v>32</v>
      </c>
      <c r="E1597" s="4" t="s">
        <v>32</v>
      </c>
      <c r="F1597" s="4" t="s">
        <v>32</v>
      </c>
      <c r="G1597" s="4" t="s">
        <v>32</v>
      </c>
    </row>
    <row r="1598" spans="1:9">
      <c r="A1598" t="n">
        <v>14962</v>
      </c>
      <c r="B1598" s="46" t="n">
        <v>46</v>
      </c>
      <c r="C1598" s="7" t="n">
        <v>2020</v>
      </c>
      <c r="D1598" s="7" t="n">
        <v>56.0900001525879</v>
      </c>
      <c r="E1598" s="7" t="n">
        <v>24.4200000762939</v>
      </c>
      <c r="F1598" s="7" t="n">
        <v>-134.199996948242</v>
      </c>
      <c r="G1598" s="7" t="n">
        <v>91.1999969482422</v>
      </c>
    </row>
    <row r="1599" spans="1:9">
      <c r="A1599" t="s">
        <v>4</v>
      </c>
      <c r="B1599" s="4" t="s">
        <v>5</v>
      </c>
      <c r="C1599" s="4" t="s">
        <v>10</v>
      </c>
      <c r="D1599" s="4" t="s">
        <v>12</v>
      </c>
      <c r="E1599" s="4" t="s">
        <v>6</v>
      </c>
      <c r="F1599" s="4" t="s">
        <v>32</v>
      </c>
      <c r="G1599" s="4" t="s">
        <v>32</v>
      </c>
      <c r="H1599" s="4" t="s">
        <v>32</v>
      </c>
    </row>
    <row r="1600" spans="1:9">
      <c r="A1600" t="n">
        <v>14981</v>
      </c>
      <c r="B1600" s="49" t="n">
        <v>48</v>
      </c>
      <c r="C1600" s="7" t="n">
        <v>2020</v>
      </c>
      <c r="D1600" s="7" t="n">
        <v>0</v>
      </c>
      <c r="E1600" s="7" t="s">
        <v>84</v>
      </c>
      <c r="F1600" s="7" t="n">
        <v>-1</v>
      </c>
      <c r="G1600" s="7" t="n">
        <v>1</v>
      </c>
      <c r="H1600" s="7" t="n">
        <v>0</v>
      </c>
    </row>
    <row r="1601" spans="1:14">
      <c r="A1601" t="s">
        <v>4</v>
      </c>
      <c r="B1601" s="4" t="s">
        <v>5</v>
      </c>
      <c r="C1601" s="4" t="s">
        <v>10</v>
      </c>
      <c r="D1601" s="4" t="s">
        <v>32</v>
      </c>
      <c r="E1601" s="4" t="s">
        <v>32</v>
      </c>
      <c r="F1601" s="4" t="s">
        <v>32</v>
      </c>
      <c r="G1601" s="4" t="s">
        <v>32</v>
      </c>
    </row>
    <row r="1602" spans="1:14">
      <c r="A1602" t="n">
        <v>15005</v>
      </c>
      <c r="B1602" s="46" t="n">
        <v>46</v>
      </c>
      <c r="C1602" s="7" t="n">
        <v>0</v>
      </c>
      <c r="D1602" s="7" t="n">
        <v>64.0500030517578</v>
      </c>
      <c r="E1602" s="7" t="n">
        <v>19.5900001525879</v>
      </c>
      <c r="F1602" s="7" t="n">
        <v>-136.960006713867</v>
      </c>
      <c r="G1602" s="7" t="n">
        <v>270</v>
      </c>
    </row>
    <row r="1603" spans="1:14">
      <c r="A1603" t="s">
        <v>4</v>
      </c>
      <c r="B1603" s="4" t="s">
        <v>5</v>
      </c>
      <c r="C1603" s="4" t="s">
        <v>10</v>
      </c>
      <c r="D1603" s="4" t="s">
        <v>32</v>
      </c>
      <c r="E1603" s="4" t="s">
        <v>32</v>
      </c>
      <c r="F1603" s="4" t="s">
        <v>32</v>
      </c>
      <c r="G1603" s="4" t="s">
        <v>32</v>
      </c>
    </row>
    <row r="1604" spans="1:14">
      <c r="A1604" t="n">
        <v>15024</v>
      </c>
      <c r="B1604" s="46" t="n">
        <v>46</v>
      </c>
      <c r="C1604" s="7" t="n">
        <v>61491</v>
      </c>
      <c r="D1604" s="7" t="n">
        <v>62.4199981689453</v>
      </c>
      <c r="E1604" s="7" t="n">
        <v>19.5900001525879</v>
      </c>
      <c r="F1604" s="7" t="n">
        <v>-135.800003051758</v>
      </c>
      <c r="G1604" s="7" t="n">
        <v>270</v>
      </c>
    </row>
    <row r="1605" spans="1:14">
      <c r="A1605" t="s">
        <v>4</v>
      </c>
      <c r="B1605" s="4" t="s">
        <v>5</v>
      </c>
      <c r="C1605" s="4" t="s">
        <v>10</v>
      </c>
      <c r="D1605" s="4" t="s">
        <v>32</v>
      </c>
      <c r="E1605" s="4" t="s">
        <v>32</v>
      </c>
      <c r="F1605" s="4" t="s">
        <v>32</v>
      </c>
      <c r="G1605" s="4" t="s">
        <v>32</v>
      </c>
    </row>
    <row r="1606" spans="1:14">
      <c r="A1606" t="n">
        <v>15043</v>
      </c>
      <c r="B1606" s="46" t="n">
        <v>46</v>
      </c>
      <c r="C1606" s="7" t="n">
        <v>61492</v>
      </c>
      <c r="D1606" s="7" t="n">
        <v>63.6199989318848</v>
      </c>
      <c r="E1606" s="7" t="n">
        <v>19.5900001525879</v>
      </c>
      <c r="F1606" s="7" t="n">
        <v>-134.699996948242</v>
      </c>
      <c r="G1606" s="7" t="n">
        <v>270</v>
      </c>
    </row>
    <row r="1607" spans="1:14">
      <c r="A1607" t="s">
        <v>4</v>
      </c>
      <c r="B1607" s="4" t="s">
        <v>5</v>
      </c>
      <c r="C1607" s="4" t="s">
        <v>10</v>
      </c>
      <c r="D1607" s="4" t="s">
        <v>32</v>
      </c>
      <c r="E1607" s="4" t="s">
        <v>32</v>
      </c>
      <c r="F1607" s="4" t="s">
        <v>32</v>
      </c>
      <c r="G1607" s="4" t="s">
        <v>32</v>
      </c>
    </row>
    <row r="1608" spans="1:14">
      <c r="A1608" t="n">
        <v>15062</v>
      </c>
      <c r="B1608" s="46" t="n">
        <v>46</v>
      </c>
      <c r="C1608" s="7" t="n">
        <v>61493</v>
      </c>
      <c r="D1608" s="7" t="n">
        <v>63.5</v>
      </c>
      <c r="E1608" s="7" t="n">
        <v>19.5900001525879</v>
      </c>
      <c r="F1608" s="7" t="n">
        <v>-133.229995727539</v>
      </c>
      <c r="G1608" s="7" t="n">
        <v>270</v>
      </c>
    </row>
    <row r="1609" spans="1:14">
      <c r="A1609" t="s">
        <v>4</v>
      </c>
      <c r="B1609" s="4" t="s">
        <v>5</v>
      </c>
      <c r="C1609" s="4" t="s">
        <v>10</v>
      </c>
      <c r="D1609" s="4" t="s">
        <v>32</v>
      </c>
      <c r="E1609" s="4" t="s">
        <v>32</v>
      </c>
      <c r="F1609" s="4" t="s">
        <v>32</v>
      </c>
      <c r="G1609" s="4" t="s">
        <v>32</v>
      </c>
    </row>
    <row r="1610" spans="1:14">
      <c r="A1610" t="n">
        <v>15081</v>
      </c>
      <c r="B1610" s="46" t="n">
        <v>46</v>
      </c>
      <c r="C1610" s="7" t="n">
        <v>61494</v>
      </c>
      <c r="D1610" s="7" t="n">
        <v>64.9300003051758</v>
      </c>
      <c r="E1610" s="7" t="n">
        <v>19.5900001525879</v>
      </c>
      <c r="F1610" s="7" t="n">
        <v>-133.910003662109</v>
      </c>
      <c r="G1610" s="7" t="n">
        <v>270</v>
      </c>
    </row>
    <row r="1611" spans="1:14">
      <c r="A1611" t="s">
        <v>4</v>
      </c>
      <c r="B1611" s="4" t="s">
        <v>5</v>
      </c>
      <c r="C1611" s="4" t="s">
        <v>10</v>
      </c>
      <c r="D1611" s="4" t="s">
        <v>32</v>
      </c>
      <c r="E1611" s="4" t="s">
        <v>32</v>
      </c>
      <c r="F1611" s="4" t="s">
        <v>32</v>
      </c>
      <c r="G1611" s="4" t="s">
        <v>32</v>
      </c>
    </row>
    <row r="1612" spans="1:14">
      <c r="A1612" t="n">
        <v>15100</v>
      </c>
      <c r="B1612" s="46" t="n">
        <v>46</v>
      </c>
      <c r="C1612" s="7" t="n">
        <v>61495</v>
      </c>
      <c r="D1612" s="7" t="n">
        <v>65.5599975585938</v>
      </c>
      <c r="E1612" s="7" t="n">
        <v>19.5900001525879</v>
      </c>
      <c r="F1612" s="7" t="n">
        <v>-135.050003051758</v>
      </c>
      <c r="G1612" s="7" t="n">
        <v>270</v>
      </c>
    </row>
    <row r="1613" spans="1:14">
      <c r="A1613" t="s">
        <v>4</v>
      </c>
      <c r="B1613" s="4" t="s">
        <v>5</v>
      </c>
      <c r="C1613" s="4" t="s">
        <v>10</v>
      </c>
      <c r="D1613" s="4" t="s">
        <v>32</v>
      </c>
      <c r="E1613" s="4" t="s">
        <v>32</v>
      </c>
      <c r="F1613" s="4" t="s">
        <v>32</v>
      </c>
      <c r="G1613" s="4" t="s">
        <v>32</v>
      </c>
    </row>
    <row r="1614" spans="1:14">
      <c r="A1614" t="n">
        <v>15119</v>
      </c>
      <c r="B1614" s="46" t="n">
        <v>46</v>
      </c>
      <c r="C1614" s="7" t="n">
        <v>5713</v>
      </c>
      <c r="D1614" s="7" t="n">
        <v>65.5500030517578</v>
      </c>
      <c r="E1614" s="7" t="n">
        <v>19.5900001525879</v>
      </c>
      <c r="F1614" s="7" t="n">
        <v>-136.970001220703</v>
      </c>
      <c r="G1614" s="7" t="n">
        <v>270</v>
      </c>
    </row>
    <row r="1615" spans="1:14">
      <c r="A1615" t="s">
        <v>4</v>
      </c>
      <c r="B1615" s="4" t="s">
        <v>5</v>
      </c>
      <c r="C1615" s="4" t="s">
        <v>10</v>
      </c>
      <c r="D1615" s="4" t="s">
        <v>10</v>
      </c>
      <c r="E1615" s="4" t="s">
        <v>32</v>
      </c>
      <c r="F1615" s="4" t="s">
        <v>32</v>
      </c>
      <c r="G1615" s="4" t="s">
        <v>32</v>
      </c>
      <c r="H1615" s="4" t="s">
        <v>32</v>
      </c>
      <c r="I1615" s="4" t="s">
        <v>12</v>
      </c>
      <c r="J1615" s="4" t="s">
        <v>10</v>
      </c>
    </row>
    <row r="1616" spans="1:14">
      <c r="A1616" t="n">
        <v>15138</v>
      </c>
      <c r="B1616" s="56" t="n">
        <v>55</v>
      </c>
      <c r="C1616" s="7" t="n">
        <v>2020</v>
      </c>
      <c r="D1616" s="7" t="n">
        <v>65533</v>
      </c>
      <c r="E1616" s="7" t="n">
        <v>56.0900001525879</v>
      </c>
      <c r="F1616" s="7" t="n">
        <v>19.4200000762939</v>
      </c>
      <c r="G1616" s="7" t="n">
        <v>-134.199996948242</v>
      </c>
      <c r="H1616" s="7" t="n">
        <v>20</v>
      </c>
      <c r="I1616" s="7" t="n">
        <v>0</v>
      </c>
      <c r="J1616" s="7" t="n">
        <v>1</v>
      </c>
    </row>
    <row r="1617" spans="1:10">
      <c r="A1617" t="s">
        <v>4</v>
      </c>
      <c r="B1617" s="4" t="s">
        <v>5</v>
      </c>
      <c r="C1617" s="4" t="s">
        <v>10</v>
      </c>
      <c r="D1617" s="4" t="s">
        <v>12</v>
      </c>
    </row>
    <row r="1618" spans="1:10">
      <c r="A1618" t="n">
        <v>15162</v>
      </c>
      <c r="B1618" s="57" t="n">
        <v>56</v>
      </c>
      <c r="C1618" s="7" t="n">
        <v>2020</v>
      </c>
      <c r="D1618" s="7" t="n">
        <v>0</v>
      </c>
    </row>
    <row r="1619" spans="1:10">
      <c r="A1619" t="s">
        <v>4</v>
      </c>
      <c r="B1619" s="4" t="s">
        <v>5</v>
      </c>
      <c r="C1619" s="4" t="s">
        <v>12</v>
      </c>
      <c r="D1619" s="4" t="s">
        <v>10</v>
      </c>
      <c r="E1619" s="4" t="s">
        <v>10</v>
      </c>
      <c r="F1619" s="4" t="s">
        <v>9</v>
      </c>
    </row>
    <row r="1620" spans="1:10">
      <c r="A1620" t="n">
        <v>15166</v>
      </c>
      <c r="B1620" s="69" t="n">
        <v>84</v>
      </c>
      <c r="C1620" s="7" t="n">
        <v>0</v>
      </c>
      <c r="D1620" s="7" t="n">
        <v>2</v>
      </c>
      <c r="E1620" s="7" t="n">
        <v>0</v>
      </c>
      <c r="F1620" s="7" t="n">
        <v>1060320051</v>
      </c>
    </row>
    <row r="1621" spans="1:10">
      <c r="A1621" t="s">
        <v>4</v>
      </c>
      <c r="B1621" s="4" t="s">
        <v>5</v>
      </c>
      <c r="C1621" s="4" t="s">
        <v>12</v>
      </c>
      <c r="D1621" s="4" t="s">
        <v>10</v>
      </c>
      <c r="E1621" s="4" t="s">
        <v>10</v>
      </c>
      <c r="F1621" s="4" t="s">
        <v>10</v>
      </c>
      <c r="G1621" s="4" t="s">
        <v>10</v>
      </c>
      <c r="H1621" s="4" t="s">
        <v>10</v>
      </c>
      <c r="I1621" s="4" t="s">
        <v>6</v>
      </c>
      <c r="J1621" s="4" t="s">
        <v>32</v>
      </c>
      <c r="K1621" s="4" t="s">
        <v>32</v>
      </c>
      <c r="L1621" s="4" t="s">
        <v>32</v>
      </c>
      <c r="M1621" s="4" t="s">
        <v>9</v>
      </c>
      <c r="N1621" s="4" t="s">
        <v>9</v>
      </c>
      <c r="O1621" s="4" t="s">
        <v>32</v>
      </c>
      <c r="P1621" s="4" t="s">
        <v>32</v>
      </c>
      <c r="Q1621" s="4" t="s">
        <v>32</v>
      </c>
      <c r="R1621" s="4" t="s">
        <v>32</v>
      </c>
      <c r="S1621" s="4" t="s">
        <v>12</v>
      </c>
    </row>
    <row r="1622" spans="1:10">
      <c r="A1622" t="n">
        <v>15176</v>
      </c>
      <c r="B1622" s="11" t="n">
        <v>39</v>
      </c>
      <c r="C1622" s="7" t="n">
        <v>12</v>
      </c>
      <c r="D1622" s="7" t="n">
        <v>65533</v>
      </c>
      <c r="E1622" s="7" t="n">
        <v>200</v>
      </c>
      <c r="F1622" s="7" t="n">
        <v>0</v>
      </c>
      <c r="G1622" s="7" t="n">
        <v>2020</v>
      </c>
      <c r="H1622" s="7" t="n">
        <v>1</v>
      </c>
      <c r="I1622" s="7" t="s">
        <v>23</v>
      </c>
      <c r="J1622" s="7" t="n">
        <v>0</v>
      </c>
      <c r="K1622" s="7" t="n">
        <v>0</v>
      </c>
      <c r="L1622" s="7" t="n">
        <v>0</v>
      </c>
      <c r="M1622" s="7" t="n">
        <v>0</v>
      </c>
      <c r="N1622" s="7" t="n">
        <v>0</v>
      </c>
      <c r="O1622" s="7" t="n">
        <v>0</v>
      </c>
      <c r="P1622" s="7" t="n">
        <v>0.5</v>
      </c>
      <c r="Q1622" s="7" t="n">
        <v>0.5</v>
      </c>
      <c r="R1622" s="7" t="n">
        <v>0.5</v>
      </c>
      <c r="S1622" s="7" t="n">
        <v>100</v>
      </c>
    </row>
    <row r="1623" spans="1:10">
      <c r="A1623" t="s">
        <v>4</v>
      </c>
      <c r="B1623" s="4" t="s">
        <v>5</v>
      </c>
      <c r="C1623" s="4" t="s">
        <v>12</v>
      </c>
      <c r="D1623" s="4" t="s">
        <v>32</v>
      </c>
      <c r="E1623" s="4" t="s">
        <v>32</v>
      </c>
      <c r="F1623" s="4" t="s">
        <v>32</v>
      </c>
    </row>
    <row r="1624" spans="1:10">
      <c r="A1624" t="n">
        <v>15226</v>
      </c>
      <c r="B1624" s="41" t="n">
        <v>45</v>
      </c>
      <c r="C1624" s="7" t="n">
        <v>9</v>
      </c>
      <c r="D1624" s="7" t="n">
        <v>0.300000011920929</v>
      </c>
      <c r="E1624" s="7" t="n">
        <v>0.300000011920929</v>
      </c>
      <c r="F1624" s="7" t="n">
        <v>0.699999988079071</v>
      </c>
    </row>
    <row r="1625" spans="1:10">
      <c r="A1625" t="s">
        <v>4</v>
      </c>
      <c r="B1625" s="4" t="s">
        <v>5</v>
      </c>
      <c r="C1625" s="4" t="s">
        <v>12</v>
      </c>
      <c r="D1625" s="4" t="s">
        <v>10</v>
      </c>
      <c r="E1625" s="4" t="s">
        <v>32</v>
      </c>
      <c r="F1625" s="4" t="s">
        <v>10</v>
      </c>
      <c r="G1625" s="4" t="s">
        <v>9</v>
      </c>
      <c r="H1625" s="4" t="s">
        <v>9</v>
      </c>
      <c r="I1625" s="4" t="s">
        <v>10</v>
      </c>
      <c r="J1625" s="4" t="s">
        <v>10</v>
      </c>
      <c r="K1625" s="4" t="s">
        <v>9</v>
      </c>
      <c r="L1625" s="4" t="s">
        <v>9</v>
      </c>
      <c r="M1625" s="4" t="s">
        <v>9</v>
      </c>
      <c r="N1625" s="4" t="s">
        <v>9</v>
      </c>
      <c r="O1625" s="4" t="s">
        <v>6</v>
      </c>
    </row>
    <row r="1626" spans="1:10">
      <c r="A1626" t="n">
        <v>15240</v>
      </c>
      <c r="B1626" s="19" t="n">
        <v>50</v>
      </c>
      <c r="C1626" s="7" t="n">
        <v>0</v>
      </c>
      <c r="D1626" s="7" t="n">
        <v>4283</v>
      </c>
      <c r="E1626" s="7" t="n">
        <v>1</v>
      </c>
      <c r="F1626" s="7" t="n">
        <v>0</v>
      </c>
      <c r="G1626" s="7" t="n">
        <v>0</v>
      </c>
      <c r="H1626" s="7" t="n">
        <v>0</v>
      </c>
      <c r="I1626" s="7" t="n">
        <v>0</v>
      </c>
      <c r="J1626" s="7" t="n">
        <v>65533</v>
      </c>
      <c r="K1626" s="7" t="n">
        <v>0</v>
      </c>
      <c r="L1626" s="7" t="n">
        <v>0</v>
      </c>
      <c r="M1626" s="7" t="n">
        <v>0</v>
      </c>
      <c r="N1626" s="7" t="n">
        <v>0</v>
      </c>
      <c r="O1626" s="7" t="s">
        <v>23</v>
      </c>
    </row>
    <row r="1627" spans="1:10">
      <c r="A1627" t="s">
        <v>4</v>
      </c>
      <c r="B1627" s="4" t="s">
        <v>5</v>
      </c>
      <c r="C1627" s="4" t="s">
        <v>12</v>
      </c>
      <c r="D1627" s="4" t="s">
        <v>9</v>
      </c>
      <c r="E1627" s="4" t="s">
        <v>9</v>
      </c>
      <c r="F1627" s="4" t="s">
        <v>9</v>
      </c>
    </row>
    <row r="1628" spans="1:10">
      <c r="A1628" t="n">
        <v>15279</v>
      </c>
      <c r="B1628" s="19" t="n">
        <v>50</v>
      </c>
      <c r="C1628" s="7" t="n">
        <v>255</v>
      </c>
      <c r="D1628" s="7" t="n">
        <v>1050253722</v>
      </c>
      <c r="E1628" s="7" t="n">
        <v>1065353216</v>
      </c>
      <c r="F1628" s="7" t="n">
        <v>1045220557</v>
      </c>
    </row>
    <row r="1629" spans="1:10">
      <c r="A1629" t="s">
        <v>4</v>
      </c>
      <c r="B1629" s="4" t="s">
        <v>5</v>
      </c>
      <c r="C1629" s="4" t="s">
        <v>12</v>
      </c>
      <c r="D1629" s="4" t="s">
        <v>10</v>
      </c>
      <c r="E1629" s="4" t="s">
        <v>12</v>
      </c>
    </row>
    <row r="1630" spans="1:10">
      <c r="A1630" t="n">
        <v>15293</v>
      </c>
      <c r="B1630" s="11" t="n">
        <v>39</v>
      </c>
      <c r="C1630" s="7" t="n">
        <v>15</v>
      </c>
      <c r="D1630" s="7" t="n">
        <v>2020</v>
      </c>
      <c r="E1630" s="7" t="n">
        <v>100</v>
      </c>
    </row>
    <row r="1631" spans="1:10">
      <c r="A1631" t="s">
        <v>4</v>
      </c>
      <c r="B1631" s="4" t="s">
        <v>5</v>
      </c>
      <c r="C1631" s="4" t="s">
        <v>12</v>
      </c>
      <c r="D1631" s="4" t="s">
        <v>10</v>
      </c>
      <c r="E1631" s="4" t="s">
        <v>10</v>
      </c>
      <c r="F1631" s="4" t="s">
        <v>9</v>
      </c>
    </row>
    <row r="1632" spans="1:10">
      <c r="A1632" t="n">
        <v>15298</v>
      </c>
      <c r="B1632" s="69" t="n">
        <v>84</v>
      </c>
      <c r="C1632" s="7" t="n">
        <v>1</v>
      </c>
      <c r="D1632" s="7" t="n">
        <v>0</v>
      </c>
      <c r="E1632" s="7" t="n">
        <v>500</v>
      </c>
      <c r="F1632" s="7" t="n">
        <v>0</v>
      </c>
    </row>
    <row r="1633" spans="1:19">
      <c r="A1633" t="s">
        <v>4</v>
      </c>
      <c r="B1633" s="4" t="s">
        <v>5</v>
      </c>
      <c r="C1633" s="4" t="s">
        <v>12</v>
      </c>
      <c r="D1633" s="4" t="s">
        <v>10</v>
      </c>
    </row>
    <row r="1634" spans="1:19">
      <c r="A1634" t="n">
        <v>15308</v>
      </c>
      <c r="B1634" s="40" t="n">
        <v>58</v>
      </c>
      <c r="C1634" s="7" t="n">
        <v>255</v>
      </c>
      <c r="D1634" s="7" t="n">
        <v>0</v>
      </c>
    </row>
    <row r="1635" spans="1:19">
      <c r="A1635" t="s">
        <v>4</v>
      </c>
      <c r="B1635" s="4" t="s">
        <v>5</v>
      </c>
      <c r="C1635" s="4" t="s">
        <v>10</v>
      </c>
    </row>
    <row r="1636" spans="1:19">
      <c r="A1636" t="n">
        <v>15312</v>
      </c>
      <c r="B1636" s="29" t="n">
        <v>16</v>
      </c>
      <c r="C1636" s="7" t="n">
        <v>1000</v>
      </c>
    </row>
    <row r="1637" spans="1:19">
      <c r="A1637" t="s">
        <v>4</v>
      </c>
      <c r="B1637" s="4" t="s">
        <v>5</v>
      </c>
      <c r="C1637" s="4" t="s">
        <v>12</v>
      </c>
      <c r="D1637" s="4" t="s">
        <v>12</v>
      </c>
      <c r="E1637" s="4" t="s">
        <v>32</v>
      </c>
      <c r="F1637" s="4" t="s">
        <v>32</v>
      </c>
      <c r="G1637" s="4" t="s">
        <v>32</v>
      </c>
      <c r="H1637" s="4" t="s">
        <v>10</v>
      </c>
    </row>
    <row r="1638" spans="1:19">
      <c r="A1638" t="n">
        <v>15315</v>
      </c>
      <c r="B1638" s="41" t="n">
        <v>45</v>
      </c>
      <c r="C1638" s="7" t="n">
        <v>2</v>
      </c>
      <c r="D1638" s="7" t="n">
        <v>3</v>
      </c>
      <c r="E1638" s="7" t="n">
        <v>63.7599983215332</v>
      </c>
      <c r="F1638" s="7" t="n">
        <v>21.0200004577637</v>
      </c>
      <c r="G1638" s="7" t="n">
        <v>-134.850006103516</v>
      </c>
      <c r="H1638" s="7" t="n">
        <v>3000</v>
      </c>
    </row>
    <row r="1639" spans="1:19">
      <c r="A1639" t="s">
        <v>4</v>
      </c>
      <c r="B1639" s="4" t="s">
        <v>5</v>
      </c>
      <c r="C1639" s="4" t="s">
        <v>12</v>
      </c>
      <c r="D1639" s="4" t="s">
        <v>12</v>
      </c>
      <c r="E1639" s="4" t="s">
        <v>32</v>
      </c>
      <c r="F1639" s="4" t="s">
        <v>32</v>
      </c>
      <c r="G1639" s="4" t="s">
        <v>32</v>
      </c>
      <c r="H1639" s="4" t="s">
        <v>10</v>
      </c>
      <c r="I1639" s="4" t="s">
        <v>12</v>
      </c>
    </row>
    <row r="1640" spans="1:19">
      <c r="A1640" t="n">
        <v>15332</v>
      </c>
      <c r="B1640" s="41" t="n">
        <v>45</v>
      </c>
      <c r="C1640" s="7" t="n">
        <v>4</v>
      </c>
      <c r="D1640" s="7" t="n">
        <v>3</v>
      </c>
      <c r="E1640" s="7" t="n">
        <v>359.529998779297</v>
      </c>
      <c r="F1640" s="7" t="n">
        <v>68.3199996948242</v>
      </c>
      <c r="G1640" s="7" t="n">
        <v>0</v>
      </c>
      <c r="H1640" s="7" t="n">
        <v>3000</v>
      </c>
      <c r="I1640" s="7" t="n">
        <v>1</v>
      </c>
    </row>
    <row r="1641" spans="1:19">
      <c r="A1641" t="s">
        <v>4</v>
      </c>
      <c r="B1641" s="4" t="s">
        <v>5</v>
      </c>
      <c r="C1641" s="4" t="s">
        <v>12</v>
      </c>
      <c r="D1641" s="4" t="s">
        <v>12</v>
      </c>
      <c r="E1641" s="4" t="s">
        <v>32</v>
      </c>
      <c r="F1641" s="4" t="s">
        <v>10</v>
      </c>
    </row>
    <row r="1642" spans="1:19">
      <c r="A1642" t="n">
        <v>15350</v>
      </c>
      <c r="B1642" s="41" t="n">
        <v>45</v>
      </c>
      <c r="C1642" s="7" t="n">
        <v>5</v>
      </c>
      <c r="D1642" s="7" t="n">
        <v>3</v>
      </c>
      <c r="E1642" s="7" t="n">
        <v>4.5</v>
      </c>
      <c r="F1642" s="7" t="n">
        <v>3000</v>
      </c>
    </row>
    <row r="1643" spans="1:19">
      <c r="A1643" t="s">
        <v>4</v>
      </c>
      <c r="B1643" s="4" t="s">
        <v>5</v>
      </c>
      <c r="C1643" s="4" t="s">
        <v>12</v>
      </c>
      <c r="D1643" s="4" t="s">
        <v>12</v>
      </c>
      <c r="E1643" s="4" t="s">
        <v>32</v>
      </c>
      <c r="F1643" s="4" t="s">
        <v>10</v>
      </c>
    </row>
    <row r="1644" spans="1:19">
      <c r="A1644" t="n">
        <v>15359</v>
      </c>
      <c r="B1644" s="41" t="n">
        <v>45</v>
      </c>
      <c r="C1644" s="7" t="n">
        <v>11</v>
      </c>
      <c r="D1644" s="7" t="n">
        <v>3</v>
      </c>
      <c r="E1644" s="7" t="n">
        <v>59.5</v>
      </c>
      <c r="F1644" s="7" t="n">
        <v>3000</v>
      </c>
    </row>
    <row r="1645" spans="1:19">
      <c r="A1645" t="s">
        <v>4</v>
      </c>
      <c r="B1645" s="4" t="s">
        <v>5</v>
      </c>
      <c r="C1645" s="4" t="s">
        <v>10</v>
      </c>
    </row>
    <row r="1646" spans="1:19">
      <c r="A1646" t="n">
        <v>15368</v>
      </c>
      <c r="B1646" s="29" t="n">
        <v>16</v>
      </c>
      <c r="C1646" s="7" t="n">
        <v>1000</v>
      </c>
    </row>
    <row r="1647" spans="1:19">
      <c r="A1647" t="s">
        <v>4</v>
      </c>
      <c r="B1647" s="4" t="s">
        <v>5</v>
      </c>
      <c r="C1647" s="4" t="s">
        <v>10</v>
      </c>
      <c r="D1647" s="4" t="s">
        <v>12</v>
      </c>
      <c r="E1647" s="4" t="s">
        <v>32</v>
      </c>
      <c r="F1647" s="4" t="s">
        <v>10</v>
      </c>
    </row>
    <row r="1648" spans="1:19">
      <c r="A1648" t="n">
        <v>15371</v>
      </c>
      <c r="B1648" s="60" t="n">
        <v>59</v>
      </c>
      <c r="C1648" s="7" t="n">
        <v>0</v>
      </c>
      <c r="D1648" s="7" t="n">
        <v>15</v>
      </c>
      <c r="E1648" s="7" t="n">
        <v>0.150000005960464</v>
      </c>
      <c r="F1648" s="7" t="n">
        <v>0</v>
      </c>
    </row>
    <row r="1649" spans="1:9">
      <c r="A1649" t="s">
        <v>4</v>
      </c>
      <c r="B1649" s="4" t="s">
        <v>5</v>
      </c>
      <c r="C1649" s="4" t="s">
        <v>10</v>
      </c>
      <c r="D1649" s="4" t="s">
        <v>12</v>
      </c>
      <c r="E1649" s="4" t="s">
        <v>6</v>
      </c>
      <c r="F1649" s="4" t="s">
        <v>32</v>
      </c>
      <c r="G1649" s="4" t="s">
        <v>32</v>
      </c>
      <c r="H1649" s="4" t="s">
        <v>32</v>
      </c>
    </row>
    <row r="1650" spans="1:9">
      <c r="A1650" t="n">
        <v>15381</v>
      </c>
      <c r="B1650" s="49" t="n">
        <v>48</v>
      </c>
      <c r="C1650" s="7" t="n">
        <v>0</v>
      </c>
      <c r="D1650" s="7" t="n">
        <v>0</v>
      </c>
      <c r="E1650" s="7" t="s">
        <v>176</v>
      </c>
      <c r="F1650" s="7" t="n">
        <v>-1</v>
      </c>
      <c r="G1650" s="7" t="n">
        <v>1</v>
      </c>
      <c r="H1650" s="7" t="n">
        <v>0</v>
      </c>
    </row>
    <row r="1651" spans="1:9">
      <c r="A1651" t="s">
        <v>4</v>
      </c>
      <c r="B1651" s="4" t="s">
        <v>5</v>
      </c>
      <c r="C1651" s="4" t="s">
        <v>10</v>
      </c>
    </row>
    <row r="1652" spans="1:9">
      <c r="A1652" t="n">
        <v>15410</v>
      </c>
      <c r="B1652" s="29" t="n">
        <v>16</v>
      </c>
      <c r="C1652" s="7" t="n">
        <v>200</v>
      </c>
    </row>
    <row r="1653" spans="1:9">
      <c r="A1653" t="s">
        <v>4</v>
      </c>
      <c r="B1653" s="4" t="s">
        <v>5</v>
      </c>
      <c r="C1653" s="4" t="s">
        <v>10</v>
      </c>
      <c r="D1653" s="4" t="s">
        <v>12</v>
      </c>
      <c r="E1653" s="4" t="s">
        <v>32</v>
      </c>
      <c r="F1653" s="4" t="s">
        <v>10</v>
      </c>
    </row>
    <row r="1654" spans="1:9">
      <c r="A1654" t="n">
        <v>15413</v>
      </c>
      <c r="B1654" s="60" t="n">
        <v>59</v>
      </c>
      <c r="C1654" s="7" t="n">
        <v>61491</v>
      </c>
      <c r="D1654" s="7" t="n">
        <v>15</v>
      </c>
      <c r="E1654" s="7" t="n">
        <v>0.150000005960464</v>
      </c>
      <c r="F1654" s="7" t="n">
        <v>0</v>
      </c>
    </row>
    <row r="1655" spans="1:9">
      <c r="A1655" t="s">
        <v>4</v>
      </c>
      <c r="B1655" s="4" t="s">
        <v>5</v>
      </c>
      <c r="C1655" s="4" t="s">
        <v>10</v>
      </c>
      <c r="D1655" s="4" t="s">
        <v>12</v>
      </c>
      <c r="E1655" s="4" t="s">
        <v>6</v>
      </c>
      <c r="F1655" s="4" t="s">
        <v>32</v>
      </c>
      <c r="G1655" s="4" t="s">
        <v>32</v>
      </c>
      <c r="H1655" s="4" t="s">
        <v>32</v>
      </c>
    </row>
    <row r="1656" spans="1:9">
      <c r="A1656" t="n">
        <v>15423</v>
      </c>
      <c r="B1656" s="49" t="n">
        <v>48</v>
      </c>
      <c r="C1656" s="7" t="n">
        <v>61491</v>
      </c>
      <c r="D1656" s="7" t="n">
        <v>0</v>
      </c>
      <c r="E1656" s="7" t="s">
        <v>176</v>
      </c>
      <c r="F1656" s="7" t="n">
        <v>-1</v>
      </c>
      <c r="G1656" s="7" t="n">
        <v>1</v>
      </c>
      <c r="H1656" s="7" t="n">
        <v>0</v>
      </c>
    </row>
    <row r="1657" spans="1:9">
      <c r="A1657" t="s">
        <v>4</v>
      </c>
      <c r="B1657" s="4" t="s">
        <v>5</v>
      </c>
      <c r="C1657" s="4" t="s">
        <v>10</v>
      </c>
    </row>
    <row r="1658" spans="1:9">
      <c r="A1658" t="n">
        <v>15452</v>
      </c>
      <c r="B1658" s="29" t="n">
        <v>16</v>
      </c>
      <c r="C1658" s="7" t="n">
        <v>200</v>
      </c>
    </row>
    <row r="1659" spans="1:9">
      <c r="A1659" t="s">
        <v>4</v>
      </c>
      <c r="B1659" s="4" t="s">
        <v>5</v>
      </c>
      <c r="C1659" s="4" t="s">
        <v>10</v>
      </c>
      <c r="D1659" s="4" t="s">
        <v>12</v>
      </c>
      <c r="E1659" s="4" t="s">
        <v>32</v>
      </c>
      <c r="F1659" s="4" t="s">
        <v>10</v>
      </c>
    </row>
    <row r="1660" spans="1:9">
      <c r="A1660" t="n">
        <v>15455</v>
      </c>
      <c r="B1660" s="60" t="n">
        <v>59</v>
      </c>
      <c r="C1660" s="7" t="n">
        <v>61492</v>
      </c>
      <c r="D1660" s="7" t="n">
        <v>15</v>
      </c>
      <c r="E1660" s="7" t="n">
        <v>0.150000005960464</v>
      </c>
      <c r="F1660" s="7" t="n">
        <v>0</v>
      </c>
    </row>
    <row r="1661" spans="1:9">
      <c r="A1661" t="s">
        <v>4</v>
      </c>
      <c r="B1661" s="4" t="s">
        <v>5</v>
      </c>
      <c r="C1661" s="4" t="s">
        <v>10</v>
      </c>
      <c r="D1661" s="4" t="s">
        <v>12</v>
      </c>
      <c r="E1661" s="4" t="s">
        <v>6</v>
      </c>
      <c r="F1661" s="4" t="s">
        <v>32</v>
      </c>
      <c r="G1661" s="4" t="s">
        <v>32</v>
      </c>
      <c r="H1661" s="4" t="s">
        <v>32</v>
      </c>
    </row>
    <row r="1662" spans="1:9">
      <c r="A1662" t="n">
        <v>15465</v>
      </c>
      <c r="B1662" s="49" t="n">
        <v>48</v>
      </c>
      <c r="C1662" s="7" t="n">
        <v>61492</v>
      </c>
      <c r="D1662" s="7" t="n">
        <v>0</v>
      </c>
      <c r="E1662" s="7" t="s">
        <v>176</v>
      </c>
      <c r="F1662" s="7" t="n">
        <v>-1</v>
      </c>
      <c r="G1662" s="7" t="n">
        <v>1</v>
      </c>
      <c r="H1662" s="7" t="n">
        <v>0</v>
      </c>
    </row>
    <row r="1663" spans="1:9">
      <c r="A1663" t="s">
        <v>4</v>
      </c>
      <c r="B1663" s="4" t="s">
        <v>5</v>
      </c>
      <c r="C1663" s="4" t="s">
        <v>10</v>
      </c>
    </row>
    <row r="1664" spans="1:9">
      <c r="A1664" t="n">
        <v>15494</v>
      </c>
      <c r="B1664" s="29" t="n">
        <v>16</v>
      </c>
      <c r="C1664" s="7" t="n">
        <v>200</v>
      </c>
    </row>
    <row r="1665" spans="1:8">
      <c r="A1665" t="s">
        <v>4</v>
      </c>
      <c r="B1665" s="4" t="s">
        <v>5</v>
      </c>
      <c r="C1665" s="4" t="s">
        <v>10</v>
      </c>
      <c r="D1665" s="4" t="s">
        <v>12</v>
      </c>
      <c r="E1665" s="4" t="s">
        <v>32</v>
      </c>
      <c r="F1665" s="4" t="s">
        <v>10</v>
      </c>
    </row>
    <row r="1666" spans="1:8">
      <c r="A1666" t="n">
        <v>15497</v>
      </c>
      <c r="B1666" s="60" t="n">
        <v>59</v>
      </c>
      <c r="C1666" s="7" t="n">
        <v>61493</v>
      </c>
      <c r="D1666" s="7" t="n">
        <v>15</v>
      </c>
      <c r="E1666" s="7" t="n">
        <v>0.150000005960464</v>
      </c>
      <c r="F1666" s="7" t="n">
        <v>0</v>
      </c>
    </row>
    <row r="1667" spans="1:8">
      <c r="A1667" t="s">
        <v>4</v>
      </c>
      <c r="B1667" s="4" t="s">
        <v>5</v>
      </c>
      <c r="C1667" s="4" t="s">
        <v>10</v>
      </c>
      <c r="D1667" s="4" t="s">
        <v>12</v>
      </c>
      <c r="E1667" s="4" t="s">
        <v>6</v>
      </c>
      <c r="F1667" s="4" t="s">
        <v>32</v>
      </c>
      <c r="G1667" s="4" t="s">
        <v>32</v>
      </c>
      <c r="H1667" s="4" t="s">
        <v>32</v>
      </c>
    </row>
    <row r="1668" spans="1:8">
      <c r="A1668" t="n">
        <v>15507</v>
      </c>
      <c r="B1668" s="49" t="n">
        <v>48</v>
      </c>
      <c r="C1668" s="7" t="n">
        <v>61493</v>
      </c>
      <c r="D1668" s="7" t="n">
        <v>0</v>
      </c>
      <c r="E1668" s="7" t="s">
        <v>176</v>
      </c>
      <c r="F1668" s="7" t="n">
        <v>-1</v>
      </c>
      <c r="G1668" s="7" t="n">
        <v>1</v>
      </c>
      <c r="H1668" s="7" t="n">
        <v>0</v>
      </c>
    </row>
    <row r="1669" spans="1:8">
      <c r="A1669" t="s">
        <v>4</v>
      </c>
      <c r="B1669" s="4" t="s">
        <v>5</v>
      </c>
      <c r="C1669" s="4" t="s">
        <v>10</v>
      </c>
    </row>
    <row r="1670" spans="1:8">
      <c r="A1670" t="n">
        <v>15536</v>
      </c>
      <c r="B1670" s="29" t="n">
        <v>16</v>
      </c>
      <c r="C1670" s="7" t="n">
        <v>100</v>
      </c>
    </row>
    <row r="1671" spans="1:8">
      <c r="A1671" t="s">
        <v>4</v>
      </c>
      <c r="B1671" s="4" t="s">
        <v>5</v>
      </c>
      <c r="C1671" s="4" t="s">
        <v>10</v>
      </c>
      <c r="D1671" s="4" t="s">
        <v>12</v>
      </c>
      <c r="E1671" s="4" t="s">
        <v>32</v>
      </c>
      <c r="F1671" s="4" t="s">
        <v>10</v>
      </c>
    </row>
    <row r="1672" spans="1:8">
      <c r="A1672" t="n">
        <v>15539</v>
      </c>
      <c r="B1672" s="60" t="n">
        <v>59</v>
      </c>
      <c r="C1672" s="7" t="n">
        <v>61494</v>
      </c>
      <c r="D1672" s="7" t="n">
        <v>15</v>
      </c>
      <c r="E1672" s="7" t="n">
        <v>0.150000005960464</v>
      </c>
      <c r="F1672" s="7" t="n">
        <v>0</v>
      </c>
    </row>
    <row r="1673" spans="1:8">
      <c r="A1673" t="s">
        <v>4</v>
      </c>
      <c r="B1673" s="4" t="s">
        <v>5</v>
      </c>
      <c r="C1673" s="4" t="s">
        <v>10</v>
      </c>
      <c r="D1673" s="4" t="s">
        <v>12</v>
      </c>
      <c r="E1673" s="4" t="s">
        <v>6</v>
      </c>
      <c r="F1673" s="4" t="s">
        <v>32</v>
      </c>
      <c r="G1673" s="4" t="s">
        <v>32</v>
      </c>
      <c r="H1673" s="4" t="s">
        <v>32</v>
      </c>
    </row>
    <row r="1674" spans="1:8">
      <c r="A1674" t="n">
        <v>15549</v>
      </c>
      <c r="B1674" s="49" t="n">
        <v>48</v>
      </c>
      <c r="C1674" s="7" t="n">
        <v>61494</v>
      </c>
      <c r="D1674" s="7" t="n">
        <v>0</v>
      </c>
      <c r="E1674" s="7" t="s">
        <v>176</v>
      </c>
      <c r="F1674" s="7" t="n">
        <v>-1</v>
      </c>
      <c r="G1674" s="7" t="n">
        <v>1</v>
      </c>
      <c r="H1674" s="7" t="n">
        <v>0</v>
      </c>
    </row>
    <row r="1675" spans="1:8">
      <c r="A1675" t="s">
        <v>4</v>
      </c>
      <c r="B1675" s="4" t="s">
        <v>5</v>
      </c>
      <c r="C1675" s="4" t="s">
        <v>10</v>
      </c>
    </row>
    <row r="1676" spans="1:8">
      <c r="A1676" t="n">
        <v>15578</v>
      </c>
      <c r="B1676" s="29" t="n">
        <v>16</v>
      </c>
      <c r="C1676" s="7" t="n">
        <v>200</v>
      </c>
    </row>
    <row r="1677" spans="1:8">
      <c r="A1677" t="s">
        <v>4</v>
      </c>
      <c r="B1677" s="4" t="s">
        <v>5</v>
      </c>
      <c r="C1677" s="4" t="s">
        <v>10</v>
      </c>
      <c r="D1677" s="4" t="s">
        <v>12</v>
      </c>
      <c r="E1677" s="4" t="s">
        <v>32</v>
      </c>
      <c r="F1677" s="4" t="s">
        <v>10</v>
      </c>
    </row>
    <row r="1678" spans="1:8">
      <c r="A1678" t="n">
        <v>15581</v>
      </c>
      <c r="B1678" s="60" t="n">
        <v>59</v>
      </c>
      <c r="C1678" s="7" t="n">
        <v>61495</v>
      </c>
      <c r="D1678" s="7" t="n">
        <v>15</v>
      </c>
      <c r="E1678" s="7" t="n">
        <v>0.150000005960464</v>
      </c>
      <c r="F1678" s="7" t="n">
        <v>0</v>
      </c>
    </row>
    <row r="1679" spans="1:8">
      <c r="A1679" t="s">
        <v>4</v>
      </c>
      <c r="B1679" s="4" t="s">
        <v>5</v>
      </c>
      <c r="C1679" s="4" t="s">
        <v>10</v>
      </c>
      <c r="D1679" s="4" t="s">
        <v>12</v>
      </c>
      <c r="E1679" s="4" t="s">
        <v>6</v>
      </c>
      <c r="F1679" s="4" t="s">
        <v>32</v>
      </c>
      <c r="G1679" s="4" t="s">
        <v>32</v>
      </c>
      <c r="H1679" s="4" t="s">
        <v>32</v>
      </c>
    </row>
    <row r="1680" spans="1:8">
      <c r="A1680" t="n">
        <v>15591</v>
      </c>
      <c r="B1680" s="49" t="n">
        <v>48</v>
      </c>
      <c r="C1680" s="7" t="n">
        <v>61495</v>
      </c>
      <c r="D1680" s="7" t="n">
        <v>0</v>
      </c>
      <c r="E1680" s="7" t="s">
        <v>176</v>
      </c>
      <c r="F1680" s="7" t="n">
        <v>-1</v>
      </c>
      <c r="G1680" s="7" t="n">
        <v>1</v>
      </c>
      <c r="H1680" s="7" t="n">
        <v>0</v>
      </c>
    </row>
    <row r="1681" spans="1:8">
      <c r="A1681" t="s">
        <v>4</v>
      </c>
      <c r="B1681" s="4" t="s">
        <v>5</v>
      </c>
      <c r="C1681" s="4" t="s">
        <v>10</v>
      </c>
    </row>
    <row r="1682" spans="1:8">
      <c r="A1682" t="n">
        <v>15620</v>
      </c>
      <c r="B1682" s="29" t="n">
        <v>16</v>
      </c>
      <c r="C1682" s="7" t="n">
        <v>100</v>
      </c>
    </row>
    <row r="1683" spans="1:8">
      <c r="A1683" t="s">
        <v>4</v>
      </c>
      <c r="B1683" s="4" t="s">
        <v>5</v>
      </c>
      <c r="C1683" s="4" t="s">
        <v>10</v>
      </c>
    </row>
    <row r="1684" spans="1:8">
      <c r="A1684" t="n">
        <v>15623</v>
      </c>
      <c r="B1684" s="29" t="n">
        <v>16</v>
      </c>
      <c r="C1684" s="7" t="n">
        <v>1300</v>
      </c>
    </row>
    <row r="1685" spans="1:8">
      <c r="A1685" t="s">
        <v>4</v>
      </c>
      <c r="B1685" s="4" t="s">
        <v>5</v>
      </c>
      <c r="C1685" s="4" t="s">
        <v>10</v>
      </c>
      <c r="D1685" s="4" t="s">
        <v>12</v>
      </c>
      <c r="E1685" s="4" t="s">
        <v>32</v>
      </c>
      <c r="F1685" s="4" t="s">
        <v>10</v>
      </c>
    </row>
    <row r="1686" spans="1:8">
      <c r="A1686" t="n">
        <v>15626</v>
      </c>
      <c r="B1686" s="60" t="n">
        <v>59</v>
      </c>
      <c r="C1686" s="7" t="n">
        <v>0</v>
      </c>
      <c r="D1686" s="7" t="n">
        <v>255</v>
      </c>
      <c r="E1686" s="7" t="n">
        <v>0</v>
      </c>
      <c r="F1686" s="7" t="n">
        <v>0</v>
      </c>
    </row>
    <row r="1687" spans="1:8">
      <c r="A1687" t="s">
        <v>4</v>
      </c>
      <c r="B1687" s="4" t="s">
        <v>5</v>
      </c>
      <c r="C1687" s="4" t="s">
        <v>10</v>
      </c>
      <c r="D1687" s="4" t="s">
        <v>12</v>
      </c>
      <c r="E1687" s="4" t="s">
        <v>32</v>
      </c>
      <c r="F1687" s="4" t="s">
        <v>10</v>
      </c>
    </row>
    <row r="1688" spans="1:8">
      <c r="A1688" t="n">
        <v>15636</v>
      </c>
      <c r="B1688" s="60" t="n">
        <v>59</v>
      </c>
      <c r="C1688" s="7" t="n">
        <v>61491</v>
      </c>
      <c r="D1688" s="7" t="n">
        <v>255</v>
      </c>
      <c r="E1688" s="7" t="n">
        <v>0</v>
      </c>
      <c r="F1688" s="7" t="n">
        <v>0</v>
      </c>
    </row>
    <row r="1689" spans="1:8">
      <c r="A1689" t="s">
        <v>4</v>
      </c>
      <c r="B1689" s="4" t="s">
        <v>5</v>
      </c>
      <c r="C1689" s="4" t="s">
        <v>10</v>
      </c>
      <c r="D1689" s="4" t="s">
        <v>12</v>
      </c>
      <c r="E1689" s="4" t="s">
        <v>32</v>
      </c>
      <c r="F1689" s="4" t="s">
        <v>10</v>
      </c>
    </row>
    <row r="1690" spans="1:8">
      <c r="A1690" t="n">
        <v>15646</v>
      </c>
      <c r="B1690" s="60" t="n">
        <v>59</v>
      </c>
      <c r="C1690" s="7" t="n">
        <v>61492</v>
      </c>
      <c r="D1690" s="7" t="n">
        <v>255</v>
      </c>
      <c r="E1690" s="7" t="n">
        <v>0</v>
      </c>
      <c r="F1690" s="7" t="n">
        <v>0</v>
      </c>
    </row>
    <row r="1691" spans="1:8">
      <c r="A1691" t="s">
        <v>4</v>
      </c>
      <c r="B1691" s="4" t="s">
        <v>5</v>
      </c>
      <c r="C1691" s="4" t="s">
        <v>10</v>
      </c>
      <c r="D1691" s="4" t="s">
        <v>12</v>
      </c>
      <c r="E1691" s="4" t="s">
        <v>32</v>
      </c>
      <c r="F1691" s="4" t="s">
        <v>10</v>
      </c>
    </row>
    <row r="1692" spans="1:8">
      <c r="A1692" t="n">
        <v>15656</v>
      </c>
      <c r="B1692" s="60" t="n">
        <v>59</v>
      </c>
      <c r="C1692" s="7" t="n">
        <v>61493</v>
      </c>
      <c r="D1692" s="7" t="n">
        <v>255</v>
      </c>
      <c r="E1692" s="7" t="n">
        <v>0</v>
      </c>
      <c r="F1692" s="7" t="n">
        <v>0</v>
      </c>
    </row>
    <row r="1693" spans="1:8">
      <c r="A1693" t="s">
        <v>4</v>
      </c>
      <c r="B1693" s="4" t="s">
        <v>5</v>
      </c>
      <c r="C1693" s="4" t="s">
        <v>10</v>
      </c>
      <c r="D1693" s="4" t="s">
        <v>12</v>
      </c>
      <c r="E1693" s="4" t="s">
        <v>32</v>
      </c>
      <c r="F1693" s="4" t="s">
        <v>10</v>
      </c>
    </row>
    <row r="1694" spans="1:8">
      <c r="A1694" t="n">
        <v>15666</v>
      </c>
      <c r="B1694" s="60" t="n">
        <v>59</v>
      </c>
      <c r="C1694" s="7" t="n">
        <v>61494</v>
      </c>
      <c r="D1694" s="7" t="n">
        <v>255</v>
      </c>
      <c r="E1694" s="7" t="n">
        <v>0</v>
      </c>
      <c r="F1694" s="7" t="n">
        <v>0</v>
      </c>
    </row>
    <row r="1695" spans="1:8">
      <c r="A1695" t="s">
        <v>4</v>
      </c>
      <c r="B1695" s="4" t="s">
        <v>5</v>
      </c>
      <c r="C1695" s="4" t="s">
        <v>10</v>
      </c>
      <c r="D1695" s="4" t="s">
        <v>12</v>
      </c>
      <c r="E1695" s="4" t="s">
        <v>32</v>
      </c>
      <c r="F1695" s="4" t="s">
        <v>10</v>
      </c>
    </row>
    <row r="1696" spans="1:8">
      <c r="A1696" t="n">
        <v>15676</v>
      </c>
      <c r="B1696" s="60" t="n">
        <v>59</v>
      </c>
      <c r="C1696" s="7" t="n">
        <v>61495</v>
      </c>
      <c r="D1696" s="7" t="n">
        <v>255</v>
      </c>
      <c r="E1696" s="7" t="n">
        <v>0</v>
      </c>
      <c r="F1696" s="7" t="n">
        <v>0</v>
      </c>
    </row>
    <row r="1697" spans="1:6">
      <c r="A1697" t="s">
        <v>4</v>
      </c>
      <c r="B1697" s="4" t="s">
        <v>5</v>
      </c>
      <c r="C1697" s="4" t="s">
        <v>12</v>
      </c>
      <c r="D1697" s="4" t="s">
        <v>12</v>
      </c>
    </row>
    <row r="1698" spans="1:6">
      <c r="A1698" t="n">
        <v>15686</v>
      </c>
      <c r="B1698" s="17" t="n">
        <v>49</v>
      </c>
      <c r="C1698" s="7" t="n">
        <v>2</v>
      </c>
      <c r="D1698" s="7" t="n">
        <v>0</v>
      </c>
    </row>
    <row r="1699" spans="1:6">
      <c r="A1699" t="s">
        <v>4</v>
      </c>
      <c r="B1699" s="4" t="s">
        <v>5</v>
      </c>
      <c r="C1699" s="4" t="s">
        <v>12</v>
      </c>
      <c r="D1699" s="4" t="s">
        <v>10</v>
      </c>
      <c r="E1699" s="4" t="s">
        <v>9</v>
      </c>
      <c r="F1699" s="4" t="s">
        <v>10</v>
      </c>
      <c r="G1699" s="4" t="s">
        <v>9</v>
      </c>
      <c r="H1699" s="4" t="s">
        <v>12</v>
      </c>
    </row>
    <row r="1700" spans="1:6">
      <c r="A1700" t="n">
        <v>15689</v>
      </c>
      <c r="B1700" s="17" t="n">
        <v>49</v>
      </c>
      <c r="C1700" s="7" t="n">
        <v>0</v>
      </c>
      <c r="D1700" s="7" t="n">
        <v>421</v>
      </c>
      <c r="E1700" s="7" t="n">
        <v>1065353216</v>
      </c>
      <c r="F1700" s="7" t="n">
        <v>0</v>
      </c>
      <c r="G1700" s="7" t="n">
        <v>0</v>
      </c>
      <c r="H1700" s="7" t="n">
        <v>0</v>
      </c>
    </row>
    <row r="1701" spans="1:6">
      <c r="A1701" t="s">
        <v>4</v>
      </c>
      <c r="B1701" s="4" t="s">
        <v>5</v>
      </c>
      <c r="C1701" s="4" t="s">
        <v>10</v>
      </c>
    </row>
    <row r="1702" spans="1:6">
      <c r="A1702" t="n">
        <v>15704</v>
      </c>
      <c r="B1702" s="29" t="n">
        <v>16</v>
      </c>
      <c r="C1702" s="7" t="n">
        <v>600</v>
      </c>
    </row>
    <row r="1703" spans="1:6">
      <c r="A1703" t="s">
        <v>4</v>
      </c>
      <c r="B1703" s="4" t="s">
        <v>5</v>
      </c>
      <c r="C1703" s="4" t="s">
        <v>10</v>
      </c>
      <c r="D1703" s="4" t="s">
        <v>12</v>
      </c>
      <c r="E1703" s="4" t="s">
        <v>32</v>
      </c>
      <c r="F1703" s="4" t="s">
        <v>10</v>
      </c>
    </row>
    <row r="1704" spans="1:6">
      <c r="A1704" t="n">
        <v>15707</v>
      </c>
      <c r="B1704" s="60" t="n">
        <v>59</v>
      </c>
      <c r="C1704" s="7" t="n">
        <v>5713</v>
      </c>
      <c r="D1704" s="7" t="n">
        <v>12</v>
      </c>
      <c r="E1704" s="7" t="n">
        <v>0.150000005960464</v>
      </c>
      <c r="F1704" s="7" t="n">
        <v>0</v>
      </c>
    </row>
    <row r="1705" spans="1:6">
      <c r="A1705" t="s">
        <v>4</v>
      </c>
      <c r="B1705" s="4" t="s">
        <v>5</v>
      </c>
      <c r="C1705" s="4" t="s">
        <v>10</v>
      </c>
      <c r="D1705" s="4" t="s">
        <v>12</v>
      </c>
      <c r="E1705" s="4" t="s">
        <v>6</v>
      </c>
      <c r="F1705" s="4" t="s">
        <v>32</v>
      </c>
      <c r="G1705" s="4" t="s">
        <v>32</v>
      </c>
      <c r="H1705" s="4" t="s">
        <v>32</v>
      </c>
    </row>
    <row r="1706" spans="1:6">
      <c r="A1706" t="n">
        <v>15717</v>
      </c>
      <c r="B1706" s="49" t="n">
        <v>48</v>
      </c>
      <c r="C1706" s="7" t="n">
        <v>5713</v>
      </c>
      <c r="D1706" s="7" t="n">
        <v>0</v>
      </c>
      <c r="E1706" s="7" t="s">
        <v>178</v>
      </c>
      <c r="F1706" s="7" t="n">
        <v>-1</v>
      </c>
      <c r="G1706" s="7" t="n">
        <v>1</v>
      </c>
      <c r="H1706" s="7" t="n">
        <v>0</v>
      </c>
    </row>
    <row r="1707" spans="1:6">
      <c r="A1707" t="s">
        <v>4</v>
      </c>
      <c r="B1707" s="4" t="s">
        <v>5</v>
      </c>
      <c r="C1707" s="4" t="s">
        <v>10</v>
      </c>
    </row>
    <row r="1708" spans="1:6">
      <c r="A1708" t="n">
        <v>15744</v>
      </c>
      <c r="B1708" s="29" t="n">
        <v>16</v>
      </c>
      <c r="C1708" s="7" t="n">
        <v>500</v>
      </c>
    </row>
    <row r="1709" spans="1:6">
      <c r="A1709" t="s">
        <v>4</v>
      </c>
      <c r="B1709" s="4" t="s">
        <v>5</v>
      </c>
      <c r="C1709" s="4" t="s">
        <v>12</v>
      </c>
      <c r="D1709" s="4" t="s">
        <v>32</v>
      </c>
      <c r="E1709" s="4" t="s">
        <v>32</v>
      </c>
      <c r="F1709" s="4" t="s">
        <v>32</v>
      </c>
    </row>
    <row r="1710" spans="1:6">
      <c r="A1710" t="n">
        <v>15747</v>
      </c>
      <c r="B1710" s="41" t="n">
        <v>45</v>
      </c>
      <c r="C1710" s="7" t="n">
        <v>9</v>
      </c>
      <c r="D1710" s="7" t="n">
        <v>0.0399999991059303</v>
      </c>
      <c r="E1710" s="7" t="n">
        <v>0.0399999991059303</v>
      </c>
      <c r="F1710" s="7" t="n">
        <v>0.800000011920929</v>
      </c>
    </row>
    <row r="1711" spans="1:6">
      <c r="A1711" t="s">
        <v>4</v>
      </c>
      <c r="B1711" s="4" t="s">
        <v>5</v>
      </c>
      <c r="C1711" s="4" t="s">
        <v>12</v>
      </c>
      <c r="D1711" s="4" t="s">
        <v>10</v>
      </c>
      <c r="E1711" s="4" t="s">
        <v>6</v>
      </c>
    </row>
    <row r="1712" spans="1:6">
      <c r="A1712" t="n">
        <v>15761</v>
      </c>
      <c r="B1712" s="55" t="n">
        <v>51</v>
      </c>
      <c r="C1712" s="7" t="n">
        <v>4</v>
      </c>
      <c r="D1712" s="7" t="n">
        <v>5713</v>
      </c>
      <c r="E1712" s="7" t="s">
        <v>193</v>
      </c>
    </row>
    <row r="1713" spans="1:8">
      <c r="A1713" t="s">
        <v>4</v>
      </c>
      <c r="B1713" s="4" t="s">
        <v>5</v>
      </c>
      <c r="C1713" s="4" t="s">
        <v>10</v>
      </c>
    </row>
    <row r="1714" spans="1:8">
      <c r="A1714" t="n">
        <v>15775</v>
      </c>
      <c r="B1714" s="29" t="n">
        <v>16</v>
      </c>
      <c r="C1714" s="7" t="n">
        <v>0</v>
      </c>
    </row>
    <row r="1715" spans="1:8">
      <c r="A1715" t="s">
        <v>4</v>
      </c>
      <c r="B1715" s="4" t="s">
        <v>5</v>
      </c>
      <c r="C1715" s="4" t="s">
        <v>10</v>
      </c>
      <c r="D1715" s="4" t="s">
        <v>59</v>
      </c>
      <c r="E1715" s="4" t="s">
        <v>12</v>
      </c>
      <c r="F1715" s="4" t="s">
        <v>12</v>
      </c>
      <c r="G1715" s="4" t="s">
        <v>59</v>
      </c>
      <c r="H1715" s="4" t="s">
        <v>12</v>
      </c>
      <c r="I1715" s="4" t="s">
        <v>12</v>
      </c>
    </row>
    <row r="1716" spans="1:8">
      <c r="A1716" t="n">
        <v>15778</v>
      </c>
      <c r="B1716" s="58" t="n">
        <v>26</v>
      </c>
      <c r="C1716" s="7" t="n">
        <v>5713</v>
      </c>
      <c r="D1716" s="7" t="s">
        <v>194</v>
      </c>
      <c r="E1716" s="7" t="n">
        <v>2</v>
      </c>
      <c r="F1716" s="7" t="n">
        <v>3</v>
      </c>
      <c r="G1716" s="7" t="s">
        <v>195</v>
      </c>
      <c r="H1716" s="7" t="n">
        <v>2</v>
      </c>
      <c r="I1716" s="7" t="n">
        <v>0</v>
      </c>
    </row>
    <row r="1717" spans="1:8">
      <c r="A1717" t="s">
        <v>4</v>
      </c>
      <c r="B1717" s="4" t="s">
        <v>5</v>
      </c>
    </row>
    <row r="1718" spans="1:8">
      <c r="A1718" t="n">
        <v>15864</v>
      </c>
      <c r="B1718" s="32" t="n">
        <v>28</v>
      </c>
    </row>
    <row r="1719" spans="1:8">
      <c r="A1719" t="s">
        <v>4</v>
      </c>
      <c r="B1719" s="4" t="s">
        <v>5</v>
      </c>
      <c r="C1719" s="4" t="s">
        <v>12</v>
      </c>
      <c r="D1719" s="4" t="s">
        <v>10</v>
      </c>
      <c r="E1719" s="4" t="s">
        <v>6</v>
      </c>
    </row>
    <row r="1720" spans="1:8">
      <c r="A1720" t="n">
        <v>15865</v>
      </c>
      <c r="B1720" s="55" t="n">
        <v>51</v>
      </c>
      <c r="C1720" s="7" t="n">
        <v>4</v>
      </c>
      <c r="D1720" s="7" t="n">
        <v>0</v>
      </c>
      <c r="E1720" s="7" t="s">
        <v>181</v>
      </c>
    </row>
    <row r="1721" spans="1:8">
      <c r="A1721" t="s">
        <v>4</v>
      </c>
      <c r="B1721" s="4" t="s">
        <v>5</v>
      </c>
      <c r="C1721" s="4" t="s">
        <v>10</v>
      </c>
    </row>
    <row r="1722" spans="1:8">
      <c r="A1722" t="n">
        <v>15878</v>
      </c>
      <c r="B1722" s="29" t="n">
        <v>16</v>
      </c>
      <c r="C1722" s="7" t="n">
        <v>0</v>
      </c>
    </row>
    <row r="1723" spans="1:8">
      <c r="A1723" t="s">
        <v>4</v>
      </c>
      <c r="B1723" s="4" t="s">
        <v>5</v>
      </c>
      <c r="C1723" s="4" t="s">
        <v>10</v>
      </c>
      <c r="D1723" s="4" t="s">
        <v>59</v>
      </c>
      <c r="E1723" s="4" t="s">
        <v>12</v>
      </c>
      <c r="F1723" s="4" t="s">
        <v>12</v>
      </c>
    </row>
    <row r="1724" spans="1:8">
      <c r="A1724" t="n">
        <v>15881</v>
      </c>
      <c r="B1724" s="58" t="n">
        <v>26</v>
      </c>
      <c r="C1724" s="7" t="n">
        <v>0</v>
      </c>
      <c r="D1724" s="7" t="s">
        <v>196</v>
      </c>
      <c r="E1724" s="7" t="n">
        <v>2</v>
      </c>
      <c r="F1724" s="7" t="n">
        <v>0</v>
      </c>
    </row>
    <row r="1725" spans="1:8">
      <c r="A1725" t="s">
        <v>4</v>
      </c>
      <c r="B1725" s="4" t="s">
        <v>5</v>
      </c>
    </row>
    <row r="1726" spans="1:8">
      <c r="A1726" t="n">
        <v>15923</v>
      </c>
      <c r="B1726" s="32" t="n">
        <v>28</v>
      </c>
    </row>
    <row r="1727" spans="1:8">
      <c r="A1727" t="s">
        <v>4</v>
      </c>
      <c r="B1727" s="4" t="s">
        <v>5</v>
      </c>
      <c r="C1727" s="4" t="s">
        <v>10</v>
      </c>
      <c r="D1727" s="4" t="s">
        <v>12</v>
      </c>
      <c r="E1727" s="4" t="s">
        <v>6</v>
      </c>
      <c r="F1727" s="4" t="s">
        <v>32</v>
      </c>
      <c r="G1727" s="4" t="s">
        <v>32</v>
      </c>
      <c r="H1727" s="4" t="s">
        <v>32</v>
      </c>
    </row>
    <row r="1728" spans="1:8">
      <c r="A1728" t="n">
        <v>15924</v>
      </c>
      <c r="B1728" s="49" t="n">
        <v>48</v>
      </c>
      <c r="C1728" s="7" t="n">
        <v>0</v>
      </c>
      <c r="D1728" s="7" t="n">
        <v>0</v>
      </c>
      <c r="E1728" s="7" t="s">
        <v>177</v>
      </c>
      <c r="F1728" s="7" t="n">
        <v>-1</v>
      </c>
      <c r="G1728" s="7" t="n">
        <v>1</v>
      </c>
      <c r="H1728" s="7" t="n">
        <v>0</v>
      </c>
    </row>
    <row r="1729" spans="1:9">
      <c r="A1729" t="s">
        <v>4</v>
      </c>
      <c r="B1729" s="4" t="s">
        <v>5</v>
      </c>
      <c r="C1729" s="4" t="s">
        <v>10</v>
      </c>
    </row>
    <row r="1730" spans="1:9">
      <c r="A1730" t="n">
        <v>15950</v>
      </c>
      <c r="B1730" s="29" t="n">
        <v>16</v>
      </c>
      <c r="C1730" s="7" t="n">
        <v>100</v>
      </c>
    </row>
    <row r="1731" spans="1:9">
      <c r="A1731" t="s">
        <v>4</v>
      </c>
      <c r="B1731" s="4" t="s">
        <v>5</v>
      </c>
      <c r="C1731" s="4" t="s">
        <v>10</v>
      </c>
      <c r="D1731" s="4" t="s">
        <v>12</v>
      </c>
      <c r="E1731" s="4" t="s">
        <v>6</v>
      </c>
      <c r="F1731" s="4" t="s">
        <v>32</v>
      </c>
      <c r="G1731" s="4" t="s">
        <v>32</v>
      </c>
      <c r="H1731" s="4" t="s">
        <v>32</v>
      </c>
    </row>
    <row r="1732" spans="1:9">
      <c r="A1732" t="n">
        <v>15953</v>
      </c>
      <c r="B1732" s="49" t="n">
        <v>48</v>
      </c>
      <c r="C1732" s="7" t="n">
        <v>61491</v>
      </c>
      <c r="D1732" s="7" t="n">
        <v>0</v>
      </c>
      <c r="E1732" s="7" t="s">
        <v>177</v>
      </c>
      <c r="F1732" s="7" t="n">
        <v>-1</v>
      </c>
      <c r="G1732" s="7" t="n">
        <v>1</v>
      </c>
      <c r="H1732" s="7" t="n">
        <v>0</v>
      </c>
    </row>
    <row r="1733" spans="1:9">
      <c r="A1733" t="s">
        <v>4</v>
      </c>
      <c r="B1733" s="4" t="s">
        <v>5</v>
      </c>
      <c r="C1733" s="4" t="s">
        <v>10</v>
      </c>
    </row>
    <row r="1734" spans="1:9">
      <c r="A1734" t="n">
        <v>15979</v>
      </c>
      <c r="B1734" s="29" t="n">
        <v>16</v>
      </c>
      <c r="C1734" s="7" t="n">
        <v>100</v>
      </c>
    </row>
    <row r="1735" spans="1:9">
      <c r="A1735" t="s">
        <v>4</v>
      </c>
      <c r="B1735" s="4" t="s">
        <v>5</v>
      </c>
      <c r="C1735" s="4" t="s">
        <v>10</v>
      </c>
      <c r="D1735" s="4" t="s">
        <v>12</v>
      </c>
      <c r="E1735" s="4" t="s">
        <v>6</v>
      </c>
      <c r="F1735" s="4" t="s">
        <v>32</v>
      </c>
      <c r="G1735" s="4" t="s">
        <v>32</v>
      </c>
      <c r="H1735" s="4" t="s">
        <v>32</v>
      </c>
    </row>
    <row r="1736" spans="1:9">
      <c r="A1736" t="n">
        <v>15982</v>
      </c>
      <c r="B1736" s="49" t="n">
        <v>48</v>
      </c>
      <c r="C1736" s="7" t="n">
        <v>61492</v>
      </c>
      <c r="D1736" s="7" t="n">
        <v>0</v>
      </c>
      <c r="E1736" s="7" t="s">
        <v>177</v>
      </c>
      <c r="F1736" s="7" t="n">
        <v>-1</v>
      </c>
      <c r="G1736" s="7" t="n">
        <v>1</v>
      </c>
      <c r="H1736" s="7" t="n">
        <v>0</v>
      </c>
    </row>
    <row r="1737" spans="1:9">
      <c r="A1737" t="s">
        <v>4</v>
      </c>
      <c r="B1737" s="4" t="s">
        <v>5</v>
      </c>
      <c r="C1737" s="4" t="s">
        <v>10</v>
      </c>
    </row>
    <row r="1738" spans="1:9">
      <c r="A1738" t="n">
        <v>16008</v>
      </c>
      <c r="B1738" s="29" t="n">
        <v>16</v>
      </c>
      <c r="C1738" s="7" t="n">
        <v>100</v>
      </c>
    </row>
    <row r="1739" spans="1:9">
      <c r="A1739" t="s">
        <v>4</v>
      </c>
      <c r="B1739" s="4" t="s">
        <v>5</v>
      </c>
      <c r="C1739" s="4" t="s">
        <v>10</v>
      </c>
      <c r="D1739" s="4" t="s">
        <v>12</v>
      </c>
      <c r="E1739" s="4" t="s">
        <v>6</v>
      </c>
      <c r="F1739" s="4" t="s">
        <v>32</v>
      </c>
      <c r="G1739" s="4" t="s">
        <v>32</v>
      </c>
      <c r="H1739" s="4" t="s">
        <v>32</v>
      </c>
    </row>
    <row r="1740" spans="1:9">
      <c r="A1740" t="n">
        <v>16011</v>
      </c>
      <c r="B1740" s="49" t="n">
        <v>48</v>
      </c>
      <c r="C1740" s="7" t="n">
        <v>61493</v>
      </c>
      <c r="D1740" s="7" t="n">
        <v>0</v>
      </c>
      <c r="E1740" s="7" t="s">
        <v>177</v>
      </c>
      <c r="F1740" s="7" t="n">
        <v>-1</v>
      </c>
      <c r="G1740" s="7" t="n">
        <v>1</v>
      </c>
      <c r="H1740" s="7" t="n">
        <v>0</v>
      </c>
    </row>
    <row r="1741" spans="1:9">
      <c r="A1741" t="s">
        <v>4</v>
      </c>
      <c r="B1741" s="4" t="s">
        <v>5</v>
      </c>
      <c r="C1741" s="4" t="s">
        <v>10</v>
      </c>
    </row>
    <row r="1742" spans="1:9">
      <c r="A1742" t="n">
        <v>16037</v>
      </c>
      <c r="B1742" s="29" t="n">
        <v>16</v>
      </c>
      <c r="C1742" s="7" t="n">
        <v>100</v>
      </c>
    </row>
    <row r="1743" spans="1:9">
      <c r="A1743" t="s">
        <v>4</v>
      </c>
      <c r="B1743" s="4" t="s">
        <v>5</v>
      </c>
      <c r="C1743" s="4" t="s">
        <v>10</v>
      </c>
      <c r="D1743" s="4" t="s">
        <v>12</v>
      </c>
      <c r="E1743" s="4" t="s">
        <v>6</v>
      </c>
      <c r="F1743" s="4" t="s">
        <v>32</v>
      </c>
      <c r="G1743" s="4" t="s">
        <v>32</v>
      </c>
      <c r="H1743" s="4" t="s">
        <v>32</v>
      </c>
    </row>
    <row r="1744" spans="1:9">
      <c r="A1744" t="n">
        <v>16040</v>
      </c>
      <c r="B1744" s="49" t="n">
        <v>48</v>
      </c>
      <c r="C1744" s="7" t="n">
        <v>61494</v>
      </c>
      <c r="D1744" s="7" t="n">
        <v>0</v>
      </c>
      <c r="E1744" s="7" t="s">
        <v>177</v>
      </c>
      <c r="F1744" s="7" t="n">
        <v>-1</v>
      </c>
      <c r="G1744" s="7" t="n">
        <v>1</v>
      </c>
      <c r="H1744" s="7" t="n">
        <v>0</v>
      </c>
    </row>
    <row r="1745" spans="1:8">
      <c r="A1745" t="s">
        <v>4</v>
      </c>
      <c r="B1745" s="4" t="s">
        <v>5</v>
      </c>
      <c r="C1745" s="4" t="s">
        <v>10</v>
      </c>
    </row>
    <row r="1746" spans="1:8">
      <c r="A1746" t="n">
        <v>16066</v>
      </c>
      <c r="B1746" s="29" t="n">
        <v>16</v>
      </c>
      <c r="C1746" s="7" t="n">
        <v>100</v>
      </c>
    </row>
    <row r="1747" spans="1:8">
      <c r="A1747" t="s">
        <v>4</v>
      </c>
      <c r="B1747" s="4" t="s">
        <v>5</v>
      </c>
      <c r="C1747" s="4" t="s">
        <v>10</v>
      </c>
      <c r="D1747" s="4" t="s">
        <v>12</v>
      </c>
      <c r="E1747" s="4" t="s">
        <v>6</v>
      </c>
      <c r="F1747" s="4" t="s">
        <v>32</v>
      </c>
      <c r="G1747" s="4" t="s">
        <v>32</v>
      </c>
      <c r="H1747" s="4" t="s">
        <v>32</v>
      </c>
    </row>
    <row r="1748" spans="1:8">
      <c r="A1748" t="n">
        <v>16069</v>
      </c>
      <c r="B1748" s="49" t="n">
        <v>48</v>
      </c>
      <c r="C1748" s="7" t="n">
        <v>61495</v>
      </c>
      <c r="D1748" s="7" t="n">
        <v>0</v>
      </c>
      <c r="E1748" s="7" t="s">
        <v>177</v>
      </c>
      <c r="F1748" s="7" t="n">
        <v>-1</v>
      </c>
      <c r="G1748" s="7" t="n">
        <v>1</v>
      </c>
      <c r="H1748" s="7" t="n">
        <v>0</v>
      </c>
    </row>
    <row r="1749" spans="1:8">
      <c r="A1749" t="s">
        <v>4</v>
      </c>
      <c r="B1749" s="4" t="s">
        <v>5</v>
      </c>
      <c r="C1749" s="4" t="s">
        <v>10</v>
      </c>
    </row>
    <row r="1750" spans="1:8">
      <c r="A1750" t="n">
        <v>16095</v>
      </c>
      <c r="B1750" s="29" t="n">
        <v>16</v>
      </c>
      <c r="C1750" s="7" t="n">
        <v>2000</v>
      </c>
    </row>
    <row r="1751" spans="1:8">
      <c r="A1751" t="s">
        <v>4</v>
      </c>
      <c r="B1751" s="4" t="s">
        <v>5</v>
      </c>
      <c r="C1751" s="4" t="s">
        <v>12</v>
      </c>
      <c r="D1751" s="14" t="s">
        <v>28</v>
      </c>
      <c r="E1751" s="4" t="s">
        <v>5</v>
      </c>
      <c r="F1751" s="4" t="s">
        <v>12</v>
      </c>
      <c r="G1751" s="4" t="s">
        <v>10</v>
      </c>
      <c r="H1751" s="14" t="s">
        <v>29</v>
      </c>
      <c r="I1751" s="4" t="s">
        <v>12</v>
      </c>
      <c r="J1751" s="4" t="s">
        <v>30</v>
      </c>
    </row>
    <row r="1752" spans="1:8">
      <c r="A1752" t="n">
        <v>16098</v>
      </c>
      <c r="B1752" s="13" t="n">
        <v>5</v>
      </c>
      <c r="C1752" s="7" t="n">
        <v>28</v>
      </c>
      <c r="D1752" s="14" t="s">
        <v>3</v>
      </c>
      <c r="E1752" s="52" t="n">
        <v>64</v>
      </c>
      <c r="F1752" s="7" t="n">
        <v>5</v>
      </c>
      <c r="G1752" s="7" t="n">
        <v>11</v>
      </c>
      <c r="H1752" s="14" t="s">
        <v>3</v>
      </c>
      <c r="I1752" s="7" t="n">
        <v>1</v>
      </c>
      <c r="J1752" s="16" t="n">
        <f t="normal" ca="1">A1764</f>
        <v>0</v>
      </c>
    </row>
    <row r="1753" spans="1:8">
      <c r="A1753" t="s">
        <v>4</v>
      </c>
      <c r="B1753" s="4" t="s">
        <v>5</v>
      </c>
      <c r="C1753" s="4" t="s">
        <v>12</v>
      </c>
      <c r="D1753" s="4" t="s">
        <v>10</v>
      </c>
      <c r="E1753" s="4" t="s">
        <v>6</v>
      </c>
    </row>
    <row r="1754" spans="1:8">
      <c r="A1754" t="n">
        <v>16109</v>
      </c>
      <c r="B1754" s="55" t="n">
        <v>51</v>
      </c>
      <c r="C1754" s="7" t="n">
        <v>4</v>
      </c>
      <c r="D1754" s="7" t="n">
        <v>11</v>
      </c>
      <c r="E1754" s="7" t="s">
        <v>181</v>
      </c>
    </row>
    <row r="1755" spans="1:8">
      <c r="A1755" t="s">
        <v>4</v>
      </c>
      <c r="B1755" s="4" t="s">
        <v>5</v>
      </c>
      <c r="C1755" s="4" t="s">
        <v>10</v>
      </c>
    </row>
    <row r="1756" spans="1:8">
      <c r="A1756" t="n">
        <v>16122</v>
      </c>
      <c r="B1756" s="29" t="n">
        <v>16</v>
      </c>
      <c r="C1756" s="7" t="n">
        <v>0</v>
      </c>
    </row>
    <row r="1757" spans="1:8">
      <c r="A1757" t="s">
        <v>4</v>
      </c>
      <c r="B1757" s="4" t="s">
        <v>5</v>
      </c>
      <c r="C1757" s="4" t="s">
        <v>10</v>
      </c>
      <c r="D1757" s="4" t="s">
        <v>59</v>
      </c>
      <c r="E1757" s="4" t="s">
        <v>12</v>
      </c>
      <c r="F1757" s="4" t="s">
        <v>12</v>
      </c>
    </row>
    <row r="1758" spans="1:8">
      <c r="A1758" t="n">
        <v>16125</v>
      </c>
      <c r="B1758" s="58" t="n">
        <v>26</v>
      </c>
      <c r="C1758" s="7" t="n">
        <v>11</v>
      </c>
      <c r="D1758" s="7" t="s">
        <v>197</v>
      </c>
      <c r="E1758" s="7" t="n">
        <v>2</v>
      </c>
      <c r="F1758" s="7" t="n">
        <v>0</v>
      </c>
    </row>
    <row r="1759" spans="1:8">
      <c r="A1759" t="s">
        <v>4</v>
      </c>
      <c r="B1759" s="4" t="s">
        <v>5</v>
      </c>
    </row>
    <row r="1760" spans="1:8">
      <c r="A1760" t="n">
        <v>16158</v>
      </c>
      <c r="B1760" s="32" t="n">
        <v>28</v>
      </c>
    </row>
    <row r="1761" spans="1:10">
      <c r="A1761" t="s">
        <v>4</v>
      </c>
      <c r="B1761" s="4" t="s">
        <v>5</v>
      </c>
      <c r="C1761" s="4" t="s">
        <v>30</v>
      </c>
    </row>
    <row r="1762" spans="1:10">
      <c r="A1762" t="n">
        <v>16159</v>
      </c>
      <c r="B1762" s="18" t="n">
        <v>3</v>
      </c>
      <c r="C1762" s="16" t="n">
        <f t="normal" ca="1">A1798</f>
        <v>0</v>
      </c>
    </row>
    <row r="1763" spans="1:10">
      <c r="A1763" t="s">
        <v>4</v>
      </c>
      <c r="B1763" s="4" t="s">
        <v>5</v>
      </c>
      <c r="C1763" s="4" t="s">
        <v>12</v>
      </c>
      <c r="D1763" s="14" t="s">
        <v>28</v>
      </c>
      <c r="E1763" s="4" t="s">
        <v>5</v>
      </c>
      <c r="F1763" s="4" t="s">
        <v>12</v>
      </c>
      <c r="G1763" s="4" t="s">
        <v>10</v>
      </c>
      <c r="H1763" s="14" t="s">
        <v>29</v>
      </c>
      <c r="I1763" s="4" t="s">
        <v>12</v>
      </c>
      <c r="J1763" s="4" t="s">
        <v>30</v>
      </c>
    </row>
    <row r="1764" spans="1:10">
      <c r="A1764" t="n">
        <v>16164</v>
      </c>
      <c r="B1764" s="13" t="n">
        <v>5</v>
      </c>
      <c r="C1764" s="7" t="n">
        <v>28</v>
      </c>
      <c r="D1764" s="14" t="s">
        <v>3</v>
      </c>
      <c r="E1764" s="52" t="n">
        <v>64</v>
      </c>
      <c r="F1764" s="7" t="n">
        <v>5</v>
      </c>
      <c r="G1764" s="7" t="n">
        <v>6</v>
      </c>
      <c r="H1764" s="14" t="s">
        <v>3</v>
      </c>
      <c r="I1764" s="7" t="n">
        <v>1</v>
      </c>
      <c r="J1764" s="16" t="n">
        <f t="normal" ca="1">A1776</f>
        <v>0</v>
      </c>
    </row>
    <row r="1765" spans="1:10">
      <c r="A1765" t="s">
        <v>4</v>
      </c>
      <c r="B1765" s="4" t="s">
        <v>5</v>
      </c>
      <c r="C1765" s="4" t="s">
        <v>12</v>
      </c>
      <c r="D1765" s="4" t="s">
        <v>10</v>
      </c>
      <c r="E1765" s="4" t="s">
        <v>6</v>
      </c>
    </row>
    <row r="1766" spans="1:10">
      <c r="A1766" t="n">
        <v>16175</v>
      </c>
      <c r="B1766" s="55" t="n">
        <v>51</v>
      </c>
      <c r="C1766" s="7" t="n">
        <v>4</v>
      </c>
      <c r="D1766" s="7" t="n">
        <v>6</v>
      </c>
      <c r="E1766" s="7" t="s">
        <v>181</v>
      </c>
    </row>
    <row r="1767" spans="1:10">
      <c r="A1767" t="s">
        <v>4</v>
      </c>
      <c r="B1767" s="4" t="s">
        <v>5</v>
      </c>
      <c r="C1767" s="4" t="s">
        <v>10</v>
      </c>
    </row>
    <row r="1768" spans="1:10">
      <c r="A1768" t="n">
        <v>16188</v>
      </c>
      <c r="B1768" s="29" t="n">
        <v>16</v>
      </c>
      <c r="C1768" s="7" t="n">
        <v>0</v>
      </c>
    </row>
    <row r="1769" spans="1:10">
      <c r="A1769" t="s">
        <v>4</v>
      </c>
      <c r="B1769" s="4" t="s">
        <v>5</v>
      </c>
      <c r="C1769" s="4" t="s">
        <v>10</v>
      </c>
      <c r="D1769" s="4" t="s">
        <v>59</v>
      </c>
      <c r="E1769" s="4" t="s">
        <v>12</v>
      </c>
      <c r="F1769" s="4" t="s">
        <v>12</v>
      </c>
    </row>
    <row r="1770" spans="1:10">
      <c r="A1770" t="n">
        <v>16191</v>
      </c>
      <c r="B1770" s="58" t="n">
        <v>26</v>
      </c>
      <c r="C1770" s="7" t="n">
        <v>6</v>
      </c>
      <c r="D1770" s="7" t="s">
        <v>198</v>
      </c>
      <c r="E1770" s="7" t="n">
        <v>2</v>
      </c>
      <c r="F1770" s="7" t="n">
        <v>0</v>
      </c>
    </row>
    <row r="1771" spans="1:10">
      <c r="A1771" t="s">
        <v>4</v>
      </c>
      <c r="B1771" s="4" t="s">
        <v>5</v>
      </c>
    </row>
    <row r="1772" spans="1:10">
      <c r="A1772" t="n">
        <v>16236</v>
      </c>
      <c r="B1772" s="32" t="n">
        <v>28</v>
      </c>
    </row>
    <row r="1773" spans="1:10">
      <c r="A1773" t="s">
        <v>4</v>
      </c>
      <c r="B1773" s="4" t="s">
        <v>5</v>
      </c>
      <c r="C1773" s="4" t="s">
        <v>30</v>
      </c>
    </row>
    <row r="1774" spans="1:10">
      <c r="A1774" t="n">
        <v>16237</v>
      </c>
      <c r="B1774" s="18" t="n">
        <v>3</v>
      </c>
      <c r="C1774" s="16" t="n">
        <f t="normal" ca="1">A1798</f>
        <v>0</v>
      </c>
    </row>
    <row r="1775" spans="1:10">
      <c r="A1775" t="s">
        <v>4</v>
      </c>
      <c r="B1775" s="4" t="s">
        <v>5</v>
      </c>
      <c r="C1775" s="4" t="s">
        <v>12</v>
      </c>
      <c r="D1775" s="14" t="s">
        <v>28</v>
      </c>
      <c r="E1775" s="4" t="s">
        <v>5</v>
      </c>
      <c r="F1775" s="4" t="s">
        <v>12</v>
      </c>
      <c r="G1775" s="4" t="s">
        <v>10</v>
      </c>
      <c r="H1775" s="14" t="s">
        <v>29</v>
      </c>
      <c r="I1775" s="4" t="s">
        <v>12</v>
      </c>
      <c r="J1775" s="4" t="s">
        <v>30</v>
      </c>
    </row>
    <row r="1776" spans="1:10">
      <c r="A1776" t="n">
        <v>16242</v>
      </c>
      <c r="B1776" s="13" t="n">
        <v>5</v>
      </c>
      <c r="C1776" s="7" t="n">
        <v>28</v>
      </c>
      <c r="D1776" s="14" t="s">
        <v>3</v>
      </c>
      <c r="E1776" s="52" t="n">
        <v>64</v>
      </c>
      <c r="F1776" s="7" t="n">
        <v>5</v>
      </c>
      <c r="G1776" s="7" t="n">
        <v>5</v>
      </c>
      <c r="H1776" s="14" t="s">
        <v>3</v>
      </c>
      <c r="I1776" s="7" t="n">
        <v>1</v>
      </c>
      <c r="J1776" s="16" t="n">
        <f t="normal" ca="1">A1788</f>
        <v>0</v>
      </c>
    </row>
    <row r="1777" spans="1:10">
      <c r="A1777" t="s">
        <v>4</v>
      </c>
      <c r="B1777" s="4" t="s">
        <v>5</v>
      </c>
      <c r="C1777" s="4" t="s">
        <v>12</v>
      </c>
      <c r="D1777" s="4" t="s">
        <v>10</v>
      </c>
      <c r="E1777" s="4" t="s">
        <v>6</v>
      </c>
    </row>
    <row r="1778" spans="1:10">
      <c r="A1778" t="n">
        <v>16253</v>
      </c>
      <c r="B1778" s="55" t="n">
        <v>51</v>
      </c>
      <c r="C1778" s="7" t="n">
        <v>4</v>
      </c>
      <c r="D1778" s="7" t="n">
        <v>5</v>
      </c>
      <c r="E1778" s="7" t="s">
        <v>181</v>
      </c>
    </row>
    <row r="1779" spans="1:10">
      <c r="A1779" t="s">
        <v>4</v>
      </c>
      <c r="B1779" s="4" t="s">
        <v>5</v>
      </c>
      <c r="C1779" s="4" t="s">
        <v>10</v>
      </c>
    </row>
    <row r="1780" spans="1:10">
      <c r="A1780" t="n">
        <v>16266</v>
      </c>
      <c r="B1780" s="29" t="n">
        <v>16</v>
      </c>
      <c r="C1780" s="7" t="n">
        <v>0</v>
      </c>
    </row>
    <row r="1781" spans="1:10">
      <c r="A1781" t="s">
        <v>4</v>
      </c>
      <c r="B1781" s="4" t="s">
        <v>5</v>
      </c>
      <c r="C1781" s="4" t="s">
        <v>10</v>
      </c>
      <c r="D1781" s="4" t="s">
        <v>59</v>
      </c>
      <c r="E1781" s="4" t="s">
        <v>12</v>
      </c>
      <c r="F1781" s="4" t="s">
        <v>12</v>
      </c>
    </row>
    <row r="1782" spans="1:10">
      <c r="A1782" t="n">
        <v>16269</v>
      </c>
      <c r="B1782" s="58" t="n">
        <v>26</v>
      </c>
      <c r="C1782" s="7" t="n">
        <v>5</v>
      </c>
      <c r="D1782" s="7" t="s">
        <v>197</v>
      </c>
      <c r="E1782" s="7" t="n">
        <v>2</v>
      </c>
      <c r="F1782" s="7" t="n">
        <v>0</v>
      </c>
    </row>
    <row r="1783" spans="1:10">
      <c r="A1783" t="s">
        <v>4</v>
      </c>
      <c r="B1783" s="4" t="s">
        <v>5</v>
      </c>
    </row>
    <row r="1784" spans="1:10">
      <c r="A1784" t="n">
        <v>16302</v>
      </c>
      <c r="B1784" s="32" t="n">
        <v>28</v>
      </c>
    </row>
    <row r="1785" spans="1:10">
      <c r="A1785" t="s">
        <v>4</v>
      </c>
      <c r="B1785" s="4" t="s">
        <v>5</v>
      </c>
      <c r="C1785" s="4" t="s">
        <v>30</v>
      </c>
    </row>
    <row r="1786" spans="1:10">
      <c r="A1786" t="n">
        <v>16303</v>
      </c>
      <c r="B1786" s="18" t="n">
        <v>3</v>
      </c>
      <c r="C1786" s="16" t="n">
        <f t="normal" ca="1">A1798</f>
        <v>0</v>
      </c>
    </row>
    <row r="1787" spans="1:10">
      <c r="A1787" t="s">
        <v>4</v>
      </c>
      <c r="B1787" s="4" t="s">
        <v>5</v>
      </c>
      <c r="C1787" s="4" t="s">
        <v>12</v>
      </c>
      <c r="D1787" s="14" t="s">
        <v>28</v>
      </c>
      <c r="E1787" s="4" t="s">
        <v>5</v>
      </c>
      <c r="F1787" s="4" t="s">
        <v>12</v>
      </c>
      <c r="G1787" s="4" t="s">
        <v>10</v>
      </c>
      <c r="H1787" s="14" t="s">
        <v>29</v>
      </c>
      <c r="I1787" s="4" t="s">
        <v>12</v>
      </c>
      <c r="J1787" s="4" t="s">
        <v>30</v>
      </c>
    </row>
    <row r="1788" spans="1:10">
      <c r="A1788" t="n">
        <v>16308</v>
      </c>
      <c r="B1788" s="13" t="n">
        <v>5</v>
      </c>
      <c r="C1788" s="7" t="n">
        <v>28</v>
      </c>
      <c r="D1788" s="14" t="s">
        <v>3</v>
      </c>
      <c r="E1788" s="52" t="n">
        <v>64</v>
      </c>
      <c r="F1788" s="7" t="n">
        <v>5</v>
      </c>
      <c r="G1788" s="7" t="n">
        <v>3</v>
      </c>
      <c r="H1788" s="14" t="s">
        <v>3</v>
      </c>
      <c r="I1788" s="7" t="n">
        <v>1</v>
      </c>
      <c r="J1788" s="16" t="n">
        <f t="normal" ca="1">A1798</f>
        <v>0</v>
      </c>
    </row>
    <row r="1789" spans="1:10">
      <c r="A1789" t="s">
        <v>4</v>
      </c>
      <c r="B1789" s="4" t="s">
        <v>5</v>
      </c>
      <c r="C1789" s="4" t="s">
        <v>12</v>
      </c>
      <c r="D1789" s="4" t="s">
        <v>10</v>
      </c>
      <c r="E1789" s="4" t="s">
        <v>6</v>
      </c>
    </row>
    <row r="1790" spans="1:10">
      <c r="A1790" t="n">
        <v>16319</v>
      </c>
      <c r="B1790" s="55" t="n">
        <v>51</v>
      </c>
      <c r="C1790" s="7" t="n">
        <v>4</v>
      </c>
      <c r="D1790" s="7" t="n">
        <v>3</v>
      </c>
      <c r="E1790" s="7" t="s">
        <v>181</v>
      </c>
    </row>
    <row r="1791" spans="1:10">
      <c r="A1791" t="s">
        <v>4</v>
      </c>
      <c r="B1791" s="4" t="s">
        <v>5</v>
      </c>
      <c r="C1791" s="4" t="s">
        <v>10</v>
      </c>
    </row>
    <row r="1792" spans="1:10">
      <c r="A1792" t="n">
        <v>16332</v>
      </c>
      <c r="B1792" s="29" t="n">
        <v>16</v>
      </c>
      <c r="C1792" s="7" t="n">
        <v>0</v>
      </c>
    </row>
    <row r="1793" spans="1:10">
      <c r="A1793" t="s">
        <v>4</v>
      </c>
      <c r="B1793" s="4" t="s">
        <v>5</v>
      </c>
      <c r="C1793" s="4" t="s">
        <v>10</v>
      </c>
      <c r="D1793" s="4" t="s">
        <v>59</v>
      </c>
      <c r="E1793" s="4" t="s">
        <v>12</v>
      </c>
      <c r="F1793" s="4" t="s">
        <v>12</v>
      </c>
    </row>
    <row r="1794" spans="1:10">
      <c r="A1794" t="n">
        <v>16335</v>
      </c>
      <c r="B1794" s="58" t="n">
        <v>26</v>
      </c>
      <c r="C1794" s="7" t="n">
        <v>3</v>
      </c>
      <c r="D1794" s="7" t="s">
        <v>198</v>
      </c>
      <c r="E1794" s="7" t="n">
        <v>2</v>
      </c>
      <c r="F1794" s="7" t="n">
        <v>0</v>
      </c>
    </row>
    <row r="1795" spans="1:10">
      <c r="A1795" t="s">
        <v>4</v>
      </c>
      <c r="B1795" s="4" t="s">
        <v>5</v>
      </c>
    </row>
    <row r="1796" spans="1:10">
      <c r="A1796" t="n">
        <v>16380</v>
      </c>
      <c r="B1796" s="32" t="n">
        <v>28</v>
      </c>
    </row>
    <row r="1797" spans="1:10">
      <c r="A1797" t="s">
        <v>4</v>
      </c>
      <c r="B1797" s="4" t="s">
        <v>5</v>
      </c>
      <c r="C1797" s="4" t="s">
        <v>12</v>
      </c>
      <c r="D1797" s="4" t="s">
        <v>10</v>
      </c>
      <c r="E1797" s="4" t="s">
        <v>32</v>
      </c>
      <c r="F1797" s="4" t="s">
        <v>10</v>
      </c>
      <c r="G1797" s="4" t="s">
        <v>9</v>
      </c>
      <c r="H1797" s="4" t="s">
        <v>9</v>
      </c>
      <c r="I1797" s="4" t="s">
        <v>10</v>
      </c>
      <c r="J1797" s="4" t="s">
        <v>10</v>
      </c>
      <c r="K1797" s="4" t="s">
        <v>9</v>
      </c>
      <c r="L1797" s="4" t="s">
        <v>9</v>
      </c>
      <c r="M1797" s="4" t="s">
        <v>9</v>
      </c>
      <c r="N1797" s="4" t="s">
        <v>9</v>
      </c>
      <c r="O1797" s="4" t="s">
        <v>6</v>
      </c>
    </row>
    <row r="1798" spans="1:10">
      <c r="A1798" t="n">
        <v>16381</v>
      </c>
      <c r="B1798" s="19" t="n">
        <v>50</v>
      </c>
      <c r="C1798" s="7" t="n">
        <v>0</v>
      </c>
      <c r="D1798" s="7" t="n">
        <v>4285</v>
      </c>
      <c r="E1798" s="7" t="n">
        <v>1</v>
      </c>
      <c r="F1798" s="7" t="n">
        <v>0</v>
      </c>
      <c r="G1798" s="7" t="n">
        <v>0</v>
      </c>
      <c r="H1798" s="7" t="n">
        <v>0</v>
      </c>
      <c r="I1798" s="7" t="n">
        <v>0</v>
      </c>
      <c r="J1798" s="7" t="n">
        <v>65533</v>
      </c>
      <c r="K1798" s="7" t="n">
        <v>0</v>
      </c>
      <c r="L1798" s="7" t="n">
        <v>0</v>
      </c>
      <c r="M1798" s="7" t="n">
        <v>0</v>
      </c>
      <c r="N1798" s="7" t="n">
        <v>0</v>
      </c>
      <c r="O1798" s="7" t="s">
        <v>23</v>
      </c>
    </row>
    <row r="1799" spans="1:10">
      <c r="A1799" t="s">
        <v>4</v>
      </c>
      <c r="B1799" s="4" t="s">
        <v>5</v>
      </c>
      <c r="C1799" s="4" t="s">
        <v>10</v>
      </c>
    </row>
    <row r="1800" spans="1:10">
      <c r="A1800" t="n">
        <v>16420</v>
      </c>
      <c r="B1800" s="29" t="n">
        <v>16</v>
      </c>
      <c r="C1800" s="7" t="n">
        <v>1500</v>
      </c>
    </row>
    <row r="1801" spans="1:10">
      <c r="A1801" t="s">
        <v>4</v>
      </c>
      <c r="B1801" s="4" t="s">
        <v>5</v>
      </c>
      <c r="C1801" s="4" t="s">
        <v>10</v>
      </c>
      <c r="D1801" s="4" t="s">
        <v>10</v>
      </c>
      <c r="E1801" s="4" t="s">
        <v>10</v>
      </c>
    </row>
    <row r="1802" spans="1:10">
      <c r="A1802" t="n">
        <v>16423</v>
      </c>
      <c r="B1802" s="37" t="n">
        <v>61</v>
      </c>
      <c r="C1802" s="7" t="n">
        <v>5713</v>
      </c>
      <c r="D1802" s="7" t="n">
        <v>65533</v>
      </c>
      <c r="E1802" s="7" t="n">
        <v>1000</v>
      </c>
    </row>
    <row r="1803" spans="1:10">
      <c r="A1803" t="s">
        <v>4</v>
      </c>
      <c r="B1803" s="4" t="s">
        <v>5</v>
      </c>
      <c r="C1803" s="4" t="s">
        <v>10</v>
      </c>
      <c r="D1803" s="4" t="s">
        <v>12</v>
      </c>
      <c r="E1803" s="4" t="s">
        <v>32</v>
      </c>
      <c r="F1803" s="4" t="s">
        <v>10</v>
      </c>
    </row>
    <row r="1804" spans="1:10">
      <c r="A1804" t="n">
        <v>16430</v>
      </c>
      <c r="B1804" s="60" t="n">
        <v>59</v>
      </c>
      <c r="C1804" s="7" t="n">
        <v>5713</v>
      </c>
      <c r="D1804" s="7" t="n">
        <v>1</v>
      </c>
      <c r="E1804" s="7" t="n">
        <v>0.150000005960464</v>
      </c>
      <c r="F1804" s="7" t="n">
        <v>0</v>
      </c>
    </row>
    <row r="1805" spans="1:10">
      <c r="A1805" t="s">
        <v>4</v>
      </c>
      <c r="B1805" s="4" t="s">
        <v>5</v>
      </c>
      <c r="C1805" s="4" t="s">
        <v>10</v>
      </c>
    </row>
    <row r="1806" spans="1:10">
      <c r="A1806" t="n">
        <v>16440</v>
      </c>
      <c r="B1806" s="29" t="n">
        <v>16</v>
      </c>
      <c r="C1806" s="7" t="n">
        <v>1000</v>
      </c>
    </row>
    <row r="1807" spans="1:10">
      <c r="A1807" t="s">
        <v>4</v>
      </c>
      <c r="B1807" s="4" t="s">
        <v>5</v>
      </c>
      <c r="C1807" s="4" t="s">
        <v>10</v>
      </c>
      <c r="D1807" s="4" t="s">
        <v>12</v>
      </c>
      <c r="E1807" s="4" t="s">
        <v>6</v>
      </c>
      <c r="F1807" s="4" t="s">
        <v>32</v>
      </c>
      <c r="G1807" s="4" t="s">
        <v>32</v>
      </c>
      <c r="H1807" s="4" t="s">
        <v>32</v>
      </c>
    </row>
    <row r="1808" spans="1:10">
      <c r="A1808" t="n">
        <v>16443</v>
      </c>
      <c r="B1808" s="49" t="n">
        <v>48</v>
      </c>
      <c r="C1808" s="7" t="n">
        <v>5713</v>
      </c>
      <c r="D1808" s="7" t="n">
        <v>0</v>
      </c>
      <c r="E1808" s="7" t="s">
        <v>84</v>
      </c>
      <c r="F1808" s="7" t="n">
        <v>0.5</v>
      </c>
      <c r="G1808" s="7" t="n">
        <v>1</v>
      </c>
      <c r="H1808" s="7" t="n">
        <v>0</v>
      </c>
    </row>
    <row r="1809" spans="1:15">
      <c r="A1809" t="s">
        <v>4</v>
      </c>
      <c r="B1809" s="4" t="s">
        <v>5</v>
      </c>
      <c r="C1809" s="4" t="s">
        <v>12</v>
      </c>
      <c r="D1809" s="4" t="s">
        <v>10</v>
      </c>
      <c r="E1809" s="4" t="s">
        <v>6</v>
      </c>
    </row>
    <row r="1810" spans="1:15">
      <c r="A1810" t="n">
        <v>16467</v>
      </c>
      <c r="B1810" s="55" t="n">
        <v>51</v>
      </c>
      <c r="C1810" s="7" t="n">
        <v>4</v>
      </c>
      <c r="D1810" s="7" t="n">
        <v>5713</v>
      </c>
      <c r="E1810" s="7" t="s">
        <v>199</v>
      </c>
    </row>
    <row r="1811" spans="1:15">
      <c r="A1811" t="s">
        <v>4</v>
      </c>
      <c r="B1811" s="4" t="s">
        <v>5</v>
      </c>
      <c r="C1811" s="4" t="s">
        <v>10</v>
      </c>
    </row>
    <row r="1812" spans="1:15">
      <c r="A1812" t="n">
        <v>16481</v>
      </c>
      <c r="B1812" s="29" t="n">
        <v>16</v>
      </c>
      <c r="C1812" s="7" t="n">
        <v>0</v>
      </c>
    </row>
    <row r="1813" spans="1:15">
      <c r="A1813" t="s">
        <v>4</v>
      </c>
      <c r="B1813" s="4" t="s">
        <v>5</v>
      </c>
      <c r="C1813" s="4" t="s">
        <v>10</v>
      </c>
      <c r="D1813" s="4" t="s">
        <v>59</v>
      </c>
      <c r="E1813" s="4" t="s">
        <v>12</v>
      </c>
      <c r="F1813" s="4" t="s">
        <v>12</v>
      </c>
    </row>
    <row r="1814" spans="1:15">
      <c r="A1814" t="n">
        <v>16484</v>
      </c>
      <c r="B1814" s="58" t="n">
        <v>26</v>
      </c>
      <c r="C1814" s="7" t="n">
        <v>5713</v>
      </c>
      <c r="D1814" s="7" t="s">
        <v>200</v>
      </c>
      <c r="E1814" s="7" t="n">
        <v>2</v>
      </c>
      <c r="F1814" s="7" t="n">
        <v>0</v>
      </c>
    </row>
    <row r="1815" spans="1:15">
      <c r="A1815" t="s">
        <v>4</v>
      </c>
      <c r="B1815" s="4" t="s">
        <v>5</v>
      </c>
    </row>
    <row r="1816" spans="1:15">
      <c r="A1816" t="n">
        <v>16500</v>
      </c>
      <c r="B1816" s="32" t="n">
        <v>28</v>
      </c>
    </row>
    <row r="1817" spans="1:15">
      <c r="A1817" t="s">
        <v>4</v>
      </c>
      <c r="B1817" s="4" t="s">
        <v>5</v>
      </c>
      <c r="C1817" s="4" t="s">
        <v>10</v>
      </c>
      <c r="D1817" s="4" t="s">
        <v>12</v>
      </c>
      <c r="E1817" s="4" t="s">
        <v>12</v>
      </c>
      <c r="F1817" s="4" t="s">
        <v>6</v>
      </c>
    </row>
    <row r="1818" spans="1:15">
      <c r="A1818" t="n">
        <v>16501</v>
      </c>
      <c r="B1818" s="42" t="n">
        <v>20</v>
      </c>
      <c r="C1818" s="7" t="n">
        <v>2020</v>
      </c>
      <c r="D1818" s="7" t="n">
        <v>2</v>
      </c>
      <c r="E1818" s="7" t="n">
        <v>11</v>
      </c>
      <c r="F1818" s="7" t="s">
        <v>201</v>
      </c>
    </row>
    <row r="1819" spans="1:15">
      <c r="A1819" t="s">
        <v>4</v>
      </c>
      <c r="B1819" s="4" t="s">
        <v>5</v>
      </c>
      <c r="C1819" s="4" t="s">
        <v>10</v>
      </c>
    </row>
    <row r="1820" spans="1:15">
      <c r="A1820" t="n">
        <v>16529</v>
      </c>
      <c r="B1820" s="29" t="n">
        <v>16</v>
      </c>
      <c r="C1820" s="7" t="n">
        <v>200</v>
      </c>
    </row>
    <row r="1821" spans="1:15">
      <c r="A1821" t="s">
        <v>4</v>
      </c>
      <c r="B1821" s="4" t="s">
        <v>5</v>
      </c>
      <c r="C1821" s="4" t="s">
        <v>10</v>
      </c>
      <c r="D1821" s="4" t="s">
        <v>12</v>
      </c>
      <c r="E1821" s="4" t="s">
        <v>6</v>
      </c>
      <c r="F1821" s="4" t="s">
        <v>32</v>
      </c>
      <c r="G1821" s="4" t="s">
        <v>32</v>
      </c>
      <c r="H1821" s="4" t="s">
        <v>32</v>
      </c>
    </row>
    <row r="1822" spans="1:15">
      <c r="A1822" t="n">
        <v>16532</v>
      </c>
      <c r="B1822" s="49" t="n">
        <v>48</v>
      </c>
      <c r="C1822" s="7" t="n">
        <v>5713</v>
      </c>
      <c r="D1822" s="7" t="n">
        <v>0</v>
      </c>
      <c r="E1822" s="7" t="s">
        <v>179</v>
      </c>
      <c r="F1822" s="7" t="n">
        <v>-1</v>
      </c>
      <c r="G1822" s="7" t="n">
        <v>1</v>
      </c>
      <c r="H1822" s="7" t="n">
        <v>0</v>
      </c>
    </row>
    <row r="1823" spans="1:15">
      <c r="A1823" t="s">
        <v>4</v>
      </c>
      <c r="B1823" s="4" t="s">
        <v>5</v>
      </c>
      <c r="C1823" s="4" t="s">
        <v>10</v>
      </c>
    </row>
    <row r="1824" spans="1:15">
      <c r="A1824" t="n">
        <v>16563</v>
      </c>
      <c r="B1824" s="29" t="n">
        <v>16</v>
      </c>
      <c r="C1824" s="7" t="n">
        <v>400</v>
      </c>
    </row>
    <row r="1825" spans="1:8">
      <c r="A1825" t="s">
        <v>4</v>
      </c>
      <c r="B1825" s="4" t="s">
        <v>5</v>
      </c>
      <c r="C1825" s="4" t="s">
        <v>10</v>
      </c>
      <c r="D1825" s="4" t="s">
        <v>12</v>
      </c>
      <c r="E1825" s="4" t="s">
        <v>32</v>
      </c>
      <c r="F1825" s="4" t="s">
        <v>10</v>
      </c>
    </row>
    <row r="1826" spans="1:8">
      <c r="A1826" t="n">
        <v>16566</v>
      </c>
      <c r="B1826" s="60" t="n">
        <v>59</v>
      </c>
      <c r="C1826" s="7" t="n">
        <v>5713</v>
      </c>
      <c r="D1826" s="7" t="n">
        <v>15</v>
      </c>
      <c r="E1826" s="7" t="n">
        <v>0.150000005960464</v>
      </c>
      <c r="F1826" s="7" t="n">
        <v>0</v>
      </c>
    </row>
    <row r="1827" spans="1:8">
      <c r="A1827" t="s">
        <v>4</v>
      </c>
      <c r="B1827" s="4" t="s">
        <v>5</v>
      </c>
      <c r="C1827" s="4" t="s">
        <v>10</v>
      </c>
    </row>
    <row r="1828" spans="1:8">
      <c r="A1828" t="n">
        <v>16576</v>
      </c>
      <c r="B1828" s="29" t="n">
        <v>16</v>
      </c>
      <c r="C1828" s="7" t="n">
        <v>1500</v>
      </c>
    </row>
    <row r="1829" spans="1:8">
      <c r="A1829" t="s">
        <v>4</v>
      </c>
      <c r="B1829" s="4" t="s">
        <v>5</v>
      </c>
      <c r="C1829" s="4" t="s">
        <v>10</v>
      </c>
      <c r="D1829" s="4" t="s">
        <v>12</v>
      </c>
      <c r="E1829" s="4" t="s">
        <v>32</v>
      </c>
      <c r="F1829" s="4" t="s">
        <v>10</v>
      </c>
    </row>
    <row r="1830" spans="1:8">
      <c r="A1830" t="n">
        <v>16579</v>
      </c>
      <c r="B1830" s="60" t="n">
        <v>59</v>
      </c>
      <c r="C1830" s="7" t="n">
        <v>5713</v>
      </c>
      <c r="D1830" s="7" t="n">
        <v>255</v>
      </c>
      <c r="E1830" s="7" t="n">
        <v>0</v>
      </c>
      <c r="F1830" s="7" t="n">
        <v>0</v>
      </c>
    </row>
    <row r="1831" spans="1:8">
      <c r="A1831" t="s">
        <v>4</v>
      </c>
      <c r="B1831" s="4" t="s">
        <v>5</v>
      </c>
      <c r="C1831" s="4" t="s">
        <v>10</v>
      </c>
      <c r="D1831" s="4" t="s">
        <v>12</v>
      </c>
    </row>
    <row r="1832" spans="1:8">
      <c r="A1832" t="n">
        <v>16589</v>
      </c>
      <c r="B1832" s="70" t="n">
        <v>67</v>
      </c>
      <c r="C1832" s="7" t="n">
        <v>2020</v>
      </c>
      <c r="D1832" s="7" t="n">
        <v>2</v>
      </c>
    </row>
    <row r="1833" spans="1:8">
      <c r="A1833" t="s">
        <v>4</v>
      </c>
      <c r="B1833" s="4" t="s">
        <v>5</v>
      </c>
      <c r="C1833" s="4" t="s">
        <v>10</v>
      </c>
    </row>
    <row r="1834" spans="1:8">
      <c r="A1834" t="n">
        <v>16593</v>
      </c>
      <c r="B1834" s="22" t="n">
        <v>12</v>
      </c>
      <c r="C1834" s="7" t="n">
        <v>6465</v>
      </c>
    </row>
    <row r="1835" spans="1:8">
      <c r="A1835" t="s">
        <v>4</v>
      </c>
      <c r="B1835" s="4" t="s">
        <v>5</v>
      </c>
      <c r="C1835" s="4" t="s">
        <v>12</v>
      </c>
      <c r="D1835" s="4" t="s">
        <v>9</v>
      </c>
      <c r="E1835" s="4" t="s">
        <v>12</v>
      </c>
      <c r="F1835" s="4" t="s">
        <v>12</v>
      </c>
      <c r="G1835" s="4" t="s">
        <v>9</v>
      </c>
      <c r="H1835" s="4" t="s">
        <v>12</v>
      </c>
      <c r="I1835" s="4" t="s">
        <v>9</v>
      </c>
      <c r="J1835" s="4" t="s">
        <v>12</v>
      </c>
    </row>
    <row r="1836" spans="1:8">
      <c r="A1836" t="n">
        <v>16596</v>
      </c>
      <c r="B1836" s="71" t="n">
        <v>33</v>
      </c>
      <c r="C1836" s="7" t="n">
        <v>0</v>
      </c>
      <c r="D1836" s="7" t="n">
        <v>2</v>
      </c>
      <c r="E1836" s="7" t="n">
        <v>0</v>
      </c>
      <c r="F1836" s="7" t="n">
        <v>0</v>
      </c>
      <c r="G1836" s="7" t="n">
        <v>-1</v>
      </c>
      <c r="H1836" s="7" t="n">
        <v>0</v>
      </c>
      <c r="I1836" s="7" t="n">
        <v>-1</v>
      </c>
      <c r="J1836" s="7" t="n">
        <v>0</v>
      </c>
    </row>
    <row r="1837" spans="1:8">
      <c r="A1837" t="s">
        <v>4</v>
      </c>
      <c r="B1837" s="4" t="s">
        <v>5</v>
      </c>
      <c r="C1837" s="4" t="s">
        <v>12</v>
      </c>
      <c r="D1837" s="4" t="s">
        <v>10</v>
      </c>
      <c r="E1837" s="4" t="s">
        <v>12</v>
      </c>
    </row>
    <row r="1838" spans="1:8">
      <c r="A1838" t="n">
        <v>16614</v>
      </c>
      <c r="B1838" s="11" t="n">
        <v>39</v>
      </c>
      <c r="C1838" s="7" t="n">
        <v>11</v>
      </c>
      <c r="D1838" s="7" t="n">
        <v>65533</v>
      </c>
      <c r="E1838" s="7" t="n">
        <v>200</v>
      </c>
    </row>
    <row r="1839" spans="1:8">
      <c r="A1839" t="s">
        <v>4</v>
      </c>
      <c r="B1839" s="4" t="s">
        <v>5</v>
      </c>
      <c r="C1839" s="4" t="s">
        <v>12</v>
      </c>
      <c r="D1839" s="4" t="s">
        <v>10</v>
      </c>
      <c r="E1839" s="4" t="s">
        <v>12</v>
      </c>
    </row>
    <row r="1840" spans="1:8">
      <c r="A1840" t="n">
        <v>16619</v>
      </c>
      <c r="B1840" s="47" t="n">
        <v>36</v>
      </c>
      <c r="C1840" s="7" t="n">
        <v>9</v>
      </c>
      <c r="D1840" s="7" t="n">
        <v>0</v>
      </c>
      <c r="E1840" s="7" t="n">
        <v>0</v>
      </c>
    </row>
    <row r="1841" spans="1:10">
      <c r="A1841" t="s">
        <v>4</v>
      </c>
      <c r="B1841" s="4" t="s">
        <v>5</v>
      </c>
      <c r="C1841" s="4" t="s">
        <v>12</v>
      </c>
      <c r="D1841" s="4" t="s">
        <v>10</v>
      </c>
      <c r="E1841" s="4" t="s">
        <v>12</v>
      </c>
    </row>
    <row r="1842" spans="1:10">
      <c r="A1842" t="n">
        <v>16624</v>
      </c>
      <c r="B1842" s="47" t="n">
        <v>36</v>
      </c>
      <c r="C1842" s="7" t="n">
        <v>9</v>
      </c>
      <c r="D1842" s="7" t="n">
        <v>61491</v>
      </c>
      <c r="E1842" s="7" t="n">
        <v>0</v>
      </c>
    </row>
    <row r="1843" spans="1:10">
      <c r="A1843" t="s">
        <v>4</v>
      </c>
      <c r="B1843" s="4" t="s">
        <v>5</v>
      </c>
      <c r="C1843" s="4" t="s">
        <v>12</v>
      </c>
      <c r="D1843" s="4" t="s">
        <v>10</v>
      </c>
      <c r="E1843" s="4" t="s">
        <v>12</v>
      </c>
    </row>
    <row r="1844" spans="1:10">
      <c r="A1844" t="n">
        <v>16629</v>
      </c>
      <c r="B1844" s="47" t="n">
        <v>36</v>
      </c>
      <c r="C1844" s="7" t="n">
        <v>9</v>
      </c>
      <c r="D1844" s="7" t="n">
        <v>61492</v>
      </c>
      <c r="E1844" s="7" t="n">
        <v>0</v>
      </c>
    </row>
    <row r="1845" spans="1:10">
      <c r="A1845" t="s">
        <v>4</v>
      </c>
      <c r="B1845" s="4" t="s">
        <v>5</v>
      </c>
      <c r="C1845" s="4" t="s">
        <v>12</v>
      </c>
      <c r="D1845" s="4" t="s">
        <v>10</v>
      </c>
      <c r="E1845" s="4" t="s">
        <v>12</v>
      </c>
    </row>
    <row r="1846" spans="1:10">
      <c r="A1846" t="n">
        <v>16634</v>
      </c>
      <c r="B1846" s="47" t="n">
        <v>36</v>
      </c>
      <c r="C1846" s="7" t="n">
        <v>9</v>
      </c>
      <c r="D1846" s="7" t="n">
        <v>61493</v>
      </c>
      <c r="E1846" s="7" t="n">
        <v>0</v>
      </c>
    </row>
    <row r="1847" spans="1:10">
      <c r="A1847" t="s">
        <v>4</v>
      </c>
      <c r="B1847" s="4" t="s">
        <v>5</v>
      </c>
      <c r="C1847" s="4" t="s">
        <v>12</v>
      </c>
      <c r="D1847" s="4" t="s">
        <v>10</v>
      </c>
      <c r="E1847" s="4" t="s">
        <v>12</v>
      </c>
    </row>
    <row r="1848" spans="1:10">
      <c r="A1848" t="n">
        <v>16639</v>
      </c>
      <c r="B1848" s="47" t="n">
        <v>36</v>
      </c>
      <c r="C1848" s="7" t="n">
        <v>9</v>
      </c>
      <c r="D1848" s="7" t="n">
        <v>61494</v>
      </c>
      <c r="E1848" s="7" t="n">
        <v>0</v>
      </c>
    </row>
    <row r="1849" spans="1:10">
      <c r="A1849" t="s">
        <v>4</v>
      </c>
      <c r="B1849" s="4" t="s">
        <v>5</v>
      </c>
      <c r="C1849" s="4" t="s">
        <v>12</v>
      </c>
      <c r="D1849" s="4" t="s">
        <v>10</v>
      </c>
      <c r="E1849" s="4" t="s">
        <v>12</v>
      </c>
    </row>
    <row r="1850" spans="1:10">
      <c r="A1850" t="n">
        <v>16644</v>
      </c>
      <c r="B1850" s="47" t="n">
        <v>36</v>
      </c>
      <c r="C1850" s="7" t="n">
        <v>9</v>
      </c>
      <c r="D1850" s="7" t="n">
        <v>61495</v>
      </c>
      <c r="E1850" s="7" t="n">
        <v>0</v>
      </c>
    </row>
    <row r="1851" spans="1:10">
      <c r="A1851" t="s">
        <v>4</v>
      </c>
      <c r="B1851" s="4" t="s">
        <v>5</v>
      </c>
      <c r="C1851" s="4" t="s">
        <v>12</v>
      </c>
      <c r="D1851" s="4" t="s">
        <v>10</v>
      </c>
      <c r="E1851" s="4" t="s">
        <v>12</v>
      </c>
    </row>
    <row r="1852" spans="1:10">
      <c r="A1852" t="n">
        <v>16649</v>
      </c>
      <c r="B1852" s="47" t="n">
        <v>36</v>
      </c>
      <c r="C1852" s="7" t="n">
        <v>9</v>
      </c>
      <c r="D1852" s="7" t="n">
        <v>5713</v>
      </c>
      <c r="E1852" s="7" t="n">
        <v>0</v>
      </c>
    </row>
    <row r="1853" spans="1:10">
      <c r="A1853" t="s">
        <v>4</v>
      </c>
      <c r="B1853" s="4" t="s">
        <v>5</v>
      </c>
      <c r="C1853" s="4" t="s">
        <v>12</v>
      </c>
      <c r="D1853" s="4" t="s">
        <v>10</v>
      </c>
      <c r="E1853" s="4" t="s">
        <v>12</v>
      </c>
    </row>
    <row r="1854" spans="1:10">
      <c r="A1854" t="n">
        <v>16654</v>
      </c>
      <c r="B1854" s="47" t="n">
        <v>36</v>
      </c>
      <c r="C1854" s="7" t="n">
        <v>9</v>
      </c>
      <c r="D1854" s="7" t="n">
        <v>2020</v>
      </c>
      <c r="E1854" s="7" t="n">
        <v>0</v>
      </c>
    </row>
    <row r="1855" spans="1:10">
      <c r="A1855" t="s">
        <v>4</v>
      </c>
      <c r="B1855" s="4" t="s">
        <v>5</v>
      </c>
    </row>
    <row r="1856" spans="1:10">
      <c r="A1856" t="n">
        <v>16659</v>
      </c>
      <c r="B1856" s="5" t="n">
        <v>1</v>
      </c>
    </row>
    <row r="1857" spans="1:5" s="3" customFormat="1" customHeight="0">
      <c r="A1857" s="3" t="s">
        <v>2</v>
      </c>
      <c r="B1857" s="3" t="s">
        <v>202</v>
      </c>
    </row>
    <row r="1858" spans="1:5">
      <c r="A1858" t="s">
        <v>4</v>
      </c>
      <c r="B1858" s="4" t="s">
        <v>5</v>
      </c>
      <c r="C1858" s="4" t="s">
        <v>10</v>
      </c>
      <c r="D1858" s="4" t="s">
        <v>6</v>
      </c>
      <c r="E1858" s="4" t="s">
        <v>12</v>
      </c>
      <c r="F1858" s="4" t="s">
        <v>12</v>
      </c>
      <c r="G1858" s="4" t="s">
        <v>12</v>
      </c>
      <c r="H1858" s="4" t="s">
        <v>12</v>
      </c>
      <c r="I1858" s="4" t="s">
        <v>12</v>
      </c>
      <c r="J1858" s="4" t="s">
        <v>32</v>
      </c>
      <c r="K1858" s="4" t="s">
        <v>32</v>
      </c>
      <c r="L1858" s="4" t="s">
        <v>32</v>
      </c>
      <c r="M1858" s="4" t="s">
        <v>32</v>
      </c>
      <c r="N1858" s="4" t="s">
        <v>12</v>
      </c>
    </row>
    <row r="1859" spans="1:5">
      <c r="A1859" t="n">
        <v>16660</v>
      </c>
      <c r="B1859" s="67" t="n">
        <v>34</v>
      </c>
      <c r="C1859" s="7" t="n">
        <v>65534</v>
      </c>
      <c r="D1859" s="7" t="s">
        <v>180</v>
      </c>
      <c r="E1859" s="7" t="n">
        <v>0</v>
      </c>
      <c r="F1859" s="7" t="n">
        <v>0</v>
      </c>
      <c r="G1859" s="7" t="n">
        <v>0</v>
      </c>
      <c r="H1859" s="7" t="n">
        <v>0</v>
      </c>
      <c r="I1859" s="7" t="n">
        <v>0</v>
      </c>
      <c r="J1859" s="7" t="n">
        <v>0.200000002980232</v>
      </c>
      <c r="K1859" s="7" t="n">
        <v>-1</v>
      </c>
      <c r="L1859" s="7" t="n">
        <v>-1</v>
      </c>
      <c r="M1859" s="7" t="n">
        <v>-1</v>
      </c>
      <c r="N1859" s="7" t="n">
        <v>0</v>
      </c>
    </row>
    <row r="1860" spans="1:5">
      <c r="A1860" t="s">
        <v>4</v>
      </c>
      <c r="B1860" s="4" t="s">
        <v>5</v>
      </c>
      <c r="C1860" s="4" t="s">
        <v>10</v>
      </c>
    </row>
    <row r="1861" spans="1:5">
      <c r="A1861" t="n">
        <v>16700</v>
      </c>
      <c r="B1861" s="29" t="n">
        <v>16</v>
      </c>
      <c r="C1861" s="7" t="n">
        <v>500</v>
      </c>
    </row>
    <row r="1862" spans="1:5">
      <c r="A1862" t="s">
        <v>4</v>
      </c>
      <c r="B1862" s="4" t="s">
        <v>5</v>
      </c>
      <c r="C1862" s="4" t="s">
        <v>12</v>
      </c>
      <c r="D1862" s="4" t="s">
        <v>10</v>
      </c>
      <c r="E1862" s="4" t="s">
        <v>10</v>
      </c>
      <c r="F1862" s="4" t="s">
        <v>9</v>
      </c>
    </row>
    <row r="1863" spans="1:5">
      <c r="A1863" t="n">
        <v>16703</v>
      </c>
      <c r="B1863" s="69" t="n">
        <v>84</v>
      </c>
      <c r="C1863" s="7" t="n">
        <v>0</v>
      </c>
      <c r="D1863" s="7" t="n">
        <v>2</v>
      </c>
      <c r="E1863" s="7" t="n">
        <v>200</v>
      </c>
      <c r="F1863" s="7" t="n">
        <v>1053609165</v>
      </c>
    </row>
    <row r="1864" spans="1:5">
      <c r="A1864" t="s">
        <v>4</v>
      </c>
      <c r="B1864" s="4" t="s">
        <v>5</v>
      </c>
      <c r="C1864" s="4" t="s">
        <v>12</v>
      </c>
      <c r="D1864" s="4" t="s">
        <v>10</v>
      </c>
      <c r="E1864" s="4" t="s">
        <v>32</v>
      </c>
      <c r="F1864" s="4" t="s">
        <v>10</v>
      </c>
      <c r="G1864" s="4" t="s">
        <v>9</v>
      </c>
      <c r="H1864" s="4" t="s">
        <v>9</v>
      </c>
      <c r="I1864" s="4" t="s">
        <v>10</v>
      </c>
      <c r="J1864" s="4" t="s">
        <v>10</v>
      </c>
      <c r="K1864" s="4" t="s">
        <v>9</v>
      </c>
      <c r="L1864" s="4" t="s">
        <v>9</v>
      </c>
      <c r="M1864" s="4" t="s">
        <v>9</v>
      </c>
      <c r="N1864" s="4" t="s">
        <v>9</v>
      </c>
      <c r="O1864" s="4" t="s">
        <v>6</v>
      </c>
    </row>
    <row r="1865" spans="1:5">
      <c r="A1865" t="n">
        <v>16713</v>
      </c>
      <c r="B1865" s="19" t="n">
        <v>50</v>
      </c>
      <c r="C1865" s="7" t="n">
        <v>0</v>
      </c>
      <c r="D1865" s="7" t="n">
        <v>4239</v>
      </c>
      <c r="E1865" s="7" t="n">
        <v>1</v>
      </c>
      <c r="F1865" s="7" t="n">
        <v>0</v>
      </c>
      <c r="G1865" s="7" t="n">
        <v>0</v>
      </c>
      <c r="H1865" s="7" t="n">
        <v>0</v>
      </c>
      <c r="I1865" s="7" t="n">
        <v>0</v>
      </c>
      <c r="J1865" s="7" t="n">
        <v>65533</v>
      </c>
      <c r="K1865" s="7" t="n">
        <v>0</v>
      </c>
      <c r="L1865" s="7" t="n">
        <v>0</v>
      </c>
      <c r="M1865" s="7" t="n">
        <v>0</v>
      </c>
      <c r="N1865" s="7" t="n">
        <v>0</v>
      </c>
      <c r="O1865" s="7" t="s">
        <v>23</v>
      </c>
    </row>
    <row r="1866" spans="1:5">
      <c r="A1866" t="s">
        <v>4</v>
      </c>
      <c r="B1866" s="4" t="s">
        <v>5</v>
      </c>
      <c r="C1866" s="4" t="s">
        <v>10</v>
      </c>
      <c r="D1866" s="4" t="s">
        <v>9</v>
      </c>
      <c r="E1866" s="4" t="s">
        <v>12</v>
      </c>
    </row>
    <row r="1867" spans="1:5">
      <c r="A1867" t="n">
        <v>16752</v>
      </c>
      <c r="B1867" s="72" t="n">
        <v>35</v>
      </c>
      <c r="C1867" s="7" t="n">
        <v>65534</v>
      </c>
      <c r="D1867" s="7" t="n">
        <v>0</v>
      </c>
      <c r="E1867" s="7" t="n">
        <v>0</v>
      </c>
    </row>
    <row r="1868" spans="1:5">
      <c r="A1868" t="s">
        <v>4</v>
      </c>
      <c r="B1868" s="4" t="s">
        <v>5</v>
      </c>
      <c r="C1868" s="4" t="s">
        <v>10</v>
      </c>
      <c r="D1868" s="4" t="s">
        <v>6</v>
      </c>
      <c r="E1868" s="4" t="s">
        <v>12</v>
      </c>
      <c r="F1868" s="4" t="s">
        <v>12</v>
      </c>
      <c r="G1868" s="4" t="s">
        <v>12</v>
      </c>
      <c r="H1868" s="4" t="s">
        <v>12</v>
      </c>
      <c r="I1868" s="4" t="s">
        <v>12</v>
      </c>
      <c r="J1868" s="4" t="s">
        <v>32</v>
      </c>
      <c r="K1868" s="4" t="s">
        <v>32</v>
      </c>
      <c r="L1868" s="4" t="s">
        <v>32</v>
      </c>
      <c r="M1868" s="4" t="s">
        <v>32</v>
      </c>
      <c r="N1868" s="4" t="s">
        <v>12</v>
      </c>
    </row>
    <row r="1869" spans="1:5">
      <c r="A1869" t="n">
        <v>16760</v>
      </c>
      <c r="B1869" s="67" t="n">
        <v>34</v>
      </c>
      <c r="C1869" s="7" t="n">
        <v>65534</v>
      </c>
      <c r="D1869" s="7" t="s">
        <v>203</v>
      </c>
      <c r="E1869" s="7" t="n">
        <v>1</v>
      </c>
      <c r="F1869" s="7" t="n">
        <v>0</v>
      </c>
      <c r="G1869" s="7" t="n">
        <v>0</v>
      </c>
      <c r="H1869" s="7" t="n">
        <v>0</v>
      </c>
      <c r="I1869" s="7" t="n">
        <v>0</v>
      </c>
      <c r="J1869" s="7" t="n">
        <v>0.200000002980232</v>
      </c>
      <c r="K1869" s="7" t="n">
        <v>-1</v>
      </c>
      <c r="L1869" s="7" t="n">
        <v>-1</v>
      </c>
      <c r="M1869" s="7" t="n">
        <v>-1</v>
      </c>
      <c r="N1869" s="7" t="n">
        <v>0</v>
      </c>
    </row>
    <row r="1870" spans="1:5">
      <c r="A1870" t="s">
        <v>4</v>
      </c>
      <c r="B1870" s="4" t="s">
        <v>5</v>
      </c>
      <c r="C1870" s="4" t="s">
        <v>12</v>
      </c>
      <c r="D1870" s="4" t="s">
        <v>10</v>
      </c>
      <c r="E1870" s="4" t="s">
        <v>10</v>
      </c>
      <c r="F1870" s="4" t="s">
        <v>9</v>
      </c>
    </row>
    <row r="1871" spans="1:5">
      <c r="A1871" t="n">
        <v>16794</v>
      </c>
      <c r="B1871" s="69" t="n">
        <v>84</v>
      </c>
      <c r="C1871" s="7" t="n">
        <v>1</v>
      </c>
      <c r="D1871" s="7" t="n">
        <v>0</v>
      </c>
      <c r="E1871" s="7" t="n">
        <v>500</v>
      </c>
      <c r="F1871" s="7" t="n">
        <v>0</v>
      </c>
    </row>
    <row r="1872" spans="1:5">
      <c r="A1872" t="s">
        <v>4</v>
      </c>
      <c r="B1872" s="4" t="s">
        <v>5</v>
      </c>
    </row>
    <row r="1873" spans="1:15">
      <c r="A1873" t="n">
        <v>16804</v>
      </c>
      <c r="B1873" s="5" t="n">
        <v>1</v>
      </c>
    </row>
    <row r="1874" spans="1:15" s="3" customFormat="1" customHeight="0">
      <c r="A1874" s="3" t="s">
        <v>2</v>
      </c>
      <c r="B1874" s="3" t="s">
        <v>204</v>
      </c>
    </row>
    <row r="1875" spans="1:15">
      <c r="A1875" t="s">
        <v>4</v>
      </c>
      <c r="B1875" s="4" t="s">
        <v>5</v>
      </c>
      <c r="C1875" s="4" t="s">
        <v>12</v>
      </c>
      <c r="D1875" s="4" t="s">
        <v>12</v>
      </c>
      <c r="E1875" s="4" t="s">
        <v>12</v>
      </c>
      <c r="F1875" s="4" t="s">
        <v>12</v>
      </c>
    </row>
    <row r="1876" spans="1:15">
      <c r="A1876" t="n">
        <v>16808</v>
      </c>
      <c r="B1876" s="8" t="n">
        <v>14</v>
      </c>
      <c r="C1876" s="7" t="n">
        <v>2</v>
      </c>
      <c r="D1876" s="7" t="n">
        <v>0</v>
      </c>
      <c r="E1876" s="7" t="n">
        <v>0</v>
      </c>
      <c r="F1876" s="7" t="n">
        <v>0</v>
      </c>
    </row>
    <row r="1877" spans="1:15">
      <c r="A1877" t="s">
        <v>4</v>
      </c>
      <c r="B1877" s="4" t="s">
        <v>5</v>
      </c>
      <c r="C1877" s="4" t="s">
        <v>12</v>
      </c>
      <c r="D1877" s="14" t="s">
        <v>28</v>
      </c>
      <c r="E1877" s="4" t="s">
        <v>5</v>
      </c>
      <c r="F1877" s="4" t="s">
        <v>12</v>
      </c>
      <c r="G1877" s="4" t="s">
        <v>10</v>
      </c>
      <c r="H1877" s="14" t="s">
        <v>29</v>
      </c>
      <c r="I1877" s="4" t="s">
        <v>12</v>
      </c>
      <c r="J1877" s="4" t="s">
        <v>9</v>
      </c>
      <c r="K1877" s="4" t="s">
        <v>12</v>
      </c>
      <c r="L1877" s="4" t="s">
        <v>12</v>
      </c>
      <c r="M1877" s="14" t="s">
        <v>28</v>
      </c>
      <c r="N1877" s="4" t="s">
        <v>5</v>
      </c>
      <c r="O1877" s="4" t="s">
        <v>12</v>
      </c>
      <c r="P1877" s="4" t="s">
        <v>10</v>
      </c>
      <c r="Q1877" s="14" t="s">
        <v>29</v>
      </c>
      <c r="R1877" s="4" t="s">
        <v>12</v>
      </c>
      <c r="S1877" s="4" t="s">
        <v>9</v>
      </c>
      <c r="T1877" s="4" t="s">
        <v>12</v>
      </c>
      <c r="U1877" s="4" t="s">
        <v>12</v>
      </c>
      <c r="V1877" s="4" t="s">
        <v>12</v>
      </c>
      <c r="W1877" s="4" t="s">
        <v>30</v>
      </c>
    </row>
    <row r="1878" spans="1:15">
      <c r="A1878" t="n">
        <v>16813</v>
      </c>
      <c r="B1878" s="13" t="n">
        <v>5</v>
      </c>
      <c r="C1878" s="7" t="n">
        <v>28</v>
      </c>
      <c r="D1878" s="14" t="s">
        <v>3</v>
      </c>
      <c r="E1878" s="10" t="n">
        <v>162</v>
      </c>
      <c r="F1878" s="7" t="n">
        <v>3</v>
      </c>
      <c r="G1878" s="7" t="n">
        <v>28843</v>
      </c>
      <c r="H1878" s="14" t="s">
        <v>3</v>
      </c>
      <c r="I1878" s="7" t="n">
        <v>0</v>
      </c>
      <c r="J1878" s="7" t="n">
        <v>1</v>
      </c>
      <c r="K1878" s="7" t="n">
        <v>2</v>
      </c>
      <c r="L1878" s="7" t="n">
        <v>28</v>
      </c>
      <c r="M1878" s="14" t="s">
        <v>3</v>
      </c>
      <c r="N1878" s="10" t="n">
        <v>162</v>
      </c>
      <c r="O1878" s="7" t="n">
        <v>3</v>
      </c>
      <c r="P1878" s="7" t="n">
        <v>28843</v>
      </c>
      <c r="Q1878" s="14" t="s">
        <v>3</v>
      </c>
      <c r="R1878" s="7" t="n">
        <v>0</v>
      </c>
      <c r="S1878" s="7" t="n">
        <v>2</v>
      </c>
      <c r="T1878" s="7" t="n">
        <v>2</v>
      </c>
      <c r="U1878" s="7" t="n">
        <v>11</v>
      </c>
      <c r="V1878" s="7" t="n">
        <v>1</v>
      </c>
      <c r="W1878" s="16" t="n">
        <f t="normal" ca="1">A1882</f>
        <v>0</v>
      </c>
    </row>
    <row r="1879" spans="1:15">
      <c r="A1879" t="s">
        <v>4</v>
      </c>
      <c r="B1879" s="4" t="s">
        <v>5</v>
      </c>
      <c r="C1879" s="4" t="s">
        <v>12</v>
      </c>
      <c r="D1879" s="4" t="s">
        <v>10</v>
      </c>
      <c r="E1879" s="4" t="s">
        <v>32</v>
      </c>
    </row>
    <row r="1880" spans="1:15">
      <c r="A1880" t="n">
        <v>16842</v>
      </c>
      <c r="B1880" s="40" t="n">
        <v>58</v>
      </c>
      <c r="C1880" s="7" t="n">
        <v>0</v>
      </c>
      <c r="D1880" s="7" t="n">
        <v>0</v>
      </c>
      <c r="E1880" s="7" t="n">
        <v>1</v>
      </c>
    </row>
    <row r="1881" spans="1:15">
      <c r="A1881" t="s">
        <v>4</v>
      </c>
      <c r="B1881" s="4" t="s">
        <v>5</v>
      </c>
      <c r="C1881" s="4" t="s">
        <v>12</v>
      </c>
      <c r="D1881" s="14" t="s">
        <v>28</v>
      </c>
      <c r="E1881" s="4" t="s">
        <v>5</v>
      </c>
      <c r="F1881" s="4" t="s">
        <v>12</v>
      </c>
      <c r="G1881" s="4" t="s">
        <v>10</v>
      </c>
      <c r="H1881" s="14" t="s">
        <v>29</v>
      </c>
      <c r="I1881" s="4" t="s">
        <v>12</v>
      </c>
      <c r="J1881" s="4" t="s">
        <v>9</v>
      </c>
      <c r="K1881" s="4" t="s">
        <v>12</v>
      </c>
      <c r="L1881" s="4" t="s">
        <v>12</v>
      </c>
      <c r="M1881" s="14" t="s">
        <v>28</v>
      </c>
      <c r="N1881" s="4" t="s">
        <v>5</v>
      </c>
      <c r="O1881" s="4" t="s">
        <v>12</v>
      </c>
      <c r="P1881" s="4" t="s">
        <v>10</v>
      </c>
      <c r="Q1881" s="14" t="s">
        <v>29</v>
      </c>
      <c r="R1881" s="4" t="s">
        <v>12</v>
      </c>
      <c r="S1881" s="4" t="s">
        <v>9</v>
      </c>
      <c r="T1881" s="4" t="s">
        <v>12</v>
      </c>
      <c r="U1881" s="4" t="s">
        <v>12</v>
      </c>
      <c r="V1881" s="4" t="s">
        <v>12</v>
      </c>
      <c r="W1881" s="4" t="s">
        <v>30</v>
      </c>
    </row>
    <row r="1882" spans="1:15">
      <c r="A1882" t="n">
        <v>16850</v>
      </c>
      <c r="B1882" s="13" t="n">
        <v>5</v>
      </c>
      <c r="C1882" s="7" t="n">
        <v>28</v>
      </c>
      <c r="D1882" s="14" t="s">
        <v>3</v>
      </c>
      <c r="E1882" s="10" t="n">
        <v>162</v>
      </c>
      <c r="F1882" s="7" t="n">
        <v>3</v>
      </c>
      <c r="G1882" s="7" t="n">
        <v>28843</v>
      </c>
      <c r="H1882" s="14" t="s">
        <v>3</v>
      </c>
      <c r="I1882" s="7" t="n">
        <v>0</v>
      </c>
      <c r="J1882" s="7" t="n">
        <v>1</v>
      </c>
      <c r="K1882" s="7" t="n">
        <v>3</v>
      </c>
      <c r="L1882" s="7" t="n">
        <v>28</v>
      </c>
      <c r="M1882" s="14" t="s">
        <v>3</v>
      </c>
      <c r="N1882" s="10" t="n">
        <v>162</v>
      </c>
      <c r="O1882" s="7" t="n">
        <v>3</v>
      </c>
      <c r="P1882" s="7" t="n">
        <v>28843</v>
      </c>
      <c r="Q1882" s="14" t="s">
        <v>3</v>
      </c>
      <c r="R1882" s="7" t="n">
        <v>0</v>
      </c>
      <c r="S1882" s="7" t="n">
        <v>2</v>
      </c>
      <c r="T1882" s="7" t="n">
        <v>3</v>
      </c>
      <c r="U1882" s="7" t="n">
        <v>9</v>
      </c>
      <c r="V1882" s="7" t="n">
        <v>1</v>
      </c>
      <c r="W1882" s="16" t="n">
        <f t="normal" ca="1">A1892</f>
        <v>0</v>
      </c>
    </row>
    <row r="1883" spans="1:15">
      <c r="A1883" t="s">
        <v>4</v>
      </c>
      <c r="B1883" s="4" t="s">
        <v>5</v>
      </c>
      <c r="C1883" s="4" t="s">
        <v>12</v>
      </c>
      <c r="D1883" s="14" t="s">
        <v>28</v>
      </c>
      <c r="E1883" s="4" t="s">
        <v>5</v>
      </c>
      <c r="F1883" s="4" t="s">
        <v>10</v>
      </c>
      <c r="G1883" s="4" t="s">
        <v>12</v>
      </c>
      <c r="H1883" s="4" t="s">
        <v>12</v>
      </c>
      <c r="I1883" s="4" t="s">
        <v>6</v>
      </c>
      <c r="J1883" s="14" t="s">
        <v>29</v>
      </c>
      <c r="K1883" s="4" t="s">
        <v>12</v>
      </c>
      <c r="L1883" s="4" t="s">
        <v>12</v>
      </c>
      <c r="M1883" s="14" t="s">
        <v>28</v>
      </c>
      <c r="N1883" s="4" t="s">
        <v>5</v>
      </c>
      <c r="O1883" s="4" t="s">
        <v>12</v>
      </c>
      <c r="P1883" s="14" t="s">
        <v>29</v>
      </c>
      <c r="Q1883" s="4" t="s">
        <v>12</v>
      </c>
      <c r="R1883" s="4" t="s">
        <v>9</v>
      </c>
      <c r="S1883" s="4" t="s">
        <v>12</v>
      </c>
      <c r="T1883" s="4" t="s">
        <v>12</v>
      </c>
      <c r="U1883" s="4" t="s">
        <v>12</v>
      </c>
      <c r="V1883" s="14" t="s">
        <v>28</v>
      </c>
      <c r="W1883" s="4" t="s">
        <v>5</v>
      </c>
      <c r="X1883" s="4" t="s">
        <v>12</v>
      </c>
      <c r="Y1883" s="14" t="s">
        <v>29</v>
      </c>
      <c r="Z1883" s="4" t="s">
        <v>12</v>
      </c>
      <c r="AA1883" s="4" t="s">
        <v>9</v>
      </c>
      <c r="AB1883" s="4" t="s">
        <v>12</v>
      </c>
      <c r="AC1883" s="4" t="s">
        <v>12</v>
      </c>
      <c r="AD1883" s="4" t="s">
        <v>12</v>
      </c>
      <c r="AE1883" s="4" t="s">
        <v>30</v>
      </c>
    </row>
    <row r="1884" spans="1:15">
      <c r="A1884" t="n">
        <v>16879</v>
      </c>
      <c r="B1884" s="13" t="n">
        <v>5</v>
      </c>
      <c r="C1884" s="7" t="n">
        <v>28</v>
      </c>
      <c r="D1884" s="14" t="s">
        <v>3</v>
      </c>
      <c r="E1884" s="48" t="n">
        <v>47</v>
      </c>
      <c r="F1884" s="7" t="n">
        <v>61456</v>
      </c>
      <c r="G1884" s="7" t="n">
        <v>2</v>
      </c>
      <c r="H1884" s="7" t="n">
        <v>0</v>
      </c>
      <c r="I1884" s="7" t="s">
        <v>83</v>
      </c>
      <c r="J1884" s="14" t="s">
        <v>3</v>
      </c>
      <c r="K1884" s="7" t="n">
        <v>8</v>
      </c>
      <c r="L1884" s="7" t="n">
        <v>28</v>
      </c>
      <c r="M1884" s="14" t="s">
        <v>3</v>
      </c>
      <c r="N1884" s="12" t="n">
        <v>74</v>
      </c>
      <c r="O1884" s="7" t="n">
        <v>65</v>
      </c>
      <c r="P1884" s="14" t="s">
        <v>3</v>
      </c>
      <c r="Q1884" s="7" t="n">
        <v>0</v>
      </c>
      <c r="R1884" s="7" t="n">
        <v>1</v>
      </c>
      <c r="S1884" s="7" t="n">
        <v>3</v>
      </c>
      <c r="T1884" s="7" t="n">
        <v>9</v>
      </c>
      <c r="U1884" s="7" t="n">
        <v>28</v>
      </c>
      <c r="V1884" s="14" t="s">
        <v>3</v>
      </c>
      <c r="W1884" s="12" t="n">
        <v>74</v>
      </c>
      <c r="X1884" s="7" t="n">
        <v>65</v>
      </c>
      <c r="Y1884" s="14" t="s">
        <v>3</v>
      </c>
      <c r="Z1884" s="7" t="n">
        <v>0</v>
      </c>
      <c r="AA1884" s="7" t="n">
        <v>2</v>
      </c>
      <c r="AB1884" s="7" t="n">
        <v>3</v>
      </c>
      <c r="AC1884" s="7" t="n">
        <v>9</v>
      </c>
      <c r="AD1884" s="7" t="n">
        <v>1</v>
      </c>
      <c r="AE1884" s="16" t="n">
        <f t="normal" ca="1">A1888</f>
        <v>0</v>
      </c>
    </row>
    <row r="1885" spans="1:15">
      <c r="A1885" t="s">
        <v>4</v>
      </c>
      <c r="B1885" s="4" t="s">
        <v>5</v>
      </c>
      <c r="C1885" s="4" t="s">
        <v>10</v>
      </c>
      <c r="D1885" s="4" t="s">
        <v>12</v>
      </c>
      <c r="E1885" s="4" t="s">
        <v>12</v>
      </c>
      <c r="F1885" s="4" t="s">
        <v>6</v>
      </c>
    </row>
    <row r="1886" spans="1:15">
      <c r="A1886" t="n">
        <v>16927</v>
      </c>
      <c r="B1886" s="48" t="n">
        <v>47</v>
      </c>
      <c r="C1886" s="7" t="n">
        <v>61456</v>
      </c>
      <c r="D1886" s="7" t="n">
        <v>0</v>
      </c>
      <c r="E1886" s="7" t="n">
        <v>0</v>
      </c>
      <c r="F1886" s="7" t="s">
        <v>84</v>
      </c>
    </row>
    <row r="1887" spans="1:15">
      <c r="A1887" t="s">
        <v>4</v>
      </c>
      <c r="B1887" s="4" t="s">
        <v>5</v>
      </c>
      <c r="C1887" s="4" t="s">
        <v>12</v>
      </c>
      <c r="D1887" s="4" t="s">
        <v>10</v>
      </c>
      <c r="E1887" s="4" t="s">
        <v>32</v>
      </c>
    </row>
    <row r="1888" spans="1:15">
      <c r="A1888" t="n">
        <v>16940</v>
      </c>
      <c r="B1888" s="40" t="n">
        <v>58</v>
      </c>
      <c r="C1888" s="7" t="n">
        <v>0</v>
      </c>
      <c r="D1888" s="7" t="n">
        <v>300</v>
      </c>
      <c r="E1888" s="7" t="n">
        <v>1</v>
      </c>
    </row>
    <row r="1889" spans="1:31">
      <c r="A1889" t="s">
        <v>4</v>
      </c>
      <c r="B1889" s="4" t="s">
        <v>5</v>
      </c>
      <c r="C1889" s="4" t="s">
        <v>12</v>
      </c>
      <c r="D1889" s="4" t="s">
        <v>10</v>
      </c>
    </row>
    <row r="1890" spans="1:31">
      <c r="A1890" t="n">
        <v>16948</v>
      </c>
      <c r="B1890" s="40" t="n">
        <v>58</v>
      </c>
      <c r="C1890" s="7" t="n">
        <v>255</v>
      </c>
      <c r="D1890" s="7" t="n">
        <v>0</v>
      </c>
    </row>
    <row r="1891" spans="1:31">
      <c r="A1891" t="s">
        <v>4</v>
      </c>
      <c r="B1891" s="4" t="s">
        <v>5</v>
      </c>
      <c r="C1891" s="4" t="s">
        <v>12</v>
      </c>
      <c r="D1891" s="4" t="s">
        <v>12</v>
      </c>
      <c r="E1891" s="4" t="s">
        <v>12</v>
      </c>
      <c r="F1891" s="4" t="s">
        <v>12</v>
      </c>
    </row>
    <row r="1892" spans="1:31">
      <c r="A1892" t="n">
        <v>16952</v>
      </c>
      <c r="B1892" s="8" t="n">
        <v>14</v>
      </c>
      <c r="C1892" s="7" t="n">
        <v>0</v>
      </c>
      <c r="D1892" s="7" t="n">
        <v>0</v>
      </c>
      <c r="E1892" s="7" t="n">
        <v>0</v>
      </c>
      <c r="F1892" s="7" t="n">
        <v>64</v>
      </c>
    </row>
    <row r="1893" spans="1:31">
      <c r="A1893" t="s">
        <v>4</v>
      </c>
      <c r="B1893" s="4" t="s">
        <v>5</v>
      </c>
      <c r="C1893" s="4" t="s">
        <v>12</v>
      </c>
      <c r="D1893" s="4" t="s">
        <v>10</v>
      </c>
    </row>
    <row r="1894" spans="1:31">
      <c r="A1894" t="n">
        <v>16957</v>
      </c>
      <c r="B1894" s="27" t="n">
        <v>22</v>
      </c>
      <c r="C1894" s="7" t="n">
        <v>0</v>
      </c>
      <c r="D1894" s="7" t="n">
        <v>28843</v>
      </c>
    </row>
    <row r="1895" spans="1:31">
      <c r="A1895" t="s">
        <v>4</v>
      </c>
      <c r="B1895" s="4" t="s">
        <v>5</v>
      </c>
      <c r="C1895" s="4" t="s">
        <v>12</v>
      </c>
      <c r="D1895" s="4" t="s">
        <v>10</v>
      </c>
    </row>
    <row r="1896" spans="1:31">
      <c r="A1896" t="n">
        <v>16961</v>
      </c>
      <c r="B1896" s="40" t="n">
        <v>58</v>
      </c>
      <c r="C1896" s="7" t="n">
        <v>5</v>
      </c>
      <c r="D1896" s="7" t="n">
        <v>300</v>
      </c>
    </row>
    <row r="1897" spans="1:31">
      <c r="A1897" t="s">
        <v>4</v>
      </c>
      <c r="B1897" s="4" t="s">
        <v>5</v>
      </c>
      <c r="C1897" s="4" t="s">
        <v>32</v>
      </c>
      <c r="D1897" s="4" t="s">
        <v>10</v>
      </c>
    </row>
    <row r="1898" spans="1:31">
      <c r="A1898" t="n">
        <v>16965</v>
      </c>
      <c r="B1898" s="51" t="n">
        <v>103</v>
      </c>
      <c r="C1898" s="7" t="n">
        <v>0</v>
      </c>
      <c r="D1898" s="7" t="n">
        <v>300</v>
      </c>
    </row>
    <row r="1899" spans="1:31">
      <c r="A1899" t="s">
        <v>4</v>
      </c>
      <c r="B1899" s="4" t="s">
        <v>5</v>
      </c>
      <c r="C1899" s="4" t="s">
        <v>12</v>
      </c>
    </row>
    <row r="1900" spans="1:31">
      <c r="A1900" t="n">
        <v>16972</v>
      </c>
      <c r="B1900" s="52" t="n">
        <v>64</v>
      </c>
      <c r="C1900" s="7" t="n">
        <v>7</v>
      </c>
    </row>
    <row r="1901" spans="1:31">
      <c r="A1901" t="s">
        <v>4</v>
      </c>
      <c r="B1901" s="4" t="s">
        <v>5</v>
      </c>
      <c r="C1901" s="4" t="s">
        <v>12</v>
      </c>
      <c r="D1901" s="4" t="s">
        <v>10</v>
      </c>
    </row>
    <row r="1902" spans="1:31">
      <c r="A1902" t="n">
        <v>16974</v>
      </c>
      <c r="B1902" s="53" t="n">
        <v>72</v>
      </c>
      <c r="C1902" s="7" t="n">
        <v>5</v>
      </c>
      <c r="D1902" s="7" t="n">
        <v>0</v>
      </c>
    </row>
    <row r="1903" spans="1:31">
      <c r="A1903" t="s">
        <v>4</v>
      </c>
      <c r="B1903" s="4" t="s">
        <v>5</v>
      </c>
      <c r="C1903" s="4" t="s">
        <v>12</v>
      </c>
      <c r="D1903" s="14" t="s">
        <v>28</v>
      </c>
      <c r="E1903" s="4" t="s">
        <v>5</v>
      </c>
      <c r="F1903" s="4" t="s">
        <v>12</v>
      </c>
      <c r="G1903" s="4" t="s">
        <v>10</v>
      </c>
      <c r="H1903" s="14" t="s">
        <v>29</v>
      </c>
      <c r="I1903" s="4" t="s">
        <v>12</v>
      </c>
      <c r="J1903" s="4" t="s">
        <v>9</v>
      </c>
      <c r="K1903" s="4" t="s">
        <v>12</v>
      </c>
      <c r="L1903" s="4" t="s">
        <v>12</v>
      </c>
      <c r="M1903" s="4" t="s">
        <v>30</v>
      </c>
    </row>
    <row r="1904" spans="1:31">
      <c r="A1904" t="n">
        <v>16978</v>
      </c>
      <c r="B1904" s="13" t="n">
        <v>5</v>
      </c>
      <c r="C1904" s="7" t="n">
        <v>28</v>
      </c>
      <c r="D1904" s="14" t="s">
        <v>3</v>
      </c>
      <c r="E1904" s="10" t="n">
        <v>162</v>
      </c>
      <c r="F1904" s="7" t="n">
        <v>4</v>
      </c>
      <c r="G1904" s="7" t="n">
        <v>28843</v>
      </c>
      <c r="H1904" s="14" t="s">
        <v>3</v>
      </c>
      <c r="I1904" s="7" t="n">
        <v>0</v>
      </c>
      <c r="J1904" s="7" t="n">
        <v>1</v>
      </c>
      <c r="K1904" s="7" t="n">
        <v>2</v>
      </c>
      <c r="L1904" s="7" t="n">
        <v>1</v>
      </c>
      <c r="M1904" s="16" t="n">
        <f t="normal" ca="1">A1910</f>
        <v>0</v>
      </c>
    </row>
    <row r="1905" spans="1:13">
      <c r="A1905" t="s">
        <v>4</v>
      </c>
      <c r="B1905" s="4" t="s">
        <v>5</v>
      </c>
      <c r="C1905" s="4" t="s">
        <v>12</v>
      </c>
      <c r="D1905" s="4" t="s">
        <v>6</v>
      </c>
    </row>
    <row r="1906" spans="1:13">
      <c r="A1906" t="n">
        <v>16995</v>
      </c>
      <c r="B1906" s="9" t="n">
        <v>2</v>
      </c>
      <c r="C1906" s="7" t="n">
        <v>10</v>
      </c>
      <c r="D1906" s="7" t="s">
        <v>85</v>
      </c>
    </row>
    <row r="1907" spans="1:13">
      <c r="A1907" t="s">
        <v>4</v>
      </c>
      <c r="B1907" s="4" t="s">
        <v>5</v>
      </c>
      <c r="C1907" s="4" t="s">
        <v>10</v>
      </c>
    </row>
    <row r="1908" spans="1:13">
      <c r="A1908" t="n">
        <v>17012</v>
      </c>
      <c r="B1908" s="29" t="n">
        <v>16</v>
      </c>
      <c r="C1908" s="7" t="n">
        <v>0</v>
      </c>
    </row>
    <row r="1909" spans="1:13">
      <c r="A1909" t="s">
        <v>4</v>
      </c>
      <c r="B1909" s="4" t="s">
        <v>5</v>
      </c>
      <c r="C1909" s="4" t="s">
        <v>10</v>
      </c>
    </row>
    <row r="1910" spans="1:13">
      <c r="A1910" t="n">
        <v>17015</v>
      </c>
      <c r="B1910" s="63" t="n">
        <v>13</v>
      </c>
      <c r="C1910" s="7" t="n">
        <v>6465</v>
      </c>
    </row>
    <row r="1911" spans="1:13">
      <c r="A1911" t="s">
        <v>4</v>
      </c>
      <c r="B1911" s="4" t="s">
        <v>5</v>
      </c>
      <c r="C1911" s="4" t="s">
        <v>12</v>
      </c>
      <c r="D1911" s="4" t="s">
        <v>10</v>
      </c>
    </row>
    <row r="1912" spans="1:13">
      <c r="A1912" t="n">
        <v>17018</v>
      </c>
      <c r="B1912" s="10" t="n">
        <v>162</v>
      </c>
      <c r="C1912" s="7" t="n">
        <v>1</v>
      </c>
      <c r="D1912" s="7" t="n">
        <v>0</v>
      </c>
    </row>
    <row r="1913" spans="1:13">
      <c r="A1913" t="s">
        <v>4</v>
      </c>
      <c r="B1913" s="4" t="s">
        <v>5</v>
      </c>
    </row>
    <row r="1914" spans="1:13">
      <c r="A1914" t="n">
        <v>17022</v>
      </c>
      <c r="B1914" s="5" t="n">
        <v>1</v>
      </c>
    </row>
    <row r="1915" spans="1:13" s="3" customFormat="1" customHeight="0">
      <c r="A1915" s="3" t="s">
        <v>2</v>
      </c>
      <c r="B1915" s="3" t="s">
        <v>205</v>
      </c>
    </row>
    <row r="1916" spans="1:13">
      <c r="A1916" t="s">
        <v>4</v>
      </c>
      <c r="B1916" s="4" t="s">
        <v>5</v>
      </c>
      <c r="C1916" s="4" t="s">
        <v>12</v>
      </c>
      <c r="D1916" s="4" t="s">
        <v>12</v>
      </c>
      <c r="E1916" s="4" t="s">
        <v>12</v>
      </c>
      <c r="F1916" s="4" t="s">
        <v>12</v>
      </c>
    </row>
    <row r="1917" spans="1:13">
      <c r="A1917" t="n">
        <v>17024</v>
      </c>
      <c r="B1917" s="8" t="n">
        <v>14</v>
      </c>
      <c r="C1917" s="7" t="n">
        <v>2</v>
      </c>
      <c r="D1917" s="7" t="n">
        <v>0</v>
      </c>
      <c r="E1917" s="7" t="n">
        <v>0</v>
      </c>
      <c r="F1917" s="7" t="n">
        <v>0</v>
      </c>
    </row>
    <row r="1918" spans="1:13">
      <c r="A1918" t="s">
        <v>4</v>
      </c>
      <c r="B1918" s="4" t="s">
        <v>5</v>
      </c>
      <c r="C1918" s="4" t="s">
        <v>12</v>
      </c>
      <c r="D1918" s="14" t="s">
        <v>28</v>
      </c>
      <c r="E1918" s="4" t="s">
        <v>5</v>
      </c>
      <c r="F1918" s="4" t="s">
        <v>12</v>
      </c>
      <c r="G1918" s="4" t="s">
        <v>10</v>
      </c>
      <c r="H1918" s="14" t="s">
        <v>29</v>
      </c>
      <c r="I1918" s="4" t="s">
        <v>12</v>
      </c>
      <c r="J1918" s="4" t="s">
        <v>9</v>
      </c>
      <c r="K1918" s="4" t="s">
        <v>12</v>
      </c>
      <c r="L1918" s="4" t="s">
        <v>12</v>
      </c>
      <c r="M1918" s="14" t="s">
        <v>28</v>
      </c>
      <c r="N1918" s="4" t="s">
        <v>5</v>
      </c>
      <c r="O1918" s="4" t="s">
        <v>12</v>
      </c>
      <c r="P1918" s="4" t="s">
        <v>10</v>
      </c>
      <c r="Q1918" s="14" t="s">
        <v>29</v>
      </c>
      <c r="R1918" s="4" t="s">
        <v>12</v>
      </c>
      <c r="S1918" s="4" t="s">
        <v>9</v>
      </c>
      <c r="T1918" s="4" t="s">
        <v>12</v>
      </c>
      <c r="U1918" s="4" t="s">
        <v>12</v>
      </c>
      <c r="V1918" s="4" t="s">
        <v>12</v>
      </c>
      <c r="W1918" s="4" t="s">
        <v>30</v>
      </c>
    </row>
    <row r="1919" spans="1:13">
      <c r="A1919" t="n">
        <v>17029</v>
      </c>
      <c r="B1919" s="13" t="n">
        <v>5</v>
      </c>
      <c r="C1919" s="7" t="n">
        <v>28</v>
      </c>
      <c r="D1919" s="14" t="s">
        <v>3</v>
      </c>
      <c r="E1919" s="10" t="n">
        <v>162</v>
      </c>
      <c r="F1919" s="7" t="n">
        <v>3</v>
      </c>
      <c r="G1919" s="7" t="n">
        <v>32991</v>
      </c>
      <c r="H1919" s="14" t="s">
        <v>3</v>
      </c>
      <c r="I1919" s="7" t="n">
        <v>0</v>
      </c>
      <c r="J1919" s="7" t="n">
        <v>1</v>
      </c>
      <c r="K1919" s="7" t="n">
        <v>2</v>
      </c>
      <c r="L1919" s="7" t="n">
        <v>28</v>
      </c>
      <c r="M1919" s="14" t="s">
        <v>3</v>
      </c>
      <c r="N1919" s="10" t="n">
        <v>162</v>
      </c>
      <c r="O1919" s="7" t="n">
        <v>3</v>
      </c>
      <c r="P1919" s="7" t="n">
        <v>32991</v>
      </c>
      <c r="Q1919" s="14" t="s">
        <v>3</v>
      </c>
      <c r="R1919" s="7" t="n">
        <v>0</v>
      </c>
      <c r="S1919" s="7" t="n">
        <v>2</v>
      </c>
      <c r="T1919" s="7" t="n">
        <v>2</v>
      </c>
      <c r="U1919" s="7" t="n">
        <v>11</v>
      </c>
      <c r="V1919" s="7" t="n">
        <v>1</v>
      </c>
      <c r="W1919" s="16" t="n">
        <f t="normal" ca="1">A1923</f>
        <v>0</v>
      </c>
    </row>
    <row r="1920" spans="1:13">
      <c r="A1920" t="s">
        <v>4</v>
      </c>
      <c r="B1920" s="4" t="s">
        <v>5</v>
      </c>
      <c r="C1920" s="4" t="s">
        <v>12</v>
      </c>
      <c r="D1920" s="4" t="s">
        <v>10</v>
      </c>
      <c r="E1920" s="4" t="s">
        <v>32</v>
      </c>
    </row>
    <row r="1921" spans="1:23">
      <c r="A1921" t="n">
        <v>17058</v>
      </c>
      <c r="B1921" s="40" t="n">
        <v>58</v>
      </c>
      <c r="C1921" s="7" t="n">
        <v>0</v>
      </c>
      <c r="D1921" s="7" t="n">
        <v>0</v>
      </c>
      <c r="E1921" s="7" t="n">
        <v>1</v>
      </c>
    </row>
    <row r="1922" spans="1:23">
      <c r="A1922" t="s">
        <v>4</v>
      </c>
      <c r="B1922" s="4" t="s">
        <v>5</v>
      </c>
      <c r="C1922" s="4" t="s">
        <v>12</v>
      </c>
      <c r="D1922" s="14" t="s">
        <v>28</v>
      </c>
      <c r="E1922" s="4" t="s">
        <v>5</v>
      </c>
      <c r="F1922" s="4" t="s">
        <v>12</v>
      </c>
      <c r="G1922" s="4" t="s">
        <v>10</v>
      </c>
      <c r="H1922" s="14" t="s">
        <v>29</v>
      </c>
      <c r="I1922" s="4" t="s">
        <v>12</v>
      </c>
      <c r="J1922" s="4" t="s">
        <v>9</v>
      </c>
      <c r="K1922" s="4" t="s">
        <v>12</v>
      </c>
      <c r="L1922" s="4" t="s">
        <v>12</v>
      </c>
      <c r="M1922" s="14" t="s">
        <v>28</v>
      </c>
      <c r="N1922" s="4" t="s">
        <v>5</v>
      </c>
      <c r="O1922" s="4" t="s">
        <v>12</v>
      </c>
      <c r="P1922" s="4" t="s">
        <v>10</v>
      </c>
      <c r="Q1922" s="14" t="s">
        <v>29</v>
      </c>
      <c r="R1922" s="4" t="s">
        <v>12</v>
      </c>
      <c r="S1922" s="4" t="s">
        <v>9</v>
      </c>
      <c r="T1922" s="4" t="s">
        <v>12</v>
      </c>
      <c r="U1922" s="4" t="s">
        <v>12</v>
      </c>
      <c r="V1922" s="4" t="s">
        <v>12</v>
      </c>
      <c r="W1922" s="4" t="s">
        <v>30</v>
      </c>
    </row>
    <row r="1923" spans="1:23">
      <c r="A1923" t="n">
        <v>17066</v>
      </c>
      <c r="B1923" s="13" t="n">
        <v>5</v>
      </c>
      <c r="C1923" s="7" t="n">
        <v>28</v>
      </c>
      <c r="D1923" s="14" t="s">
        <v>3</v>
      </c>
      <c r="E1923" s="10" t="n">
        <v>162</v>
      </c>
      <c r="F1923" s="7" t="n">
        <v>3</v>
      </c>
      <c r="G1923" s="7" t="n">
        <v>32991</v>
      </c>
      <c r="H1923" s="14" t="s">
        <v>3</v>
      </c>
      <c r="I1923" s="7" t="n">
        <v>0</v>
      </c>
      <c r="J1923" s="7" t="n">
        <v>1</v>
      </c>
      <c r="K1923" s="7" t="n">
        <v>3</v>
      </c>
      <c r="L1923" s="7" t="n">
        <v>28</v>
      </c>
      <c r="M1923" s="14" t="s">
        <v>3</v>
      </c>
      <c r="N1923" s="10" t="n">
        <v>162</v>
      </c>
      <c r="O1923" s="7" t="n">
        <v>3</v>
      </c>
      <c r="P1923" s="7" t="n">
        <v>32991</v>
      </c>
      <c r="Q1923" s="14" t="s">
        <v>3</v>
      </c>
      <c r="R1923" s="7" t="n">
        <v>0</v>
      </c>
      <c r="S1923" s="7" t="n">
        <v>2</v>
      </c>
      <c r="T1923" s="7" t="n">
        <v>3</v>
      </c>
      <c r="U1923" s="7" t="n">
        <v>9</v>
      </c>
      <c r="V1923" s="7" t="n">
        <v>1</v>
      </c>
      <c r="W1923" s="16" t="n">
        <f t="normal" ca="1">A1933</f>
        <v>0</v>
      </c>
    </row>
    <row r="1924" spans="1:23">
      <c r="A1924" t="s">
        <v>4</v>
      </c>
      <c r="B1924" s="4" t="s">
        <v>5</v>
      </c>
      <c r="C1924" s="4" t="s">
        <v>12</v>
      </c>
      <c r="D1924" s="14" t="s">
        <v>28</v>
      </c>
      <c r="E1924" s="4" t="s">
        <v>5</v>
      </c>
      <c r="F1924" s="4" t="s">
        <v>10</v>
      </c>
      <c r="G1924" s="4" t="s">
        <v>12</v>
      </c>
      <c r="H1924" s="4" t="s">
        <v>12</v>
      </c>
      <c r="I1924" s="4" t="s">
        <v>6</v>
      </c>
      <c r="J1924" s="14" t="s">
        <v>29</v>
      </c>
      <c r="K1924" s="4" t="s">
        <v>12</v>
      </c>
      <c r="L1924" s="4" t="s">
        <v>12</v>
      </c>
      <c r="M1924" s="14" t="s">
        <v>28</v>
      </c>
      <c r="N1924" s="4" t="s">
        <v>5</v>
      </c>
      <c r="O1924" s="4" t="s">
        <v>12</v>
      </c>
      <c r="P1924" s="14" t="s">
        <v>29</v>
      </c>
      <c r="Q1924" s="4" t="s">
        <v>12</v>
      </c>
      <c r="R1924" s="4" t="s">
        <v>9</v>
      </c>
      <c r="S1924" s="4" t="s">
        <v>12</v>
      </c>
      <c r="T1924" s="4" t="s">
        <v>12</v>
      </c>
      <c r="U1924" s="4" t="s">
        <v>12</v>
      </c>
      <c r="V1924" s="14" t="s">
        <v>28</v>
      </c>
      <c r="W1924" s="4" t="s">
        <v>5</v>
      </c>
      <c r="X1924" s="4" t="s">
        <v>12</v>
      </c>
      <c r="Y1924" s="14" t="s">
        <v>29</v>
      </c>
      <c r="Z1924" s="4" t="s">
        <v>12</v>
      </c>
      <c r="AA1924" s="4" t="s">
        <v>9</v>
      </c>
      <c r="AB1924" s="4" t="s">
        <v>12</v>
      </c>
      <c r="AC1924" s="4" t="s">
        <v>12</v>
      </c>
      <c r="AD1924" s="4" t="s">
        <v>12</v>
      </c>
      <c r="AE1924" s="4" t="s">
        <v>30</v>
      </c>
    </row>
    <row r="1925" spans="1:23">
      <c r="A1925" t="n">
        <v>17095</v>
      </c>
      <c r="B1925" s="13" t="n">
        <v>5</v>
      </c>
      <c r="C1925" s="7" t="n">
        <v>28</v>
      </c>
      <c r="D1925" s="14" t="s">
        <v>3</v>
      </c>
      <c r="E1925" s="48" t="n">
        <v>47</v>
      </c>
      <c r="F1925" s="7" t="n">
        <v>61456</v>
      </c>
      <c r="G1925" s="7" t="n">
        <v>2</v>
      </c>
      <c r="H1925" s="7" t="n">
        <v>0</v>
      </c>
      <c r="I1925" s="7" t="s">
        <v>83</v>
      </c>
      <c r="J1925" s="14" t="s">
        <v>3</v>
      </c>
      <c r="K1925" s="7" t="n">
        <v>8</v>
      </c>
      <c r="L1925" s="7" t="n">
        <v>28</v>
      </c>
      <c r="M1925" s="14" t="s">
        <v>3</v>
      </c>
      <c r="N1925" s="12" t="n">
        <v>74</v>
      </c>
      <c r="O1925" s="7" t="n">
        <v>65</v>
      </c>
      <c r="P1925" s="14" t="s">
        <v>3</v>
      </c>
      <c r="Q1925" s="7" t="n">
        <v>0</v>
      </c>
      <c r="R1925" s="7" t="n">
        <v>1</v>
      </c>
      <c r="S1925" s="7" t="n">
        <v>3</v>
      </c>
      <c r="T1925" s="7" t="n">
        <v>9</v>
      </c>
      <c r="U1925" s="7" t="n">
        <v>28</v>
      </c>
      <c r="V1925" s="14" t="s">
        <v>3</v>
      </c>
      <c r="W1925" s="12" t="n">
        <v>74</v>
      </c>
      <c r="X1925" s="7" t="n">
        <v>65</v>
      </c>
      <c r="Y1925" s="14" t="s">
        <v>3</v>
      </c>
      <c r="Z1925" s="7" t="n">
        <v>0</v>
      </c>
      <c r="AA1925" s="7" t="n">
        <v>2</v>
      </c>
      <c r="AB1925" s="7" t="n">
        <v>3</v>
      </c>
      <c r="AC1925" s="7" t="n">
        <v>9</v>
      </c>
      <c r="AD1925" s="7" t="n">
        <v>1</v>
      </c>
      <c r="AE1925" s="16" t="n">
        <f t="normal" ca="1">A1929</f>
        <v>0</v>
      </c>
    </row>
    <row r="1926" spans="1:23">
      <c r="A1926" t="s">
        <v>4</v>
      </c>
      <c r="B1926" s="4" t="s">
        <v>5</v>
      </c>
      <c r="C1926" s="4" t="s">
        <v>10</v>
      </c>
      <c r="D1926" s="4" t="s">
        <v>12</v>
      </c>
      <c r="E1926" s="4" t="s">
        <v>12</v>
      </c>
      <c r="F1926" s="4" t="s">
        <v>6</v>
      </c>
    </row>
    <row r="1927" spans="1:23">
      <c r="A1927" t="n">
        <v>17143</v>
      </c>
      <c r="B1927" s="48" t="n">
        <v>47</v>
      </c>
      <c r="C1927" s="7" t="n">
        <v>61456</v>
      </c>
      <c r="D1927" s="7" t="n">
        <v>0</v>
      </c>
      <c r="E1927" s="7" t="n">
        <v>0</v>
      </c>
      <c r="F1927" s="7" t="s">
        <v>84</v>
      </c>
    </row>
    <row r="1928" spans="1:23">
      <c r="A1928" t="s">
        <v>4</v>
      </c>
      <c r="B1928" s="4" t="s">
        <v>5</v>
      </c>
      <c r="C1928" s="4" t="s">
        <v>12</v>
      </c>
      <c r="D1928" s="4" t="s">
        <v>10</v>
      </c>
      <c r="E1928" s="4" t="s">
        <v>32</v>
      </c>
    </row>
    <row r="1929" spans="1:23">
      <c r="A1929" t="n">
        <v>17156</v>
      </c>
      <c r="B1929" s="40" t="n">
        <v>58</v>
      </c>
      <c r="C1929" s="7" t="n">
        <v>0</v>
      </c>
      <c r="D1929" s="7" t="n">
        <v>300</v>
      </c>
      <c r="E1929" s="7" t="n">
        <v>1</v>
      </c>
    </row>
    <row r="1930" spans="1:23">
      <c r="A1930" t="s">
        <v>4</v>
      </c>
      <c r="B1930" s="4" t="s">
        <v>5</v>
      </c>
      <c r="C1930" s="4" t="s">
        <v>12</v>
      </c>
      <c r="D1930" s="4" t="s">
        <v>10</v>
      </c>
    </row>
    <row r="1931" spans="1:23">
      <c r="A1931" t="n">
        <v>17164</v>
      </c>
      <c r="B1931" s="40" t="n">
        <v>58</v>
      </c>
      <c r="C1931" s="7" t="n">
        <v>255</v>
      </c>
      <c r="D1931" s="7" t="n">
        <v>0</v>
      </c>
    </row>
    <row r="1932" spans="1:23">
      <c r="A1932" t="s">
        <v>4</v>
      </c>
      <c r="B1932" s="4" t="s">
        <v>5</v>
      </c>
      <c r="C1932" s="4" t="s">
        <v>12</v>
      </c>
      <c r="D1932" s="4" t="s">
        <v>12</v>
      </c>
      <c r="E1932" s="4" t="s">
        <v>12</v>
      </c>
      <c r="F1932" s="4" t="s">
        <v>12</v>
      </c>
    </row>
    <row r="1933" spans="1:23">
      <c r="A1933" t="n">
        <v>17168</v>
      </c>
      <c r="B1933" s="8" t="n">
        <v>14</v>
      </c>
      <c r="C1933" s="7" t="n">
        <v>0</v>
      </c>
      <c r="D1933" s="7" t="n">
        <v>0</v>
      </c>
      <c r="E1933" s="7" t="n">
        <v>0</v>
      </c>
      <c r="F1933" s="7" t="n">
        <v>64</v>
      </c>
    </row>
    <row r="1934" spans="1:23">
      <c r="A1934" t="s">
        <v>4</v>
      </c>
      <c r="B1934" s="4" t="s">
        <v>5</v>
      </c>
      <c r="C1934" s="4" t="s">
        <v>12</v>
      </c>
      <c r="D1934" s="4" t="s">
        <v>10</v>
      </c>
    </row>
    <row r="1935" spans="1:23">
      <c r="A1935" t="n">
        <v>17173</v>
      </c>
      <c r="B1935" s="27" t="n">
        <v>22</v>
      </c>
      <c r="C1935" s="7" t="n">
        <v>0</v>
      </c>
      <c r="D1935" s="7" t="n">
        <v>32991</v>
      </c>
    </row>
    <row r="1936" spans="1:23">
      <c r="A1936" t="s">
        <v>4</v>
      </c>
      <c r="B1936" s="4" t="s">
        <v>5</v>
      </c>
      <c r="C1936" s="4" t="s">
        <v>12</v>
      </c>
      <c r="D1936" s="4" t="s">
        <v>10</v>
      </c>
    </row>
    <row r="1937" spans="1:31">
      <c r="A1937" t="n">
        <v>17177</v>
      </c>
      <c r="B1937" s="40" t="n">
        <v>58</v>
      </c>
      <c r="C1937" s="7" t="n">
        <v>5</v>
      </c>
      <c r="D1937" s="7" t="n">
        <v>300</v>
      </c>
    </row>
    <row r="1938" spans="1:31">
      <c r="A1938" t="s">
        <v>4</v>
      </c>
      <c r="B1938" s="4" t="s">
        <v>5</v>
      </c>
      <c r="C1938" s="4" t="s">
        <v>32</v>
      </c>
      <c r="D1938" s="4" t="s">
        <v>10</v>
      </c>
    </row>
    <row r="1939" spans="1:31">
      <c r="A1939" t="n">
        <v>17181</v>
      </c>
      <c r="B1939" s="51" t="n">
        <v>103</v>
      </c>
      <c r="C1939" s="7" t="n">
        <v>0</v>
      </c>
      <c r="D1939" s="7" t="n">
        <v>300</v>
      </c>
    </row>
    <row r="1940" spans="1:31">
      <c r="A1940" t="s">
        <v>4</v>
      </c>
      <c r="B1940" s="4" t="s">
        <v>5</v>
      </c>
      <c r="C1940" s="4" t="s">
        <v>12</v>
      </c>
    </row>
    <row r="1941" spans="1:31">
      <c r="A1941" t="n">
        <v>17188</v>
      </c>
      <c r="B1941" s="52" t="n">
        <v>64</v>
      </c>
      <c r="C1941" s="7" t="n">
        <v>7</v>
      </c>
    </row>
    <row r="1942" spans="1:31">
      <c r="A1942" t="s">
        <v>4</v>
      </c>
      <c r="B1942" s="4" t="s">
        <v>5</v>
      </c>
      <c r="C1942" s="4" t="s">
        <v>12</v>
      </c>
      <c r="D1942" s="4" t="s">
        <v>10</v>
      </c>
    </row>
    <row r="1943" spans="1:31">
      <c r="A1943" t="n">
        <v>17190</v>
      </c>
      <c r="B1943" s="53" t="n">
        <v>72</v>
      </c>
      <c r="C1943" s="7" t="n">
        <v>5</v>
      </c>
      <c r="D1943" s="7" t="n">
        <v>0</v>
      </c>
    </row>
    <row r="1944" spans="1:31">
      <c r="A1944" t="s">
        <v>4</v>
      </c>
      <c r="B1944" s="4" t="s">
        <v>5</v>
      </c>
      <c r="C1944" s="4" t="s">
        <v>12</v>
      </c>
      <c r="D1944" s="14" t="s">
        <v>28</v>
      </c>
      <c r="E1944" s="4" t="s">
        <v>5</v>
      </c>
      <c r="F1944" s="4" t="s">
        <v>12</v>
      </c>
      <c r="G1944" s="4" t="s">
        <v>10</v>
      </c>
      <c r="H1944" s="14" t="s">
        <v>29</v>
      </c>
      <c r="I1944" s="4" t="s">
        <v>12</v>
      </c>
      <c r="J1944" s="4" t="s">
        <v>9</v>
      </c>
      <c r="K1944" s="4" t="s">
        <v>12</v>
      </c>
      <c r="L1944" s="4" t="s">
        <v>12</v>
      </c>
      <c r="M1944" s="4" t="s">
        <v>30</v>
      </c>
    </row>
    <row r="1945" spans="1:31">
      <c r="A1945" t="n">
        <v>17194</v>
      </c>
      <c r="B1945" s="13" t="n">
        <v>5</v>
      </c>
      <c r="C1945" s="7" t="n">
        <v>28</v>
      </c>
      <c r="D1945" s="14" t="s">
        <v>3</v>
      </c>
      <c r="E1945" s="10" t="n">
        <v>162</v>
      </c>
      <c r="F1945" s="7" t="n">
        <v>4</v>
      </c>
      <c r="G1945" s="7" t="n">
        <v>32991</v>
      </c>
      <c r="H1945" s="14" t="s">
        <v>3</v>
      </c>
      <c r="I1945" s="7" t="n">
        <v>0</v>
      </c>
      <c r="J1945" s="7" t="n">
        <v>1</v>
      </c>
      <c r="K1945" s="7" t="n">
        <v>2</v>
      </c>
      <c r="L1945" s="7" t="n">
        <v>1</v>
      </c>
      <c r="M1945" s="16" t="n">
        <f t="normal" ca="1">A1951</f>
        <v>0</v>
      </c>
    </row>
    <row r="1946" spans="1:31">
      <c r="A1946" t="s">
        <v>4</v>
      </c>
      <c r="B1946" s="4" t="s">
        <v>5</v>
      </c>
      <c r="C1946" s="4" t="s">
        <v>12</v>
      </c>
      <c r="D1946" s="4" t="s">
        <v>6</v>
      </c>
    </row>
    <row r="1947" spans="1:31">
      <c r="A1947" t="n">
        <v>17211</v>
      </c>
      <c r="B1947" s="9" t="n">
        <v>2</v>
      </c>
      <c r="C1947" s="7" t="n">
        <v>10</v>
      </c>
      <c r="D1947" s="7" t="s">
        <v>85</v>
      </c>
    </row>
    <row r="1948" spans="1:31">
      <c r="A1948" t="s">
        <v>4</v>
      </c>
      <c r="B1948" s="4" t="s">
        <v>5</v>
      </c>
      <c r="C1948" s="4" t="s">
        <v>10</v>
      </c>
    </row>
    <row r="1949" spans="1:31">
      <c r="A1949" t="n">
        <v>17228</v>
      </c>
      <c r="B1949" s="29" t="n">
        <v>16</v>
      </c>
      <c r="C1949" s="7" t="n">
        <v>0</v>
      </c>
    </row>
    <row r="1950" spans="1:31">
      <c r="A1950" t="s">
        <v>4</v>
      </c>
      <c r="B1950" s="4" t="s">
        <v>5</v>
      </c>
      <c r="C1950" s="4" t="s">
        <v>10</v>
      </c>
      <c r="D1950" s="4" t="s">
        <v>6</v>
      </c>
      <c r="E1950" s="4" t="s">
        <v>6</v>
      </c>
      <c r="F1950" s="4" t="s">
        <v>6</v>
      </c>
      <c r="G1950" s="4" t="s">
        <v>12</v>
      </c>
      <c r="H1950" s="4" t="s">
        <v>9</v>
      </c>
      <c r="I1950" s="4" t="s">
        <v>32</v>
      </c>
      <c r="J1950" s="4" t="s">
        <v>32</v>
      </c>
      <c r="K1950" s="4" t="s">
        <v>32</v>
      </c>
      <c r="L1950" s="4" t="s">
        <v>32</v>
      </c>
      <c r="M1950" s="4" t="s">
        <v>32</v>
      </c>
      <c r="N1950" s="4" t="s">
        <v>32</v>
      </c>
      <c r="O1950" s="4" t="s">
        <v>32</v>
      </c>
      <c r="P1950" s="4" t="s">
        <v>6</v>
      </c>
      <c r="Q1950" s="4" t="s">
        <v>6</v>
      </c>
      <c r="R1950" s="4" t="s">
        <v>9</v>
      </c>
      <c r="S1950" s="4" t="s">
        <v>12</v>
      </c>
      <c r="T1950" s="4" t="s">
        <v>9</v>
      </c>
      <c r="U1950" s="4" t="s">
        <v>9</v>
      </c>
      <c r="V1950" s="4" t="s">
        <v>10</v>
      </c>
    </row>
    <row r="1951" spans="1:31">
      <c r="A1951" t="n">
        <v>17231</v>
      </c>
      <c r="B1951" s="21" t="n">
        <v>19</v>
      </c>
      <c r="C1951" s="7" t="n">
        <v>6</v>
      </c>
      <c r="D1951" s="7" t="s">
        <v>206</v>
      </c>
      <c r="E1951" s="7" t="s">
        <v>207</v>
      </c>
      <c r="F1951" s="7" t="s">
        <v>23</v>
      </c>
      <c r="G1951" s="7" t="n">
        <v>0</v>
      </c>
      <c r="H1951" s="7" t="n">
        <v>1</v>
      </c>
      <c r="I1951" s="7" t="n">
        <v>0</v>
      </c>
      <c r="J1951" s="7" t="n">
        <v>0</v>
      </c>
      <c r="K1951" s="7" t="n">
        <v>0</v>
      </c>
      <c r="L1951" s="7" t="n">
        <v>0</v>
      </c>
      <c r="M1951" s="7" t="n">
        <v>1</v>
      </c>
      <c r="N1951" s="7" t="n">
        <v>1.60000002384186</v>
      </c>
      <c r="O1951" s="7" t="n">
        <v>0.0900000035762787</v>
      </c>
      <c r="P1951" s="7" t="s">
        <v>23</v>
      </c>
      <c r="Q1951" s="7" t="s">
        <v>23</v>
      </c>
      <c r="R1951" s="7" t="n">
        <v>-1</v>
      </c>
      <c r="S1951" s="7" t="n">
        <v>0</v>
      </c>
      <c r="T1951" s="7" t="n">
        <v>0</v>
      </c>
      <c r="U1951" s="7" t="n">
        <v>0</v>
      </c>
      <c r="V1951" s="7" t="n">
        <v>0</v>
      </c>
    </row>
    <row r="1952" spans="1:31">
      <c r="A1952" t="s">
        <v>4</v>
      </c>
      <c r="B1952" s="4" t="s">
        <v>5</v>
      </c>
      <c r="C1952" s="4" t="s">
        <v>10</v>
      </c>
      <c r="D1952" s="4" t="s">
        <v>6</v>
      </c>
      <c r="E1952" s="4" t="s">
        <v>6</v>
      </c>
      <c r="F1952" s="4" t="s">
        <v>6</v>
      </c>
      <c r="G1952" s="4" t="s">
        <v>12</v>
      </c>
      <c r="H1952" s="4" t="s">
        <v>9</v>
      </c>
      <c r="I1952" s="4" t="s">
        <v>32</v>
      </c>
      <c r="J1952" s="4" t="s">
        <v>32</v>
      </c>
      <c r="K1952" s="4" t="s">
        <v>32</v>
      </c>
      <c r="L1952" s="4" t="s">
        <v>32</v>
      </c>
      <c r="M1952" s="4" t="s">
        <v>32</v>
      </c>
      <c r="N1952" s="4" t="s">
        <v>32</v>
      </c>
      <c r="O1952" s="4" t="s">
        <v>32</v>
      </c>
      <c r="P1952" s="4" t="s">
        <v>6</v>
      </c>
      <c r="Q1952" s="4" t="s">
        <v>6</v>
      </c>
      <c r="R1952" s="4" t="s">
        <v>9</v>
      </c>
      <c r="S1952" s="4" t="s">
        <v>12</v>
      </c>
      <c r="T1952" s="4" t="s">
        <v>9</v>
      </c>
      <c r="U1952" s="4" t="s">
        <v>9</v>
      </c>
      <c r="V1952" s="4" t="s">
        <v>10</v>
      </c>
    </row>
    <row r="1953" spans="1:22">
      <c r="A1953" t="n">
        <v>17304</v>
      </c>
      <c r="B1953" s="21" t="n">
        <v>19</v>
      </c>
      <c r="C1953" s="7" t="n">
        <v>5706</v>
      </c>
      <c r="D1953" s="7" t="s">
        <v>208</v>
      </c>
      <c r="E1953" s="7" t="s">
        <v>209</v>
      </c>
      <c r="F1953" s="7" t="s">
        <v>23</v>
      </c>
      <c r="G1953" s="7" t="n">
        <v>0</v>
      </c>
      <c r="H1953" s="7" t="n">
        <v>1</v>
      </c>
      <c r="I1953" s="7" t="n">
        <v>0</v>
      </c>
      <c r="J1953" s="7" t="n">
        <v>0</v>
      </c>
      <c r="K1953" s="7" t="n">
        <v>0</v>
      </c>
      <c r="L1953" s="7" t="n">
        <v>0</v>
      </c>
      <c r="M1953" s="7" t="n">
        <v>1</v>
      </c>
      <c r="N1953" s="7" t="n">
        <v>1.60000002384186</v>
      </c>
      <c r="O1953" s="7" t="n">
        <v>0.0900000035762787</v>
      </c>
      <c r="P1953" s="7" t="s">
        <v>23</v>
      </c>
      <c r="Q1953" s="7" t="s">
        <v>23</v>
      </c>
      <c r="R1953" s="7" t="n">
        <v>-1</v>
      </c>
      <c r="S1953" s="7" t="n">
        <v>0</v>
      </c>
      <c r="T1953" s="7" t="n">
        <v>0</v>
      </c>
      <c r="U1953" s="7" t="n">
        <v>0</v>
      </c>
      <c r="V1953" s="7" t="n">
        <v>0</v>
      </c>
    </row>
    <row r="1954" spans="1:22">
      <c r="A1954" t="s">
        <v>4</v>
      </c>
      <c r="B1954" s="4" t="s">
        <v>5</v>
      </c>
      <c r="C1954" s="4" t="s">
        <v>10</v>
      </c>
      <c r="D1954" s="4" t="s">
        <v>12</v>
      </c>
      <c r="E1954" s="4" t="s">
        <v>12</v>
      </c>
      <c r="F1954" s="4" t="s">
        <v>6</v>
      </c>
    </row>
    <row r="1955" spans="1:22">
      <c r="A1955" t="n">
        <v>17374</v>
      </c>
      <c r="B1955" s="42" t="n">
        <v>20</v>
      </c>
      <c r="C1955" s="7" t="n">
        <v>0</v>
      </c>
      <c r="D1955" s="7" t="n">
        <v>3</v>
      </c>
      <c r="E1955" s="7" t="n">
        <v>10</v>
      </c>
      <c r="F1955" s="7" t="s">
        <v>88</v>
      </c>
    </row>
    <row r="1956" spans="1:22">
      <c r="A1956" t="s">
        <v>4</v>
      </c>
      <c r="B1956" s="4" t="s">
        <v>5</v>
      </c>
      <c r="C1956" s="4" t="s">
        <v>10</v>
      </c>
    </row>
    <row r="1957" spans="1:22">
      <c r="A1957" t="n">
        <v>17392</v>
      </c>
      <c r="B1957" s="29" t="n">
        <v>16</v>
      </c>
      <c r="C1957" s="7" t="n">
        <v>0</v>
      </c>
    </row>
    <row r="1958" spans="1:22">
      <c r="A1958" t="s">
        <v>4</v>
      </c>
      <c r="B1958" s="4" t="s">
        <v>5</v>
      </c>
      <c r="C1958" s="4" t="s">
        <v>10</v>
      </c>
      <c r="D1958" s="4" t="s">
        <v>12</v>
      </c>
      <c r="E1958" s="4" t="s">
        <v>12</v>
      </c>
      <c r="F1958" s="4" t="s">
        <v>6</v>
      </c>
    </row>
    <row r="1959" spans="1:22">
      <c r="A1959" t="n">
        <v>17395</v>
      </c>
      <c r="B1959" s="42" t="n">
        <v>20</v>
      </c>
      <c r="C1959" s="7" t="n">
        <v>6</v>
      </c>
      <c r="D1959" s="7" t="n">
        <v>3</v>
      </c>
      <c r="E1959" s="7" t="n">
        <v>10</v>
      </c>
      <c r="F1959" s="7" t="s">
        <v>88</v>
      </c>
    </row>
    <row r="1960" spans="1:22">
      <c r="A1960" t="s">
        <v>4</v>
      </c>
      <c r="B1960" s="4" t="s">
        <v>5</v>
      </c>
      <c r="C1960" s="4" t="s">
        <v>10</v>
      </c>
    </row>
    <row r="1961" spans="1:22">
      <c r="A1961" t="n">
        <v>17413</v>
      </c>
      <c r="B1961" s="29" t="n">
        <v>16</v>
      </c>
      <c r="C1961" s="7" t="n">
        <v>0</v>
      </c>
    </row>
    <row r="1962" spans="1:22">
      <c r="A1962" t="s">
        <v>4</v>
      </c>
      <c r="B1962" s="4" t="s">
        <v>5</v>
      </c>
      <c r="C1962" s="4" t="s">
        <v>10</v>
      </c>
      <c r="D1962" s="4" t="s">
        <v>12</v>
      </c>
      <c r="E1962" s="4" t="s">
        <v>12</v>
      </c>
      <c r="F1962" s="4" t="s">
        <v>6</v>
      </c>
    </row>
    <row r="1963" spans="1:22">
      <c r="A1963" t="n">
        <v>17416</v>
      </c>
      <c r="B1963" s="42" t="n">
        <v>20</v>
      </c>
      <c r="C1963" s="7" t="n">
        <v>5706</v>
      </c>
      <c r="D1963" s="7" t="n">
        <v>3</v>
      </c>
      <c r="E1963" s="7" t="n">
        <v>10</v>
      </c>
      <c r="F1963" s="7" t="s">
        <v>88</v>
      </c>
    </row>
    <row r="1964" spans="1:22">
      <c r="A1964" t="s">
        <v>4</v>
      </c>
      <c r="B1964" s="4" t="s">
        <v>5</v>
      </c>
      <c r="C1964" s="4" t="s">
        <v>10</v>
      </c>
    </row>
    <row r="1965" spans="1:22">
      <c r="A1965" t="n">
        <v>17434</v>
      </c>
      <c r="B1965" s="29" t="n">
        <v>16</v>
      </c>
      <c r="C1965" s="7" t="n">
        <v>0</v>
      </c>
    </row>
    <row r="1966" spans="1:22">
      <c r="A1966" t="s">
        <v>4</v>
      </c>
      <c r="B1966" s="4" t="s">
        <v>5</v>
      </c>
      <c r="C1966" s="4" t="s">
        <v>12</v>
      </c>
    </row>
    <row r="1967" spans="1:22">
      <c r="A1967" t="n">
        <v>17437</v>
      </c>
      <c r="B1967" s="54" t="n">
        <v>116</v>
      </c>
      <c r="C1967" s="7" t="n">
        <v>0</v>
      </c>
    </row>
    <row r="1968" spans="1:22">
      <c r="A1968" t="s">
        <v>4</v>
      </c>
      <c r="B1968" s="4" t="s">
        <v>5</v>
      </c>
      <c r="C1968" s="4" t="s">
        <v>12</v>
      </c>
      <c r="D1968" s="4" t="s">
        <v>10</v>
      </c>
    </row>
    <row r="1969" spans="1:22">
      <c r="A1969" t="n">
        <v>17439</v>
      </c>
      <c r="B1969" s="54" t="n">
        <v>116</v>
      </c>
      <c r="C1969" s="7" t="n">
        <v>2</v>
      </c>
      <c r="D1969" s="7" t="n">
        <v>1</v>
      </c>
    </row>
    <row r="1970" spans="1:22">
      <c r="A1970" t="s">
        <v>4</v>
      </c>
      <c r="B1970" s="4" t="s">
        <v>5</v>
      </c>
      <c r="C1970" s="4" t="s">
        <v>12</v>
      </c>
      <c r="D1970" s="4" t="s">
        <v>9</v>
      </c>
    </row>
    <row r="1971" spans="1:22">
      <c r="A1971" t="n">
        <v>17443</v>
      </c>
      <c r="B1971" s="54" t="n">
        <v>116</v>
      </c>
      <c r="C1971" s="7" t="n">
        <v>5</v>
      </c>
      <c r="D1971" s="7" t="n">
        <v>1106247680</v>
      </c>
    </row>
    <row r="1972" spans="1:22">
      <c r="A1972" t="s">
        <v>4</v>
      </c>
      <c r="B1972" s="4" t="s">
        <v>5</v>
      </c>
      <c r="C1972" s="4" t="s">
        <v>12</v>
      </c>
      <c r="D1972" s="4" t="s">
        <v>10</v>
      </c>
    </row>
    <row r="1973" spans="1:22">
      <c r="A1973" t="n">
        <v>17449</v>
      </c>
      <c r="B1973" s="54" t="n">
        <v>116</v>
      </c>
      <c r="C1973" s="7" t="n">
        <v>6</v>
      </c>
      <c r="D1973" s="7" t="n">
        <v>1</v>
      </c>
    </row>
    <row r="1974" spans="1:22">
      <c r="A1974" t="s">
        <v>4</v>
      </c>
      <c r="B1974" s="4" t="s">
        <v>5</v>
      </c>
      <c r="C1974" s="4" t="s">
        <v>10</v>
      </c>
      <c r="D1974" s="4" t="s">
        <v>32</v>
      </c>
      <c r="E1974" s="4" t="s">
        <v>32</v>
      </c>
      <c r="F1974" s="4" t="s">
        <v>32</v>
      </c>
      <c r="G1974" s="4" t="s">
        <v>32</v>
      </c>
    </row>
    <row r="1975" spans="1:22">
      <c r="A1975" t="n">
        <v>17453</v>
      </c>
      <c r="B1975" s="46" t="n">
        <v>46</v>
      </c>
      <c r="C1975" s="7" t="n">
        <v>5706</v>
      </c>
      <c r="D1975" s="7" t="n">
        <v>63.189998626709</v>
      </c>
      <c r="E1975" s="7" t="n">
        <v>19.5900001525879</v>
      </c>
      <c r="F1975" s="7" t="n">
        <v>-134.009994506836</v>
      </c>
      <c r="G1975" s="7" t="n">
        <v>88.6999969482422</v>
      </c>
    </row>
    <row r="1976" spans="1:22">
      <c r="A1976" t="s">
        <v>4</v>
      </c>
      <c r="B1976" s="4" t="s">
        <v>5</v>
      </c>
      <c r="C1976" s="4" t="s">
        <v>10</v>
      </c>
      <c r="D1976" s="4" t="s">
        <v>32</v>
      </c>
      <c r="E1976" s="4" t="s">
        <v>32</v>
      </c>
      <c r="F1976" s="4" t="s">
        <v>32</v>
      </c>
      <c r="G1976" s="4" t="s">
        <v>32</v>
      </c>
    </row>
    <row r="1977" spans="1:22">
      <c r="A1977" t="n">
        <v>17472</v>
      </c>
      <c r="B1977" s="46" t="n">
        <v>46</v>
      </c>
      <c r="C1977" s="7" t="n">
        <v>6</v>
      </c>
      <c r="D1977" s="7" t="n">
        <v>64.4899978637695</v>
      </c>
      <c r="E1977" s="7" t="n">
        <v>19.5900001525879</v>
      </c>
      <c r="F1977" s="7" t="n">
        <v>-133.289993286133</v>
      </c>
      <c r="G1977" s="7" t="n">
        <v>229.100006103516</v>
      </c>
    </row>
    <row r="1978" spans="1:22">
      <c r="A1978" t="s">
        <v>4</v>
      </c>
      <c r="B1978" s="4" t="s">
        <v>5</v>
      </c>
      <c r="C1978" s="4" t="s">
        <v>10</v>
      </c>
      <c r="D1978" s="4" t="s">
        <v>32</v>
      </c>
      <c r="E1978" s="4" t="s">
        <v>32</v>
      </c>
      <c r="F1978" s="4" t="s">
        <v>32</v>
      </c>
      <c r="G1978" s="4" t="s">
        <v>32</v>
      </c>
    </row>
    <row r="1979" spans="1:22">
      <c r="A1979" t="n">
        <v>17491</v>
      </c>
      <c r="B1979" s="46" t="n">
        <v>46</v>
      </c>
      <c r="C1979" s="7" t="n">
        <v>0</v>
      </c>
      <c r="D1979" s="7" t="n">
        <v>64.0800018310547</v>
      </c>
      <c r="E1979" s="7" t="n">
        <v>19.5900001525879</v>
      </c>
      <c r="F1979" s="7" t="n">
        <v>-134.710006713867</v>
      </c>
      <c r="G1979" s="7" t="n">
        <v>321.899993896484</v>
      </c>
    </row>
    <row r="1980" spans="1:22">
      <c r="A1980" t="s">
        <v>4</v>
      </c>
      <c r="B1980" s="4" t="s">
        <v>5</v>
      </c>
      <c r="C1980" s="4" t="s">
        <v>10</v>
      </c>
      <c r="D1980" s="4" t="s">
        <v>12</v>
      </c>
      <c r="E1980" s="4" t="s">
        <v>6</v>
      </c>
      <c r="F1980" s="4" t="s">
        <v>32</v>
      </c>
      <c r="G1980" s="4" t="s">
        <v>32</v>
      </c>
      <c r="H1980" s="4" t="s">
        <v>32</v>
      </c>
    </row>
    <row r="1981" spans="1:22">
      <c r="A1981" t="n">
        <v>17510</v>
      </c>
      <c r="B1981" s="49" t="n">
        <v>48</v>
      </c>
      <c r="C1981" s="7" t="n">
        <v>0</v>
      </c>
      <c r="D1981" s="7" t="n">
        <v>0</v>
      </c>
      <c r="E1981" s="7" t="s">
        <v>210</v>
      </c>
      <c r="F1981" s="7" t="n">
        <v>0</v>
      </c>
      <c r="G1981" s="7" t="n">
        <v>1</v>
      </c>
      <c r="H1981" s="7" t="n">
        <v>0</v>
      </c>
    </row>
    <row r="1982" spans="1:22">
      <c r="A1982" t="s">
        <v>4</v>
      </c>
      <c r="B1982" s="4" t="s">
        <v>5</v>
      </c>
      <c r="C1982" s="4" t="s">
        <v>10</v>
      </c>
      <c r="D1982" s="4" t="s">
        <v>12</v>
      </c>
      <c r="E1982" s="4" t="s">
        <v>6</v>
      </c>
      <c r="F1982" s="4" t="s">
        <v>32</v>
      </c>
      <c r="G1982" s="4" t="s">
        <v>32</v>
      </c>
      <c r="H1982" s="4" t="s">
        <v>32</v>
      </c>
    </row>
    <row r="1983" spans="1:22">
      <c r="A1983" t="n">
        <v>17536</v>
      </c>
      <c r="B1983" s="49" t="n">
        <v>48</v>
      </c>
      <c r="C1983" s="7" t="n">
        <v>6</v>
      </c>
      <c r="D1983" s="7" t="n">
        <v>0</v>
      </c>
      <c r="E1983" s="7" t="s">
        <v>210</v>
      </c>
      <c r="F1983" s="7" t="n">
        <v>0</v>
      </c>
      <c r="G1983" s="7" t="n">
        <v>1</v>
      </c>
      <c r="H1983" s="7" t="n">
        <v>0</v>
      </c>
    </row>
    <row r="1984" spans="1:22">
      <c r="A1984" t="s">
        <v>4</v>
      </c>
      <c r="B1984" s="4" t="s">
        <v>5</v>
      </c>
      <c r="C1984" s="4" t="s">
        <v>12</v>
      </c>
      <c r="D1984" s="4" t="s">
        <v>12</v>
      </c>
      <c r="E1984" s="4" t="s">
        <v>32</v>
      </c>
      <c r="F1984" s="4" t="s">
        <v>32</v>
      </c>
      <c r="G1984" s="4" t="s">
        <v>32</v>
      </c>
      <c r="H1984" s="4" t="s">
        <v>10</v>
      </c>
    </row>
    <row r="1985" spans="1:8">
      <c r="A1985" t="n">
        <v>17562</v>
      </c>
      <c r="B1985" s="41" t="n">
        <v>45</v>
      </c>
      <c r="C1985" s="7" t="n">
        <v>2</v>
      </c>
      <c r="D1985" s="7" t="n">
        <v>3</v>
      </c>
      <c r="E1985" s="7" t="n">
        <v>64.2799987792969</v>
      </c>
      <c r="F1985" s="7" t="n">
        <v>21.6599998474121</v>
      </c>
      <c r="G1985" s="7" t="n">
        <v>-134.039993286133</v>
      </c>
      <c r="H1985" s="7" t="n">
        <v>0</v>
      </c>
    </row>
    <row r="1986" spans="1:8">
      <c r="A1986" t="s">
        <v>4</v>
      </c>
      <c r="B1986" s="4" t="s">
        <v>5</v>
      </c>
      <c r="C1986" s="4" t="s">
        <v>12</v>
      </c>
      <c r="D1986" s="4" t="s">
        <v>12</v>
      </c>
      <c r="E1986" s="4" t="s">
        <v>32</v>
      </c>
      <c r="F1986" s="4" t="s">
        <v>32</v>
      </c>
      <c r="G1986" s="4" t="s">
        <v>32</v>
      </c>
      <c r="H1986" s="4" t="s">
        <v>10</v>
      </c>
      <c r="I1986" s="4" t="s">
        <v>12</v>
      </c>
    </row>
    <row r="1987" spans="1:8">
      <c r="A1987" t="n">
        <v>17579</v>
      </c>
      <c r="B1987" s="41" t="n">
        <v>45</v>
      </c>
      <c r="C1987" s="7" t="n">
        <v>4</v>
      </c>
      <c r="D1987" s="7" t="n">
        <v>3</v>
      </c>
      <c r="E1987" s="7" t="n">
        <v>8.8100004196167</v>
      </c>
      <c r="F1987" s="7" t="n">
        <v>127.769996643066</v>
      </c>
      <c r="G1987" s="7" t="n">
        <v>0</v>
      </c>
      <c r="H1987" s="7" t="n">
        <v>0</v>
      </c>
      <c r="I1987" s="7" t="n">
        <v>0</v>
      </c>
    </row>
    <row r="1988" spans="1:8">
      <c r="A1988" t="s">
        <v>4</v>
      </c>
      <c r="B1988" s="4" t="s">
        <v>5</v>
      </c>
      <c r="C1988" s="4" t="s">
        <v>12</v>
      </c>
      <c r="D1988" s="4" t="s">
        <v>12</v>
      </c>
      <c r="E1988" s="4" t="s">
        <v>32</v>
      </c>
      <c r="F1988" s="4" t="s">
        <v>10</v>
      </c>
    </row>
    <row r="1989" spans="1:8">
      <c r="A1989" t="n">
        <v>17597</v>
      </c>
      <c r="B1989" s="41" t="n">
        <v>45</v>
      </c>
      <c r="C1989" s="7" t="n">
        <v>5</v>
      </c>
      <c r="D1989" s="7" t="n">
        <v>3</v>
      </c>
      <c r="E1989" s="7" t="n">
        <v>3.09999990463257</v>
      </c>
      <c r="F1989" s="7" t="n">
        <v>0</v>
      </c>
    </row>
    <row r="1990" spans="1:8">
      <c r="A1990" t="s">
        <v>4</v>
      </c>
      <c r="B1990" s="4" t="s">
        <v>5</v>
      </c>
      <c r="C1990" s="4" t="s">
        <v>12</v>
      </c>
      <c r="D1990" s="4" t="s">
        <v>12</v>
      </c>
      <c r="E1990" s="4" t="s">
        <v>32</v>
      </c>
      <c r="F1990" s="4" t="s">
        <v>10</v>
      </c>
    </row>
    <row r="1991" spans="1:8">
      <c r="A1991" t="n">
        <v>17606</v>
      </c>
      <c r="B1991" s="41" t="n">
        <v>45</v>
      </c>
      <c r="C1991" s="7" t="n">
        <v>11</v>
      </c>
      <c r="D1991" s="7" t="n">
        <v>3</v>
      </c>
      <c r="E1991" s="7" t="n">
        <v>40</v>
      </c>
      <c r="F1991" s="7" t="n">
        <v>0</v>
      </c>
    </row>
    <row r="1992" spans="1:8">
      <c r="A1992" t="s">
        <v>4</v>
      </c>
      <c r="B1992" s="4" t="s">
        <v>5</v>
      </c>
      <c r="C1992" s="4" t="s">
        <v>12</v>
      </c>
      <c r="D1992" s="4" t="s">
        <v>12</v>
      </c>
      <c r="E1992" s="4" t="s">
        <v>32</v>
      </c>
      <c r="F1992" s="4" t="s">
        <v>32</v>
      </c>
      <c r="G1992" s="4" t="s">
        <v>32</v>
      </c>
      <c r="H1992" s="4" t="s">
        <v>10</v>
      </c>
    </row>
    <row r="1993" spans="1:8">
      <c r="A1993" t="n">
        <v>17615</v>
      </c>
      <c r="B1993" s="41" t="n">
        <v>45</v>
      </c>
      <c r="C1993" s="7" t="n">
        <v>2</v>
      </c>
      <c r="D1993" s="7" t="n">
        <v>3</v>
      </c>
      <c r="E1993" s="7" t="n">
        <v>64.2799987792969</v>
      </c>
      <c r="F1993" s="7" t="n">
        <v>20.9300003051758</v>
      </c>
      <c r="G1993" s="7" t="n">
        <v>-134.039993286133</v>
      </c>
      <c r="H1993" s="7" t="n">
        <v>3000</v>
      </c>
    </row>
    <row r="1994" spans="1:8">
      <c r="A1994" t="s">
        <v>4</v>
      </c>
      <c r="B1994" s="4" t="s">
        <v>5</v>
      </c>
      <c r="C1994" s="4" t="s">
        <v>12</v>
      </c>
      <c r="D1994" s="4" t="s">
        <v>10</v>
      </c>
      <c r="E1994" s="4" t="s">
        <v>32</v>
      </c>
    </row>
    <row r="1995" spans="1:8">
      <c r="A1995" t="n">
        <v>17632</v>
      </c>
      <c r="B1995" s="40" t="n">
        <v>58</v>
      </c>
      <c r="C1995" s="7" t="n">
        <v>100</v>
      </c>
      <c r="D1995" s="7" t="n">
        <v>1000</v>
      </c>
      <c r="E1995" s="7" t="n">
        <v>1</v>
      </c>
    </row>
    <row r="1996" spans="1:8">
      <c r="A1996" t="s">
        <v>4</v>
      </c>
      <c r="B1996" s="4" t="s">
        <v>5</v>
      </c>
      <c r="C1996" s="4" t="s">
        <v>12</v>
      </c>
      <c r="D1996" s="4" t="s">
        <v>10</v>
      </c>
    </row>
    <row r="1997" spans="1:8">
      <c r="A1997" t="n">
        <v>17640</v>
      </c>
      <c r="B1997" s="40" t="n">
        <v>58</v>
      </c>
      <c r="C1997" s="7" t="n">
        <v>255</v>
      </c>
      <c r="D1997" s="7" t="n">
        <v>0</v>
      </c>
    </row>
    <row r="1998" spans="1:8">
      <c r="A1998" t="s">
        <v>4</v>
      </c>
      <c r="B1998" s="4" t="s">
        <v>5</v>
      </c>
      <c r="C1998" s="4" t="s">
        <v>10</v>
      </c>
    </row>
    <row r="1999" spans="1:8">
      <c r="A1999" t="n">
        <v>17644</v>
      </c>
      <c r="B1999" s="29" t="n">
        <v>16</v>
      </c>
      <c r="C1999" s="7" t="n">
        <v>1000</v>
      </c>
    </row>
    <row r="2000" spans="1:8">
      <c r="A2000" t="s">
        <v>4</v>
      </c>
      <c r="B2000" s="4" t="s">
        <v>5</v>
      </c>
      <c r="C2000" s="4" t="s">
        <v>12</v>
      </c>
      <c r="D2000" s="4" t="s">
        <v>10</v>
      </c>
      <c r="E2000" s="4" t="s">
        <v>32</v>
      </c>
      <c r="F2000" s="4" t="s">
        <v>10</v>
      </c>
      <c r="G2000" s="4" t="s">
        <v>9</v>
      </c>
      <c r="H2000" s="4" t="s">
        <v>9</v>
      </c>
      <c r="I2000" s="4" t="s">
        <v>10</v>
      </c>
      <c r="J2000" s="4" t="s">
        <v>10</v>
      </c>
      <c r="K2000" s="4" t="s">
        <v>9</v>
      </c>
      <c r="L2000" s="4" t="s">
        <v>9</v>
      </c>
      <c r="M2000" s="4" t="s">
        <v>9</v>
      </c>
      <c r="N2000" s="4" t="s">
        <v>9</v>
      </c>
      <c r="O2000" s="4" t="s">
        <v>6</v>
      </c>
    </row>
    <row r="2001" spans="1:15">
      <c r="A2001" t="n">
        <v>17647</v>
      </c>
      <c r="B2001" s="19" t="n">
        <v>50</v>
      </c>
      <c r="C2001" s="7" t="n">
        <v>0</v>
      </c>
      <c r="D2001" s="7" t="n">
        <v>15240</v>
      </c>
      <c r="E2001" s="7" t="n">
        <v>1</v>
      </c>
      <c r="F2001" s="7" t="n">
        <v>0</v>
      </c>
      <c r="G2001" s="7" t="n">
        <v>0</v>
      </c>
      <c r="H2001" s="7" t="n">
        <v>0</v>
      </c>
      <c r="I2001" s="7" t="n">
        <v>0</v>
      </c>
      <c r="J2001" s="7" t="n">
        <v>65533</v>
      </c>
      <c r="K2001" s="7" t="n">
        <v>0</v>
      </c>
      <c r="L2001" s="7" t="n">
        <v>0</v>
      </c>
      <c r="M2001" s="7" t="n">
        <v>0</v>
      </c>
      <c r="N2001" s="7" t="n">
        <v>0</v>
      </c>
      <c r="O2001" s="7" t="s">
        <v>23</v>
      </c>
    </row>
    <row r="2002" spans="1:15">
      <c r="A2002" t="s">
        <v>4</v>
      </c>
      <c r="B2002" s="4" t="s">
        <v>5</v>
      </c>
      <c r="C2002" s="4" t="s">
        <v>12</v>
      </c>
      <c r="D2002" s="4" t="s">
        <v>10</v>
      </c>
    </row>
    <row r="2003" spans="1:15">
      <c r="A2003" t="n">
        <v>17686</v>
      </c>
      <c r="B2003" s="41" t="n">
        <v>45</v>
      </c>
      <c r="C2003" s="7" t="n">
        <v>7</v>
      </c>
      <c r="D2003" s="7" t="n">
        <v>255</v>
      </c>
    </row>
    <row r="2004" spans="1:15">
      <c r="A2004" t="s">
        <v>4</v>
      </c>
      <c r="B2004" s="4" t="s">
        <v>5</v>
      </c>
      <c r="C2004" s="4" t="s">
        <v>12</v>
      </c>
      <c r="D2004" s="4" t="s">
        <v>10</v>
      </c>
      <c r="E2004" s="4" t="s">
        <v>10</v>
      </c>
      <c r="F2004" s="4" t="s">
        <v>12</v>
      </c>
    </row>
    <row r="2005" spans="1:15">
      <c r="A2005" t="n">
        <v>17690</v>
      </c>
      <c r="B2005" s="30" t="n">
        <v>25</v>
      </c>
      <c r="C2005" s="7" t="n">
        <v>1</v>
      </c>
      <c r="D2005" s="7" t="n">
        <v>65535</v>
      </c>
      <c r="E2005" s="7" t="n">
        <v>500</v>
      </c>
      <c r="F2005" s="7" t="n">
        <v>0</v>
      </c>
    </row>
    <row r="2006" spans="1:15">
      <c r="A2006" t="s">
        <v>4</v>
      </c>
      <c r="B2006" s="4" t="s">
        <v>5</v>
      </c>
      <c r="C2006" s="4" t="s">
        <v>12</v>
      </c>
      <c r="D2006" s="4" t="s">
        <v>10</v>
      </c>
      <c r="E2006" s="4" t="s">
        <v>10</v>
      </c>
    </row>
    <row r="2007" spans="1:15">
      <c r="A2007" t="n">
        <v>17697</v>
      </c>
      <c r="B2007" s="30" t="n">
        <v>25</v>
      </c>
      <c r="C2007" s="7" t="n">
        <v>2</v>
      </c>
      <c r="D2007" s="7" t="n">
        <v>600</v>
      </c>
      <c r="E2007" s="7" t="n">
        <v>173</v>
      </c>
    </row>
    <row r="2008" spans="1:15">
      <c r="A2008" t="s">
        <v>4</v>
      </c>
      <c r="B2008" s="4" t="s">
        <v>5</v>
      </c>
      <c r="C2008" s="4" t="s">
        <v>12</v>
      </c>
      <c r="D2008" s="4" t="s">
        <v>10</v>
      </c>
    </row>
    <row r="2009" spans="1:15">
      <c r="A2009" t="n">
        <v>17703</v>
      </c>
      <c r="B2009" s="40" t="n">
        <v>58</v>
      </c>
      <c r="C2009" s="7" t="n">
        <v>10</v>
      </c>
      <c r="D2009" s="7" t="n">
        <v>300</v>
      </c>
    </row>
    <row r="2010" spans="1:15">
      <c r="A2010" t="s">
        <v>4</v>
      </c>
      <c r="B2010" s="4" t="s">
        <v>5</v>
      </c>
      <c r="C2010" s="4" t="s">
        <v>12</v>
      </c>
      <c r="D2010" s="4" t="s">
        <v>10</v>
      </c>
    </row>
    <row r="2011" spans="1:15">
      <c r="A2011" t="n">
        <v>17707</v>
      </c>
      <c r="B2011" s="40" t="n">
        <v>58</v>
      </c>
      <c r="C2011" s="7" t="n">
        <v>12</v>
      </c>
      <c r="D2011" s="7" t="n">
        <v>0</v>
      </c>
    </row>
    <row r="2012" spans="1:15">
      <c r="A2012" t="s">
        <v>4</v>
      </c>
      <c r="B2012" s="4" t="s">
        <v>5</v>
      </c>
      <c r="C2012" s="4" t="s">
        <v>12</v>
      </c>
      <c r="D2012" s="4" t="s">
        <v>10</v>
      </c>
      <c r="E2012" s="4" t="s">
        <v>9</v>
      </c>
      <c r="F2012" s="4" t="s">
        <v>10</v>
      </c>
      <c r="G2012" s="4" t="s">
        <v>10</v>
      </c>
      <c r="H2012" s="4" t="s">
        <v>9</v>
      </c>
      <c r="I2012" s="4" t="s">
        <v>9</v>
      </c>
    </row>
    <row r="2013" spans="1:15">
      <c r="A2013" t="n">
        <v>17711</v>
      </c>
      <c r="B2013" s="73" t="n">
        <v>69</v>
      </c>
      <c r="C2013" s="7" t="n">
        <v>0</v>
      </c>
      <c r="D2013" s="7" t="n">
        <v>0</v>
      </c>
      <c r="E2013" s="7" t="n">
        <v>-1041235968</v>
      </c>
      <c r="F2013" s="7" t="n">
        <v>250</v>
      </c>
      <c r="G2013" s="7" t="n">
        <v>16</v>
      </c>
      <c r="H2013" s="7" t="n">
        <v>0</v>
      </c>
      <c r="I2013" s="7" t="n">
        <v>-1106960712</v>
      </c>
    </row>
    <row r="2014" spans="1:15">
      <c r="A2014" t="s">
        <v>4</v>
      </c>
      <c r="B2014" s="4" t="s">
        <v>5</v>
      </c>
      <c r="C2014" s="4" t="s">
        <v>12</v>
      </c>
      <c r="D2014" s="4" t="s">
        <v>10</v>
      </c>
      <c r="E2014" s="4" t="s">
        <v>9</v>
      </c>
      <c r="F2014" s="4" t="s">
        <v>10</v>
      </c>
      <c r="G2014" s="4" t="s">
        <v>10</v>
      </c>
      <c r="H2014" s="4" t="s">
        <v>9</v>
      </c>
      <c r="I2014" s="4" t="s">
        <v>9</v>
      </c>
    </row>
    <row r="2015" spans="1:15">
      <c r="A2015" t="n">
        <v>17731</v>
      </c>
      <c r="B2015" s="73" t="n">
        <v>69</v>
      </c>
      <c r="C2015" s="7" t="n">
        <v>0</v>
      </c>
      <c r="D2015" s="7" t="n">
        <v>6</v>
      </c>
      <c r="E2015" s="7" t="n">
        <v>1106247680</v>
      </c>
      <c r="F2015" s="7" t="n">
        <v>65286</v>
      </c>
      <c r="G2015" s="7" t="n">
        <v>16</v>
      </c>
      <c r="H2015" s="7" t="n">
        <v>0</v>
      </c>
      <c r="I2015" s="7" t="n">
        <v>-1104276357</v>
      </c>
    </row>
    <row r="2016" spans="1:15">
      <c r="A2016" t="s">
        <v>4</v>
      </c>
      <c r="B2016" s="4" t="s">
        <v>5</v>
      </c>
      <c r="C2016" s="4" t="s">
        <v>12</v>
      </c>
      <c r="D2016" s="4" t="s">
        <v>10</v>
      </c>
      <c r="E2016" s="4" t="s">
        <v>9</v>
      </c>
      <c r="F2016" s="4" t="s">
        <v>9</v>
      </c>
      <c r="G2016" s="4" t="s">
        <v>9</v>
      </c>
      <c r="H2016" s="4" t="s">
        <v>9</v>
      </c>
      <c r="I2016" s="4" t="s">
        <v>10</v>
      </c>
      <c r="J2016" s="4" t="s">
        <v>12</v>
      </c>
    </row>
    <row r="2017" spans="1:15">
      <c r="A2017" t="n">
        <v>17751</v>
      </c>
      <c r="B2017" s="73" t="n">
        <v>69</v>
      </c>
      <c r="C2017" s="7" t="n">
        <v>3</v>
      </c>
      <c r="D2017" s="7" t="n">
        <v>0</v>
      </c>
      <c r="E2017" s="7" t="n">
        <v>1065353216</v>
      </c>
      <c r="F2017" s="7" t="n">
        <v>1065353216</v>
      </c>
      <c r="G2017" s="7" t="n">
        <v>1065353216</v>
      </c>
      <c r="H2017" s="7" t="n">
        <v>0</v>
      </c>
      <c r="I2017" s="7" t="n">
        <v>0</v>
      </c>
      <c r="J2017" s="7" t="n">
        <v>3</v>
      </c>
    </row>
    <row r="2018" spans="1:15">
      <c r="A2018" t="s">
        <v>4</v>
      </c>
      <c r="B2018" s="4" t="s">
        <v>5</v>
      </c>
      <c r="C2018" s="4" t="s">
        <v>12</v>
      </c>
      <c r="D2018" s="4" t="s">
        <v>10</v>
      </c>
      <c r="E2018" s="4" t="s">
        <v>9</v>
      </c>
      <c r="F2018" s="4" t="s">
        <v>9</v>
      </c>
      <c r="G2018" s="4" t="s">
        <v>9</v>
      </c>
      <c r="H2018" s="4" t="s">
        <v>9</v>
      </c>
      <c r="I2018" s="4" t="s">
        <v>10</v>
      </c>
      <c r="J2018" s="4" t="s">
        <v>12</v>
      </c>
    </row>
    <row r="2019" spans="1:15">
      <c r="A2019" t="n">
        <v>17774</v>
      </c>
      <c r="B2019" s="73" t="n">
        <v>69</v>
      </c>
      <c r="C2019" s="7" t="n">
        <v>3</v>
      </c>
      <c r="D2019" s="7" t="n">
        <v>6</v>
      </c>
      <c r="E2019" s="7" t="n">
        <v>1065353216</v>
      </c>
      <c r="F2019" s="7" t="n">
        <v>1065353216</v>
      </c>
      <c r="G2019" s="7" t="n">
        <v>1065353216</v>
      </c>
      <c r="H2019" s="7" t="n">
        <v>0</v>
      </c>
      <c r="I2019" s="7" t="n">
        <v>0</v>
      </c>
      <c r="J2019" s="7" t="n">
        <v>3</v>
      </c>
    </row>
    <row r="2020" spans="1:15">
      <c r="A2020" t="s">
        <v>4</v>
      </c>
      <c r="B2020" s="4" t="s">
        <v>5</v>
      </c>
      <c r="C2020" s="4" t="s">
        <v>12</v>
      </c>
      <c r="D2020" s="4" t="s">
        <v>10</v>
      </c>
      <c r="E2020" s="4" t="s">
        <v>9</v>
      </c>
      <c r="F2020" s="4" t="s">
        <v>9</v>
      </c>
      <c r="G2020" s="4" t="s">
        <v>9</v>
      </c>
      <c r="H2020" s="4" t="s">
        <v>9</v>
      </c>
      <c r="I2020" s="4" t="s">
        <v>10</v>
      </c>
      <c r="J2020" s="4" t="s">
        <v>12</v>
      </c>
    </row>
    <row r="2021" spans="1:15">
      <c r="A2021" t="n">
        <v>17797</v>
      </c>
      <c r="B2021" s="73" t="n">
        <v>69</v>
      </c>
      <c r="C2021" s="7" t="n">
        <v>3</v>
      </c>
      <c r="D2021" s="7" t="n">
        <v>0</v>
      </c>
      <c r="E2021" s="7" t="n">
        <v>1065353216</v>
      </c>
      <c r="F2021" s="7" t="n">
        <v>1065353216</v>
      </c>
      <c r="G2021" s="7" t="n">
        <v>1065353216</v>
      </c>
      <c r="H2021" s="7" t="n">
        <v>1065353216</v>
      </c>
      <c r="I2021" s="7" t="n">
        <v>500</v>
      </c>
      <c r="J2021" s="7" t="n">
        <v>3</v>
      </c>
    </row>
    <row r="2022" spans="1:15">
      <c r="A2022" t="s">
        <v>4</v>
      </c>
      <c r="B2022" s="4" t="s">
        <v>5</v>
      </c>
      <c r="C2022" s="4" t="s">
        <v>12</v>
      </c>
      <c r="D2022" s="4" t="s">
        <v>10</v>
      </c>
      <c r="E2022" s="4" t="s">
        <v>9</v>
      </c>
      <c r="F2022" s="4" t="s">
        <v>9</v>
      </c>
      <c r="G2022" s="4" t="s">
        <v>9</v>
      </c>
      <c r="H2022" s="4" t="s">
        <v>9</v>
      </c>
      <c r="I2022" s="4" t="s">
        <v>10</v>
      </c>
      <c r="J2022" s="4" t="s">
        <v>12</v>
      </c>
    </row>
    <row r="2023" spans="1:15">
      <c r="A2023" t="n">
        <v>17820</v>
      </c>
      <c r="B2023" s="73" t="n">
        <v>69</v>
      </c>
      <c r="C2023" s="7" t="n">
        <v>3</v>
      </c>
      <c r="D2023" s="7" t="n">
        <v>6</v>
      </c>
      <c r="E2023" s="7" t="n">
        <v>1065353216</v>
      </c>
      <c r="F2023" s="7" t="n">
        <v>1065353216</v>
      </c>
      <c r="G2023" s="7" t="n">
        <v>1065353216</v>
      </c>
      <c r="H2023" s="7" t="n">
        <v>1065353216</v>
      </c>
      <c r="I2023" s="7" t="n">
        <v>500</v>
      </c>
      <c r="J2023" s="7" t="n">
        <v>3</v>
      </c>
    </row>
    <row r="2024" spans="1:15">
      <c r="A2024" t="s">
        <v>4</v>
      </c>
      <c r="B2024" s="4" t="s">
        <v>5</v>
      </c>
      <c r="C2024" s="4" t="s">
        <v>10</v>
      </c>
    </row>
    <row r="2025" spans="1:15">
      <c r="A2025" t="n">
        <v>17843</v>
      </c>
      <c r="B2025" s="29" t="n">
        <v>16</v>
      </c>
      <c r="C2025" s="7" t="n">
        <v>800</v>
      </c>
    </row>
    <row r="2026" spans="1:15">
      <c r="A2026" t="s">
        <v>4</v>
      </c>
      <c r="B2026" s="4" t="s">
        <v>5</v>
      </c>
      <c r="C2026" s="4" t="s">
        <v>12</v>
      </c>
      <c r="D2026" s="4" t="s">
        <v>10</v>
      </c>
      <c r="E2026" s="4" t="s">
        <v>6</v>
      </c>
    </row>
    <row r="2027" spans="1:15">
      <c r="A2027" t="n">
        <v>17846</v>
      </c>
      <c r="B2027" s="55" t="n">
        <v>51</v>
      </c>
      <c r="C2027" s="7" t="n">
        <v>4</v>
      </c>
      <c r="D2027" s="7" t="n">
        <v>0</v>
      </c>
      <c r="E2027" s="7" t="s">
        <v>97</v>
      </c>
    </row>
    <row r="2028" spans="1:15">
      <c r="A2028" t="s">
        <v>4</v>
      </c>
      <c r="B2028" s="4" t="s">
        <v>5</v>
      </c>
      <c r="C2028" s="4" t="s">
        <v>10</v>
      </c>
    </row>
    <row r="2029" spans="1:15">
      <c r="A2029" t="n">
        <v>17859</v>
      </c>
      <c r="B2029" s="29" t="n">
        <v>16</v>
      </c>
      <c r="C2029" s="7" t="n">
        <v>0</v>
      </c>
    </row>
    <row r="2030" spans="1:15">
      <c r="A2030" t="s">
        <v>4</v>
      </c>
      <c r="B2030" s="4" t="s">
        <v>5</v>
      </c>
      <c r="C2030" s="4" t="s">
        <v>10</v>
      </c>
      <c r="D2030" s="4" t="s">
        <v>59</v>
      </c>
      <c r="E2030" s="4" t="s">
        <v>12</v>
      </c>
      <c r="F2030" s="4" t="s">
        <v>12</v>
      </c>
    </row>
    <row r="2031" spans="1:15">
      <c r="A2031" t="n">
        <v>17862</v>
      </c>
      <c r="B2031" s="58" t="n">
        <v>26</v>
      </c>
      <c r="C2031" s="7" t="n">
        <v>0</v>
      </c>
      <c r="D2031" s="7" t="s">
        <v>211</v>
      </c>
      <c r="E2031" s="7" t="n">
        <v>2</v>
      </c>
      <c r="F2031" s="7" t="n">
        <v>0</v>
      </c>
    </row>
    <row r="2032" spans="1:15">
      <c r="A2032" t="s">
        <v>4</v>
      </c>
      <c r="B2032" s="4" t="s">
        <v>5</v>
      </c>
    </row>
    <row r="2033" spans="1:10">
      <c r="A2033" t="n">
        <v>17981</v>
      </c>
      <c r="B2033" s="32" t="n">
        <v>28</v>
      </c>
    </row>
    <row r="2034" spans="1:10">
      <c r="A2034" t="s">
        <v>4</v>
      </c>
      <c r="B2034" s="4" t="s">
        <v>5</v>
      </c>
      <c r="C2034" s="4" t="s">
        <v>12</v>
      </c>
      <c r="D2034" s="4" t="s">
        <v>10</v>
      </c>
      <c r="E2034" s="4" t="s">
        <v>6</v>
      </c>
    </row>
    <row r="2035" spans="1:10">
      <c r="A2035" t="n">
        <v>17982</v>
      </c>
      <c r="B2035" s="55" t="n">
        <v>51</v>
      </c>
      <c r="C2035" s="7" t="n">
        <v>4</v>
      </c>
      <c r="D2035" s="7" t="n">
        <v>6</v>
      </c>
      <c r="E2035" s="7" t="s">
        <v>97</v>
      </c>
    </row>
    <row r="2036" spans="1:10">
      <c r="A2036" t="s">
        <v>4</v>
      </c>
      <c r="B2036" s="4" t="s">
        <v>5</v>
      </c>
      <c r="C2036" s="4" t="s">
        <v>10</v>
      </c>
    </row>
    <row r="2037" spans="1:10">
      <c r="A2037" t="n">
        <v>17995</v>
      </c>
      <c r="B2037" s="29" t="n">
        <v>16</v>
      </c>
      <c r="C2037" s="7" t="n">
        <v>0</v>
      </c>
    </row>
    <row r="2038" spans="1:10">
      <c r="A2038" t="s">
        <v>4</v>
      </c>
      <c r="B2038" s="4" t="s">
        <v>5</v>
      </c>
      <c r="C2038" s="4" t="s">
        <v>10</v>
      </c>
      <c r="D2038" s="4" t="s">
        <v>59</v>
      </c>
      <c r="E2038" s="4" t="s">
        <v>12</v>
      </c>
      <c r="F2038" s="4" t="s">
        <v>12</v>
      </c>
      <c r="G2038" s="4" t="s">
        <v>59</v>
      </c>
      <c r="H2038" s="4" t="s">
        <v>12</v>
      </c>
      <c r="I2038" s="4" t="s">
        <v>12</v>
      </c>
      <c r="J2038" s="4" t="s">
        <v>59</v>
      </c>
      <c r="K2038" s="4" t="s">
        <v>12</v>
      </c>
      <c r="L2038" s="4" t="s">
        <v>12</v>
      </c>
    </row>
    <row r="2039" spans="1:10">
      <c r="A2039" t="n">
        <v>17998</v>
      </c>
      <c r="B2039" s="58" t="n">
        <v>26</v>
      </c>
      <c r="C2039" s="7" t="n">
        <v>6</v>
      </c>
      <c r="D2039" s="7" t="s">
        <v>212</v>
      </c>
      <c r="E2039" s="7" t="n">
        <v>2</v>
      </c>
      <c r="F2039" s="7" t="n">
        <v>3</v>
      </c>
      <c r="G2039" s="7" t="s">
        <v>213</v>
      </c>
      <c r="H2039" s="7" t="n">
        <v>2</v>
      </c>
      <c r="I2039" s="7" t="n">
        <v>3</v>
      </c>
      <c r="J2039" s="7" t="s">
        <v>214</v>
      </c>
      <c r="K2039" s="7" t="n">
        <v>2</v>
      </c>
      <c r="L2039" s="7" t="n">
        <v>0</v>
      </c>
    </row>
    <row r="2040" spans="1:10">
      <c r="A2040" t="s">
        <v>4</v>
      </c>
      <c r="B2040" s="4" t="s">
        <v>5</v>
      </c>
    </row>
    <row r="2041" spans="1:10">
      <c r="A2041" t="n">
        <v>18231</v>
      </c>
      <c r="B2041" s="32" t="n">
        <v>28</v>
      </c>
    </row>
    <row r="2042" spans="1:10">
      <c r="A2042" t="s">
        <v>4</v>
      </c>
      <c r="B2042" s="4" t="s">
        <v>5</v>
      </c>
      <c r="C2042" s="4" t="s">
        <v>12</v>
      </c>
      <c r="D2042" s="4" t="s">
        <v>10</v>
      </c>
      <c r="E2042" s="4" t="s">
        <v>6</v>
      </c>
    </row>
    <row r="2043" spans="1:10">
      <c r="A2043" t="n">
        <v>18232</v>
      </c>
      <c r="B2043" s="55" t="n">
        <v>51</v>
      </c>
      <c r="C2043" s="7" t="n">
        <v>4</v>
      </c>
      <c r="D2043" s="7" t="n">
        <v>0</v>
      </c>
      <c r="E2043" s="7" t="s">
        <v>215</v>
      </c>
    </row>
    <row r="2044" spans="1:10">
      <c r="A2044" t="s">
        <v>4</v>
      </c>
      <c r="B2044" s="4" t="s">
        <v>5</v>
      </c>
      <c r="C2044" s="4" t="s">
        <v>10</v>
      </c>
    </row>
    <row r="2045" spans="1:10">
      <c r="A2045" t="n">
        <v>18245</v>
      </c>
      <c r="B2045" s="29" t="n">
        <v>16</v>
      </c>
      <c r="C2045" s="7" t="n">
        <v>0</v>
      </c>
    </row>
    <row r="2046" spans="1:10">
      <c r="A2046" t="s">
        <v>4</v>
      </c>
      <c r="B2046" s="4" t="s">
        <v>5</v>
      </c>
      <c r="C2046" s="4" t="s">
        <v>10</v>
      </c>
      <c r="D2046" s="4" t="s">
        <v>59</v>
      </c>
      <c r="E2046" s="4" t="s">
        <v>12</v>
      </c>
      <c r="F2046" s="4" t="s">
        <v>12</v>
      </c>
      <c r="G2046" s="4" t="s">
        <v>59</v>
      </c>
      <c r="H2046" s="4" t="s">
        <v>12</v>
      </c>
      <c r="I2046" s="4" t="s">
        <v>12</v>
      </c>
      <c r="J2046" s="4" t="s">
        <v>59</v>
      </c>
      <c r="K2046" s="4" t="s">
        <v>12</v>
      </c>
      <c r="L2046" s="4" t="s">
        <v>12</v>
      </c>
    </row>
    <row r="2047" spans="1:10">
      <c r="A2047" t="n">
        <v>18248</v>
      </c>
      <c r="B2047" s="58" t="n">
        <v>26</v>
      </c>
      <c r="C2047" s="7" t="n">
        <v>0</v>
      </c>
      <c r="D2047" s="7" t="s">
        <v>216</v>
      </c>
      <c r="E2047" s="7" t="n">
        <v>2</v>
      </c>
      <c r="F2047" s="7" t="n">
        <v>3</v>
      </c>
      <c r="G2047" s="7" t="s">
        <v>217</v>
      </c>
      <c r="H2047" s="7" t="n">
        <v>2</v>
      </c>
      <c r="I2047" s="7" t="n">
        <v>3</v>
      </c>
      <c r="J2047" s="7" t="s">
        <v>218</v>
      </c>
      <c r="K2047" s="7" t="n">
        <v>2</v>
      </c>
      <c r="L2047" s="7" t="n">
        <v>0</v>
      </c>
    </row>
    <row r="2048" spans="1:10">
      <c r="A2048" t="s">
        <v>4</v>
      </c>
      <c r="B2048" s="4" t="s">
        <v>5</v>
      </c>
    </row>
    <row r="2049" spans="1:12">
      <c r="A2049" t="n">
        <v>18560</v>
      </c>
      <c r="B2049" s="32" t="n">
        <v>28</v>
      </c>
    </row>
    <row r="2050" spans="1:12">
      <c r="A2050" t="s">
        <v>4</v>
      </c>
      <c r="B2050" s="4" t="s">
        <v>5</v>
      </c>
      <c r="C2050" s="4" t="s">
        <v>12</v>
      </c>
      <c r="D2050" s="4" t="s">
        <v>10</v>
      </c>
      <c r="E2050" s="4" t="s">
        <v>6</v>
      </c>
    </row>
    <row r="2051" spans="1:12">
      <c r="A2051" t="n">
        <v>18561</v>
      </c>
      <c r="B2051" s="55" t="n">
        <v>51</v>
      </c>
      <c r="C2051" s="7" t="n">
        <v>4</v>
      </c>
      <c r="D2051" s="7" t="n">
        <v>6</v>
      </c>
      <c r="E2051" s="7" t="s">
        <v>93</v>
      </c>
    </row>
    <row r="2052" spans="1:12">
      <c r="A2052" t="s">
        <v>4</v>
      </c>
      <c r="B2052" s="4" t="s">
        <v>5</v>
      </c>
      <c r="C2052" s="4" t="s">
        <v>10</v>
      </c>
    </row>
    <row r="2053" spans="1:12">
      <c r="A2053" t="n">
        <v>18575</v>
      </c>
      <c r="B2053" s="29" t="n">
        <v>16</v>
      </c>
      <c r="C2053" s="7" t="n">
        <v>0</v>
      </c>
    </row>
    <row r="2054" spans="1:12">
      <c r="A2054" t="s">
        <v>4</v>
      </c>
      <c r="B2054" s="4" t="s">
        <v>5</v>
      </c>
      <c r="C2054" s="4" t="s">
        <v>10</v>
      </c>
      <c r="D2054" s="4" t="s">
        <v>59</v>
      </c>
      <c r="E2054" s="4" t="s">
        <v>12</v>
      </c>
      <c r="F2054" s="4" t="s">
        <v>12</v>
      </c>
      <c r="G2054" s="4" t="s">
        <v>59</v>
      </c>
      <c r="H2054" s="4" t="s">
        <v>12</v>
      </c>
      <c r="I2054" s="4" t="s">
        <v>12</v>
      </c>
      <c r="J2054" s="4" t="s">
        <v>59</v>
      </c>
      <c r="K2054" s="4" t="s">
        <v>12</v>
      </c>
      <c r="L2054" s="4" t="s">
        <v>12</v>
      </c>
    </row>
    <row r="2055" spans="1:12">
      <c r="A2055" t="n">
        <v>18578</v>
      </c>
      <c r="B2055" s="58" t="n">
        <v>26</v>
      </c>
      <c r="C2055" s="7" t="n">
        <v>6</v>
      </c>
      <c r="D2055" s="7" t="s">
        <v>219</v>
      </c>
      <c r="E2055" s="7" t="n">
        <v>2</v>
      </c>
      <c r="F2055" s="7" t="n">
        <v>3</v>
      </c>
      <c r="G2055" s="7" t="s">
        <v>220</v>
      </c>
      <c r="H2055" s="7" t="n">
        <v>2</v>
      </c>
      <c r="I2055" s="7" t="n">
        <v>3</v>
      </c>
      <c r="J2055" s="7" t="s">
        <v>221</v>
      </c>
      <c r="K2055" s="7" t="n">
        <v>2</v>
      </c>
      <c r="L2055" s="7" t="n">
        <v>0</v>
      </c>
    </row>
    <row r="2056" spans="1:12">
      <c r="A2056" t="s">
        <v>4</v>
      </c>
      <c r="B2056" s="4" t="s">
        <v>5</v>
      </c>
    </row>
    <row r="2057" spans="1:12">
      <c r="A2057" t="n">
        <v>18868</v>
      </c>
      <c r="B2057" s="32" t="n">
        <v>28</v>
      </c>
    </row>
    <row r="2058" spans="1:12">
      <c r="A2058" t="s">
        <v>4</v>
      </c>
      <c r="B2058" s="4" t="s">
        <v>5</v>
      </c>
      <c r="C2058" s="4" t="s">
        <v>12</v>
      </c>
      <c r="D2058" s="4" t="s">
        <v>10</v>
      </c>
      <c r="E2058" s="4" t="s">
        <v>6</v>
      </c>
    </row>
    <row r="2059" spans="1:12">
      <c r="A2059" t="n">
        <v>18869</v>
      </c>
      <c r="B2059" s="55" t="n">
        <v>51</v>
      </c>
      <c r="C2059" s="7" t="n">
        <v>4</v>
      </c>
      <c r="D2059" s="7" t="n">
        <v>0</v>
      </c>
      <c r="E2059" s="7" t="s">
        <v>93</v>
      </c>
    </row>
    <row r="2060" spans="1:12">
      <c r="A2060" t="s">
        <v>4</v>
      </c>
      <c r="B2060" s="4" t="s">
        <v>5</v>
      </c>
      <c r="C2060" s="4" t="s">
        <v>10</v>
      </c>
    </row>
    <row r="2061" spans="1:12">
      <c r="A2061" t="n">
        <v>18883</v>
      </c>
      <c r="B2061" s="29" t="n">
        <v>16</v>
      </c>
      <c r="C2061" s="7" t="n">
        <v>0</v>
      </c>
    </row>
    <row r="2062" spans="1:12">
      <c r="A2062" t="s">
        <v>4</v>
      </c>
      <c r="B2062" s="4" t="s">
        <v>5</v>
      </c>
      <c r="C2062" s="4" t="s">
        <v>10</v>
      </c>
      <c r="D2062" s="4" t="s">
        <v>59</v>
      </c>
      <c r="E2062" s="4" t="s">
        <v>12</v>
      </c>
      <c r="F2062" s="4" t="s">
        <v>12</v>
      </c>
      <c r="G2062" s="4" t="s">
        <v>59</v>
      </c>
      <c r="H2062" s="4" t="s">
        <v>12</v>
      </c>
      <c r="I2062" s="4" t="s">
        <v>12</v>
      </c>
    </row>
    <row r="2063" spans="1:12">
      <c r="A2063" t="n">
        <v>18886</v>
      </c>
      <c r="B2063" s="58" t="n">
        <v>26</v>
      </c>
      <c r="C2063" s="7" t="n">
        <v>0</v>
      </c>
      <c r="D2063" s="7" t="s">
        <v>222</v>
      </c>
      <c r="E2063" s="7" t="n">
        <v>2</v>
      </c>
      <c r="F2063" s="7" t="n">
        <v>3</v>
      </c>
      <c r="G2063" s="7" t="s">
        <v>223</v>
      </c>
      <c r="H2063" s="7" t="n">
        <v>2</v>
      </c>
      <c r="I2063" s="7" t="n">
        <v>0</v>
      </c>
    </row>
    <row r="2064" spans="1:12">
      <c r="A2064" t="s">
        <v>4</v>
      </c>
      <c r="B2064" s="4" t="s">
        <v>5</v>
      </c>
    </row>
    <row r="2065" spans="1:12">
      <c r="A2065" t="n">
        <v>19039</v>
      </c>
      <c r="B2065" s="32" t="n">
        <v>28</v>
      </c>
    </row>
    <row r="2066" spans="1:12">
      <c r="A2066" t="s">
        <v>4</v>
      </c>
      <c r="B2066" s="4" t="s">
        <v>5</v>
      </c>
      <c r="C2066" s="4" t="s">
        <v>12</v>
      </c>
      <c r="D2066" s="4" t="s">
        <v>10</v>
      </c>
      <c r="E2066" s="4" t="s">
        <v>6</v>
      </c>
    </row>
    <row r="2067" spans="1:12">
      <c r="A2067" t="n">
        <v>19040</v>
      </c>
      <c r="B2067" s="55" t="n">
        <v>51</v>
      </c>
      <c r="C2067" s="7" t="n">
        <v>4</v>
      </c>
      <c r="D2067" s="7" t="n">
        <v>6</v>
      </c>
      <c r="E2067" s="7" t="s">
        <v>162</v>
      </c>
    </row>
    <row r="2068" spans="1:12">
      <c r="A2068" t="s">
        <v>4</v>
      </c>
      <c r="B2068" s="4" t="s">
        <v>5</v>
      </c>
      <c r="C2068" s="4" t="s">
        <v>10</v>
      </c>
    </row>
    <row r="2069" spans="1:12">
      <c r="A2069" t="n">
        <v>19053</v>
      </c>
      <c r="B2069" s="29" t="n">
        <v>16</v>
      </c>
      <c r="C2069" s="7" t="n">
        <v>0</v>
      </c>
    </row>
    <row r="2070" spans="1:12">
      <c r="A2070" t="s">
        <v>4</v>
      </c>
      <c r="B2070" s="4" t="s">
        <v>5</v>
      </c>
      <c r="C2070" s="4" t="s">
        <v>10</v>
      </c>
      <c r="D2070" s="4" t="s">
        <v>59</v>
      </c>
      <c r="E2070" s="4" t="s">
        <v>12</v>
      </c>
      <c r="F2070" s="4" t="s">
        <v>12</v>
      </c>
      <c r="G2070" s="4" t="s">
        <v>59</v>
      </c>
      <c r="H2070" s="4" t="s">
        <v>12</v>
      </c>
      <c r="I2070" s="4" t="s">
        <v>12</v>
      </c>
      <c r="J2070" s="4" t="s">
        <v>59</v>
      </c>
      <c r="K2070" s="4" t="s">
        <v>12</v>
      </c>
      <c r="L2070" s="4" t="s">
        <v>12</v>
      </c>
      <c r="M2070" s="4" t="s">
        <v>59</v>
      </c>
      <c r="N2070" s="4" t="s">
        <v>12</v>
      </c>
      <c r="O2070" s="4" t="s">
        <v>12</v>
      </c>
      <c r="P2070" s="4" t="s">
        <v>59</v>
      </c>
      <c r="Q2070" s="4" t="s">
        <v>12</v>
      </c>
      <c r="R2070" s="4" t="s">
        <v>12</v>
      </c>
    </row>
    <row r="2071" spans="1:12">
      <c r="A2071" t="n">
        <v>19056</v>
      </c>
      <c r="B2071" s="58" t="n">
        <v>26</v>
      </c>
      <c r="C2071" s="7" t="n">
        <v>6</v>
      </c>
      <c r="D2071" s="7" t="s">
        <v>224</v>
      </c>
      <c r="E2071" s="7" t="n">
        <v>2</v>
      </c>
      <c r="F2071" s="7" t="n">
        <v>3</v>
      </c>
      <c r="G2071" s="7" t="s">
        <v>225</v>
      </c>
      <c r="H2071" s="7" t="n">
        <v>2</v>
      </c>
      <c r="I2071" s="7" t="n">
        <v>3</v>
      </c>
      <c r="J2071" s="7" t="s">
        <v>226</v>
      </c>
      <c r="K2071" s="7" t="n">
        <v>2</v>
      </c>
      <c r="L2071" s="7" t="n">
        <v>3</v>
      </c>
      <c r="M2071" s="7" t="s">
        <v>227</v>
      </c>
      <c r="N2071" s="7" t="n">
        <v>2</v>
      </c>
      <c r="O2071" s="7" t="n">
        <v>3</v>
      </c>
      <c r="P2071" s="7" t="s">
        <v>228</v>
      </c>
      <c r="Q2071" s="7" t="n">
        <v>2</v>
      </c>
      <c r="R2071" s="7" t="n">
        <v>0</v>
      </c>
    </row>
    <row r="2072" spans="1:12">
      <c r="A2072" t="s">
        <v>4</v>
      </c>
      <c r="B2072" s="4" t="s">
        <v>5</v>
      </c>
    </row>
    <row r="2073" spans="1:12">
      <c r="A2073" t="n">
        <v>19453</v>
      </c>
      <c r="B2073" s="32" t="n">
        <v>28</v>
      </c>
    </row>
    <row r="2074" spans="1:12">
      <c r="A2074" t="s">
        <v>4</v>
      </c>
      <c r="B2074" s="4" t="s">
        <v>5</v>
      </c>
      <c r="C2074" s="4" t="s">
        <v>12</v>
      </c>
      <c r="D2074" s="4" t="s">
        <v>10</v>
      </c>
      <c r="E2074" s="4" t="s">
        <v>6</v>
      </c>
    </row>
    <row r="2075" spans="1:12">
      <c r="A2075" t="n">
        <v>19454</v>
      </c>
      <c r="B2075" s="55" t="n">
        <v>51</v>
      </c>
      <c r="C2075" s="7" t="n">
        <v>4</v>
      </c>
      <c r="D2075" s="7" t="n">
        <v>0</v>
      </c>
      <c r="E2075" s="7" t="s">
        <v>93</v>
      </c>
    </row>
    <row r="2076" spans="1:12">
      <c r="A2076" t="s">
        <v>4</v>
      </c>
      <c r="B2076" s="4" t="s">
        <v>5</v>
      </c>
      <c r="C2076" s="4" t="s">
        <v>10</v>
      </c>
    </row>
    <row r="2077" spans="1:12">
      <c r="A2077" t="n">
        <v>19468</v>
      </c>
      <c r="B2077" s="29" t="n">
        <v>16</v>
      </c>
      <c r="C2077" s="7" t="n">
        <v>0</v>
      </c>
    </row>
    <row r="2078" spans="1:12">
      <c r="A2078" t="s">
        <v>4</v>
      </c>
      <c r="B2078" s="4" t="s">
        <v>5</v>
      </c>
      <c r="C2078" s="4" t="s">
        <v>10</v>
      </c>
      <c r="D2078" s="4" t="s">
        <v>59</v>
      </c>
      <c r="E2078" s="4" t="s">
        <v>12</v>
      </c>
      <c r="F2078" s="4" t="s">
        <v>12</v>
      </c>
      <c r="G2078" s="4" t="s">
        <v>59</v>
      </c>
      <c r="H2078" s="4" t="s">
        <v>12</v>
      </c>
      <c r="I2078" s="4" t="s">
        <v>12</v>
      </c>
      <c r="J2078" s="4" t="s">
        <v>59</v>
      </c>
      <c r="K2078" s="4" t="s">
        <v>12</v>
      </c>
      <c r="L2078" s="4" t="s">
        <v>12</v>
      </c>
    </row>
    <row r="2079" spans="1:12">
      <c r="A2079" t="n">
        <v>19471</v>
      </c>
      <c r="B2079" s="58" t="n">
        <v>26</v>
      </c>
      <c r="C2079" s="7" t="n">
        <v>0</v>
      </c>
      <c r="D2079" s="7" t="s">
        <v>229</v>
      </c>
      <c r="E2079" s="7" t="n">
        <v>2</v>
      </c>
      <c r="F2079" s="7" t="n">
        <v>3</v>
      </c>
      <c r="G2079" s="7" t="s">
        <v>230</v>
      </c>
      <c r="H2079" s="7" t="n">
        <v>2</v>
      </c>
      <c r="I2079" s="7" t="n">
        <v>3</v>
      </c>
      <c r="J2079" s="7" t="s">
        <v>231</v>
      </c>
      <c r="K2079" s="7" t="n">
        <v>2</v>
      </c>
      <c r="L2079" s="7" t="n">
        <v>0</v>
      </c>
    </row>
    <row r="2080" spans="1:12">
      <c r="A2080" t="s">
        <v>4</v>
      </c>
      <c r="B2080" s="4" t="s">
        <v>5</v>
      </c>
    </row>
    <row r="2081" spans="1:18">
      <c r="A2081" t="n">
        <v>19747</v>
      </c>
      <c r="B2081" s="32" t="n">
        <v>28</v>
      </c>
    </row>
    <row r="2082" spans="1:18">
      <c r="A2082" t="s">
        <v>4</v>
      </c>
      <c r="B2082" s="4" t="s">
        <v>5</v>
      </c>
      <c r="C2082" s="4" t="s">
        <v>12</v>
      </c>
      <c r="D2082" s="4" t="s">
        <v>10</v>
      </c>
      <c r="E2082" s="4" t="s">
        <v>6</v>
      </c>
      <c r="F2082" s="4" t="s">
        <v>6</v>
      </c>
      <c r="G2082" s="4" t="s">
        <v>6</v>
      </c>
      <c r="H2082" s="4" t="s">
        <v>6</v>
      </c>
    </row>
    <row r="2083" spans="1:18">
      <c r="A2083" t="n">
        <v>19748</v>
      </c>
      <c r="B2083" s="55" t="n">
        <v>51</v>
      </c>
      <c r="C2083" s="7" t="n">
        <v>3</v>
      </c>
      <c r="D2083" s="7" t="n">
        <v>6</v>
      </c>
      <c r="E2083" s="7" t="s">
        <v>122</v>
      </c>
      <c r="F2083" s="7" t="s">
        <v>90</v>
      </c>
      <c r="G2083" s="7" t="s">
        <v>92</v>
      </c>
      <c r="H2083" s="7" t="s">
        <v>90</v>
      </c>
    </row>
    <row r="2084" spans="1:18">
      <c r="A2084" t="s">
        <v>4</v>
      </c>
      <c r="B2084" s="4" t="s">
        <v>5</v>
      </c>
      <c r="C2084" s="4" t="s">
        <v>10</v>
      </c>
      <c r="D2084" s="4" t="s">
        <v>12</v>
      </c>
      <c r="E2084" s="4" t="s">
        <v>32</v>
      </c>
      <c r="F2084" s="4" t="s">
        <v>10</v>
      </c>
    </row>
    <row r="2085" spans="1:18">
      <c r="A2085" t="n">
        <v>19761</v>
      </c>
      <c r="B2085" s="60" t="n">
        <v>59</v>
      </c>
      <c r="C2085" s="7" t="n">
        <v>6</v>
      </c>
      <c r="D2085" s="7" t="n">
        <v>13</v>
      </c>
      <c r="E2085" s="7" t="n">
        <v>0.100000001490116</v>
      </c>
      <c r="F2085" s="7" t="n">
        <v>4</v>
      </c>
    </row>
    <row r="2086" spans="1:18">
      <c r="A2086" t="s">
        <v>4</v>
      </c>
      <c r="B2086" s="4" t="s">
        <v>5</v>
      </c>
      <c r="C2086" s="4" t="s">
        <v>10</v>
      </c>
    </row>
    <row r="2087" spans="1:18">
      <c r="A2087" t="n">
        <v>19771</v>
      </c>
      <c r="B2087" s="29" t="n">
        <v>16</v>
      </c>
      <c r="C2087" s="7" t="n">
        <v>1000</v>
      </c>
    </row>
    <row r="2088" spans="1:18">
      <c r="A2088" t="s">
        <v>4</v>
      </c>
      <c r="B2088" s="4" t="s">
        <v>5</v>
      </c>
      <c r="C2088" s="4" t="s">
        <v>12</v>
      </c>
      <c r="D2088" s="4" t="s">
        <v>10</v>
      </c>
      <c r="E2088" s="4" t="s">
        <v>6</v>
      </c>
    </row>
    <row r="2089" spans="1:18">
      <c r="A2089" t="n">
        <v>19774</v>
      </c>
      <c r="B2089" s="55" t="n">
        <v>51</v>
      </c>
      <c r="C2089" s="7" t="n">
        <v>4</v>
      </c>
      <c r="D2089" s="7" t="n">
        <v>6</v>
      </c>
      <c r="E2089" s="7" t="s">
        <v>162</v>
      </c>
    </row>
    <row r="2090" spans="1:18">
      <c r="A2090" t="s">
        <v>4</v>
      </c>
      <c r="B2090" s="4" t="s">
        <v>5</v>
      </c>
      <c r="C2090" s="4" t="s">
        <v>10</v>
      </c>
    </row>
    <row r="2091" spans="1:18">
      <c r="A2091" t="n">
        <v>19787</v>
      </c>
      <c r="B2091" s="29" t="n">
        <v>16</v>
      </c>
      <c r="C2091" s="7" t="n">
        <v>0</v>
      </c>
    </row>
    <row r="2092" spans="1:18">
      <c r="A2092" t="s">
        <v>4</v>
      </c>
      <c r="B2092" s="4" t="s">
        <v>5</v>
      </c>
      <c r="C2092" s="4" t="s">
        <v>10</v>
      </c>
      <c r="D2092" s="4" t="s">
        <v>59</v>
      </c>
      <c r="E2092" s="4" t="s">
        <v>12</v>
      </c>
      <c r="F2092" s="4" t="s">
        <v>12</v>
      </c>
    </row>
    <row r="2093" spans="1:18">
      <c r="A2093" t="n">
        <v>19790</v>
      </c>
      <c r="B2093" s="58" t="n">
        <v>26</v>
      </c>
      <c r="C2093" s="7" t="n">
        <v>6</v>
      </c>
      <c r="D2093" s="7" t="s">
        <v>232</v>
      </c>
      <c r="E2093" s="7" t="n">
        <v>2</v>
      </c>
      <c r="F2093" s="7" t="n">
        <v>0</v>
      </c>
    </row>
    <row r="2094" spans="1:18">
      <c r="A2094" t="s">
        <v>4</v>
      </c>
      <c r="B2094" s="4" t="s">
        <v>5</v>
      </c>
    </row>
    <row r="2095" spans="1:18">
      <c r="A2095" t="n">
        <v>19822</v>
      </c>
      <c r="B2095" s="32" t="n">
        <v>28</v>
      </c>
    </row>
    <row r="2096" spans="1:18">
      <c r="A2096" t="s">
        <v>4</v>
      </c>
      <c r="B2096" s="4" t="s">
        <v>5</v>
      </c>
      <c r="C2096" s="4" t="s">
        <v>12</v>
      </c>
      <c r="D2096" s="4" t="s">
        <v>10</v>
      </c>
      <c r="E2096" s="4" t="s">
        <v>6</v>
      </c>
    </row>
    <row r="2097" spans="1:8">
      <c r="A2097" t="n">
        <v>19823</v>
      </c>
      <c r="B2097" s="55" t="n">
        <v>51</v>
      </c>
      <c r="C2097" s="7" t="n">
        <v>4</v>
      </c>
      <c r="D2097" s="7" t="n">
        <v>0</v>
      </c>
      <c r="E2097" s="7" t="s">
        <v>233</v>
      </c>
    </row>
    <row r="2098" spans="1:8">
      <c r="A2098" t="s">
        <v>4</v>
      </c>
      <c r="B2098" s="4" t="s">
        <v>5</v>
      </c>
      <c r="C2098" s="4" t="s">
        <v>10</v>
      </c>
    </row>
    <row r="2099" spans="1:8">
      <c r="A2099" t="n">
        <v>19837</v>
      </c>
      <c r="B2099" s="29" t="n">
        <v>16</v>
      </c>
      <c r="C2099" s="7" t="n">
        <v>0</v>
      </c>
    </row>
    <row r="2100" spans="1:8">
      <c r="A2100" t="s">
        <v>4</v>
      </c>
      <c r="B2100" s="4" t="s">
        <v>5</v>
      </c>
      <c r="C2100" s="4" t="s">
        <v>10</v>
      </c>
      <c r="D2100" s="4" t="s">
        <v>59</v>
      </c>
      <c r="E2100" s="4" t="s">
        <v>12</v>
      </c>
      <c r="F2100" s="4" t="s">
        <v>12</v>
      </c>
      <c r="G2100" s="4" t="s">
        <v>59</v>
      </c>
      <c r="H2100" s="4" t="s">
        <v>12</v>
      </c>
      <c r="I2100" s="4" t="s">
        <v>12</v>
      </c>
    </row>
    <row r="2101" spans="1:8">
      <c r="A2101" t="n">
        <v>19840</v>
      </c>
      <c r="B2101" s="58" t="n">
        <v>26</v>
      </c>
      <c r="C2101" s="7" t="n">
        <v>0</v>
      </c>
      <c r="D2101" s="7" t="s">
        <v>234</v>
      </c>
      <c r="E2101" s="7" t="n">
        <v>2</v>
      </c>
      <c r="F2101" s="7" t="n">
        <v>3</v>
      </c>
      <c r="G2101" s="7" t="s">
        <v>235</v>
      </c>
      <c r="H2101" s="7" t="n">
        <v>2</v>
      </c>
      <c r="I2101" s="7" t="n">
        <v>0</v>
      </c>
    </row>
    <row r="2102" spans="1:8">
      <c r="A2102" t="s">
        <v>4</v>
      </c>
      <c r="B2102" s="4" t="s">
        <v>5</v>
      </c>
    </row>
    <row r="2103" spans="1:8">
      <c r="A2103" t="n">
        <v>20046</v>
      </c>
      <c r="B2103" s="32" t="n">
        <v>28</v>
      </c>
    </row>
    <row r="2104" spans="1:8">
      <c r="A2104" t="s">
        <v>4</v>
      </c>
      <c r="B2104" s="4" t="s">
        <v>5</v>
      </c>
      <c r="C2104" s="4" t="s">
        <v>10</v>
      </c>
      <c r="D2104" s="4" t="s">
        <v>12</v>
      </c>
      <c r="E2104" s="4" t="s">
        <v>32</v>
      </c>
      <c r="F2104" s="4" t="s">
        <v>10</v>
      </c>
    </row>
    <row r="2105" spans="1:8">
      <c r="A2105" t="n">
        <v>20047</v>
      </c>
      <c r="B2105" s="60" t="n">
        <v>59</v>
      </c>
      <c r="C2105" s="7" t="n">
        <v>6</v>
      </c>
      <c r="D2105" s="7" t="n">
        <v>9</v>
      </c>
      <c r="E2105" s="7" t="n">
        <v>0.100000001490116</v>
      </c>
      <c r="F2105" s="7" t="n">
        <v>4</v>
      </c>
    </row>
    <row r="2106" spans="1:8">
      <c r="A2106" t="s">
        <v>4</v>
      </c>
      <c r="B2106" s="4" t="s">
        <v>5</v>
      </c>
      <c r="C2106" s="4" t="s">
        <v>10</v>
      </c>
    </row>
    <row r="2107" spans="1:8">
      <c r="A2107" t="n">
        <v>20057</v>
      </c>
      <c r="B2107" s="29" t="n">
        <v>16</v>
      </c>
      <c r="C2107" s="7" t="n">
        <v>1500</v>
      </c>
    </row>
    <row r="2108" spans="1:8">
      <c r="A2108" t="s">
        <v>4</v>
      </c>
      <c r="B2108" s="4" t="s">
        <v>5</v>
      </c>
      <c r="C2108" s="4" t="s">
        <v>12</v>
      </c>
      <c r="D2108" s="4" t="s">
        <v>10</v>
      </c>
      <c r="E2108" s="4" t="s">
        <v>6</v>
      </c>
    </row>
    <row r="2109" spans="1:8">
      <c r="A2109" t="n">
        <v>20060</v>
      </c>
      <c r="B2109" s="55" t="n">
        <v>51</v>
      </c>
      <c r="C2109" s="7" t="n">
        <v>4</v>
      </c>
      <c r="D2109" s="7" t="n">
        <v>6</v>
      </c>
      <c r="E2109" s="7" t="s">
        <v>236</v>
      </c>
    </row>
    <row r="2110" spans="1:8">
      <c r="A2110" t="s">
        <v>4</v>
      </c>
      <c r="B2110" s="4" t="s">
        <v>5</v>
      </c>
      <c r="C2110" s="4" t="s">
        <v>10</v>
      </c>
    </row>
    <row r="2111" spans="1:8">
      <c r="A2111" t="n">
        <v>20074</v>
      </c>
      <c r="B2111" s="29" t="n">
        <v>16</v>
      </c>
      <c r="C2111" s="7" t="n">
        <v>0</v>
      </c>
    </row>
    <row r="2112" spans="1:8">
      <c r="A2112" t="s">
        <v>4</v>
      </c>
      <c r="B2112" s="4" t="s">
        <v>5</v>
      </c>
      <c r="C2112" s="4" t="s">
        <v>10</v>
      </c>
      <c r="D2112" s="4" t="s">
        <v>59</v>
      </c>
      <c r="E2112" s="4" t="s">
        <v>12</v>
      </c>
      <c r="F2112" s="4" t="s">
        <v>12</v>
      </c>
      <c r="G2112" s="4" t="s">
        <v>59</v>
      </c>
      <c r="H2112" s="4" t="s">
        <v>12</v>
      </c>
      <c r="I2112" s="4" t="s">
        <v>12</v>
      </c>
    </row>
    <row r="2113" spans="1:9">
      <c r="A2113" t="n">
        <v>20077</v>
      </c>
      <c r="B2113" s="58" t="n">
        <v>26</v>
      </c>
      <c r="C2113" s="7" t="n">
        <v>6</v>
      </c>
      <c r="D2113" s="7" t="s">
        <v>237</v>
      </c>
      <c r="E2113" s="7" t="n">
        <v>2</v>
      </c>
      <c r="F2113" s="7" t="n">
        <v>3</v>
      </c>
      <c r="G2113" s="7" t="s">
        <v>238</v>
      </c>
      <c r="H2113" s="7" t="n">
        <v>2</v>
      </c>
      <c r="I2113" s="7" t="n">
        <v>0</v>
      </c>
    </row>
    <row r="2114" spans="1:9">
      <c r="A2114" t="s">
        <v>4</v>
      </c>
      <c r="B2114" s="4" t="s">
        <v>5</v>
      </c>
    </row>
    <row r="2115" spans="1:9">
      <c r="A2115" t="n">
        <v>20239</v>
      </c>
      <c r="B2115" s="32" t="n">
        <v>28</v>
      </c>
    </row>
    <row r="2116" spans="1:9">
      <c r="A2116" t="s">
        <v>4</v>
      </c>
      <c r="B2116" s="4" t="s">
        <v>5</v>
      </c>
      <c r="C2116" s="4" t="s">
        <v>12</v>
      </c>
      <c r="D2116" s="4" t="s">
        <v>10</v>
      </c>
      <c r="E2116" s="4" t="s">
        <v>6</v>
      </c>
    </row>
    <row r="2117" spans="1:9">
      <c r="A2117" t="n">
        <v>20240</v>
      </c>
      <c r="B2117" s="55" t="n">
        <v>51</v>
      </c>
      <c r="C2117" s="7" t="n">
        <v>4</v>
      </c>
      <c r="D2117" s="7" t="n">
        <v>0</v>
      </c>
      <c r="E2117" s="7" t="s">
        <v>239</v>
      </c>
    </row>
    <row r="2118" spans="1:9">
      <c r="A2118" t="s">
        <v>4</v>
      </c>
      <c r="B2118" s="4" t="s">
        <v>5</v>
      </c>
      <c r="C2118" s="4" t="s">
        <v>10</v>
      </c>
    </row>
    <row r="2119" spans="1:9">
      <c r="A2119" t="n">
        <v>20254</v>
      </c>
      <c r="B2119" s="29" t="n">
        <v>16</v>
      </c>
      <c r="C2119" s="7" t="n">
        <v>0</v>
      </c>
    </row>
    <row r="2120" spans="1:9">
      <c r="A2120" t="s">
        <v>4</v>
      </c>
      <c r="B2120" s="4" t="s">
        <v>5</v>
      </c>
      <c r="C2120" s="4" t="s">
        <v>10</v>
      </c>
      <c r="D2120" s="4" t="s">
        <v>59</v>
      </c>
      <c r="E2120" s="4" t="s">
        <v>12</v>
      </c>
      <c r="F2120" s="4" t="s">
        <v>12</v>
      </c>
      <c r="G2120" s="4" t="s">
        <v>59</v>
      </c>
      <c r="H2120" s="4" t="s">
        <v>12</v>
      </c>
      <c r="I2120" s="4" t="s">
        <v>12</v>
      </c>
    </row>
    <row r="2121" spans="1:9">
      <c r="A2121" t="n">
        <v>20257</v>
      </c>
      <c r="B2121" s="58" t="n">
        <v>26</v>
      </c>
      <c r="C2121" s="7" t="n">
        <v>0</v>
      </c>
      <c r="D2121" s="7" t="s">
        <v>240</v>
      </c>
      <c r="E2121" s="7" t="n">
        <v>2</v>
      </c>
      <c r="F2121" s="7" t="n">
        <v>3</v>
      </c>
      <c r="G2121" s="7" t="s">
        <v>241</v>
      </c>
      <c r="H2121" s="7" t="n">
        <v>2</v>
      </c>
      <c r="I2121" s="7" t="n">
        <v>0</v>
      </c>
    </row>
    <row r="2122" spans="1:9">
      <c r="A2122" t="s">
        <v>4</v>
      </c>
      <c r="B2122" s="4" t="s">
        <v>5</v>
      </c>
    </row>
    <row r="2123" spans="1:9">
      <c r="A2123" t="n">
        <v>20398</v>
      </c>
      <c r="B2123" s="32" t="n">
        <v>28</v>
      </c>
    </row>
    <row r="2124" spans="1:9">
      <c r="A2124" t="s">
        <v>4</v>
      </c>
      <c r="B2124" s="4" t="s">
        <v>5</v>
      </c>
      <c r="C2124" s="4" t="s">
        <v>12</v>
      </c>
      <c r="D2124" s="4" t="s">
        <v>10</v>
      </c>
      <c r="E2124" s="4" t="s">
        <v>6</v>
      </c>
    </row>
    <row r="2125" spans="1:9">
      <c r="A2125" t="n">
        <v>20399</v>
      </c>
      <c r="B2125" s="55" t="n">
        <v>51</v>
      </c>
      <c r="C2125" s="7" t="n">
        <v>4</v>
      </c>
      <c r="D2125" s="7" t="n">
        <v>6</v>
      </c>
      <c r="E2125" s="7" t="s">
        <v>236</v>
      </c>
    </row>
    <row r="2126" spans="1:9">
      <c r="A2126" t="s">
        <v>4</v>
      </c>
      <c r="B2126" s="4" t="s">
        <v>5</v>
      </c>
      <c r="C2126" s="4" t="s">
        <v>10</v>
      </c>
    </row>
    <row r="2127" spans="1:9">
      <c r="A2127" t="n">
        <v>20413</v>
      </c>
      <c r="B2127" s="29" t="n">
        <v>16</v>
      </c>
      <c r="C2127" s="7" t="n">
        <v>0</v>
      </c>
    </row>
    <row r="2128" spans="1:9">
      <c r="A2128" t="s">
        <v>4</v>
      </c>
      <c r="B2128" s="4" t="s">
        <v>5</v>
      </c>
      <c r="C2128" s="4" t="s">
        <v>10</v>
      </c>
      <c r="D2128" s="4" t="s">
        <v>59</v>
      </c>
      <c r="E2128" s="4" t="s">
        <v>12</v>
      </c>
      <c r="F2128" s="4" t="s">
        <v>12</v>
      </c>
    </row>
    <row r="2129" spans="1:9">
      <c r="A2129" t="n">
        <v>20416</v>
      </c>
      <c r="B2129" s="58" t="n">
        <v>26</v>
      </c>
      <c r="C2129" s="7" t="n">
        <v>6</v>
      </c>
      <c r="D2129" s="7" t="s">
        <v>242</v>
      </c>
      <c r="E2129" s="7" t="n">
        <v>2</v>
      </c>
      <c r="F2129" s="7" t="n">
        <v>0</v>
      </c>
    </row>
    <row r="2130" spans="1:9">
      <c r="A2130" t="s">
        <v>4</v>
      </c>
      <c r="B2130" s="4" t="s">
        <v>5</v>
      </c>
    </row>
    <row r="2131" spans="1:9">
      <c r="A2131" t="n">
        <v>20472</v>
      </c>
      <c r="B2131" s="32" t="n">
        <v>28</v>
      </c>
    </row>
    <row r="2132" spans="1:9">
      <c r="A2132" t="s">
        <v>4</v>
      </c>
      <c r="B2132" s="4" t="s">
        <v>5</v>
      </c>
      <c r="C2132" s="4" t="s">
        <v>12</v>
      </c>
      <c r="D2132" s="4" t="s">
        <v>10</v>
      </c>
      <c r="E2132" s="4" t="s">
        <v>12</v>
      </c>
    </row>
    <row r="2133" spans="1:9">
      <c r="A2133" t="n">
        <v>20473</v>
      </c>
      <c r="B2133" s="17" t="n">
        <v>49</v>
      </c>
      <c r="C2133" s="7" t="n">
        <v>1</v>
      </c>
      <c r="D2133" s="7" t="n">
        <v>4000</v>
      </c>
      <c r="E2133" s="7" t="n">
        <v>0</v>
      </c>
    </row>
    <row r="2134" spans="1:9">
      <c r="A2134" t="s">
        <v>4</v>
      </c>
      <c r="B2134" s="4" t="s">
        <v>5</v>
      </c>
      <c r="C2134" s="4" t="s">
        <v>12</v>
      </c>
      <c r="D2134" s="4" t="s">
        <v>10</v>
      </c>
      <c r="E2134" s="4" t="s">
        <v>10</v>
      </c>
    </row>
    <row r="2135" spans="1:9">
      <c r="A2135" t="n">
        <v>20478</v>
      </c>
      <c r="B2135" s="19" t="n">
        <v>50</v>
      </c>
      <c r="C2135" s="7" t="n">
        <v>1</v>
      </c>
      <c r="D2135" s="7" t="n">
        <v>8020</v>
      </c>
      <c r="E2135" s="7" t="n">
        <v>2000</v>
      </c>
    </row>
    <row r="2136" spans="1:9">
      <c r="A2136" t="s">
        <v>4</v>
      </c>
      <c r="B2136" s="4" t="s">
        <v>5</v>
      </c>
      <c r="C2136" s="4" t="s">
        <v>12</v>
      </c>
      <c r="D2136" s="4" t="s">
        <v>10</v>
      </c>
      <c r="E2136" s="4" t="s">
        <v>9</v>
      </c>
      <c r="F2136" s="4" t="s">
        <v>9</v>
      </c>
      <c r="G2136" s="4" t="s">
        <v>9</v>
      </c>
      <c r="H2136" s="4" t="s">
        <v>9</v>
      </c>
      <c r="I2136" s="4" t="s">
        <v>10</v>
      </c>
      <c r="J2136" s="4" t="s">
        <v>12</v>
      </c>
    </row>
    <row r="2137" spans="1:9">
      <c r="A2137" t="n">
        <v>20484</v>
      </c>
      <c r="B2137" s="73" t="n">
        <v>69</v>
      </c>
      <c r="C2137" s="7" t="n">
        <v>3</v>
      </c>
      <c r="D2137" s="7" t="n">
        <v>0</v>
      </c>
      <c r="E2137" s="7" t="n">
        <v>1065353216</v>
      </c>
      <c r="F2137" s="7" t="n">
        <v>1065353216</v>
      </c>
      <c r="G2137" s="7" t="n">
        <v>1065353216</v>
      </c>
      <c r="H2137" s="7" t="n">
        <v>0</v>
      </c>
      <c r="I2137" s="7" t="n">
        <v>2000</v>
      </c>
      <c r="J2137" s="7" t="n">
        <v>3</v>
      </c>
    </row>
    <row r="2138" spans="1:9">
      <c r="A2138" t="s">
        <v>4</v>
      </c>
      <c r="B2138" s="4" t="s">
        <v>5</v>
      </c>
      <c r="C2138" s="4" t="s">
        <v>12</v>
      </c>
      <c r="D2138" s="4" t="s">
        <v>10</v>
      </c>
      <c r="E2138" s="4" t="s">
        <v>9</v>
      </c>
      <c r="F2138" s="4" t="s">
        <v>9</v>
      </c>
      <c r="G2138" s="4" t="s">
        <v>9</v>
      </c>
      <c r="H2138" s="4" t="s">
        <v>9</v>
      </c>
      <c r="I2138" s="4" t="s">
        <v>10</v>
      </c>
      <c r="J2138" s="4" t="s">
        <v>12</v>
      </c>
    </row>
    <row r="2139" spans="1:9">
      <c r="A2139" t="n">
        <v>20507</v>
      </c>
      <c r="B2139" s="73" t="n">
        <v>69</v>
      </c>
      <c r="C2139" s="7" t="n">
        <v>3</v>
      </c>
      <c r="D2139" s="7" t="n">
        <v>6</v>
      </c>
      <c r="E2139" s="7" t="n">
        <v>1065353216</v>
      </c>
      <c r="F2139" s="7" t="n">
        <v>1065353216</v>
      </c>
      <c r="G2139" s="7" t="n">
        <v>1065353216</v>
      </c>
      <c r="H2139" s="7" t="n">
        <v>0</v>
      </c>
      <c r="I2139" s="7" t="n">
        <v>2000</v>
      </c>
      <c r="J2139" s="7" t="n">
        <v>3</v>
      </c>
    </row>
    <row r="2140" spans="1:9">
      <c r="A2140" t="s">
        <v>4</v>
      </c>
      <c r="B2140" s="4" t="s">
        <v>5</v>
      </c>
      <c r="C2140" s="4" t="s">
        <v>12</v>
      </c>
      <c r="D2140" s="4" t="s">
        <v>10</v>
      </c>
      <c r="E2140" s="4" t="s">
        <v>32</v>
      </c>
    </row>
    <row r="2141" spans="1:9">
      <c r="A2141" t="n">
        <v>20530</v>
      </c>
      <c r="B2141" s="40" t="n">
        <v>58</v>
      </c>
      <c r="C2141" s="7" t="n">
        <v>0</v>
      </c>
      <c r="D2141" s="7" t="n">
        <v>2000</v>
      </c>
      <c r="E2141" s="7" t="n">
        <v>1</v>
      </c>
    </row>
    <row r="2142" spans="1:9">
      <c r="A2142" t="s">
        <v>4</v>
      </c>
      <c r="B2142" s="4" t="s">
        <v>5</v>
      </c>
      <c r="C2142" s="4" t="s">
        <v>12</v>
      </c>
      <c r="D2142" s="4" t="s">
        <v>10</v>
      </c>
    </row>
    <row r="2143" spans="1:9">
      <c r="A2143" t="n">
        <v>20538</v>
      </c>
      <c r="B2143" s="40" t="n">
        <v>58</v>
      </c>
      <c r="C2143" s="7" t="n">
        <v>255</v>
      </c>
      <c r="D2143" s="7" t="n">
        <v>0</v>
      </c>
    </row>
    <row r="2144" spans="1:9">
      <c r="A2144" t="s">
        <v>4</v>
      </c>
      <c r="B2144" s="4" t="s">
        <v>5</v>
      </c>
      <c r="C2144" s="4" t="s">
        <v>12</v>
      </c>
      <c r="D2144" s="4" t="s">
        <v>12</v>
      </c>
    </row>
    <row r="2145" spans="1:10">
      <c r="A2145" t="n">
        <v>20542</v>
      </c>
      <c r="B2145" s="17" t="n">
        <v>49</v>
      </c>
      <c r="C2145" s="7" t="n">
        <v>2</v>
      </c>
      <c r="D2145" s="7" t="n">
        <v>0</v>
      </c>
    </row>
    <row r="2146" spans="1:10">
      <c r="A2146" t="s">
        <v>4</v>
      </c>
      <c r="B2146" s="4" t="s">
        <v>5</v>
      </c>
      <c r="C2146" s="4" t="s">
        <v>12</v>
      </c>
      <c r="D2146" s="4" t="s">
        <v>10</v>
      </c>
    </row>
    <row r="2147" spans="1:10">
      <c r="A2147" t="n">
        <v>20545</v>
      </c>
      <c r="B2147" s="17" t="n">
        <v>49</v>
      </c>
      <c r="C2147" s="7" t="n">
        <v>6</v>
      </c>
      <c r="D2147" s="7" t="n">
        <v>1</v>
      </c>
    </row>
    <row r="2148" spans="1:10">
      <c r="A2148" t="s">
        <v>4</v>
      </c>
      <c r="B2148" s="4" t="s">
        <v>5</v>
      </c>
      <c r="C2148" s="4" t="s">
        <v>12</v>
      </c>
      <c r="D2148" s="4" t="s">
        <v>10</v>
      </c>
      <c r="E2148" s="4" t="s">
        <v>10</v>
      </c>
    </row>
    <row r="2149" spans="1:10">
      <c r="A2149" t="n">
        <v>20549</v>
      </c>
      <c r="B2149" s="17" t="n">
        <v>49</v>
      </c>
      <c r="C2149" s="7" t="n">
        <v>5</v>
      </c>
      <c r="D2149" s="7" t="n">
        <v>120</v>
      </c>
      <c r="E2149" s="7" t="n">
        <v>122</v>
      </c>
    </row>
    <row r="2150" spans="1:10">
      <c r="A2150" t="s">
        <v>4</v>
      </c>
      <c r="B2150" s="4" t="s">
        <v>5</v>
      </c>
      <c r="C2150" s="4" t="s">
        <v>12</v>
      </c>
      <c r="D2150" s="4" t="s">
        <v>10</v>
      </c>
      <c r="E2150" s="4" t="s">
        <v>10</v>
      </c>
      <c r="F2150" s="4" t="s">
        <v>12</v>
      </c>
    </row>
    <row r="2151" spans="1:10">
      <c r="A2151" t="n">
        <v>20555</v>
      </c>
      <c r="B2151" s="30" t="n">
        <v>25</v>
      </c>
      <c r="C2151" s="7" t="n">
        <v>1</v>
      </c>
      <c r="D2151" s="7" t="n">
        <v>65535</v>
      </c>
      <c r="E2151" s="7" t="n">
        <v>65535</v>
      </c>
      <c r="F2151" s="7" t="n">
        <v>0</v>
      </c>
    </row>
    <row r="2152" spans="1:10">
      <c r="A2152" t="s">
        <v>4</v>
      </c>
      <c r="B2152" s="4" t="s">
        <v>5</v>
      </c>
      <c r="C2152" s="4" t="s">
        <v>12</v>
      </c>
      <c r="D2152" s="4" t="s">
        <v>10</v>
      </c>
      <c r="E2152" s="4" t="s">
        <v>10</v>
      </c>
    </row>
    <row r="2153" spans="1:10">
      <c r="A2153" t="n">
        <v>20562</v>
      </c>
      <c r="B2153" s="30" t="n">
        <v>25</v>
      </c>
      <c r="C2153" s="7" t="n">
        <v>2</v>
      </c>
      <c r="D2153" s="7" t="n">
        <v>65535</v>
      </c>
      <c r="E2153" s="7" t="n">
        <v>65535</v>
      </c>
    </row>
    <row r="2154" spans="1:10">
      <c r="A2154" t="s">
        <v>4</v>
      </c>
      <c r="B2154" s="4" t="s">
        <v>5</v>
      </c>
      <c r="C2154" s="4" t="s">
        <v>12</v>
      </c>
      <c r="D2154" s="4" t="s">
        <v>10</v>
      </c>
    </row>
    <row r="2155" spans="1:10">
      <c r="A2155" t="n">
        <v>20568</v>
      </c>
      <c r="B2155" s="40" t="n">
        <v>58</v>
      </c>
      <c r="C2155" s="7" t="n">
        <v>11</v>
      </c>
      <c r="D2155" s="7" t="n">
        <v>300</v>
      </c>
    </row>
    <row r="2156" spans="1:10">
      <c r="A2156" t="s">
        <v>4</v>
      </c>
      <c r="B2156" s="4" t="s">
        <v>5</v>
      </c>
      <c r="C2156" s="4" t="s">
        <v>12</v>
      </c>
      <c r="D2156" s="4" t="s">
        <v>10</v>
      </c>
    </row>
    <row r="2157" spans="1:10">
      <c r="A2157" t="n">
        <v>20572</v>
      </c>
      <c r="B2157" s="40" t="n">
        <v>58</v>
      </c>
      <c r="C2157" s="7" t="n">
        <v>12</v>
      </c>
      <c r="D2157" s="7" t="n">
        <v>0</v>
      </c>
    </row>
    <row r="2158" spans="1:10">
      <c r="A2158" t="s">
        <v>4</v>
      </c>
      <c r="B2158" s="4" t="s">
        <v>5</v>
      </c>
      <c r="C2158" s="4" t="s">
        <v>12</v>
      </c>
      <c r="D2158" s="4" t="s">
        <v>10</v>
      </c>
    </row>
    <row r="2159" spans="1:10">
      <c r="A2159" t="n">
        <v>20576</v>
      </c>
      <c r="B2159" s="73" t="n">
        <v>69</v>
      </c>
      <c r="C2159" s="7" t="n">
        <v>1</v>
      </c>
      <c r="D2159" s="7" t="n">
        <v>0</v>
      </c>
    </row>
    <row r="2160" spans="1:10">
      <c r="A2160" t="s">
        <v>4</v>
      </c>
      <c r="B2160" s="4" t="s">
        <v>5</v>
      </c>
      <c r="C2160" s="4" t="s">
        <v>12</v>
      </c>
      <c r="D2160" s="4" t="s">
        <v>10</v>
      </c>
    </row>
    <row r="2161" spans="1:6">
      <c r="A2161" t="n">
        <v>20580</v>
      </c>
      <c r="B2161" s="73" t="n">
        <v>69</v>
      </c>
      <c r="C2161" s="7" t="n">
        <v>1</v>
      </c>
      <c r="D2161" s="7" t="n">
        <v>6</v>
      </c>
    </row>
    <row r="2162" spans="1:6">
      <c r="A2162" t="s">
        <v>4</v>
      </c>
      <c r="B2162" s="4" t="s">
        <v>5</v>
      </c>
      <c r="C2162" s="4" t="s">
        <v>12</v>
      </c>
      <c r="D2162" s="4" t="s">
        <v>10</v>
      </c>
      <c r="E2162" s="4" t="s">
        <v>10</v>
      </c>
      <c r="F2162" s="4" t="s">
        <v>10</v>
      </c>
      <c r="G2162" s="4" t="s">
        <v>10</v>
      </c>
      <c r="H2162" s="4" t="s">
        <v>12</v>
      </c>
    </row>
    <row r="2163" spans="1:6">
      <c r="A2163" t="n">
        <v>20584</v>
      </c>
      <c r="B2163" s="30" t="n">
        <v>25</v>
      </c>
      <c r="C2163" s="7" t="n">
        <v>5</v>
      </c>
      <c r="D2163" s="7" t="n">
        <v>65535</v>
      </c>
      <c r="E2163" s="7" t="n">
        <v>500</v>
      </c>
      <c r="F2163" s="7" t="n">
        <v>800</v>
      </c>
      <c r="G2163" s="7" t="n">
        <v>140</v>
      </c>
      <c r="H2163" s="7" t="n">
        <v>0</v>
      </c>
    </row>
    <row r="2164" spans="1:6">
      <c r="A2164" t="s">
        <v>4</v>
      </c>
      <c r="B2164" s="4" t="s">
        <v>5</v>
      </c>
      <c r="C2164" s="4" t="s">
        <v>10</v>
      </c>
      <c r="D2164" s="4" t="s">
        <v>12</v>
      </c>
      <c r="E2164" s="4" t="s">
        <v>59</v>
      </c>
      <c r="F2164" s="4" t="s">
        <v>12</v>
      </c>
      <c r="G2164" s="4" t="s">
        <v>12</v>
      </c>
    </row>
    <row r="2165" spans="1:6">
      <c r="A2165" t="n">
        <v>20595</v>
      </c>
      <c r="B2165" s="31" t="n">
        <v>24</v>
      </c>
      <c r="C2165" s="7" t="n">
        <v>65533</v>
      </c>
      <c r="D2165" s="7" t="n">
        <v>11</v>
      </c>
      <c r="E2165" s="7" t="s">
        <v>243</v>
      </c>
      <c r="F2165" s="7" t="n">
        <v>2</v>
      </c>
      <c r="G2165" s="7" t="n">
        <v>0</v>
      </c>
    </row>
    <row r="2166" spans="1:6">
      <c r="A2166" t="s">
        <v>4</v>
      </c>
      <c r="B2166" s="4" t="s">
        <v>5</v>
      </c>
    </row>
    <row r="2167" spans="1:6">
      <c r="A2167" t="n">
        <v>20721</v>
      </c>
      <c r="B2167" s="32" t="n">
        <v>28</v>
      </c>
    </row>
    <row r="2168" spans="1:6">
      <c r="A2168" t="s">
        <v>4</v>
      </c>
      <c r="B2168" s="4" t="s">
        <v>5</v>
      </c>
      <c r="C2168" s="4" t="s">
        <v>10</v>
      </c>
      <c r="D2168" s="4" t="s">
        <v>12</v>
      </c>
      <c r="E2168" s="4" t="s">
        <v>59</v>
      </c>
      <c r="F2168" s="4" t="s">
        <v>12</v>
      </c>
      <c r="G2168" s="4" t="s">
        <v>12</v>
      </c>
    </row>
    <row r="2169" spans="1:6">
      <c r="A2169" t="n">
        <v>20722</v>
      </c>
      <c r="B2169" s="31" t="n">
        <v>24</v>
      </c>
      <c r="C2169" s="7" t="n">
        <v>65533</v>
      </c>
      <c r="D2169" s="7" t="n">
        <v>11</v>
      </c>
      <c r="E2169" s="7" t="s">
        <v>244</v>
      </c>
      <c r="F2169" s="7" t="n">
        <v>2</v>
      </c>
      <c r="G2169" s="7" t="n">
        <v>0</v>
      </c>
    </row>
    <row r="2170" spans="1:6">
      <c r="A2170" t="s">
        <v>4</v>
      </c>
      <c r="B2170" s="4" t="s">
        <v>5</v>
      </c>
    </row>
    <row r="2171" spans="1:6">
      <c r="A2171" t="n">
        <v>20846</v>
      </c>
      <c r="B2171" s="32" t="n">
        <v>28</v>
      </c>
    </row>
    <row r="2172" spans="1:6">
      <c r="A2172" t="s">
        <v>4</v>
      </c>
      <c r="B2172" s="4" t="s">
        <v>5</v>
      </c>
      <c r="C2172" s="4" t="s">
        <v>12</v>
      </c>
    </row>
    <row r="2173" spans="1:6">
      <c r="A2173" t="n">
        <v>20847</v>
      </c>
      <c r="B2173" s="33" t="n">
        <v>27</v>
      </c>
      <c r="C2173" s="7" t="n">
        <v>0</v>
      </c>
    </row>
    <row r="2174" spans="1:6">
      <c r="A2174" t="s">
        <v>4</v>
      </c>
      <c r="B2174" s="4" t="s">
        <v>5</v>
      </c>
      <c r="C2174" s="4" t="s">
        <v>12</v>
      </c>
    </row>
    <row r="2175" spans="1:6">
      <c r="A2175" t="n">
        <v>20849</v>
      </c>
      <c r="B2175" s="33" t="n">
        <v>27</v>
      </c>
      <c r="C2175" s="7" t="n">
        <v>1</v>
      </c>
    </row>
    <row r="2176" spans="1:6">
      <c r="A2176" t="s">
        <v>4</v>
      </c>
      <c r="B2176" s="4" t="s">
        <v>5</v>
      </c>
      <c r="C2176" s="4" t="s">
        <v>12</v>
      </c>
      <c r="D2176" s="4" t="s">
        <v>10</v>
      </c>
      <c r="E2176" s="4" t="s">
        <v>10</v>
      </c>
      <c r="F2176" s="4" t="s">
        <v>10</v>
      </c>
      <c r="G2176" s="4" t="s">
        <v>10</v>
      </c>
      <c r="H2176" s="4" t="s">
        <v>12</v>
      </c>
    </row>
    <row r="2177" spans="1:8">
      <c r="A2177" t="n">
        <v>20851</v>
      </c>
      <c r="B2177" s="30" t="n">
        <v>25</v>
      </c>
      <c r="C2177" s="7" t="n">
        <v>5</v>
      </c>
      <c r="D2177" s="7" t="n">
        <v>65535</v>
      </c>
      <c r="E2177" s="7" t="n">
        <v>65535</v>
      </c>
      <c r="F2177" s="7" t="n">
        <v>65535</v>
      </c>
      <c r="G2177" s="7" t="n">
        <v>65535</v>
      </c>
      <c r="H2177" s="7" t="n">
        <v>0</v>
      </c>
    </row>
    <row r="2178" spans="1:8">
      <c r="A2178" t="s">
        <v>4</v>
      </c>
      <c r="B2178" s="4" t="s">
        <v>5</v>
      </c>
      <c r="C2178" s="4" t="s">
        <v>10</v>
      </c>
    </row>
    <row r="2179" spans="1:8">
      <c r="A2179" t="n">
        <v>20862</v>
      </c>
      <c r="B2179" s="29" t="n">
        <v>16</v>
      </c>
      <c r="C2179" s="7" t="n">
        <v>500</v>
      </c>
    </row>
    <row r="2180" spans="1:8">
      <c r="A2180" t="s">
        <v>4</v>
      </c>
      <c r="B2180" s="4" t="s">
        <v>5</v>
      </c>
      <c r="C2180" s="4" t="s">
        <v>12</v>
      </c>
      <c r="D2180" s="4" t="s">
        <v>10</v>
      </c>
      <c r="E2180" s="4" t="s">
        <v>32</v>
      </c>
      <c r="F2180" s="4" t="s">
        <v>10</v>
      </c>
      <c r="G2180" s="4" t="s">
        <v>9</v>
      </c>
      <c r="H2180" s="4" t="s">
        <v>9</v>
      </c>
      <c r="I2180" s="4" t="s">
        <v>10</v>
      </c>
      <c r="J2180" s="4" t="s">
        <v>10</v>
      </c>
      <c r="K2180" s="4" t="s">
        <v>9</v>
      </c>
      <c r="L2180" s="4" t="s">
        <v>9</v>
      </c>
      <c r="M2180" s="4" t="s">
        <v>9</v>
      </c>
      <c r="N2180" s="4" t="s">
        <v>9</v>
      </c>
      <c r="O2180" s="4" t="s">
        <v>6</v>
      </c>
    </row>
    <row r="2181" spans="1:8">
      <c r="A2181" t="n">
        <v>20865</v>
      </c>
      <c r="B2181" s="19" t="n">
        <v>50</v>
      </c>
      <c r="C2181" s="7" t="n">
        <v>0</v>
      </c>
      <c r="D2181" s="7" t="n">
        <v>12101</v>
      </c>
      <c r="E2181" s="7" t="n">
        <v>1</v>
      </c>
      <c r="F2181" s="7" t="n">
        <v>0</v>
      </c>
      <c r="G2181" s="7" t="n">
        <v>0</v>
      </c>
      <c r="H2181" s="7" t="n">
        <v>0</v>
      </c>
      <c r="I2181" s="7" t="n">
        <v>0</v>
      </c>
      <c r="J2181" s="7" t="n">
        <v>65533</v>
      </c>
      <c r="K2181" s="7" t="n">
        <v>0</v>
      </c>
      <c r="L2181" s="7" t="n">
        <v>0</v>
      </c>
      <c r="M2181" s="7" t="n">
        <v>0</v>
      </c>
      <c r="N2181" s="7" t="n">
        <v>0</v>
      </c>
      <c r="O2181" s="7" t="s">
        <v>23</v>
      </c>
    </row>
    <row r="2182" spans="1:8">
      <c r="A2182" t="s">
        <v>4</v>
      </c>
      <c r="B2182" s="4" t="s">
        <v>5</v>
      </c>
      <c r="C2182" s="4" t="s">
        <v>12</v>
      </c>
      <c r="D2182" s="4" t="s">
        <v>10</v>
      </c>
      <c r="E2182" s="4" t="s">
        <v>10</v>
      </c>
      <c r="F2182" s="4" t="s">
        <v>10</v>
      </c>
      <c r="G2182" s="4" t="s">
        <v>10</v>
      </c>
      <c r="H2182" s="4" t="s">
        <v>12</v>
      </c>
    </row>
    <row r="2183" spans="1:8">
      <c r="A2183" t="n">
        <v>20904</v>
      </c>
      <c r="B2183" s="30" t="n">
        <v>25</v>
      </c>
      <c r="C2183" s="7" t="n">
        <v>5</v>
      </c>
      <c r="D2183" s="7" t="n">
        <v>65535</v>
      </c>
      <c r="E2183" s="7" t="n">
        <v>65535</v>
      </c>
      <c r="F2183" s="7" t="n">
        <v>65535</v>
      </c>
      <c r="G2183" s="7" t="n">
        <v>65535</v>
      </c>
      <c r="H2183" s="7" t="n">
        <v>0</v>
      </c>
    </row>
    <row r="2184" spans="1:8">
      <c r="A2184" t="s">
        <v>4</v>
      </c>
      <c r="B2184" s="4" t="s">
        <v>5</v>
      </c>
      <c r="C2184" s="4" t="s">
        <v>10</v>
      </c>
      <c r="D2184" s="4" t="s">
        <v>12</v>
      </c>
      <c r="E2184" s="4" t="s">
        <v>12</v>
      </c>
      <c r="F2184" s="4" t="s">
        <v>59</v>
      </c>
      <c r="G2184" s="4" t="s">
        <v>12</v>
      </c>
      <c r="H2184" s="4" t="s">
        <v>12</v>
      </c>
    </row>
    <row r="2185" spans="1:8">
      <c r="A2185" t="n">
        <v>20915</v>
      </c>
      <c r="B2185" s="31" t="n">
        <v>24</v>
      </c>
      <c r="C2185" s="7" t="n">
        <v>65533</v>
      </c>
      <c r="D2185" s="7" t="n">
        <v>11</v>
      </c>
      <c r="E2185" s="7" t="n">
        <v>6</v>
      </c>
      <c r="F2185" s="7" t="s">
        <v>245</v>
      </c>
      <c r="G2185" s="7" t="n">
        <v>2</v>
      </c>
      <c r="H2185" s="7" t="n">
        <v>0</v>
      </c>
    </row>
    <row r="2186" spans="1:8">
      <c r="A2186" t="s">
        <v>4</v>
      </c>
      <c r="B2186" s="4" t="s">
        <v>5</v>
      </c>
    </row>
    <row r="2187" spans="1:8">
      <c r="A2187" t="n">
        <v>20956</v>
      </c>
      <c r="B2187" s="32" t="n">
        <v>28</v>
      </c>
    </row>
    <row r="2188" spans="1:8">
      <c r="A2188" t="s">
        <v>4</v>
      </c>
      <c r="B2188" s="4" t="s">
        <v>5</v>
      </c>
      <c r="C2188" s="4" t="s">
        <v>12</v>
      </c>
    </row>
    <row r="2189" spans="1:8">
      <c r="A2189" t="n">
        <v>20957</v>
      </c>
      <c r="B2189" s="33" t="n">
        <v>27</v>
      </c>
      <c r="C2189" s="7" t="n">
        <v>0</v>
      </c>
    </row>
    <row r="2190" spans="1:8">
      <c r="A2190" t="s">
        <v>4</v>
      </c>
      <c r="B2190" s="4" t="s">
        <v>5</v>
      </c>
      <c r="C2190" s="4" t="s">
        <v>12</v>
      </c>
    </row>
    <row r="2191" spans="1:8">
      <c r="A2191" t="n">
        <v>20959</v>
      </c>
      <c r="B2191" s="33" t="n">
        <v>27</v>
      </c>
      <c r="C2191" s="7" t="n">
        <v>1</v>
      </c>
    </row>
    <row r="2192" spans="1:8">
      <c r="A2192" t="s">
        <v>4</v>
      </c>
      <c r="B2192" s="4" t="s">
        <v>5</v>
      </c>
      <c r="C2192" s="4" t="s">
        <v>12</v>
      </c>
      <c r="D2192" s="4" t="s">
        <v>10</v>
      </c>
      <c r="E2192" s="4" t="s">
        <v>10</v>
      </c>
      <c r="F2192" s="4" t="s">
        <v>10</v>
      </c>
      <c r="G2192" s="4" t="s">
        <v>10</v>
      </c>
      <c r="H2192" s="4" t="s">
        <v>12</v>
      </c>
    </row>
    <row r="2193" spans="1:15">
      <c r="A2193" t="n">
        <v>20961</v>
      </c>
      <c r="B2193" s="30" t="n">
        <v>25</v>
      </c>
      <c r="C2193" s="7" t="n">
        <v>5</v>
      </c>
      <c r="D2193" s="7" t="n">
        <v>65535</v>
      </c>
      <c r="E2193" s="7" t="n">
        <v>65535</v>
      </c>
      <c r="F2193" s="7" t="n">
        <v>65535</v>
      </c>
      <c r="G2193" s="7" t="n">
        <v>65535</v>
      </c>
      <c r="H2193" s="7" t="n">
        <v>0</v>
      </c>
    </row>
    <row r="2194" spans="1:15">
      <c r="A2194" t="s">
        <v>4</v>
      </c>
      <c r="B2194" s="4" t="s">
        <v>5</v>
      </c>
      <c r="C2194" s="4" t="s">
        <v>10</v>
      </c>
    </row>
    <row r="2195" spans="1:15">
      <c r="A2195" t="n">
        <v>20972</v>
      </c>
      <c r="B2195" s="29" t="n">
        <v>16</v>
      </c>
      <c r="C2195" s="7" t="n">
        <v>300</v>
      </c>
    </row>
    <row r="2196" spans="1:15">
      <c r="A2196" t="s">
        <v>4</v>
      </c>
      <c r="B2196" s="4" t="s">
        <v>5</v>
      </c>
      <c r="C2196" s="4" t="s">
        <v>12</v>
      </c>
      <c r="D2196" s="4" t="s">
        <v>10</v>
      </c>
      <c r="E2196" s="4" t="s">
        <v>10</v>
      </c>
      <c r="F2196" s="4" t="s">
        <v>10</v>
      </c>
      <c r="G2196" s="4" t="s">
        <v>9</v>
      </c>
    </row>
    <row r="2197" spans="1:15">
      <c r="A2197" t="n">
        <v>20975</v>
      </c>
      <c r="B2197" s="74" t="n">
        <v>95</v>
      </c>
      <c r="C2197" s="7" t="n">
        <v>6</v>
      </c>
      <c r="D2197" s="7" t="n">
        <v>0</v>
      </c>
      <c r="E2197" s="7" t="n">
        <v>6</v>
      </c>
      <c r="F2197" s="7" t="n">
        <v>500</v>
      </c>
      <c r="G2197" s="7" t="n">
        <v>0</v>
      </c>
    </row>
    <row r="2198" spans="1:15">
      <c r="A2198" t="s">
        <v>4</v>
      </c>
      <c r="B2198" s="4" t="s">
        <v>5</v>
      </c>
      <c r="C2198" s="4" t="s">
        <v>12</v>
      </c>
      <c r="D2198" s="4" t="s">
        <v>10</v>
      </c>
    </row>
    <row r="2199" spans="1:15">
      <c r="A2199" t="n">
        <v>20987</v>
      </c>
      <c r="B2199" s="74" t="n">
        <v>95</v>
      </c>
      <c r="C2199" s="7" t="n">
        <v>7</v>
      </c>
      <c r="D2199" s="7" t="n">
        <v>0</v>
      </c>
    </row>
    <row r="2200" spans="1:15">
      <c r="A2200" t="s">
        <v>4</v>
      </c>
      <c r="B2200" s="4" t="s">
        <v>5</v>
      </c>
      <c r="C2200" s="4" t="s">
        <v>12</v>
      </c>
      <c r="D2200" s="4" t="s">
        <v>10</v>
      </c>
    </row>
    <row r="2201" spans="1:15">
      <c r="A2201" t="n">
        <v>20991</v>
      </c>
      <c r="B2201" s="74" t="n">
        <v>95</v>
      </c>
      <c r="C2201" s="7" t="n">
        <v>9</v>
      </c>
      <c r="D2201" s="7" t="n">
        <v>0</v>
      </c>
    </row>
    <row r="2202" spans="1:15">
      <c r="A2202" t="s">
        <v>4</v>
      </c>
      <c r="B2202" s="4" t="s">
        <v>5</v>
      </c>
      <c r="C2202" s="4" t="s">
        <v>12</v>
      </c>
      <c r="D2202" s="4" t="s">
        <v>10</v>
      </c>
    </row>
    <row r="2203" spans="1:15">
      <c r="A2203" t="n">
        <v>20995</v>
      </c>
      <c r="B2203" s="74" t="n">
        <v>95</v>
      </c>
      <c r="C2203" s="7" t="n">
        <v>8</v>
      </c>
      <c r="D2203" s="7" t="n">
        <v>0</v>
      </c>
    </row>
    <row r="2204" spans="1:15">
      <c r="A2204" t="s">
        <v>4</v>
      </c>
      <c r="B2204" s="4" t="s">
        <v>5</v>
      </c>
      <c r="C2204" s="4" t="s">
        <v>10</v>
      </c>
    </row>
    <row r="2205" spans="1:15">
      <c r="A2205" t="n">
        <v>20999</v>
      </c>
      <c r="B2205" s="29" t="n">
        <v>16</v>
      </c>
      <c r="C2205" s="7" t="n">
        <v>500</v>
      </c>
    </row>
    <row r="2206" spans="1:15">
      <c r="A2206" t="s">
        <v>4</v>
      </c>
      <c r="B2206" s="4" t="s">
        <v>5</v>
      </c>
      <c r="C2206" s="4" t="s">
        <v>12</v>
      </c>
      <c r="D2206" s="4" t="s">
        <v>12</v>
      </c>
      <c r="E2206" s="4" t="s">
        <v>12</v>
      </c>
      <c r="F2206" s="4" t="s">
        <v>12</v>
      </c>
      <c r="G2206" s="4" t="s">
        <v>9</v>
      </c>
      <c r="H2206" s="4" t="s">
        <v>12</v>
      </c>
      <c r="I2206" s="4" t="s">
        <v>12</v>
      </c>
      <c r="J2206" s="4" t="s">
        <v>12</v>
      </c>
    </row>
    <row r="2207" spans="1:15">
      <c r="A2207" t="n">
        <v>21002</v>
      </c>
      <c r="B2207" s="35" t="n">
        <v>18</v>
      </c>
      <c r="C2207" s="7" t="n">
        <v>9</v>
      </c>
      <c r="D2207" s="7" t="n">
        <v>35</v>
      </c>
      <c r="E2207" s="7" t="n">
        <v>9</v>
      </c>
      <c r="F2207" s="7" t="n">
        <v>0</v>
      </c>
      <c r="G2207" s="7" t="n">
        <v>1</v>
      </c>
      <c r="H2207" s="7" t="n">
        <v>13</v>
      </c>
      <c r="I2207" s="7" t="n">
        <v>19</v>
      </c>
      <c r="J2207" s="7" t="n">
        <v>1</v>
      </c>
    </row>
    <row r="2208" spans="1:15">
      <c r="A2208" t="s">
        <v>4</v>
      </c>
      <c r="B2208" s="4" t="s">
        <v>5</v>
      </c>
      <c r="C2208" s="4" t="s">
        <v>12</v>
      </c>
      <c r="D2208" s="4" t="s">
        <v>10</v>
      </c>
      <c r="E2208" s="4" t="s">
        <v>12</v>
      </c>
    </row>
    <row r="2209" spans="1:10">
      <c r="A2209" t="n">
        <v>21014</v>
      </c>
      <c r="B2209" s="47" t="n">
        <v>36</v>
      </c>
      <c r="C2209" s="7" t="n">
        <v>9</v>
      </c>
      <c r="D2209" s="7" t="n">
        <v>0</v>
      </c>
      <c r="E2209" s="7" t="n">
        <v>0</v>
      </c>
    </row>
    <row r="2210" spans="1:10">
      <c r="A2210" t="s">
        <v>4</v>
      </c>
      <c r="B2210" s="4" t="s">
        <v>5</v>
      </c>
      <c r="C2210" s="4" t="s">
        <v>12</v>
      </c>
      <c r="D2210" s="4" t="s">
        <v>10</v>
      </c>
      <c r="E2210" s="4" t="s">
        <v>12</v>
      </c>
    </row>
    <row r="2211" spans="1:10">
      <c r="A2211" t="n">
        <v>21019</v>
      </c>
      <c r="B2211" s="47" t="n">
        <v>36</v>
      </c>
      <c r="C2211" s="7" t="n">
        <v>9</v>
      </c>
      <c r="D2211" s="7" t="n">
        <v>6</v>
      </c>
      <c r="E2211" s="7" t="n">
        <v>0</v>
      </c>
    </row>
    <row r="2212" spans="1:10">
      <c r="A2212" t="s">
        <v>4</v>
      </c>
      <c r="B2212" s="4" t="s">
        <v>5</v>
      </c>
      <c r="C2212" s="4" t="s">
        <v>10</v>
      </c>
    </row>
    <row r="2213" spans="1:10">
      <c r="A2213" t="n">
        <v>21024</v>
      </c>
      <c r="B2213" s="22" t="n">
        <v>12</v>
      </c>
      <c r="C2213" s="7" t="n">
        <v>10830</v>
      </c>
    </row>
    <row r="2214" spans="1:10">
      <c r="A2214" t="s">
        <v>4</v>
      </c>
      <c r="B2214" s="4" t="s">
        <v>5</v>
      </c>
      <c r="C2214" s="4" t="s">
        <v>10</v>
      </c>
      <c r="D2214" s="4" t="s">
        <v>32</v>
      </c>
      <c r="E2214" s="4" t="s">
        <v>32</v>
      </c>
      <c r="F2214" s="4" t="s">
        <v>32</v>
      </c>
      <c r="G2214" s="4" t="s">
        <v>32</v>
      </c>
    </row>
    <row r="2215" spans="1:10">
      <c r="A2215" t="n">
        <v>21027</v>
      </c>
      <c r="B2215" s="46" t="n">
        <v>46</v>
      </c>
      <c r="C2215" s="7" t="n">
        <v>61456</v>
      </c>
      <c r="D2215" s="7" t="n">
        <v>0</v>
      </c>
      <c r="E2215" s="7" t="n">
        <v>0</v>
      </c>
      <c r="F2215" s="7" t="n">
        <v>0</v>
      </c>
      <c r="G2215" s="7" t="n">
        <v>0</v>
      </c>
    </row>
    <row r="2216" spans="1:10">
      <c r="A2216" t="s">
        <v>4</v>
      </c>
      <c r="B2216" s="4" t="s">
        <v>5</v>
      </c>
      <c r="C2216" s="4" t="s">
        <v>12</v>
      </c>
      <c r="D2216" s="4" t="s">
        <v>10</v>
      </c>
    </row>
    <row r="2217" spans="1:10">
      <c r="A2217" t="n">
        <v>21046</v>
      </c>
      <c r="B2217" s="10" t="n">
        <v>162</v>
      </c>
      <c r="C2217" s="7" t="n">
        <v>1</v>
      </c>
      <c r="D2217" s="7" t="n">
        <v>0</v>
      </c>
    </row>
    <row r="2218" spans="1:10">
      <c r="A2218" t="s">
        <v>4</v>
      </c>
      <c r="B2218" s="4" t="s">
        <v>5</v>
      </c>
    </row>
    <row r="2219" spans="1:10">
      <c r="A2219" t="n">
        <v>21050</v>
      </c>
      <c r="B2219" s="5" t="n">
        <v>1</v>
      </c>
    </row>
    <row r="2220" spans="1:10" s="3" customFormat="1" customHeight="0">
      <c r="A2220" s="3" t="s">
        <v>2</v>
      </c>
      <c r="B2220" s="3" t="s">
        <v>246</v>
      </c>
    </row>
    <row r="2221" spans="1:10">
      <c r="A2221" t="s">
        <v>4</v>
      </c>
      <c r="B2221" s="4" t="s">
        <v>5</v>
      </c>
      <c r="C2221" s="4" t="s">
        <v>12</v>
      </c>
      <c r="D2221" s="4" t="s">
        <v>12</v>
      </c>
      <c r="E2221" s="4" t="s">
        <v>12</v>
      </c>
      <c r="F2221" s="4" t="s">
        <v>12</v>
      </c>
    </row>
    <row r="2222" spans="1:10">
      <c r="A2222" t="n">
        <v>21052</v>
      </c>
      <c r="B2222" s="8" t="n">
        <v>14</v>
      </c>
      <c r="C2222" s="7" t="n">
        <v>2</v>
      </c>
      <c r="D2222" s="7" t="n">
        <v>0</v>
      </c>
      <c r="E2222" s="7" t="n">
        <v>0</v>
      </c>
      <c r="F2222" s="7" t="n">
        <v>0</v>
      </c>
    </row>
    <row r="2223" spans="1:10">
      <c r="A2223" t="s">
        <v>4</v>
      </c>
      <c r="B2223" s="4" t="s">
        <v>5</v>
      </c>
      <c r="C2223" s="4" t="s">
        <v>12</v>
      </c>
      <c r="D2223" s="14" t="s">
        <v>28</v>
      </c>
      <c r="E2223" s="4" t="s">
        <v>5</v>
      </c>
      <c r="F2223" s="4" t="s">
        <v>12</v>
      </c>
      <c r="G2223" s="4" t="s">
        <v>10</v>
      </c>
      <c r="H2223" s="14" t="s">
        <v>29</v>
      </c>
      <c r="I2223" s="4" t="s">
        <v>12</v>
      </c>
      <c r="J2223" s="4" t="s">
        <v>9</v>
      </c>
      <c r="K2223" s="4" t="s">
        <v>12</v>
      </c>
      <c r="L2223" s="4" t="s">
        <v>12</v>
      </c>
      <c r="M2223" s="14" t="s">
        <v>28</v>
      </c>
      <c r="N2223" s="4" t="s">
        <v>5</v>
      </c>
      <c r="O2223" s="4" t="s">
        <v>12</v>
      </c>
      <c r="P2223" s="4" t="s">
        <v>10</v>
      </c>
      <c r="Q2223" s="14" t="s">
        <v>29</v>
      </c>
      <c r="R2223" s="4" t="s">
        <v>12</v>
      </c>
      <c r="S2223" s="4" t="s">
        <v>9</v>
      </c>
      <c r="T2223" s="4" t="s">
        <v>12</v>
      </c>
      <c r="U2223" s="4" t="s">
        <v>12</v>
      </c>
      <c r="V2223" s="4" t="s">
        <v>12</v>
      </c>
      <c r="W2223" s="4" t="s">
        <v>30</v>
      </c>
    </row>
    <row r="2224" spans="1:10">
      <c r="A2224" t="n">
        <v>21057</v>
      </c>
      <c r="B2224" s="13" t="n">
        <v>5</v>
      </c>
      <c r="C2224" s="7" t="n">
        <v>28</v>
      </c>
      <c r="D2224" s="14" t="s">
        <v>3</v>
      </c>
      <c r="E2224" s="10" t="n">
        <v>162</v>
      </c>
      <c r="F2224" s="7" t="n">
        <v>3</v>
      </c>
      <c r="G2224" s="7" t="n">
        <v>32849</v>
      </c>
      <c r="H2224" s="14" t="s">
        <v>3</v>
      </c>
      <c r="I2224" s="7" t="n">
        <v>0</v>
      </c>
      <c r="J2224" s="7" t="n">
        <v>1</v>
      </c>
      <c r="K2224" s="7" t="n">
        <v>2</v>
      </c>
      <c r="L2224" s="7" t="n">
        <v>28</v>
      </c>
      <c r="M2224" s="14" t="s">
        <v>3</v>
      </c>
      <c r="N2224" s="10" t="n">
        <v>162</v>
      </c>
      <c r="O2224" s="7" t="n">
        <v>3</v>
      </c>
      <c r="P2224" s="7" t="n">
        <v>32849</v>
      </c>
      <c r="Q2224" s="14" t="s">
        <v>3</v>
      </c>
      <c r="R2224" s="7" t="n">
        <v>0</v>
      </c>
      <c r="S2224" s="7" t="n">
        <v>2</v>
      </c>
      <c r="T2224" s="7" t="n">
        <v>2</v>
      </c>
      <c r="U2224" s="7" t="n">
        <v>11</v>
      </c>
      <c r="V2224" s="7" t="n">
        <v>1</v>
      </c>
      <c r="W2224" s="16" t="n">
        <f t="normal" ca="1">A2228</f>
        <v>0</v>
      </c>
    </row>
    <row r="2225" spans="1:23">
      <c r="A2225" t="s">
        <v>4</v>
      </c>
      <c r="B2225" s="4" t="s">
        <v>5</v>
      </c>
      <c r="C2225" s="4" t="s">
        <v>12</v>
      </c>
      <c r="D2225" s="4" t="s">
        <v>10</v>
      </c>
      <c r="E2225" s="4" t="s">
        <v>32</v>
      </c>
    </row>
    <row r="2226" spans="1:23">
      <c r="A2226" t="n">
        <v>21086</v>
      </c>
      <c r="B2226" s="40" t="n">
        <v>58</v>
      </c>
      <c r="C2226" s="7" t="n">
        <v>0</v>
      </c>
      <c r="D2226" s="7" t="n">
        <v>0</v>
      </c>
      <c r="E2226" s="7" t="n">
        <v>1</v>
      </c>
    </row>
    <row r="2227" spans="1:23">
      <c r="A2227" t="s">
        <v>4</v>
      </c>
      <c r="B2227" s="4" t="s">
        <v>5</v>
      </c>
      <c r="C2227" s="4" t="s">
        <v>12</v>
      </c>
      <c r="D2227" s="14" t="s">
        <v>28</v>
      </c>
      <c r="E2227" s="4" t="s">
        <v>5</v>
      </c>
      <c r="F2227" s="4" t="s">
        <v>12</v>
      </c>
      <c r="G2227" s="4" t="s">
        <v>10</v>
      </c>
      <c r="H2227" s="14" t="s">
        <v>29</v>
      </c>
      <c r="I2227" s="4" t="s">
        <v>12</v>
      </c>
      <c r="J2227" s="4" t="s">
        <v>9</v>
      </c>
      <c r="K2227" s="4" t="s">
        <v>12</v>
      </c>
      <c r="L2227" s="4" t="s">
        <v>12</v>
      </c>
      <c r="M2227" s="14" t="s">
        <v>28</v>
      </c>
      <c r="N2227" s="4" t="s">
        <v>5</v>
      </c>
      <c r="O2227" s="4" t="s">
        <v>12</v>
      </c>
      <c r="P2227" s="4" t="s">
        <v>10</v>
      </c>
      <c r="Q2227" s="14" t="s">
        <v>29</v>
      </c>
      <c r="R2227" s="4" t="s">
        <v>12</v>
      </c>
      <c r="S2227" s="4" t="s">
        <v>9</v>
      </c>
      <c r="T2227" s="4" t="s">
        <v>12</v>
      </c>
      <c r="U2227" s="4" t="s">
        <v>12</v>
      </c>
      <c r="V2227" s="4" t="s">
        <v>12</v>
      </c>
      <c r="W2227" s="4" t="s">
        <v>30</v>
      </c>
    </row>
    <row r="2228" spans="1:23">
      <c r="A2228" t="n">
        <v>21094</v>
      </c>
      <c r="B2228" s="13" t="n">
        <v>5</v>
      </c>
      <c r="C2228" s="7" t="n">
        <v>28</v>
      </c>
      <c r="D2228" s="14" t="s">
        <v>3</v>
      </c>
      <c r="E2228" s="10" t="n">
        <v>162</v>
      </c>
      <c r="F2228" s="7" t="n">
        <v>3</v>
      </c>
      <c r="G2228" s="7" t="n">
        <v>32849</v>
      </c>
      <c r="H2228" s="14" t="s">
        <v>3</v>
      </c>
      <c r="I2228" s="7" t="n">
        <v>0</v>
      </c>
      <c r="J2228" s="7" t="n">
        <v>1</v>
      </c>
      <c r="K2228" s="7" t="n">
        <v>3</v>
      </c>
      <c r="L2228" s="7" t="n">
        <v>28</v>
      </c>
      <c r="M2228" s="14" t="s">
        <v>3</v>
      </c>
      <c r="N2228" s="10" t="n">
        <v>162</v>
      </c>
      <c r="O2228" s="7" t="n">
        <v>3</v>
      </c>
      <c r="P2228" s="7" t="n">
        <v>32849</v>
      </c>
      <c r="Q2228" s="14" t="s">
        <v>3</v>
      </c>
      <c r="R2228" s="7" t="n">
        <v>0</v>
      </c>
      <c r="S2228" s="7" t="n">
        <v>2</v>
      </c>
      <c r="T2228" s="7" t="n">
        <v>3</v>
      </c>
      <c r="U2228" s="7" t="n">
        <v>9</v>
      </c>
      <c r="V2228" s="7" t="n">
        <v>1</v>
      </c>
      <c r="W2228" s="16" t="n">
        <f t="normal" ca="1">A2238</f>
        <v>0</v>
      </c>
    </row>
    <row r="2229" spans="1:23">
      <c r="A2229" t="s">
        <v>4</v>
      </c>
      <c r="B2229" s="4" t="s">
        <v>5</v>
      </c>
      <c r="C2229" s="4" t="s">
        <v>12</v>
      </c>
      <c r="D2229" s="14" t="s">
        <v>28</v>
      </c>
      <c r="E2229" s="4" t="s">
        <v>5</v>
      </c>
      <c r="F2229" s="4" t="s">
        <v>10</v>
      </c>
      <c r="G2229" s="4" t="s">
        <v>12</v>
      </c>
      <c r="H2229" s="4" t="s">
        <v>12</v>
      </c>
      <c r="I2229" s="4" t="s">
        <v>6</v>
      </c>
      <c r="J2229" s="14" t="s">
        <v>29</v>
      </c>
      <c r="K2229" s="4" t="s">
        <v>12</v>
      </c>
      <c r="L2229" s="4" t="s">
        <v>12</v>
      </c>
      <c r="M2229" s="14" t="s">
        <v>28</v>
      </c>
      <c r="N2229" s="4" t="s">
        <v>5</v>
      </c>
      <c r="O2229" s="4" t="s">
        <v>12</v>
      </c>
      <c r="P2229" s="14" t="s">
        <v>29</v>
      </c>
      <c r="Q2229" s="4" t="s">
        <v>12</v>
      </c>
      <c r="R2229" s="4" t="s">
        <v>9</v>
      </c>
      <c r="S2229" s="4" t="s">
        <v>12</v>
      </c>
      <c r="T2229" s="4" t="s">
        <v>12</v>
      </c>
      <c r="U2229" s="4" t="s">
        <v>12</v>
      </c>
      <c r="V2229" s="14" t="s">
        <v>28</v>
      </c>
      <c r="W2229" s="4" t="s">
        <v>5</v>
      </c>
      <c r="X2229" s="4" t="s">
        <v>12</v>
      </c>
      <c r="Y2229" s="14" t="s">
        <v>29</v>
      </c>
      <c r="Z2229" s="4" t="s">
        <v>12</v>
      </c>
      <c r="AA2229" s="4" t="s">
        <v>9</v>
      </c>
      <c r="AB2229" s="4" t="s">
        <v>12</v>
      </c>
      <c r="AC2229" s="4" t="s">
        <v>12</v>
      </c>
      <c r="AD2229" s="4" t="s">
        <v>12</v>
      </c>
      <c r="AE2229" s="4" t="s">
        <v>30</v>
      </c>
    </row>
    <row r="2230" spans="1:23">
      <c r="A2230" t="n">
        <v>21123</v>
      </c>
      <c r="B2230" s="13" t="n">
        <v>5</v>
      </c>
      <c r="C2230" s="7" t="n">
        <v>28</v>
      </c>
      <c r="D2230" s="14" t="s">
        <v>3</v>
      </c>
      <c r="E2230" s="48" t="n">
        <v>47</v>
      </c>
      <c r="F2230" s="7" t="n">
        <v>61456</v>
      </c>
      <c r="G2230" s="7" t="n">
        <v>2</v>
      </c>
      <c r="H2230" s="7" t="n">
        <v>0</v>
      </c>
      <c r="I2230" s="7" t="s">
        <v>83</v>
      </c>
      <c r="J2230" s="14" t="s">
        <v>3</v>
      </c>
      <c r="K2230" s="7" t="n">
        <v>8</v>
      </c>
      <c r="L2230" s="7" t="n">
        <v>28</v>
      </c>
      <c r="M2230" s="14" t="s">
        <v>3</v>
      </c>
      <c r="N2230" s="12" t="n">
        <v>74</v>
      </c>
      <c r="O2230" s="7" t="n">
        <v>65</v>
      </c>
      <c r="P2230" s="14" t="s">
        <v>3</v>
      </c>
      <c r="Q2230" s="7" t="n">
        <v>0</v>
      </c>
      <c r="R2230" s="7" t="n">
        <v>1</v>
      </c>
      <c r="S2230" s="7" t="n">
        <v>3</v>
      </c>
      <c r="T2230" s="7" t="n">
        <v>9</v>
      </c>
      <c r="U2230" s="7" t="n">
        <v>28</v>
      </c>
      <c r="V2230" s="14" t="s">
        <v>3</v>
      </c>
      <c r="W2230" s="12" t="n">
        <v>74</v>
      </c>
      <c r="X2230" s="7" t="n">
        <v>65</v>
      </c>
      <c r="Y2230" s="14" t="s">
        <v>3</v>
      </c>
      <c r="Z2230" s="7" t="n">
        <v>0</v>
      </c>
      <c r="AA2230" s="7" t="n">
        <v>2</v>
      </c>
      <c r="AB2230" s="7" t="n">
        <v>3</v>
      </c>
      <c r="AC2230" s="7" t="n">
        <v>9</v>
      </c>
      <c r="AD2230" s="7" t="n">
        <v>1</v>
      </c>
      <c r="AE2230" s="16" t="n">
        <f t="normal" ca="1">A2234</f>
        <v>0</v>
      </c>
    </row>
    <row r="2231" spans="1:23">
      <c r="A2231" t="s">
        <v>4</v>
      </c>
      <c r="B2231" s="4" t="s">
        <v>5</v>
      </c>
      <c r="C2231" s="4" t="s">
        <v>10</v>
      </c>
      <c r="D2231" s="4" t="s">
        <v>12</v>
      </c>
      <c r="E2231" s="4" t="s">
        <v>12</v>
      </c>
      <c r="F2231" s="4" t="s">
        <v>6</v>
      </c>
    </row>
    <row r="2232" spans="1:23">
      <c r="A2232" t="n">
        <v>21171</v>
      </c>
      <c r="B2232" s="48" t="n">
        <v>47</v>
      </c>
      <c r="C2232" s="7" t="n">
        <v>61456</v>
      </c>
      <c r="D2232" s="7" t="n">
        <v>0</v>
      </c>
      <c r="E2232" s="7" t="n">
        <v>0</v>
      </c>
      <c r="F2232" s="7" t="s">
        <v>84</v>
      </c>
    </row>
    <row r="2233" spans="1:23">
      <c r="A2233" t="s">
        <v>4</v>
      </c>
      <c r="B2233" s="4" t="s">
        <v>5</v>
      </c>
      <c r="C2233" s="4" t="s">
        <v>12</v>
      </c>
      <c r="D2233" s="4" t="s">
        <v>10</v>
      </c>
      <c r="E2233" s="4" t="s">
        <v>32</v>
      </c>
    </row>
    <row r="2234" spans="1:23">
      <c r="A2234" t="n">
        <v>21184</v>
      </c>
      <c r="B2234" s="40" t="n">
        <v>58</v>
      </c>
      <c r="C2234" s="7" t="n">
        <v>0</v>
      </c>
      <c r="D2234" s="7" t="n">
        <v>300</v>
      </c>
      <c r="E2234" s="7" t="n">
        <v>1</v>
      </c>
    </row>
    <row r="2235" spans="1:23">
      <c r="A2235" t="s">
        <v>4</v>
      </c>
      <c r="B2235" s="4" t="s">
        <v>5</v>
      </c>
      <c r="C2235" s="4" t="s">
        <v>12</v>
      </c>
      <c r="D2235" s="4" t="s">
        <v>10</v>
      </c>
    </row>
    <row r="2236" spans="1:23">
      <c r="A2236" t="n">
        <v>21192</v>
      </c>
      <c r="B2236" s="40" t="n">
        <v>58</v>
      </c>
      <c r="C2236" s="7" t="n">
        <v>255</v>
      </c>
      <c r="D2236" s="7" t="n">
        <v>0</v>
      </c>
    </row>
    <row r="2237" spans="1:23">
      <c r="A2237" t="s">
        <v>4</v>
      </c>
      <c r="B2237" s="4" t="s">
        <v>5</v>
      </c>
      <c r="C2237" s="4" t="s">
        <v>12</v>
      </c>
      <c r="D2237" s="4" t="s">
        <v>12</v>
      </c>
      <c r="E2237" s="4" t="s">
        <v>12</v>
      </c>
      <c r="F2237" s="4" t="s">
        <v>12</v>
      </c>
    </row>
    <row r="2238" spans="1:23">
      <c r="A2238" t="n">
        <v>21196</v>
      </c>
      <c r="B2238" s="8" t="n">
        <v>14</v>
      </c>
      <c r="C2238" s="7" t="n">
        <v>0</v>
      </c>
      <c r="D2238" s="7" t="n">
        <v>0</v>
      </c>
      <c r="E2238" s="7" t="n">
        <v>0</v>
      </c>
      <c r="F2238" s="7" t="n">
        <v>64</v>
      </c>
    </row>
    <row r="2239" spans="1:23">
      <c r="A2239" t="s">
        <v>4</v>
      </c>
      <c r="B2239" s="4" t="s">
        <v>5</v>
      </c>
      <c r="C2239" s="4" t="s">
        <v>12</v>
      </c>
      <c r="D2239" s="4" t="s">
        <v>10</v>
      </c>
    </row>
    <row r="2240" spans="1:23">
      <c r="A2240" t="n">
        <v>21201</v>
      </c>
      <c r="B2240" s="27" t="n">
        <v>22</v>
      </c>
      <c r="C2240" s="7" t="n">
        <v>0</v>
      </c>
      <c r="D2240" s="7" t="n">
        <v>32849</v>
      </c>
    </row>
    <row r="2241" spans="1:31">
      <c r="A2241" t="s">
        <v>4</v>
      </c>
      <c r="B2241" s="4" t="s">
        <v>5</v>
      </c>
      <c r="C2241" s="4" t="s">
        <v>12</v>
      </c>
      <c r="D2241" s="4" t="s">
        <v>10</v>
      </c>
    </row>
    <row r="2242" spans="1:31">
      <c r="A2242" t="n">
        <v>21205</v>
      </c>
      <c r="B2242" s="40" t="n">
        <v>58</v>
      </c>
      <c r="C2242" s="7" t="n">
        <v>5</v>
      </c>
      <c r="D2242" s="7" t="n">
        <v>300</v>
      </c>
    </row>
    <row r="2243" spans="1:31">
      <c r="A2243" t="s">
        <v>4</v>
      </c>
      <c r="B2243" s="4" t="s">
        <v>5</v>
      </c>
      <c r="C2243" s="4" t="s">
        <v>32</v>
      </c>
      <c r="D2243" s="4" t="s">
        <v>10</v>
      </c>
    </row>
    <row r="2244" spans="1:31">
      <c r="A2244" t="n">
        <v>21209</v>
      </c>
      <c r="B2244" s="51" t="n">
        <v>103</v>
      </c>
      <c r="C2244" s="7" t="n">
        <v>0</v>
      </c>
      <c r="D2244" s="7" t="n">
        <v>300</v>
      </c>
    </row>
    <row r="2245" spans="1:31">
      <c r="A2245" t="s">
        <v>4</v>
      </c>
      <c r="B2245" s="4" t="s">
        <v>5</v>
      </c>
      <c r="C2245" s="4" t="s">
        <v>12</v>
      </c>
    </row>
    <row r="2246" spans="1:31">
      <c r="A2246" t="n">
        <v>21216</v>
      </c>
      <c r="B2246" s="52" t="n">
        <v>64</v>
      </c>
      <c r="C2246" s="7" t="n">
        <v>7</v>
      </c>
    </row>
    <row r="2247" spans="1:31">
      <c r="A2247" t="s">
        <v>4</v>
      </c>
      <c r="B2247" s="4" t="s">
        <v>5</v>
      </c>
      <c r="C2247" s="4" t="s">
        <v>12</v>
      </c>
      <c r="D2247" s="4" t="s">
        <v>10</v>
      </c>
    </row>
    <row r="2248" spans="1:31">
      <c r="A2248" t="n">
        <v>21218</v>
      </c>
      <c r="B2248" s="53" t="n">
        <v>72</v>
      </c>
      <c r="C2248" s="7" t="n">
        <v>5</v>
      </c>
      <c r="D2248" s="7" t="n">
        <v>0</v>
      </c>
    </row>
    <row r="2249" spans="1:31">
      <c r="A2249" t="s">
        <v>4</v>
      </c>
      <c r="B2249" s="4" t="s">
        <v>5</v>
      </c>
      <c r="C2249" s="4" t="s">
        <v>12</v>
      </c>
      <c r="D2249" s="14" t="s">
        <v>28</v>
      </c>
      <c r="E2249" s="4" t="s">
        <v>5</v>
      </c>
      <c r="F2249" s="4" t="s">
        <v>12</v>
      </c>
      <c r="G2249" s="4" t="s">
        <v>10</v>
      </c>
      <c r="H2249" s="14" t="s">
        <v>29</v>
      </c>
      <c r="I2249" s="4" t="s">
        <v>12</v>
      </c>
      <c r="J2249" s="4" t="s">
        <v>9</v>
      </c>
      <c r="K2249" s="4" t="s">
        <v>12</v>
      </c>
      <c r="L2249" s="4" t="s">
        <v>12</v>
      </c>
      <c r="M2249" s="4" t="s">
        <v>30</v>
      </c>
    </row>
    <row r="2250" spans="1:31">
      <c r="A2250" t="n">
        <v>21222</v>
      </c>
      <c r="B2250" s="13" t="n">
        <v>5</v>
      </c>
      <c r="C2250" s="7" t="n">
        <v>28</v>
      </c>
      <c r="D2250" s="14" t="s">
        <v>3</v>
      </c>
      <c r="E2250" s="10" t="n">
        <v>162</v>
      </c>
      <c r="F2250" s="7" t="n">
        <v>4</v>
      </c>
      <c r="G2250" s="7" t="n">
        <v>32849</v>
      </c>
      <c r="H2250" s="14" t="s">
        <v>3</v>
      </c>
      <c r="I2250" s="7" t="n">
        <v>0</v>
      </c>
      <c r="J2250" s="7" t="n">
        <v>1</v>
      </c>
      <c r="K2250" s="7" t="n">
        <v>2</v>
      </c>
      <c r="L2250" s="7" t="n">
        <v>1</v>
      </c>
      <c r="M2250" s="16" t="n">
        <f t="normal" ca="1">A2256</f>
        <v>0</v>
      </c>
    </row>
    <row r="2251" spans="1:31">
      <c r="A2251" t="s">
        <v>4</v>
      </c>
      <c r="B2251" s="4" t="s">
        <v>5</v>
      </c>
      <c r="C2251" s="4" t="s">
        <v>12</v>
      </c>
      <c r="D2251" s="4" t="s">
        <v>6</v>
      </c>
    </row>
    <row r="2252" spans="1:31">
      <c r="A2252" t="n">
        <v>21239</v>
      </c>
      <c r="B2252" s="9" t="n">
        <v>2</v>
      </c>
      <c r="C2252" s="7" t="n">
        <v>10</v>
      </c>
      <c r="D2252" s="7" t="s">
        <v>85</v>
      </c>
    </row>
    <row r="2253" spans="1:31">
      <c r="A2253" t="s">
        <v>4</v>
      </c>
      <c r="B2253" s="4" t="s">
        <v>5</v>
      </c>
      <c r="C2253" s="4" t="s">
        <v>10</v>
      </c>
    </row>
    <row r="2254" spans="1:31">
      <c r="A2254" t="n">
        <v>21256</v>
      </c>
      <c r="B2254" s="29" t="n">
        <v>16</v>
      </c>
      <c r="C2254" s="7" t="n">
        <v>0</v>
      </c>
    </row>
    <row r="2255" spans="1:31">
      <c r="A2255" t="s">
        <v>4</v>
      </c>
      <c r="B2255" s="4" t="s">
        <v>5</v>
      </c>
      <c r="C2255" s="4" t="s">
        <v>12</v>
      </c>
      <c r="D2255" s="4" t="s">
        <v>6</v>
      </c>
    </row>
    <row r="2256" spans="1:31">
      <c r="A2256" t="n">
        <v>21259</v>
      </c>
      <c r="B2256" s="9" t="n">
        <v>2</v>
      </c>
      <c r="C2256" s="7" t="n">
        <v>10</v>
      </c>
      <c r="D2256" s="7" t="s">
        <v>67</v>
      </c>
    </row>
    <row r="2257" spans="1:13">
      <c r="A2257" t="s">
        <v>4</v>
      </c>
      <c r="B2257" s="4" t="s">
        <v>5</v>
      </c>
      <c r="C2257" s="4" t="s">
        <v>12</v>
      </c>
      <c r="D2257" s="4" t="s">
        <v>10</v>
      </c>
      <c r="E2257" s="4" t="s">
        <v>12</v>
      </c>
      <c r="F2257" s="4" t="s">
        <v>30</v>
      </c>
    </row>
    <row r="2258" spans="1:13">
      <c r="A2258" t="n">
        <v>21280</v>
      </c>
      <c r="B2258" s="13" t="n">
        <v>5</v>
      </c>
      <c r="C2258" s="7" t="n">
        <v>30</v>
      </c>
      <c r="D2258" s="7" t="n">
        <v>6471</v>
      </c>
      <c r="E2258" s="7" t="n">
        <v>1</v>
      </c>
      <c r="F2258" s="16" t="n">
        <f t="normal" ca="1">A2260</f>
        <v>0</v>
      </c>
    </row>
    <row r="2259" spans="1:13">
      <c r="A2259" t="s">
        <v>4</v>
      </c>
      <c r="B2259" s="4" t="s">
        <v>5</v>
      </c>
      <c r="C2259" s="4" t="s">
        <v>10</v>
      </c>
      <c r="D2259" s="4" t="s">
        <v>6</v>
      </c>
      <c r="E2259" s="4" t="s">
        <v>6</v>
      </c>
      <c r="F2259" s="4" t="s">
        <v>6</v>
      </c>
      <c r="G2259" s="4" t="s">
        <v>12</v>
      </c>
      <c r="H2259" s="4" t="s">
        <v>9</v>
      </c>
      <c r="I2259" s="4" t="s">
        <v>32</v>
      </c>
      <c r="J2259" s="4" t="s">
        <v>32</v>
      </c>
      <c r="K2259" s="4" t="s">
        <v>32</v>
      </c>
      <c r="L2259" s="4" t="s">
        <v>32</v>
      </c>
      <c r="M2259" s="4" t="s">
        <v>32</v>
      </c>
      <c r="N2259" s="4" t="s">
        <v>32</v>
      </c>
      <c r="O2259" s="4" t="s">
        <v>32</v>
      </c>
      <c r="P2259" s="4" t="s">
        <v>6</v>
      </c>
      <c r="Q2259" s="4" t="s">
        <v>6</v>
      </c>
      <c r="R2259" s="4" t="s">
        <v>9</v>
      </c>
      <c r="S2259" s="4" t="s">
        <v>12</v>
      </c>
      <c r="T2259" s="4" t="s">
        <v>9</v>
      </c>
      <c r="U2259" s="4" t="s">
        <v>9</v>
      </c>
      <c r="V2259" s="4" t="s">
        <v>10</v>
      </c>
    </row>
    <row r="2260" spans="1:13">
      <c r="A2260" t="n">
        <v>21289</v>
      </c>
      <c r="B2260" s="21" t="n">
        <v>19</v>
      </c>
      <c r="C2260" s="7" t="n">
        <v>114</v>
      </c>
      <c r="D2260" s="7" t="s">
        <v>247</v>
      </c>
      <c r="E2260" s="7" t="s">
        <v>248</v>
      </c>
      <c r="F2260" s="7" t="s">
        <v>23</v>
      </c>
      <c r="G2260" s="7" t="n">
        <v>0</v>
      </c>
      <c r="H2260" s="7" t="n">
        <v>1</v>
      </c>
      <c r="I2260" s="7" t="n">
        <v>0</v>
      </c>
      <c r="J2260" s="7" t="n">
        <v>0</v>
      </c>
      <c r="K2260" s="7" t="n">
        <v>0</v>
      </c>
      <c r="L2260" s="7" t="n">
        <v>0</v>
      </c>
      <c r="M2260" s="7" t="n">
        <v>1</v>
      </c>
      <c r="N2260" s="7" t="n">
        <v>1.60000002384186</v>
      </c>
      <c r="O2260" s="7" t="n">
        <v>0.0900000035762787</v>
      </c>
      <c r="P2260" s="7" t="s">
        <v>23</v>
      </c>
      <c r="Q2260" s="7" t="s">
        <v>23</v>
      </c>
      <c r="R2260" s="7" t="n">
        <v>-1</v>
      </c>
      <c r="S2260" s="7" t="n">
        <v>0</v>
      </c>
      <c r="T2260" s="7" t="n">
        <v>0</v>
      </c>
      <c r="U2260" s="7" t="n">
        <v>0</v>
      </c>
      <c r="V2260" s="7" t="n">
        <v>0</v>
      </c>
    </row>
    <row r="2261" spans="1:13">
      <c r="A2261" t="s">
        <v>4</v>
      </c>
      <c r="B2261" s="4" t="s">
        <v>5</v>
      </c>
      <c r="C2261" s="4" t="s">
        <v>10</v>
      </c>
      <c r="D2261" s="4" t="s">
        <v>12</v>
      </c>
      <c r="E2261" s="4" t="s">
        <v>12</v>
      </c>
      <c r="F2261" s="4" t="s">
        <v>6</v>
      </c>
    </row>
    <row r="2262" spans="1:13">
      <c r="A2262" t="n">
        <v>21358</v>
      </c>
      <c r="B2262" s="42" t="n">
        <v>20</v>
      </c>
      <c r="C2262" s="7" t="n">
        <v>61456</v>
      </c>
      <c r="D2262" s="7" t="n">
        <v>3</v>
      </c>
      <c r="E2262" s="7" t="n">
        <v>10</v>
      </c>
      <c r="F2262" s="7" t="s">
        <v>88</v>
      </c>
    </row>
    <row r="2263" spans="1:13">
      <c r="A2263" t="s">
        <v>4</v>
      </c>
      <c r="B2263" s="4" t="s">
        <v>5</v>
      </c>
      <c r="C2263" s="4" t="s">
        <v>10</v>
      </c>
    </row>
    <row r="2264" spans="1:13">
      <c r="A2264" t="n">
        <v>21376</v>
      </c>
      <c r="B2264" s="29" t="n">
        <v>16</v>
      </c>
      <c r="C2264" s="7" t="n">
        <v>0</v>
      </c>
    </row>
    <row r="2265" spans="1:13">
      <c r="A2265" t="s">
        <v>4</v>
      </c>
      <c r="B2265" s="4" t="s">
        <v>5</v>
      </c>
      <c r="C2265" s="4" t="s">
        <v>10</v>
      </c>
      <c r="D2265" s="4" t="s">
        <v>12</v>
      </c>
      <c r="E2265" s="4" t="s">
        <v>12</v>
      </c>
      <c r="F2265" s="4" t="s">
        <v>6</v>
      </c>
    </row>
    <row r="2266" spans="1:13">
      <c r="A2266" t="n">
        <v>21379</v>
      </c>
      <c r="B2266" s="42" t="n">
        <v>20</v>
      </c>
      <c r="C2266" s="7" t="n">
        <v>114</v>
      </c>
      <c r="D2266" s="7" t="n">
        <v>3</v>
      </c>
      <c r="E2266" s="7" t="n">
        <v>10</v>
      </c>
      <c r="F2266" s="7" t="s">
        <v>88</v>
      </c>
    </row>
    <row r="2267" spans="1:13">
      <c r="A2267" t="s">
        <v>4</v>
      </c>
      <c r="B2267" s="4" t="s">
        <v>5</v>
      </c>
      <c r="C2267" s="4" t="s">
        <v>10</v>
      </c>
    </row>
    <row r="2268" spans="1:13">
      <c r="A2268" t="n">
        <v>21397</v>
      </c>
      <c r="B2268" s="29" t="n">
        <v>16</v>
      </c>
      <c r="C2268" s="7" t="n">
        <v>0</v>
      </c>
    </row>
    <row r="2269" spans="1:13">
      <c r="A2269" t="s">
        <v>4</v>
      </c>
      <c r="B2269" s="4" t="s">
        <v>5</v>
      </c>
      <c r="C2269" s="4" t="s">
        <v>10</v>
      </c>
      <c r="D2269" s="4" t="s">
        <v>32</v>
      </c>
      <c r="E2269" s="4" t="s">
        <v>32</v>
      </c>
      <c r="F2269" s="4" t="s">
        <v>32</v>
      </c>
      <c r="G2269" s="4" t="s">
        <v>32</v>
      </c>
    </row>
    <row r="2270" spans="1:13">
      <c r="A2270" t="n">
        <v>21400</v>
      </c>
      <c r="B2270" s="46" t="n">
        <v>46</v>
      </c>
      <c r="C2270" s="7" t="n">
        <v>61456</v>
      </c>
      <c r="D2270" s="7" t="n">
        <v>58.5</v>
      </c>
      <c r="E2270" s="7" t="n">
        <v>19.4300003051758</v>
      </c>
      <c r="F2270" s="7" t="n">
        <v>-135.149993896484</v>
      </c>
      <c r="G2270" s="7" t="n">
        <v>90</v>
      </c>
    </row>
    <row r="2271" spans="1:13">
      <c r="A2271" t="s">
        <v>4</v>
      </c>
      <c r="B2271" s="4" t="s">
        <v>5</v>
      </c>
      <c r="C2271" s="4" t="s">
        <v>10</v>
      </c>
      <c r="D2271" s="4" t="s">
        <v>32</v>
      </c>
      <c r="E2271" s="4" t="s">
        <v>32</v>
      </c>
      <c r="F2271" s="4" t="s">
        <v>32</v>
      </c>
      <c r="G2271" s="4" t="s">
        <v>32</v>
      </c>
    </row>
    <row r="2272" spans="1:13">
      <c r="A2272" t="n">
        <v>21419</v>
      </c>
      <c r="B2272" s="46" t="n">
        <v>46</v>
      </c>
      <c r="C2272" s="7" t="n">
        <v>114</v>
      </c>
      <c r="D2272" s="7" t="n">
        <v>66.5</v>
      </c>
      <c r="E2272" s="7" t="n">
        <v>19.5900001525879</v>
      </c>
      <c r="F2272" s="7" t="n">
        <v>-135.149993896484</v>
      </c>
      <c r="G2272" s="7" t="n">
        <v>52.7999992370605</v>
      </c>
    </row>
    <row r="2273" spans="1:22">
      <c r="A2273" t="s">
        <v>4</v>
      </c>
      <c r="B2273" s="4" t="s">
        <v>5</v>
      </c>
      <c r="C2273" s="4" t="s">
        <v>12</v>
      </c>
    </row>
    <row r="2274" spans="1:22">
      <c r="A2274" t="n">
        <v>21438</v>
      </c>
      <c r="B2274" s="12" t="n">
        <v>74</v>
      </c>
      <c r="C2274" s="7" t="n">
        <v>18</v>
      </c>
    </row>
    <row r="2275" spans="1:22">
      <c r="A2275" t="s">
        <v>4</v>
      </c>
      <c r="B2275" s="4" t="s">
        <v>5</v>
      </c>
      <c r="C2275" s="4" t="s">
        <v>10</v>
      </c>
      <c r="D2275" s="4" t="s">
        <v>32</v>
      </c>
      <c r="E2275" s="4" t="s">
        <v>32</v>
      </c>
      <c r="F2275" s="4" t="s">
        <v>32</v>
      </c>
      <c r="G2275" s="4" t="s">
        <v>10</v>
      </c>
      <c r="H2275" s="4" t="s">
        <v>10</v>
      </c>
    </row>
    <row r="2276" spans="1:22">
      <c r="A2276" t="n">
        <v>21440</v>
      </c>
      <c r="B2276" s="36" t="n">
        <v>60</v>
      </c>
      <c r="C2276" s="7" t="n">
        <v>114</v>
      </c>
      <c r="D2276" s="7" t="n">
        <v>0</v>
      </c>
      <c r="E2276" s="7" t="n">
        <v>20</v>
      </c>
      <c r="F2276" s="7" t="n">
        <v>0</v>
      </c>
      <c r="G2276" s="7" t="n">
        <v>0</v>
      </c>
      <c r="H2276" s="7" t="n">
        <v>0</v>
      </c>
    </row>
    <row r="2277" spans="1:22">
      <c r="A2277" t="s">
        <v>4</v>
      </c>
      <c r="B2277" s="4" t="s">
        <v>5</v>
      </c>
      <c r="C2277" s="4" t="s">
        <v>12</v>
      </c>
      <c r="D2277" s="4" t="s">
        <v>12</v>
      </c>
      <c r="E2277" s="4" t="s">
        <v>32</v>
      </c>
      <c r="F2277" s="4" t="s">
        <v>32</v>
      </c>
      <c r="G2277" s="4" t="s">
        <v>32</v>
      </c>
      <c r="H2277" s="4" t="s">
        <v>10</v>
      </c>
    </row>
    <row r="2278" spans="1:22">
      <c r="A2278" t="n">
        <v>21459</v>
      </c>
      <c r="B2278" s="41" t="n">
        <v>45</v>
      </c>
      <c r="C2278" s="7" t="n">
        <v>2</v>
      </c>
      <c r="D2278" s="7" t="n">
        <v>3</v>
      </c>
      <c r="E2278" s="7" t="n">
        <v>55.1500015258789</v>
      </c>
      <c r="F2278" s="7" t="n">
        <v>20.8999996185303</v>
      </c>
      <c r="G2278" s="7" t="n">
        <v>-136.240005493164</v>
      </c>
      <c r="H2278" s="7" t="n">
        <v>0</v>
      </c>
    </row>
    <row r="2279" spans="1:22">
      <c r="A2279" t="s">
        <v>4</v>
      </c>
      <c r="B2279" s="4" t="s">
        <v>5</v>
      </c>
      <c r="C2279" s="4" t="s">
        <v>12</v>
      </c>
      <c r="D2279" s="4" t="s">
        <v>12</v>
      </c>
      <c r="E2279" s="4" t="s">
        <v>32</v>
      </c>
      <c r="F2279" s="4" t="s">
        <v>32</v>
      </c>
      <c r="G2279" s="4" t="s">
        <v>32</v>
      </c>
      <c r="H2279" s="4" t="s">
        <v>10</v>
      </c>
      <c r="I2279" s="4" t="s">
        <v>12</v>
      </c>
    </row>
    <row r="2280" spans="1:22">
      <c r="A2280" t="n">
        <v>21476</v>
      </c>
      <c r="B2280" s="41" t="n">
        <v>45</v>
      </c>
      <c r="C2280" s="7" t="n">
        <v>4</v>
      </c>
      <c r="D2280" s="7" t="n">
        <v>3</v>
      </c>
      <c r="E2280" s="7" t="n">
        <v>357.760009765625</v>
      </c>
      <c r="F2280" s="7" t="n">
        <v>70.9499969482422</v>
      </c>
      <c r="G2280" s="7" t="n">
        <v>0</v>
      </c>
      <c r="H2280" s="7" t="n">
        <v>0</v>
      </c>
      <c r="I2280" s="7" t="n">
        <v>0</v>
      </c>
    </row>
    <row r="2281" spans="1:22">
      <c r="A2281" t="s">
        <v>4</v>
      </c>
      <c r="B2281" s="4" t="s">
        <v>5</v>
      </c>
      <c r="C2281" s="4" t="s">
        <v>12</v>
      </c>
      <c r="D2281" s="4" t="s">
        <v>12</v>
      </c>
      <c r="E2281" s="4" t="s">
        <v>32</v>
      </c>
      <c r="F2281" s="4" t="s">
        <v>10</v>
      </c>
    </row>
    <row r="2282" spans="1:22">
      <c r="A2282" t="n">
        <v>21494</v>
      </c>
      <c r="B2282" s="41" t="n">
        <v>45</v>
      </c>
      <c r="C2282" s="7" t="n">
        <v>5</v>
      </c>
      <c r="D2282" s="7" t="n">
        <v>3</v>
      </c>
      <c r="E2282" s="7" t="n">
        <v>5.80000019073486</v>
      </c>
      <c r="F2282" s="7" t="n">
        <v>0</v>
      </c>
    </row>
    <row r="2283" spans="1:22">
      <c r="A2283" t="s">
        <v>4</v>
      </c>
      <c r="B2283" s="4" t="s">
        <v>5</v>
      </c>
      <c r="C2283" s="4" t="s">
        <v>12</v>
      </c>
      <c r="D2283" s="4" t="s">
        <v>12</v>
      </c>
      <c r="E2283" s="4" t="s">
        <v>32</v>
      </c>
      <c r="F2283" s="4" t="s">
        <v>10</v>
      </c>
    </row>
    <row r="2284" spans="1:22">
      <c r="A2284" t="n">
        <v>21503</v>
      </c>
      <c r="B2284" s="41" t="n">
        <v>45</v>
      </c>
      <c r="C2284" s="7" t="n">
        <v>11</v>
      </c>
      <c r="D2284" s="7" t="n">
        <v>3</v>
      </c>
      <c r="E2284" s="7" t="n">
        <v>40</v>
      </c>
      <c r="F2284" s="7" t="n">
        <v>0</v>
      </c>
    </row>
    <row r="2285" spans="1:22">
      <c r="A2285" t="s">
        <v>4</v>
      </c>
      <c r="B2285" s="4" t="s">
        <v>5</v>
      </c>
      <c r="C2285" s="4" t="s">
        <v>12</v>
      </c>
      <c r="D2285" s="4" t="s">
        <v>10</v>
      </c>
      <c r="E2285" s="4" t="s">
        <v>32</v>
      </c>
    </row>
    <row r="2286" spans="1:22">
      <c r="A2286" t="n">
        <v>21512</v>
      </c>
      <c r="B2286" s="40" t="n">
        <v>58</v>
      </c>
      <c r="C2286" s="7" t="n">
        <v>100</v>
      </c>
      <c r="D2286" s="7" t="n">
        <v>1000</v>
      </c>
      <c r="E2286" s="7" t="n">
        <v>1</v>
      </c>
    </row>
    <row r="2287" spans="1:22">
      <c r="A2287" t="s">
        <v>4</v>
      </c>
      <c r="B2287" s="4" t="s">
        <v>5</v>
      </c>
      <c r="C2287" s="4" t="s">
        <v>12</v>
      </c>
      <c r="D2287" s="4" t="s">
        <v>10</v>
      </c>
    </row>
    <row r="2288" spans="1:22">
      <c r="A2288" t="n">
        <v>21520</v>
      </c>
      <c r="B2288" s="40" t="n">
        <v>58</v>
      </c>
      <c r="C2288" s="7" t="n">
        <v>255</v>
      </c>
      <c r="D2288" s="7" t="n">
        <v>0</v>
      </c>
    </row>
    <row r="2289" spans="1:9">
      <c r="A2289" t="s">
        <v>4</v>
      </c>
      <c r="B2289" s="4" t="s">
        <v>5</v>
      </c>
      <c r="C2289" s="4" t="s">
        <v>12</v>
      </c>
      <c r="D2289" s="4" t="s">
        <v>10</v>
      </c>
      <c r="E2289" s="4" t="s">
        <v>6</v>
      </c>
      <c r="F2289" s="4" t="s">
        <v>6</v>
      </c>
      <c r="G2289" s="4" t="s">
        <v>6</v>
      </c>
      <c r="H2289" s="4" t="s">
        <v>6</v>
      </c>
    </row>
    <row r="2290" spans="1:9">
      <c r="A2290" t="n">
        <v>21524</v>
      </c>
      <c r="B2290" s="55" t="n">
        <v>51</v>
      </c>
      <c r="C2290" s="7" t="n">
        <v>3</v>
      </c>
      <c r="D2290" s="7" t="n">
        <v>61456</v>
      </c>
      <c r="E2290" s="7" t="s">
        <v>122</v>
      </c>
      <c r="F2290" s="7" t="s">
        <v>249</v>
      </c>
      <c r="G2290" s="7" t="s">
        <v>92</v>
      </c>
      <c r="H2290" s="7" t="s">
        <v>90</v>
      </c>
    </row>
    <row r="2291" spans="1:9">
      <c r="A2291" t="s">
        <v>4</v>
      </c>
      <c r="B2291" s="4" t="s">
        <v>5</v>
      </c>
      <c r="C2291" s="4" t="s">
        <v>10</v>
      </c>
      <c r="D2291" s="4" t="s">
        <v>12</v>
      </c>
      <c r="E2291" s="4" t="s">
        <v>32</v>
      </c>
      <c r="F2291" s="4" t="s">
        <v>10</v>
      </c>
    </row>
    <row r="2292" spans="1:9">
      <c r="A2292" t="n">
        <v>21545</v>
      </c>
      <c r="B2292" s="60" t="n">
        <v>59</v>
      </c>
      <c r="C2292" s="7" t="n">
        <v>61456</v>
      </c>
      <c r="D2292" s="7" t="n">
        <v>13</v>
      </c>
      <c r="E2292" s="7" t="n">
        <v>0.150000005960464</v>
      </c>
      <c r="F2292" s="7" t="n">
        <v>0</v>
      </c>
    </row>
    <row r="2293" spans="1:9">
      <c r="A2293" t="s">
        <v>4</v>
      </c>
      <c r="B2293" s="4" t="s">
        <v>5</v>
      </c>
      <c r="C2293" s="4" t="s">
        <v>10</v>
      </c>
    </row>
    <row r="2294" spans="1:9">
      <c r="A2294" t="n">
        <v>21555</v>
      </c>
      <c r="B2294" s="29" t="n">
        <v>16</v>
      </c>
      <c r="C2294" s="7" t="n">
        <v>1300</v>
      </c>
    </row>
    <row r="2295" spans="1:9">
      <c r="A2295" t="s">
        <v>4</v>
      </c>
      <c r="B2295" s="4" t="s">
        <v>5</v>
      </c>
      <c r="C2295" s="4" t="s">
        <v>12</v>
      </c>
      <c r="D2295" s="4" t="s">
        <v>10</v>
      </c>
      <c r="E2295" s="4" t="s">
        <v>32</v>
      </c>
    </row>
    <row r="2296" spans="1:9">
      <c r="A2296" t="n">
        <v>21558</v>
      </c>
      <c r="B2296" s="40" t="n">
        <v>58</v>
      </c>
      <c r="C2296" s="7" t="n">
        <v>101</v>
      </c>
      <c r="D2296" s="7" t="n">
        <v>300</v>
      </c>
      <c r="E2296" s="7" t="n">
        <v>1</v>
      </c>
    </row>
    <row r="2297" spans="1:9">
      <c r="A2297" t="s">
        <v>4</v>
      </c>
      <c r="B2297" s="4" t="s">
        <v>5</v>
      </c>
      <c r="C2297" s="4" t="s">
        <v>12</v>
      </c>
      <c r="D2297" s="4" t="s">
        <v>10</v>
      </c>
    </row>
    <row r="2298" spans="1:9">
      <c r="A2298" t="n">
        <v>21566</v>
      </c>
      <c r="B2298" s="40" t="n">
        <v>58</v>
      </c>
      <c r="C2298" s="7" t="n">
        <v>254</v>
      </c>
      <c r="D2298" s="7" t="n">
        <v>0</v>
      </c>
    </row>
    <row r="2299" spans="1:9">
      <c r="A2299" t="s">
        <v>4</v>
      </c>
      <c r="B2299" s="4" t="s">
        <v>5</v>
      </c>
      <c r="C2299" s="4" t="s">
        <v>12</v>
      </c>
      <c r="D2299" s="4" t="s">
        <v>12</v>
      </c>
      <c r="E2299" s="4" t="s">
        <v>32</v>
      </c>
      <c r="F2299" s="4" t="s">
        <v>32</v>
      </c>
      <c r="G2299" s="4" t="s">
        <v>32</v>
      </c>
      <c r="H2299" s="4" t="s">
        <v>10</v>
      </c>
    </row>
    <row r="2300" spans="1:9">
      <c r="A2300" t="n">
        <v>21570</v>
      </c>
      <c r="B2300" s="41" t="n">
        <v>45</v>
      </c>
      <c r="C2300" s="7" t="n">
        <v>2</v>
      </c>
      <c r="D2300" s="7" t="n">
        <v>3</v>
      </c>
      <c r="E2300" s="7" t="n">
        <v>61.3199996948242</v>
      </c>
      <c r="F2300" s="7" t="n">
        <v>20.6700000762939</v>
      </c>
      <c r="G2300" s="7" t="n">
        <v>-134.259994506836</v>
      </c>
      <c r="H2300" s="7" t="n">
        <v>0</v>
      </c>
    </row>
    <row r="2301" spans="1:9">
      <c r="A2301" t="s">
        <v>4</v>
      </c>
      <c r="B2301" s="4" t="s">
        <v>5</v>
      </c>
      <c r="C2301" s="4" t="s">
        <v>12</v>
      </c>
      <c r="D2301" s="4" t="s">
        <v>12</v>
      </c>
      <c r="E2301" s="4" t="s">
        <v>32</v>
      </c>
      <c r="F2301" s="4" t="s">
        <v>32</v>
      </c>
      <c r="G2301" s="4" t="s">
        <v>32</v>
      </c>
      <c r="H2301" s="4" t="s">
        <v>10</v>
      </c>
      <c r="I2301" s="4" t="s">
        <v>12</v>
      </c>
    </row>
    <row r="2302" spans="1:9">
      <c r="A2302" t="n">
        <v>21587</v>
      </c>
      <c r="B2302" s="41" t="n">
        <v>45</v>
      </c>
      <c r="C2302" s="7" t="n">
        <v>4</v>
      </c>
      <c r="D2302" s="7" t="n">
        <v>3</v>
      </c>
      <c r="E2302" s="7" t="n">
        <v>2.85999989509583</v>
      </c>
      <c r="F2302" s="7" t="n">
        <v>279.859985351563</v>
      </c>
      <c r="G2302" s="7" t="n">
        <v>0</v>
      </c>
      <c r="H2302" s="7" t="n">
        <v>0</v>
      </c>
      <c r="I2302" s="7" t="n">
        <v>0</v>
      </c>
    </row>
    <row r="2303" spans="1:9">
      <c r="A2303" t="s">
        <v>4</v>
      </c>
      <c r="B2303" s="4" t="s">
        <v>5</v>
      </c>
      <c r="C2303" s="4" t="s">
        <v>12</v>
      </c>
      <c r="D2303" s="4" t="s">
        <v>12</v>
      </c>
      <c r="E2303" s="4" t="s">
        <v>32</v>
      </c>
      <c r="F2303" s="4" t="s">
        <v>10</v>
      </c>
    </row>
    <row r="2304" spans="1:9">
      <c r="A2304" t="n">
        <v>21605</v>
      </c>
      <c r="B2304" s="41" t="n">
        <v>45</v>
      </c>
      <c r="C2304" s="7" t="n">
        <v>5</v>
      </c>
      <c r="D2304" s="7" t="n">
        <v>3</v>
      </c>
      <c r="E2304" s="7" t="n">
        <v>6.19999980926514</v>
      </c>
      <c r="F2304" s="7" t="n">
        <v>0</v>
      </c>
    </row>
    <row r="2305" spans="1:9">
      <c r="A2305" t="s">
        <v>4</v>
      </c>
      <c r="B2305" s="4" t="s">
        <v>5</v>
      </c>
      <c r="C2305" s="4" t="s">
        <v>12</v>
      </c>
      <c r="D2305" s="4" t="s">
        <v>12</v>
      </c>
      <c r="E2305" s="4" t="s">
        <v>32</v>
      </c>
      <c r="F2305" s="4" t="s">
        <v>10</v>
      </c>
    </row>
    <row r="2306" spans="1:9">
      <c r="A2306" t="n">
        <v>21614</v>
      </c>
      <c r="B2306" s="41" t="n">
        <v>45</v>
      </c>
      <c r="C2306" s="7" t="n">
        <v>11</v>
      </c>
      <c r="D2306" s="7" t="n">
        <v>3</v>
      </c>
      <c r="E2306" s="7" t="n">
        <v>40</v>
      </c>
      <c r="F2306" s="7" t="n">
        <v>0</v>
      </c>
    </row>
    <row r="2307" spans="1:9">
      <c r="A2307" t="s">
        <v>4</v>
      </c>
      <c r="B2307" s="4" t="s">
        <v>5</v>
      </c>
      <c r="C2307" s="4" t="s">
        <v>12</v>
      </c>
      <c r="D2307" s="4" t="s">
        <v>12</v>
      </c>
      <c r="E2307" s="4" t="s">
        <v>32</v>
      </c>
      <c r="F2307" s="4" t="s">
        <v>10</v>
      </c>
    </row>
    <row r="2308" spans="1:9">
      <c r="A2308" t="n">
        <v>21623</v>
      </c>
      <c r="B2308" s="41" t="n">
        <v>45</v>
      </c>
      <c r="C2308" s="7" t="n">
        <v>5</v>
      </c>
      <c r="D2308" s="7" t="n">
        <v>3</v>
      </c>
      <c r="E2308" s="7" t="n">
        <v>5.69999980926514</v>
      </c>
      <c r="F2308" s="7" t="n">
        <v>2000</v>
      </c>
    </row>
    <row r="2309" spans="1:9">
      <c r="A2309" t="s">
        <v>4</v>
      </c>
      <c r="B2309" s="4" t="s">
        <v>5</v>
      </c>
      <c r="C2309" s="4" t="s">
        <v>12</v>
      </c>
      <c r="D2309" s="4" t="s">
        <v>10</v>
      </c>
    </row>
    <row r="2310" spans="1:9">
      <c r="A2310" t="n">
        <v>21632</v>
      </c>
      <c r="B2310" s="40" t="n">
        <v>58</v>
      </c>
      <c r="C2310" s="7" t="n">
        <v>255</v>
      </c>
      <c r="D2310" s="7" t="n">
        <v>0</v>
      </c>
    </row>
    <row r="2311" spans="1:9">
      <c r="A2311" t="s">
        <v>4</v>
      </c>
      <c r="B2311" s="4" t="s">
        <v>5</v>
      </c>
      <c r="C2311" s="4" t="s">
        <v>12</v>
      </c>
      <c r="D2311" s="4" t="s">
        <v>10</v>
      </c>
    </row>
    <row r="2312" spans="1:9">
      <c r="A2312" t="n">
        <v>21636</v>
      </c>
      <c r="B2312" s="41" t="n">
        <v>45</v>
      </c>
      <c r="C2312" s="7" t="n">
        <v>7</v>
      </c>
      <c r="D2312" s="7" t="n">
        <v>255</v>
      </c>
    </row>
    <row r="2313" spans="1:9">
      <c r="A2313" t="s">
        <v>4</v>
      </c>
      <c r="B2313" s="4" t="s">
        <v>5</v>
      </c>
      <c r="C2313" s="4" t="s">
        <v>6</v>
      </c>
      <c r="D2313" s="4" t="s">
        <v>10</v>
      </c>
    </row>
    <row r="2314" spans="1:9">
      <c r="A2314" t="n">
        <v>21640</v>
      </c>
      <c r="B2314" s="75" t="n">
        <v>29</v>
      </c>
      <c r="C2314" s="7" t="s">
        <v>250</v>
      </c>
      <c r="D2314" s="7" t="n">
        <v>65533</v>
      </c>
    </row>
    <row r="2315" spans="1:9">
      <c r="A2315" t="s">
        <v>4</v>
      </c>
      <c r="B2315" s="4" t="s">
        <v>5</v>
      </c>
      <c r="C2315" s="4" t="s">
        <v>12</v>
      </c>
      <c r="D2315" s="4" t="s">
        <v>10</v>
      </c>
      <c r="E2315" s="4" t="s">
        <v>6</v>
      </c>
    </row>
    <row r="2316" spans="1:9">
      <c r="A2316" t="n">
        <v>21647</v>
      </c>
      <c r="B2316" s="55" t="n">
        <v>51</v>
      </c>
      <c r="C2316" s="7" t="n">
        <v>4</v>
      </c>
      <c r="D2316" s="7" t="n">
        <v>114</v>
      </c>
      <c r="E2316" s="7" t="s">
        <v>162</v>
      </c>
    </row>
    <row r="2317" spans="1:9">
      <c r="A2317" t="s">
        <v>4</v>
      </c>
      <c r="B2317" s="4" t="s">
        <v>5</v>
      </c>
      <c r="C2317" s="4" t="s">
        <v>10</v>
      </c>
    </row>
    <row r="2318" spans="1:9">
      <c r="A2318" t="n">
        <v>21660</v>
      </c>
      <c r="B2318" s="29" t="n">
        <v>16</v>
      </c>
      <c r="C2318" s="7" t="n">
        <v>0</v>
      </c>
    </row>
    <row r="2319" spans="1:9">
      <c r="A2319" t="s">
        <v>4</v>
      </c>
      <c r="B2319" s="4" t="s">
        <v>5</v>
      </c>
      <c r="C2319" s="4" t="s">
        <v>10</v>
      </c>
      <c r="D2319" s="4" t="s">
        <v>59</v>
      </c>
      <c r="E2319" s="4" t="s">
        <v>12</v>
      </c>
      <c r="F2319" s="4" t="s">
        <v>12</v>
      </c>
    </row>
    <row r="2320" spans="1:9">
      <c r="A2320" t="n">
        <v>21663</v>
      </c>
      <c r="B2320" s="58" t="n">
        <v>26</v>
      </c>
      <c r="C2320" s="7" t="n">
        <v>114</v>
      </c>
      <c r="D2320" s="7" t="s">
        <v>251</v>
      </c>
      <c r="E2320" s="7" t="n">
        <v>2</v>
      </c>
      <c r="F2320" s="7" t="n">
        <v>0</v>
      </c>
    </row>
    <row r="2321" spans="1:6">
      <c r="A2321" t="s">
        <v>4</v>
      </c>
      <c r="B2321" s="4" t="s">
        <v>5</v>
      </c>
    </row>
    <row r="2322" spans="1:6">
      <c r="A2322" t="n">
        <v>21692</v>
      </c>
      <c r="B2322" s="32" t="n">
        <v>28</v>
      </c>
    </row>
    <row r="2323" spans="1:6">
      <c r="A2323" t="s">
        <v>4</v>
      </c>
      <c r="B2323" s="4" t="s">
        <v>5</v>
      </c>
      <c r="C2323" s="4" t="s">
        <v>10</v>
      </c>
      <c r="D2323" s="4" t="s">
        <v>12</v>
      </c>
    </row>
    <row r="2324" spans="1:6">
      <c r="A2324" t="n">
        <v>21693</v>
      </c>
      <c r="B2324" s="64" t="n">
        <v>89</v>
      </c>
      <c r="C2324" s="7" t="n">
        <v>65533</v>
      </c>
      <c r="D2324" s="7" t="n">
        <v>1</v>
      </c>
    </row>
    <row r="2325" spans="1:6">
      <c r="A2325" t="s">
        <v>4</v>
      </c>
      <c r="B2325" s="4" t="s">
        <v>5</v>
      </c>
      <c r="C2325" s="4" t="s">
        <v>6</v>
      </c>
      <c r="D2325" s="4" t="s">
        <v>10</v>
      </c>
    </row>
    <row r="2326" spans="1:6">
      <c r="A2326" t="n">
        <v>21697</v>
      </c>
      <c r="B2326" s="75" t="n">
        <v>29</v>
      </c>
      <c r="C2326" s="7" t="s">
        <v>23</v>
      </c>
      <c r="D2326" s="7" t="n">
        <v>65533</v>
      </c>
    </row>
    <row r="2327" spans="1:6">
      <c r="A2327" t="s">
        <v>4</v>
      </c>
      <c r="B2327" s="4" t="s">
        <v>5</v>
      </c>
      <c r="C2327" s="4" t="s">
        <v>10</v>
      </c>
    </row>
    <row r="2328" spans="1:6">
      <c r="A2328" t="n">
        <v>21701</v>
      </c>
      <c r="B2328" s="29" t="n">
        <v>16</v>
      </c>
      <c r="C2328" s="7" t="n">
        <v>300</v>
      </c>
    </row>
    <row r="2329" spans="1:6">
      <c r="A2329" t="s">
        <v>4</v>
      </c>
      <c r="B2329" s="4" t="s">
        <v>5</v>
      </c>
      <c r="C2329" s="4" t="s">
        <v>10</v>
      </c>
      <c r="D2329" s="4" t="s">
        <v>10</v>
      </c>
      <c r="E2329" s="4" t="s">
        <v>32</v>
      </c>
      <c r="F2329" s="4" t="s">
        <v>32</v>
      </c>
      <c r="G2329" s="4" t="s">
        <v>32</v>
      </c>
      <c r="H2329" s="4" t="s">
        <v>32</v>
      </c>
      <c r="I2329" s="4" t="s">
        <v>12</v>
      </c>
      <c r="J2329" s="4" t="s">
        <v>10</v>
      </c>
    </row>
    <row r="2330" spans="1:6">
      <c r="A2330" t="n">
        <v>21704</v>
      </c>
      <c r="B2330" s="56" t="n">
        <v>55</v>
      </c>
      <c r="C2330" s="7" t="n">
        <v>114</v>
      </c>
      <c r="D2330" s="7" t="n">
        <v>65024</v>
      </c>
      <c r="E2330" s="7" t="n">
        <v>0</v>
      </c>
      <c r="F2330" s="7" t="n">
        <v>0</v>
      </c>
      <c r="G2330" s="7" t="n">
        <v>2</v>
      </c>
      <c r="H2330" s="7" t="n">
        <v>0.899999976158142</v>
      </c>
      <c r="I2330" s="7" t="n">
        <v>1</v>
      </c>
      <c r="J2330" s="7" t="n">
        <v>0</v>
      </c>
    </row>
    <row r="2331" spans="1:6">
      <c r="A2331" t="s">
        <v>4</v>
      </c>
      <c r="B2331" s="4" t="s">
        <v>5</v>
      </c>
      <c r="C2331" s="4" t="s">
        <v>10</v>
      </c>
      <c r="D2331" s="4" t="s">
        <v>9</v>
      </c>
      <c r="E2331" s="4" t="s">
        <v>9</v>
      </c>
      <c r="F2331" s="4" t="s">
        <v>9</v>
      </c>
      <c r="G2331" s="4" t="s">
        <v>9</v>
      </c>
      <c r="H2331" s="4" t="s">
        <v>10</v>
      </c>
      <c r="I2331" s="4" t="s">
        <v>12</v>
      </c>
    </row>
    <row r="2332" spans="1:6">
      <c r="A2332" t="n">
        <v>21728</v>
      </c>
      <c r="B2332" s="76" t="n">
        <v>66</v>
      </c>
      <c r="C2332" s="7" t="n">
        <v>114</v>
      </c>
      <c r="D2332" s="7" t="n">
        <v>1065353216</v>
      </c>
      <c r="E2332" s="7" t="n">
        <v>1065353216</v>
      </c>
      <c r="F2332" s="7" t="n">
        <v>1065353216</v>
      </c>
      <c r="G2332" s="7" t="n">
        <v>0</v>
      </c>
      <c r="H2332" s="7" t="n">
        <v>1800</v>
      </c>
      <c r="I2332" s="7" t="n">
        <v>3</v>
      </c>
    </row>
    <row r="2333" spans="1:6">
      <c r="A2333" t="s">
        <v>4</v>
      </c>
      <c r="B2333" s="4" t="s">
        <v>5</v>
      </c>
      <c r="C2333" s="4" t="s">
        <v>12</v>
      </c>
      <c r="D2333" s="4" t="s">
        <v>10</v>
      </c>
      <c r="E2333" s="4" t="s">
        <v>32</v>
      </c>
      <c r="F2333" s="4" t="s">
        <v>10</v>
      </c>
      <c r="G2333" s="4" t="s">
        <v>9</v>
      </c>
      <c r="H2333" s="4" t="s">
        <v>9</v>
      </c>
      <c r="I2333" s="4" t="s">
        <v>10</v>
      </c>
      <c r="J2333" s="4" t="s">
        <v>10</v>
      </c>
      <c r="K2333" s="4" t="s">
        <v>9</v>
      </c>
      <c r="L2333" s="4" t="s">
        <v>9</v>
      </c>
      <c r="M2333" s="4" t="s">
        <v>9</v>
      </c>
      <c r="N2333" s="4" t="s">
        <v>9</v>
      </c>
      <c r="O2333" s="4" t="s">
        <v>6</v>
      </c>
    </row>
    <row r="2334" spans="1:6">
      <c r="A2334" t="n">
        <v>21750</v>
      </c>
      <c r="B2334" s="19" t="n">
        <v>50</v>
      </c>
      <c r="C2334" s="7" t="n">
        <v>0</v>
      </c>
      <c r="D2334" s="7" t="n">
        <v>4124</v>
      </c>
      <c r="E2334" s="7" t="n">
        <v>0.800000011920929</v>
      </c>
      <c r="F2334" s="7" t="n">
        <v>500</v>
      </c>
      <c r="G2334" s="7" t="n">
        <v>0</v>
      </c>
      <c r="H2334" s="7" t="n">
        <v>1065353216</v>
      </c>
      <c r="I2334" s="7" t="n">
        <v>0</v>
      </c>
      <c r="J2334" s="7" t="n">
        <v>65533</v>
      </c>
      <c r="K2334" s="7" t="n">
        <v>0</v>
      </c>
      <c r="L2334" s="7" t="n">
        <v>0</v>
      </c>
      <c r="M2334" s="7" t="n">
        <v>0</v>
      </c>
      <c r="N2334" s="7" t="n">
        <v>0</v>
      </c>
      <c r="O2334" s="7" t="s">
        <v>23</v>
      </c>
    </row>
    <row r="2335" spans="1:6">
      <c r="A2335" t="s">
        <v>4</v>
      </c>
      <c r="B2335" s="4" t="s">
        <v>5</v>
      </c>
      <c r="C2335" s="4" t="s">
        <v>10</v>
      </c>
    </row>
    <row r="2336" spans="1:6">
      <c r="A2336" t="n">
        <v>21789</v>
      </c>
      <c r="B2336" s="29" t="n">
        <v>16</v>
      </c>
      <c r="C2336" s="7" t="n">
        <v>1800</v>
      </c>
    </row>
    <row r="2337" spans="1:15">
      <c r="A2337" t="s">
        <v>4</v>
      </c>
      <c r="B2337" s="4" t="s">
        <v>5</v>
      </c>
      <c r="C2337" s="4" t="s">
        <v>10</v>
      </c>
      <c r="D2337" s="4" t="s">
        <v>9</v>
      </c>
    </row>
    <row r="2338" spans="1:15">
      <c r="A2338" t="n">
        <v>21792</v>
      </c>
      <c r="B2338" s="50" t="n">
        <v>43</v>
      </c>
      <c r="C2338" s="7" t="n">
        <v>114</v>
      </c>
      <c r="D2338" s="7" t="n">
        <v>1</v>
      </c>
    </row>
    <row r="2339" spans="1:15">
      <c r="A2339" t="s">
        <v>4</v>
      </c>
      <c r="B2339" s="4" t="s">
        <v>5</v>
      </c>
      <c r="C2339" s="4" t="s">
        <v>12</v>
      </c>
      <c r="D2339" s="4" t="s">
        <v>32</v>
      </c>
      <c r="E2339" s="4" t="s">
        <v>32</v>
      </c>
      <c r="F2339" s="4" t="s">
        <v>32</v>
      </c>
    </row>
    <row r="2340" spans="1:15">
      <c r="A2340" t="n">
        <v>21799</v>
      </c>
      <c r="B2340" s="41" t="n">
        <v>45</v>
      </c>
      <c r="C2340" s="7" t="n">
        <v>9</v>
      </c>
      <c r="D2340" s="7" t="n">
        <v>0.0199999995529652</v>
      </c>
      <c r="E2340" s="7" t="n">
        <v>0.0199999995529652</v>
      </c>
      <c r="F2340" s="7" t="n">
        <v>0.5</v>
      </c>
    </row>
    <row r="2341" spans="1:15">
      <c r="A2341" t="s">
        <v>4</v>
      </c>
      <c r="B2341" s="4" t="s">
        <v>5</v>
      </c>
      <c r="C2341" s="4" t="s">
        <v>12</v>
      </c>
      <c r="D2341" s="4" t="s">
        <v>10</v>
      </c>
      <c r="E2341" s="4" t="s">
        <v>6</v>
      </c>
    </row>
    <row r="2342" spans="1:15">
      <c r="A2342" t="n">
        <v>21813</v>
      </c>
      <c r="B2342" s="55" t="n">
        <v>51</v>
      </c>
      <c r="C2342" s="7" t="n">
        <v>4</v>
      </c>
      <c r="D2342" s="7" t="n">
        <v>0</v>
      </c>
      <c r="E2342" s="7" t="s">
        <v>181</v>
      </c>
    </row>
    <row r="2343" spans="1:15">
      <c r="A2343" t="s">
        <v>4</v>
      </c>
      <c r="B2343" s="4" t="s">
        <v>5</v>
      </c>
      <c r="C2343" s="4" t="s">
        <v>10</v>
      </c>
    </row>
    <row r="2344" spans="1:15">
      <c r="A2344" t="n">
        <v>21826</v>
      </c>
      <c r="B2344" s="29" t="n">
        <v>16</v>
      </c>
      <c r="C2344" s="7" t="n">
        <v>0</v>
      </c>
    </row>
    <row r="2345" spans="1:15">
      <c r="A2345" t="s">
        <v>4</v>
      </c>
      <c r="B2345" s="4" t="s">
        <v>5</v>
      </c>
      <c r="C2345" s="4" t="s">
        <v>10</v>
      </c>
      <c r="D2345" s="4" t="s">
        <v>59</v>
      </c>
      <c r="E2345" s="4" t="s">
        <v>12</v>
      </c>
      <c r="F2345" s="4" t="s">
        <v>12</v>
      </c>
    </row>
    <row r="2346" spans="1:15">
      <c r="A2346" t="n">
        <v>21829</v>
      </c>
      <c r="B2346" s="58" t="n">
        <v>26</v>
      </c>
      <c r="C2346" s="7" t="n">
        <v>0</v>
      </c>
      <c r="D2346" s="7" t="s">
        <v>252</v>
      </c>
      <c r="E2346" s="7" t="n">
        <v>2</v>
      </c>
      <c r="F2346" s="7" t="n">
        <v>0</v>
      </c>
    </row>
    <row r="2347" spans="1:15">
      <c r="A2347" t="s">
        <v>4</v>
      </c>
      <c r="B2347" s="4" t="s">
        <v>5</v>
      </c>
    </row>
    <row r="2348" spans="1:15">
      <c r="A2348" t="n">
        <v>21856</v>
      </c>
      <c r="B2348" s="32" t="n">
        <v>28</v>
      </c>
    </row>
    <row r="2349" spans="1:15">
      <c r="A2349" t="s">
        <v>4</v>
      </c>
      <c r="B2349" s="4" t="s">
        <v>5</v>
      </c>
      <c r="C2349" s="4" t="s">
        <v>10</v>
      </c>
      <c r="D2349" s="4" t="s">
        <v>10</v>
      </c>
      <c r="E2349" s="4" t="s">
        <v>32</v>
      </c>
      <c r="F2349" s="4" t="s">
        <v>32</v>
      </c>
      <c r="G2349" s="4" t="s">
        <v>32</v>
      </c>
      <c r="H2349" s="4" t="s">
        <v>32</v>
      </c>
      <c r="I2349" s="4" t="s">
        <v>12</v>
      </c>
      <c r="J2349" s="4" t="s">
        <v>10</v>
      </c>
    </row>
    <row r="2350" spans="1:15">
      <c r="A2350" t="n">
        <v>21857</v>
      </c>
      <c r="B2350" s="56" t="n">
        <v>55</v>
      </c>
      <c r="C2350" s="7" t="n">
        <v>61456</v>
      </c>
      <c r="D2350" s="7" t="n">
        <v>65533</v>
      </c>
      <c r="E2350" s="7" t="n">
        <v>63.6599998474121</v>
      </c>
      <c r="F2350" s="7" t="n">
        <v>19.5900001525879</v>
      </c>
      <c r="G2350" s="7" t="n">
        <v>-135.149993896484</v>
      </c>
      <c r="H2350" s="7" t="n">
        <v>4.5</v>
      </c>
      <c r="I2350" s="7" t="n">
        <v>2</v>
      </c>
      <c r="J2350" s="7" t="n">
        <v>0</v>
      </c>
    </row>
    <row r="2351" spans="1:15">
      <c r="A2351" t="s">
        <v>4</v>
      </c>
      <c r="B2351" s="4" t="s">
        <v>5</v>
      </c>
      <c r="C2351" s="4" t="s">
        <v>10</v>
      </c>
    </row>
    <row r="2352" spans="1:15">
      <c r="A2352" t="n">
        <v>21881</v>
      </c>
      <c r="B2352" s="29" t="n">
        <v>16</v>
      </c>
      <c r="C2352" s="7" t="n">
        <v>150</v>
      </c>
    </row>
    <row r="2353" spans="1:10">
      <c r="A2353" t="s">
        <v>4</v>
      </c>
      <c r="B2353" s="4" t="s">
        <v>5</v>
      </c>
      <c r="C2353" s="4" t="s">
        <v>12</v>
      </c>
      <c r="D2353" s="4" t="s">
        <v>12</v>
      </c>
      <c r="E2353" s="4" t="s">
        <v>32</v>
      </c>
      <c r="F2353" s="4" t="s">
        <v>32</v>
      </c>
      <c r="G2353" s="4" t="s">
        <v>32</v>
      </c>
      <c r="H2353" s="4" t="s">
        <v>10</v>
      </c>
    </row>
    <row r="2354" spans="1:10">
      <c r="A2354" t="n">
        <v>21884</v>
      </c>
      <c r="B2354" s="41" t="n">
        <v>45</v>
      </c>
      <c r="C2354" s="7" t="n">
        <v>2</v>
      </c>
      <c r="D2354" s="7" t="n">
        <v>3</v>
      </c>
      <c r="E2354" s="7" t="n">
        <v>66.6999969482422</v>
      </c>
      <c r="F2354" s="7" t="n">
        <v>20.6700000762939</v>
      </c>
      <c r="G2354" s="7" t="n">
        <v>-134.740005493164</v>
      </c>
      <c r="H2354" s="7" t="n">
        <v>1400</v>
      </c>
    </row>
    <row r="2355" spans="1:10">
      <c r="A2355" t="s">
        <v>4</v>
      </c>
      <c r="B2355" s="4" t="s">
        <v>5</v>
      </c>
      <c r="C2355" s="4" t="s">
        <v>12</v>
      </c>
      <c r="D2355" s="4" t="s">
        <v>12</v>
      </c>
      <c r="E2355" s="4" t="s">
        <v>32</v>
      </c>
      <c r="F2355" s="4" t="s">
        <v>32</v>
      </c>
      <c r="G2355" s="4" t="s">
        <v>32</v>
      </c>
      <c r="H2355" s="4" t="s">
        <v>10</v>
      </c>
      <c r="I2355" s="4" t="s">
        <v>12</v>
      </c>
    </row>
    <row r="2356" spans="1:10">
      <c r="A2356" t="n">
        <v>21901</v>
      </c>
      <c r="B2356" s="41" t="n">
        <v>45</v>
      </c>
      <c r="C2356" s="7" t="n">
        <v>4</v>
      </c>
      <c r="D2356" s="7" t="n">
        <v>3</v>
      </c>
      <c r="E2356" s="7" t="n">
        <v>2.85999989509583</v>
      </c>
      <c r="F2356" s="7" t="n">
        <v>279.859985351563</v>
      </c>
      <c r="G2356" s="7" t="n">
        <v>0</v>
      </c>
      <c r="H2356" s="7" t="n">
        <v>1400</v>
      </c>
      <c r="I2356" s="7" t="n">
        <v>0</v>
      </c>
    </row>
    <row r="2357" spans="1:10">
      <c r="A2357" t="s">
        <v>4</v>
      </c>
      <c r="B2357" s="4" t="s">
        <v>5</v>
      </c>
      <c r="C2357" s="4" t="s">
        <v>12</v>
      </c>
      <c r="D2357" s="4" t="s">
        <v>12</v>
      </c>
      <c r="E2357" s="4" t="s">
        <v>32</v>
      </c>
      <c r="F2357" s="4" t="s">
        <v>10</v>
      </c>
    </row>
    <row r="2358" spans="1:10">
      <c r="A2358" t="n">
        <v>21919</v>
      </c>
      <c r="B2358" s="41" t="n">
        <v>45</v>
      </c>
      <c r="C2358" s="7" t="n">
        <v>5</v>
      </c>
      <c r="D2358" s="7" t="n">
        <v>3</v>
      </c>
      <c r="E2358" s="7" t="n">
        <v>5.90000009536743</v>
      </c>
      <c r="F2358" s="7" t="n">
        <v>1400</v>
      </c>
    </row>
    <row r="2359" spans="1:10">
      <c r="A2359" t="s">
        <v>4</v>
      </c>
      <c r="B2359" s="4" t="s">
        <v>5</v>
      </c>
      <c r="C2359" s="4" t="s">
        <v>12</v>
      </c>
      <c r="D2359" s="4" t="s">
        <v>12</v>
      </c>
      <c r="E2359" s="4" t="s">
        <v>32</v>
      </c>
      <c r="F2359" s="4" t="s">
        <v>10</v>
      </c>
    </row>
    <row r="2360" spans="1:10">
      <c r="A2360" t="n">
        <v>21928</v>
      </c>
      <c r="B2360" s="41" t="n">
        <v>45</v>
      </c>
      <c r="C2360" s="7" t="n">
        <v>11</v>
      </c>
      <c r="D2360" s="7" t="n">
        <v>3</v>
      </c>
      <c r="E2360" s="7" t="n">
        <v>40</v>
      </c>
      <c r="F2360" s="7" t="n">
        <v>1400</v>
      </c>
    </row>
    <row r="2361" spans="1:10">
      <c r="A2361" t="s">
        <v>4</v>
      </c>
      <c r="B2361" s="4" t="s">
        <v>5</v>
      </c>
      <c r="C2361" s="4" t="s">
        <v>10</v>
      </c>
      <c r="D2361" s="4" t="s">
        <v>12</v>
      </c>
    </row>
    <row r="2362" spans="1:10">
      <c r="A2362" t="n">
        <v>21937</v>
      </c>
      <c r="B2362" s="57" t="n">
        <v>56</v>
      </c>
      <c r="C2362" s="7" t="n">
        <v>61456</v>
      </c>
      <c r="D2362" s="7" t="n">
        <v>0</v>
      </c>
    </row>
    <row r="2363" spans="1:10">
      <c r="A2363" t="s">
        <v>4</v>
      </c>
      <c r="B2363" s="4" t="s">
        <v>5</v>
      </c>
      <c r="C2363" s="4" t="s">
        <v>12</v>
      </c>
      <c r="D2363" s="4" t="s">
        <v>10</v>
      </c>
    </row>
    <row r="2364" spans="1:10">
      <c r="A2364" t="n">
        <v>21941</v>
      </c>
      <c r="B2364" s="41" t="n">
        <v>45</v>
      </c>
      <c r="C2364" s="7" t="n">
        <v>7</v>
      </c>
      <c r="D2364" s="7" t="n">
        <v>255</v>
      </c>
    </row>
    <row r="2365" spans="1:10">
      <c r="A2365" t="s">
        <v>4</v>
      </c>
      <c r="B2365" s="4" t="s">
        <v>5</v>
      </c>
      <c r="C2365" s="4" t="s">
        <v>10</v>
      </c>
    </row>
    <row r="2366" spans="1:10">
      <c r="A2366" t="n">
        <v>21945</v>
      </c>
      <c r="B2366" s="29" t="n">
        <v>16</v>
      </c>
      <c r="C2366" s="7" t="n">
        <v>200</v>
      </c>
    </row>
    <row r="2367" spans="1:10">
      <c r="A2367" t="s">
        <v>4</v>
      </c>
      <c r="B2367" s="4" t="s">
        <v>5</v>
      </c>
      <c r="C2367" s="4" t="s">
        <v>10</v>
      </c>
      <c r="D2367" s="4" t="s">
        <v>32</v>
      </c>
      <c r="E2367" s="4" t="s">
        <v>32</v>
      </c>
      <c r="F2367" s="4" t="s">
        <v>12</v>
      </c>
    </row>
    <row r="2368" spans="1:10">
      <c r="A2368" t="n">
        <v>21948</v>
      </c>
      <c r="B2368" s="77" t="n">
        <v>52</v>
      </c>
      <c r="C2368" s="7" t="n">
        <v>61456</v>
      </c>
      <c r="D2368" s="7" t="n">
        <v>47</v>
      </c>
      <c r="E2368" s="7" t="n">
        <v>10</v>
      </c>
      <c r="F2368" s="7" t="n">
        <v>0</v>
      </c>
    </row>
    <row r="2369" spans="1:9">
      <c r="A2369" t="s">
        <v>4</v>
      </c>
      <c r="B2369" s="4" t="s">
        <v>5</v>
      </c>
      <c r="C2369" s="4" t="s">
        <v>10</v>
      </c>
    </row>
    <row r="2370" spans="1:9">
      <c r="A2370" t="n">
        <v>21960</v>
      </c>
      <c r="B2370" s="39" t="n">
        <v>54</v>
      </c>
      <c r="C2370" s="7" t="n">
        <v>61456</v>
      </c>
    </row>
    <row r="2371" spans="1:9">
      <c r="A2371" t="s">
        <v>4</v>
      </c>
      <c r="B2371" s="4" t="s">
        <v>5</v>
      </c>
      <c r="C2371" s="4" t="s">
        <v>10</v>
      </c>
    </row>
    <row r="2372" spans="1:9">
      <c r="A2372" t="n">
        <v>21963</v>
      </c>
      <c r="B2372" s="29" t="n">
        <v>16</v>
      </c>
      <c r="C2372" s="7" t="n">
        <v>500</v>
      </c>
    </row>
    <row r="2373" spans="1:9">
      <c r="A2373" t="s">
        <v>4</v>
      </c>
      <c r="B2373" s="4" t="s">
        <v>5</v>
      </c>
      <c r="C2373" s="4" t="s">
        <v>10</v>
      </c>
      <c r="D2373" s="4" t="s">
        <v>32</v>
      </c>
      <c r="E2373" s="4" t="s">
        <v>32</v>
      </c>
      <c r="F2373" s="4" t="s">
        <v>12</v>
      </c>
    </row>
    <row r="2374" spans="1:9">
      <c r="A2374" t="n">
        <v>21966</v>
      </c>
      <c r="B2374" s="77" t="n">
        <v>52</v>
      </c>
      <c r="C2374" s="7" t="n">
        <v>61456</v>
      </c>
      <c r="D2374" s="7" t="n">
        <v>161</v>
      </c>
      <c r="E2374" s="7" t="n">
        <v>10</v>
      </c>
      <c r="F2374" s="7" t="n">
        <v>0</v>
      </c>
    </row>
    <row r="2375" spans="1:9">
      <c r="A2375" t="s">
        <v>4</v>
      </c>
      <c r="B2375" s="4" t="s">
        <v>5</v>
      </c>
      <c r="C2375" s="4" t="s">
        <v>10</v>
      </c>
    </row>
    <row r="2376" spans="1:9">
      <c r="A2376" t="n">
        <v>21978</v>
      </c>
      <c r="B2376" s="39" t="n">
        <v>54</v>
      </c>
      <c r="C2376" s="7" t="n">
        <v>61456</v>
      </c>
    </row>
    <row r="2377" spans="1:9">
      <c r="A2377" t="s">
        <v>4</v>
      </c>
      <c r="B2377" s="4" t="s">
        <v>5</v>
      </c>
      <c r="C2377" s="4" t="s">
        <v>10</v>
      </c>
    </row>
    <row r="2378" spans="1:9">
      <c r="A2378" t="n">
        <v>21981</v>
      </c>
      <c r="B2378" s="29" t="n">
        <v>16</v>
      </c>
      <c r="C2378" s="7" t="n">
        <v>500</v>
      </c>
    </row>
    <row r="2379" spans="1:9">
      <c r="A2379" t="s">
        <v>4</v>
      </c>
      <c r="B2379" s="4" t="s">
        <v>5</v>
      </c>
      <c r="C2379" s="4" t="s">
        <v>10</v>
      </c>
      <c r="D2379" s="4" t="s">
        <v>32</v>
      </c>
      <c r="E2379" s="4" t="s">
        <v>32</v>
      </c>
      <c r="F2379" s="4" t="s">
        <v>12</v>
      </c>
    </row>
    <row r="2380" spans="1:9">
      <c r="A2380" t="n">
        <v>21984</v>
      </c>
      <c r="B2380" s="77" t="n">
        <v>52</v>
      </c>
      <c r="C2380" s="7" t="n">
        <v>61456</v>
      </c>
      <c r="D2380" s="7" t="n">
        <v>81</v>
      </c>
      <c r="E2380" s="7" t="n">
        <v>10</v>
      </c>
      <c r="F2380" s="7" t="n">
        <v>0</v>
      </c>
    </row>
    <row r="2381" spans="1:9">
      <c r="A2381" t="s">
        <v>4</v>
      </c>
      <c r="B2381" s="4" t="s">
        <v>5</v>
      </c>
      <c r="C2381" s="4" t="s">
        <v>10</v>
      </c>
    </row>
    <row r="2382" spans="1:9">
      <c r="A2382" t="n">
        <v>21996</v>
      </c>
      <c r="B2382" s="39" t="n">
        <v>54</v>
      </c>
      <c r="C2382" s="7" t="n">
        <v>61456</v>
      </c>
    </row>
    <row r="2383" spans="1:9">
      <c r="A2383" t="s">
        <v>4</v>
      </c>
      <c r="B2383" s="4" t="s">
        <v>5</v>
      </c>
      <c r="C2383" s="4" t="s">
        <v>12</v>
      </c>
      <c r="D2383" s="4" t="s">
        <v>32</v>
      </c>
      <c r="E2383" s="4" t="s">
        <v>10</v>
      </c>
      <c r="F2383" s="4" t="s">
        <v>12</v>
      </c>
    </row>
    <row r="2384" spans="1:9">
      <c r="A2384" t="n">
        <v>21999</v>
      </c>
      <c r="B2384" s="17" t="n">
        <v>49</v>
      </c>
      <c r="C2384" s="7" t="n">
        <v>3</v>
      </c>
      <c r="D2384" s="7" t="n">
        <v>0.699999988079071</v>
      </c>
      <c r="E2384" s="7" t="n">
        <v>500</v>
      </c>
      <c r="F2384" s="7" t="n">
        <v>0</v>
      </c>
    </row>
    <row r="2385" spans="1:6">
      <c r="A2385" t="s">
        <v>4</v>
      </c>
      <c r="B2385" s="4" t="s">
        <v>5</v>
      </c>
      <c r="C2385" s="4" t="s">
        <v>12</v>
      </c>
      <c r="D2385" s="4" t="s">
        <v>10</v>
      </c>
    </row>
    <row r="2386" spans="1:6">
      <c r="A2386" t="n">
        <v>22008</v>
      </c>
      <c r="B2386" s="40" t="n">
        <v>58</v>
      </c>
      <c r="C2386" s="7" t="n">
        <v>10</v>
      </c>
      <c r="D2386" s="7" t="n">
        <v>300</v>
      </c>
    </row>
    <row r="2387" spans="1:6">
      <c r="A2387" t="s">
        <v>4</v>
      </c>
      <c r="B2387" s="4" t="s">
        <v>5</v>
      </c>
      <c r="C2387" s="4" t="s">
        <v>12</v>
      </c>
      <c r="D2387" s="4" t="s">
        <v>10</v>
      </c>
    </row>
    <row r="2388" spans="1:6">
      <c r="A2388" t="n">
        <v>22012</v>
      </c>
      <c r="B2388" s="40" t="n">
        <v>58</v>
      </c>
      <c r="C2388" s="7" t="n">
        <v>12</v>
      </c>
      <c r="D2388" s="7" t="n">
        <v>0</v>
      </c>
    </row>
    <row r="2389" spans="1:6">
      <c r="A2389" t="s">
        <v>4</v>
      </c>
      <c r="B2389" s="4" t="s">
        <v>5</v>
      </c>
      <c r="C2389" s="4" t="s">
        <v>12</v>
      </c>
      <c r="D2389" s="14" t="s">
        <v>28</v>
      </c>
      <c r="E2389" s="4" t="s">
        <v>5</v>
      </c>
      <c r="F2389" s="4" t="s">
        <v>12</v>
      </c>
      <c r="G2389" s="4" t="s">
        <v>10</v>
      </c>
      <c r="H2389" s="14" t="s">
        <v>29</v>
      </c>
      <c r="I2389" s="4" t="s">
        <v>12</v>
      </c>
      <c r="J2389" s="4" t="s">
        <v>30</v>
      </c>
    </row>
    <row r="2390" spans="1:6">
      <c r="A2390" t="n">
        <v>22016</v>
      </c>
      <c r="B2390" s="13" t="n">
        <v>5</v>
      </c>
      <c r="C2390" s="7" t="n">
        <v>28</v>
      </c>
      <c r="D2390" s="14" t="s">
        <v>3</v>
      </c>
      <c r="E2390" s="52" t="n">
        <v>64</v>
      </c>
      <c r="F2390" s="7" t="n">
        <v>5</v>
      </c>
      <c r="G2390" s="7" t="n">
        <v>3</v>
      </c>
      <c r="H2390" s="14" t="s">
        <v>3</v>
      </c>
      <c r="I2390" s="7" t="n">
        <v>1</v>
      </c>
      <c r="J2390" s="16" t="n">
        <f t="normal" ca="1">A2404</f>
        <v>0</v>
      </c>
    </row>
    <row r="2391" spans="1:6">
      <c r="A2391" t="s">
        <v>4</v>
      </c>
      <c r="B2391" s="4" t="s">
        <v>5</v>
      </c>
      <c r="C2391" s="4" t="s">
        <v>12</v>
      </c>
      <c r="D2391" s="4" t="s">
        <v>10</v>
      </c>
      <c r="E2391" s="4" t="s">
        <v>10</v>
      </c>
      <c r="F2391" s="4" t="s">
        <v>12</v>
      </c>
    </row>
    <row r="2392" spans="1:6">
      <c r="A2392" t="n">
        <v>22027</v>
      </c>
      <c r="B2392" s="30" t="n">
        <v>25</v>
      </c>
      <c r="C2392" s="7" t="n">
        <v>1</v>
      </c>
      <c r="D2392" s="7" t="n">
        <v>260</v>
      </c>
      <c r="E2392" s="7" t="n">
        <v>640</v>
      </c>
      <c r="F2392" s="7" t="n">
        <v>1</v>
      </c>
    </row>
    <row r="2393" spans="1:6">
      <c r="A2393" t="s">
        <v>4</v>
      </c>
      <c r="B2393" s="4" t="s">
        <v>5</v>
      </c>
      <c r="C2393" s="4" t="s">
        <v>12</v>
      </c>
      <c r="D2393" s="4" t="s">
        <v>10</v>
      </c>
      <c r="E2393" s="4" t="s">
        <v>6</v>
      </c>
    </row>
    <row r="2394" spans="1:6">
      <c r="A2394" t="n">
        <v>22034</v>
      </c>
      <c r="B2394" s="55" t="n">
        <v>51</v>
      </c>
      <c r="C2394" s="7" t="n">
        <v>4</v>
      </c>
      <c r="D2394" s="7" t="n">
        <v>3</v>
      </c>
      <c r="E2394" s="7" t="s">
        <v>112</v>
      </c>
    </row>
    <row r="2395" spans="1:6">
      <c r="A2395" t="s">
        <v>4</v>
      </c>
      <c r="B2395" s="4" t="s">
        <v>5</v>
      </c>
      <c r="C2395" s="4" t="s">
        <v>10</v>
      </c>
    </row>
    <row r="2396" spans="1:6">
      <c r="A2396" t="n">
        <v>22047</v>
      </c>
      <c r="B2396" s="29" t="n">
        <v>16</v>
      </c>
      <c r="C2396" s="7" t="n">
        <v>0</v>
      </c>
    </row>
    <row r="2397" spans="1:6">
      <c r="A2397" t="s">
        <v>4</v>
      </c>
      <c r="B2397" s="4" t="s">
        <v>5</v>
      </c>
      <c r="C2397" s="4" t="s">
        <v>10</v>
      </c>
      <c r="D2397" s="4" t="s">
        <v>59</v>
      </c>
      <c r="E2397" s="4" t="s">
        <v>12</v>
      </c>
      <c r="F2397" s="4" t="s">
        <v>12</v>
      </c>
    </row>
    <row r="2398" spans="1:6">
      <c r="A2398" t="n">
        <v>22050</v>
      </c>
      <c r="B2398" s="58" t="n">
        <v>26</v>
      </c>
      <c r="C2398" s="7" t="n">
        <v>3</v>
      </c>
      <c r="D2398" s="7" t="s">
        <v>253</v>
      </c>
      <c r="E2398" s="7" t="n">
        <v>2</v>
      </c>
      <c r="F2398" s="7" t="n">
        <v>0</v>
      </c>
    </row>
    <row r="2399" spans="1:6">
      <c r="A2399" t="s">
        <v>4</v>
      </c>
      <c r="B2399" s="4" t="s">
        <v>5</v>
      </c>
    </row>
    <row r="2400" spans="1:6">
      <c r="A2400" t="n">
        <v>22106</v>
      </c>
      <c r="B2400" s="32" t="n">
        <v>28</v>
      </c>
    </row>
    <row r="2401" spans="1:10">
      <c r="A2401" t="s">
        <v>4</v>
      </c>
      <c r="B2401" s="4" t="s">
        <v>5</v>
      </c>
      <c r="C2401" s="4" t="s">
        <v>30</v>
      </c>
    </row>
    <row r="2402" spans="1:10">
      <c r="A2402" t="n">
        <v>22107</v>
      </c>
      <c r="B2402" s="18" t="n">
        <v>3</v>
      </c>
      <c r="C2402" s="16" t="n">
        <f t="normal" ca="1">A2414</f>
        <v>0</v>
      </c>
    </row>
    <row r="2403" spans="1:10">
      <c r="A2403" t="s">
        <v>4</v>
      </c>
      <c r="B2403" s="4" t="s">
        <v>5</v>
      </c>
      <c r="C2403" s="4" t="s">
        <v>12</v>
      </c>
      <c r="D2403" s="4" t="s">
        <v>10</v>
      </c>
      <c r="E2403" s="4" t="s">
        <v>10</v>
      </c>
      <c r="F2403" s="4" t="s">
        <v>12</v>
      </c>
    </row>
    <row r="2404" spans="1:10">
      <c r="A2404" t="n">
        <v>22112</v>
      </c>
      <c r="B2404" s="30" t="n">
        <v>25</v>
      </c>
      <c r="C2404" s="7" t="n">
        <v>1</v>
      </c>
      <c r="D2404" s="7" t="n">
        <v>160</v>
      </c>
      <c r="E2404" s="7" t="n">
        <v>570</v>
      </c>
      <c r="F2404" s="7" t="n">
        <v>1</v>
      </c>
    </row>
    <row r="2405" spans="1:10">
      <c r="A2405" t="s">
        <v>4</v>
      </c>
      <c r="B2405" s="4" t="s">
        <v>5</v>
      </c>
      <c r="C2405" s="4" t="s">
        <v>12</v>
      </c>
      <c r="D2405" s="4" t="s">
        <v>10</v>
      </c>
      <c r="E2405" s="4" t="s">
        <v>6</v>
      </c>
    </row>
    <row r="2406" spans="1:10">
      <c r="A2406" t="n">
        <v>22119</v>
      </c>
      <c r="B2406" s="55" t="n">
        <v>51</v>
      </c>
      <c r="C2406" s="7" t="n">
        <v>4</v>
      </c>
      <c r="D2406" s="7" t="n">
        <v>0</v>
      </c>
      <c r="E2406" s="7" t="s">
        <v>120</v>
      </c>
    </row>
    <row r="2407" spans="1:10">
      <c r="A2407" t="s">
        <v>4</v>
      </c>
      <c r="B2407" s="4" t="s">
        <v>5</v>
      </c>
      <c r="C2407" s="4" t="s">
        <v>10</v>
      </c>
    </row>
    <row r="2408" spans="1:10">
      <c r="A2408" t="n">
        <v>22132</v>
      </c>
      <c r="B2408" s="29" t="n">
        <v>16</v>
      </c>
      <c r="C2408" s="7" t="n">
        <v>0</v>
      </c>
    </row>
    <row r="2409" spans="1:10">
      <c r="A2409" t="s">
        <v>4</v>
      </c>
      <c r="B2409" s="4" t="s">
        <v>5</v>
      </c>
      <c r="C2409" s="4" t="s">
        <v>10</v>
      </c>
      <c r="D2409" s="4" t="s">
        <v>59</v>
      </c>
      <c r="E2409" s="4" t="s">
        <v>12</v>
      </c>
      <c r="F2409" s="4" t="s">
        <v>12</v>
      </c>
    </row>
    <row r="2410" spans="1:10">
      <c r="A2410" t="n">
        <v>22135</v>
      </c>
      <c r="B2410" s="58" t="n">
        <v>26</v>
      </c>
      <c r="C2410" s="7" t="n">
        <v>0</v>
      </c>
      <c r="D2410" s="7" t="s">
        <v>254</v>
      </c>
      <c r="E2410" s="7" t="n">
        <v>2</v>
      </c>
      <c r="F2410" s="7" t="n">
        <v>0</v>
      </c>
    </row>
    <row r="2411" spans="1:10">
      <c r="A2411" t="s">
        <v>4</v>
      </c>
      <c r="B2411" s="4" t="s">
        <v>5</v>
      </c>
    </row>
    <row r="2412" spans="1:10">
      <c r="A2412" t="n">
        <v>22181</v>
      </c>
      <c r="B2412" s="32" t="n">
        <v>28</v>
      </c>
    </row>
    <row r="2413" spans="1:10">
      <c r="A2413" t="s">
        <v>4</v>
      </c>
      <c r="B2413" s="4" t="s">
        <v>5</v>
      </c>
      <c r="C2413" s="4" t="s">
        <v>12</v>
      </c>
      <c r="D2413" s="14" t="s">
        <v>28</v>
      </c>
      <c r="E2413" s="4" t="s">
        <v>5</v>
      </c>
      <c r="F2413" s="4" t="s">
        <v>12</v>
      </c>
      <c r="G2413" s="4" t="s">
        <v>10</v>
      </c>
      <c r="H2413" s="14" t="s">
        <v>29</v>
      </c>
      <c r="I2413" s="4" t="s">
        <v>12</v>
      </c>
      <c r="J2413" s="4" t="s">
        <v>30</v>
      </c>
    </row>
    <row r="2414" spans="1:10">
      <c r="A2414" t="n">
        <v>22182</v>
      </c>
      <c r="B2414" s="13" t="n">
        <v>5</v>
      </c>
      <c r="C2414" s="7" t="n">
        <v>28</v>
      </c>
      <c r="D2414" s="14" t="s">
        <v>3</v>
      </c>
      <c r="E2414" s="52" t="n">
        <v>64</v>
      </c>
      <c r="F2414" s="7" t="n">
        <v>5</v>
      </c>
      <c r="G2414" s="7" t="n">
        <v>6</v>
      </c>
      <c r="H2414" s="14" t="s">
        <v>3</v>
      </c>
      <c r="I2414" s="7" t="n">
        <v>1</v>
      </c>
      <c r="J2414" s="16" t="n">
        <f t="normal" ca="1">A2426</f>
        <v>0</v>
      </c>
    </row>
    <row r="2415" spans="1:10">
      <c r="A2415" t="s">
        <v>4</v>
      </c>
      <c r="B2415" s="4" t="s">
        <v>5</v>
      </c>
      <c r="C2415" s="4" t="s">
        <v>12</v>
      </c>
      <c r="D2415" s="4" t="s">
        <v>10</v>
      </c>
      <c r="E2415" s="4" t="s">
        <v>10</v>
      </c>
      <c r="F2415" s="4" t="s">
        <v>12</v>
      </c>
    </row>
    <row r="2416" spans="1:10">
      <c r="A2416" t="n">
        <v>22193</v>
      </c>
      <c r="B2416" s="30" t="n">
        <v>25</v>
      </c>
      <c r="C2416" s="7" t="n">
        <v>1</v>
      </c>
      <c r="D2416" s="7" t="n">
        <v>60</v>
      </c>
      <c r="E2416" s="7" t="n">
        <v>500</v>
      </c>
      <c r="F2416" s="7" t="n">
        <v>1</v>
      </c>
    </row>
    <row r="2417" spans="1:10">
      <c r="A2417" t="s">
        <v>4</v>
      </c>
      <c r="B2417" s="4" t="s">
        <v>5</v>
      </c>
      <c r="C2417" s="4" t="s">
        <v>12</v>
      </c>
      <c r="D2417" s="4" t="s">
        <v>10</v>
      </c>
      <c r="E2417" s="4" t="s">
        <v>6</v>
      </c>
    </row>
    <row r="2418" spans="1:10">
      <c r="A2418" t="n">
        <v>22200</v>
      </c>
      <c r="B2418" s="55" t="n">
        <v>51</v>
      </c>
      <c r="C2418" s="7" t="n">
        <v>4</v>
      </c>
      <c r="D2418" s="7" t="n">
        <v>6</v>
      </c>
      <c r="E2418" s="7" t="s">
        <v>255</v>
      </c>
    </row>
    <row r="2419" spans="1:10">
      <c r="A2419" t="s">
        <v>4</v>
      </c>
      <c r="B2419" s="4" t="s">
        <v>5</v>
      </c>
      <c r="C2419" s="4" t="s">
        <v>10</v>
      </c>
    </row>
    <row r="2420" spans="1:10">
      <c r="A2420" t="n">
        <v>22214</v>
      </c>
      <c r="B2420" s="29" t="n">
        <v>16</v>
      </c>
      <c r="C2420" s="7" t="n">
        <v>0</v>
      </c>
    </row>
    <row r="2421" spans="1:10">
      <c r="A2421" t="s">
        <v>4</v>
      </c>
      <c r="B2421" s="4" t="s">
        <v>5</v>
      </c>
      <c r="C2421" s="4" t="s">
        <v>10</v>
      </c>
      <c r="D2421" s="4" t="s">
        <v>59</v>
      </c>
      <c r="E2421" s="4" t="s">
        <v>12</v>
      </c>
      <c r="F2421" s="4" t="s">
        <v>12</v>
      </c>
    </row>
    <row r="2422" spans="1:10">
      <c r="A2422" t="n">
        <v>22217</v>
      </c>
      <c r="B2422" s="58" t="n">
        <v>26</v>
      </c>
      <c r="C2422" s="7" t="n">
        <v>6</v>
      </c>
      <c r="D2422" s="7" t="s">
        <v>256</v>
      </c>
      <c r="E2422" s="7" t="n">
        <v>2</v>
      </c>
      <c r="F2422" s="7" t="n">
        <v>0</v>
      </c>
    </row>
    <row r="2423" spans="1:10">
      <c r="A2423" t="s">
        <v>4</v>
      </c>
      <c r="B2423" s="4" t="s">
        <v>5</v>
      </c>
    </row>
    <row r="2424" spans="1:10">
      <c r="A2424" t="n">
        <v>22292</v>
      </c>
      <c r="B2424" s="32" t="n">
        <v>28</v>
      </c>
    </row>
    <row r="2425" spans="1:10">
      <c r="A2425" t="s">
        <v>4</v>
      </c>
      <c r="B2425" s="4" t="s">
        <v>5</v>
      </c>
      <c r="C2425" s="4" t="s">
        <v>12</v>
      </c>
      <c r="D2425" s="14" t="s">
        <v>28</v>
      </c>
      <c r="E2425" s="4" t="s">
        <v>5</v>
      </c>
      <c r="F2425" s="4" t="s">
        <v>12</v>
      </c>
      <c r="G2425" s="4" t="s">
        <v>10</v>
      </c>
      <c r="H2425" s="14" t="s">
        <v>29</v>
      </c>
      <c r="I2425" s="4" t="s">
        <v>12</v>
      </c>
      <c r="J2425" s="4" t="s">
        <v>30</v>
      </c>
    </row>
    <row r="2426" spans="1:10">
      <c r="A2426" t="n">
        <v>22293</v>
      </c>
      <c r="B2426" s="13" t="n">
        <v>5</v>
      </c>
      <c r="C2426" s="7" t="n">
        <v>28</v>
      </c>
      <c r="D2426" s="14" t="s">
        <v>3</v>
      </c>
      <c r="E2426" s="52" t="n">
        <v>64</v>
      </c>
      <c r="F2426" s="7" t="n">
        <v>5</v>
      </c>
      <c r="G2426" s="7" t="n">
        <v>9</v>
      </c>
      <c r="H2426" s="14" t="s">
        <v>3</v>
      </c>
      <c r="I2426" s="7" t="n">
        <v>1</v>
      </c>
      <c r="J2426" s="16" t="n">
        <f t="normal" ca="1">A2438</f>
        <v>0</v>
      </c>
    </row>
    <row r="2427" spans="1:10">
      <c r="A2427" t="s">
        <v>4</v>
      </c>
      <c r="B2427" s="4" t="s">
        <v>5</v>
      </c>
      <c r="C2427" s="4" t="s">
        <v>12</v>
      </c>
      <c r="D2427" s="4" t="s">
        <v>10</v>
      </c>
      <c r="E2427" s="4" t="s">
        <v>10</v>
      </c>
      <c r="F2427" s="4" t="s">
        <v>12</v>
      </c>
    </row>
    <row r="2428" spans="1:10">
      <c r="A2428" t="n">
        <v>22304</v>
      </c>
      <c r="B2428" s="30" t="n">
        <v>25</v>
      </c>
      <c r="C2428" s="7" t="n">
        <v>1</v>
      </c>
      <c r="D2428" s="7" t="n">
        <v>60</v>
      </c>
      <c r="E2428" s="7" t="n">
        <v>640</v>
      </c>
      <c r="F2428" s="7" t="n">
        <v>1</v>
      </c>
    </row>
    <row r="2429" spans="1:10">
      <c r="A2429" t="s">
        <v>4</v>
      </c>
      <c r="B2429" s="4" t="s">
        <v>5</v>
      </c>
      <c r="C2429" s="4" t="s">
        <v>12</v>
      </c>
      <c r="D2429" s="4" t="s">
        <v>10</v>
      </c>
      <c r="E2429" s="4" t="s">
        <v>6</v>
      </c>
    </row>
    <row r="2430" spans="1:10">
      <c r="A2430" t="n">
        <v>22311</v>
      </c>
      <c r="B2430" s="55" t="n">
        <v>51</v>
      </c>
      <c r="C2430" s="7" t="n">
        <v>4</v>
      </c>
      <c r="D2430" s="7" t="n">
        <v>9</v>
      </c>
      <c r="E2430" s="7" t="s">
        <v>257</v>
      </c>
    </row>
    <row r="2431" spans="1:10">
      <c r="A2431" t="s">
        <v>4</v>
      </c>
      <c r="B2431" s="4" t="s">
        <v>5</v>
      </c>
      <c r="C2431" s="4" t="s">
        <v>10</v>
      </c>
    </row>
    <row r="2432" spans="1:10">
      <c r="A2432" t="n">
        <v>22325</v>
      </c>
      <c r="B2432" s="29" t="n">
        <v>16</v>
      </c>
      <c r="C2432" s="7" t="n">
        <v>0</v>
      </c>
    </row>
    <row r="2433" spans="1:10">
      <c r="A2433" t="s">
        <v>4</v>
      </c>
      <c r="B2433" s="4" t="s">
        <v>5</v>
      </c>
      <c r="C2433" s="4" t="s">
        <v>10</v>
      </c>
      <c r="D2433" s="4" t="s">
        <v>59</v>
      </c>
      <c r="E2433" s="4" t="s">
        <v>12</v>
      </c>
      <c r="F2433" s="4" t="s">
        <v>12</v>
      </c>
    </row>
    <row r="2434" spans="1:10">
      <c r="A2434" t="n">
        <v>22328</v>
      </c>
      <c r="B2434" s="58" t="n">
        <v>26</v>
      </c>
      <c r="C2434" s="7" t="n">
        <v>9</v>
      </c>
      <c r="D2434" s="7" t="s">
        <v>258</v>
      </c>
      <c r="E2434" s="7" t="n">
        <v>2</v>
      </c>
      <c r="F2434" s="7" t="n">
        <v>0</v>
      </c>
    </row>
    <row r="2435" spans="1:10">
      <c r="A2435" t="s">
        <v>4</v>
      </c>
      <c r="B2435" s="4" t="s">
        <v>5</v>
      </c>
    </row>
    <row r="2436" spans="1:10">
      <c r="A2436" t="n">
        <v>22367</v>
      </c>
      <c r="B2436" s="32" t="n">
        <v>28</v>
      </c>
    </row>
    <row r="2437" spans="1:10">
      <c r="A2437" t="s">
        <v>4</v>
      </c>
      <c r="B2437" s="4" t="s">
        <v>5</v>
      </c>
      <c r="C2437" s="4" t="s">
        <v>12</v>
      </c>
      <c r="D2437" s="14" t="s">
        <v>28</v>
      </c>
      <c r="E2437" s="4" t="s">
        <v>5</v>
      </c>
      <c r="F2437" s="4" t="s">
        <v>12</v>
      </c>
      <c r="G2437" s="4" t="s">
        <v>10</v>
      </c>
      <c r="H2437" s="14" t="s">
        <v>29</v>
      </c>
      <c r="I2437" s="4" t="s">
        <v>12</v>
      </c>
      <c r="J2437" s="4" t="s">
        <v>30</v>
      </c>
    </row>
    <row r="2438" spans="1:10">
      <c r="A2438" t="n">
        <v>22368</v>
      </c>
      <c r="B2438" s="13" t="n">
        <v>5</v>
      </c>
      <c r="C2438" s="7" t="n">
        <v>28</v>
      </c>
      <c r="D2438" s="14" t="s">
        <v>3</v>
      </c>
      <c r="E2438" s="52" t="n">
        <v>64</v>
      </c>
      <c r="F2438" s="7" t="n">
        <v>5</v>
      </c>
      <c r="G2438" s="7" t="n">
        <v>11</v>
      </c>
      <c r="H2438" s="14" t="s">
        <v>3</v>
      </c>
      <c r="I2438" s="7" t="n">
        <v>1</v>
      </c>
      <c r="J2438" s="16" t="n">
        <f t="normal" ca="1">A2462</f>
        <v>0</v>
      </c>
    </row>
    <row r="2439" spans="1:10">
      <c r="A2439" t="s">
        <v>4</v>
      </c>
      <c r="B2439" s="4" t="s">
        <v>5</v>
      </c>
      <c r="C2439" s="4" t="s">
        <v>12</v>
      </c>
      <c r="D2439" s="4" t="s">
        <v>10</v>
      </c>
      <c r="E2439" s="4" t="s">
        <v>10</v>
      </c>
      <c r="F2439" s="4" t="s">
        <v>12</v>
      </c>
    </row>
    <row r="2440" spans="1:10">
      <c r="A2440" t="n">
        <v>22379</v>
      </c>
      <c r="B2440" s="30" t="n">
        <v>25</v>
      </c>
      <c r="C2440" s="7" t="n">
        <v>1</v>
      </c>
      <c r="D2440" s="7" t="n">
        <v>260</v>
      </c>
      <c r="E2440" s="7" t="n">
        <v>640</v>
      </c>
      <c r="F2440" s="7" t="n">
        <v>1</v>
      </c>
    </row>
    <row r="2441" spans="1:10">
      <c r="A2441" t="s">
        <v>4</v>
      </c>
      <c r="B2441" s="4" t="s">
        <v>5</v>
      </c>
      <c r="C2441" s="4" t="s">
        <v>12</v>
      </c>
      <c r="D2441" s="4" t="s">
        <v>10</v>
      </c>
      <c r="E2441" s="4" t="s">
        <v>6</v>
      </c>
    </row>
    <row r="2442" spans="1:10">
      <c r="A2442" t="n">
        <v>22386</v>
      </c>
      <c r="B2442" s="55" t="n">
        <v>51</v>
      </c>
      <c r="C2442" s="7" t="n">
        <v>4</v>
      </c>
      <c r="D2442" s="7" t="n">
        <v>11</v>
      </c>
      <c r="E2442" s="7" t="s">
        <v>259</v>
      </c>
    </row>
    <row r="2443" spans="1:10">
      <c r="A2443" t="s">
        <v>4</v>
      </c>
      <c r="B2443" s="4" t="s">
        <v>5</v>
      </c>
      <c r="C2443" s="4" t="s">
        <v>10</v>
      </c>
    </row>
    <row r="2444" spans="1:10">
      <c r="A2444" t="n">
        <v>22399</v>
      </c>
      <c r="B2444" s="29" t="n">
        <v>16</v>
      </c>
      <c r="C2444" s="7" t="n">
        <v>0</v>
      </c>
    </row>
    <row r="2445" spans="1:10">
      <c r="A2445" t="s">
        <v>4</v>
      </c>
      <c r="B2445" s="4" t="s">
        <v>5</v>
      </c>
      <c r="C2445" s="4" t="s">
        <v>10</v>
      </c>
      <c r="D2445" s="4" t="s">
        <v>59</v>
      </c>
      <c r="E2445" s="4" t="s">
        <v>12</v>
      </c>
      <c r="F2445" s="4" t="s">
        <v>12</v>
      </c>
    </row>
    <row r="2446" spans="1:10">
      <c r="A2446" t="n">
        <v>22402</v>
      </c>
      <c r="B2446" s="58" t="n">
        <v>26</v>
      </c>
      <c r="C2446" s="7" t="n">
        <v>11</v>
      </c>
      <c r="D2446" s="7" t="s">
        <v>260</v>
      </c>
      <c r="E2446" s="7" t="n">
        <v>2</v>
      </c>
      <c r="F2446" s="7" t="n">
        <v>0</v>
      </c>
    </row>
    <row r="2447" spans="1:10">
      <c r="A2447" t="s">
        <v>4</v>
      </c>
      <c r="B2447" s="4" t="s">
        <v>5</v>
      </c>
    </row>
    <row r="2448" spans="1:10">
      <c r="A2448" t="n">
        <v>22492</v>
      </c>
      <c r="B2448" s="32" t="n">
        <v>28</v>
      </c>
    </row>
    <row r="2449" spans="1:10">
      <c r="A2449" t="s">
        <v>4</v>
      </c>
      <c r="B2449" s="4" t="s">
        <v>5</v>
      </c>
      <c r="C2449" s="4" t="s">
        <v>12</v>
      </c>
      <c r="D2449" s="4" t="s">
        <v>10</v>
      </c>
      <c r="E2449" s="4" t="s">
        <v>10</v>
      </c>
      <c r="F2449" s="4" t="s">
        <v>12</v>
      </c>
    </row>
    <row r="2450" spans="1:10">
      <c r="A2450" t="n">
        <v>22493</v>
      </c>
      <c r="B2450" s="30" t="n">
        <v>25</v>
      </c>
      <c r="C2450" s="7" t="n">
        <v>1</v>
      </c>
      <c r="D2450" s="7" t="n">
        <v>160</v>
      </c>
      <c r="E2450" s="7" t="n">
        <v>570</v>
      </c>
      <c r="F2450" s="7" t="n">
        <v>1</v>
      </c>
    </row>
    <row r="2451" spans="1:10">
      <c r="A2451" t="s">
        <v>4</v>
      </c>
      <c r="B2451" s="4" t="s">
        <v>5</v>
      </c>
      <c r="C2451" s="4" t="s">
        <v>12</v>
      </c>
      <c r="D2451" s="4" t="s">
        <v>10</v>
      </c>
      <c r="E2451" s="4" t="s">
        <v>6</v>
      </c>
    </row>
    <row r="2452" spans="1:10">
      <c r="A2452" t="n">
        <v>22500</v>
      </c>
      <c r="B2452" s="55" t="n">
        <v>51</v>
      </c>
      <c r="C2452" s="7" t="n">
        <v>4</v>
      </c>
      <c r="D2452" s="7" t="n">
        <v>0</v>
      </c>
      <c r="E2452" s="7" t="s">
        <v>120</v>
      </c>
    </row>
    <row r="2453" spans="1:10">
      <c r="A2453" t="s">
        <v>4</v>
      </c>
      <c r="B2453" s="4" t="s">
        <v>5</v>
      </c>
      <c r="C2453" s="4" t="s">
        <v>10</v>
      </c>
    </row>
    <row r="2454" spans="1:10">
      <c r="A2454" t="n">
        <v>22513</v>
      </c>
      <c r="B2454" s="29" t="n">
        <v>16</v>
      </c>
      <c r="C2454" s="7" t="n">
        <v>0</v>
      </c>
    </row>
    <row r="2455" spans="1:10">
      <c r="A2455" t="s">
        <v>4</v>
      </c>
      <c r="B2455" s="4" t="s">
        <v>5</v>
      </c>
      <c r="C2455" s="4" t="s">
        <v>10</v>
      </c>
      <c r="D2455" s="4" t="s">
        <v>59</v>
      </c>
      <c r="E2455" s="4" t="s">
        <v>12</v>
      </c>
      <c r="F2455" s="4" t="s">
        <v>12</v>
      </c>
    </row>
    <row r="2456" spans="1:10">
      <c r="A2456" t="n">
        <v>22516</v>
      </c>
      <c r="B2456" s="58" t="n">
        <v>26</v>
      </c>
      <c r="C2456" s="7" t="n">
        <v>0</v>
      </c>
      <c r="D2456" s="7" t="s">
        <v>261</v>
      </c>
      <c r="E2456" s="7" t="n">
        <v>2</v>
      </c>
      <c r="F2456" s="7" t="n">
        <v>0</v>
      </c>
    </row>
    <row r="2457" spans="1:10">
      <c r="A2457" t="s">
        <v>4</v>
      </c>
      <c r="B2457" s="4" t="s">
        <v>5</v>
      </c>
    </row>
    <row r="2458" spans="1:10">
      <c r="A2458" t="n">
        <v>22560</v>
      </c>
      <c r="B2458" s="32" t="n">
        <v>28</v>
      </c>
    </row>
    <row r="2459" spans="1:10">
      <c r="A2459" t="s">
        <v>4</v>
      </c>
      <c r="B2459" s="4" t="s">
        <v>5</v>
      </c>
      <c r="C2459" s="4" t="s">
        <v>30</v>
      </c>
    </row>
    <row r="2460" spans="1:10">
      <c r="A2460" t="n">
        <v>22561</v>
      </c>
      <c r="B2460" s="18" t="n">
        <v>3</v>
      </c>
      <c r="C2460" s="16" t="n">
        <f t="normal" ca="1">A2472</f>
        <v>0</v>
      </c>
    </row>
    <row r="2461" spans="1:10">
      <c r="A2461" t="s">
        <v>4</v>
      </c>
      <c r="B2461" s="4" t="s">
        <v>5</v>
      </c>
      <c r="C2461" s="4" t="s">
        <v>12</v>
      </c>
      <c r="D2461" s="4" t="s">
        <v>10</v>
      </c>
      <c r="E2461" s="4" t="s">
        <v>10</v>
      </c>
      <c r="F2461" s="4" t="s">
        <v>12</v>
      </c>
    </row>
    <row r="2462" spans="1:10">
      <c r="A2462" t="n">
        <v>22566</v>
      </c>
      <c r="B2462" s="30" t="n">
        <v>25</v>
      </c>
      <c r="C2462" s="7" t="n">
        <v>1</v>
      </c>
      <c r="D2462" s="7" t="n">
        <v>160</v>
      </c>
      <c r="E2462" s="7" t="n">
        <v>570</v>
      </c>
      <c r="F2462" s="7" t="n">
        <v>1</v>
      </c>
    </row>
    <row r="2463" spans="1:10">
      <c r="A2463" t="s">
        <v>4</v>
      </c>
      <c r="B2463" s="4" t="s">
        <v>5</v>
      </c>
      <c r="C2463" s="4" t="s">
        <v>12</v>
      </c>
      <c r="D2463" s="4" t="s">
        <v>10</v>
      </c>
      <c r="E2463" s="4" t="s">
        <v>6</v>
      </c>
    </row>
    <row r="2464" spans="1:10">
      <c r="A2464" t="n">
        <v>22573</v>
      </c>
      <c r="B2464" s="55" t="n">
        <v>51</v>
      </c>
      <c r="C2464" s="7" t="n">
        <v>4</v>
      </c>
      <c r="D2464" s="7" t="n">
        <v>0</v>
      </c>
      <c r="E2464" s="7" t="s">
        <v>262</v>
      </c>
    </row>
    <row r="2465" spans="1:6">
      <c r="A2465" t="s">
        <v>4</v>
      </c>
      <c r="B2465" s="4" t="s">
        <v>5</v>
      </c>
      <c r="C2465" s="4" t="s">
        <v>10</v>
      </c>
    </row>
    <row r="2466" spans="1:6">
      <c r="A2466" t="n">
        <v>22587</v>
      </c>
      <c r="B2466" s="29" t="n">
        <v>16</v>
      </c>
      <c r="C2466" s="7" t="n">
        <v>0</v>
      </c>
    </row>
    <row r="2467" spans="1:6">
      <c r="A2467" t="s">
        <v>4</v>
      </c>
      <c r="B2467" s="4" t="s">
        <v>5</v>
      </c>
      <c r="C2467" s="4" t="s">
        <v>10</v>
      </c>
      <c r="D2467" s="4" t="s">
        <v>59</v>
      </c>
      <c r="E2467" s="4" t="s">
        <v>12</v>
      </c>
      <c r="F2467" s="4" t="s">
        <v>12</v>
      </c>
    </row>
    <row r="2468" spans="1:6">
      <c r="A2468" t="n">
        <v>22590</v>
      </c>
      <c r="B2468" s="58" t="n">
        <v>26</v>
      </c>
      <c r="C2468" s="7" t="n">
        <v>0</v>
      </c>
      <c r="D2468" s="7" t="s">
        <v>263</v>
      </c>
      <c r="E2468" s="7" t="n">
        <v>2</v>
      </c>
      <c r="F2468" s="7" t="n">
        <v>0</v>
      </c>
    </row>
    <row r="2469" spans="1:6">
      <c r="A2469" t="s">
        <v>4</v>
      </c>
      <c r="B2469" s="4" t="s">
        <v>5</v>
      </c>
    </row>
    <row r="2470" spans="1:6">
      <c r="A2470" t="n">
        <v>22633</v>
      </c>
      <c r="B2470" s="32" t="n">
        <v>28</v>
      </c>
    </row>
    <row r="2471" spans="1:6">
      <c r="A2471" t="s">
        <v>4</v>
      </c>
      <c r="B2471" s="4" t="s">
        <v>5</v>
      </c>
      <c r="C2471" s="4" t="s">
        <v>12</v>
      </c>
      <c r="D2471" s="4" t="s">
        <v>10</v>
      </c>
      <c r="E2471" s="4" t="s">
        <v>32</v>
      </c>
    </row>
    <row r="2472" spans="1:6">
      <c r="A2472" t="n">
        <v>22634</v>
      </c>
      <c r="B2472" s="40" t="n">
        <v>58</v>
      </c>
      <c r="C2472" s="7" t="n">
        <v>0</v>
      </c>
      <c r="D2472" s="7" t="n">
        <v>1000</v>
      </c>
      <c r="E2472" s="7" t="n">
        <v>1</v>
      </c>
    </row>
    <row r="2473" spans="1:6">
      <c r="A2473" t="s">
        <v>4</v>
      </c>
      <c r="B2473" s="4" t="s">
        <v>5</v>
      </c>
      <c r="C2473" s="4" t="s">
        <v>12</v>
      </c>
      <c r="D2473" s="4" t="s">
        <v>10</v>
      </c>
    </row>
    <row r="2474" spans="1:6">
      <c r="A2474" t="n">
        <v>22642</v>
      </c>
      <c r="B2474" s="40" t="n">
        <v>58</v>
      </c>
      <c r="C2474" s="7" t="n">
        <v>255</v>
      </c>
      <c r="D2474" s="7" t="n">
        <v>0</v>
      </c>
    </row>
    <row r="2475" spans="1:6">
      <c r="A2475" t="s">
        <v>4</v>
      </c>
      <c r="B2475" s="4" t="s">
        <v>5</v>
      </c>
      <c r="C2475" s="4" t="s">
        <v>12</v>
      </c>
      <c r="D2475" s="4" t="s">
        <v>32</v>
      </c>
      <c r="E2475" s="4" t="s">
        <v>10</v>
      </c>
      <c r="F2475" s="4" t="s">
        <v>12</v>
      </c>
    </row>
    <row r="2476" spans="1:6">
      <c r="A2476" t="n">
        <v>22646</v>
      </c>
      <c r="B2476" s="17" t="n">
        <v>49</v>
      </c>
      <c r="C2476" s="7" t="n">
        <v>3</v>
      </c>
      <c r="D2476" s="7" t="n">
        <v>1</v>
      </c>
      <c r="E2476" s="7" t="n">
        <v>500</v>
      </c>
      <c r="F2476" s="7" t="n">
        <v>0</v>
      </c>
    </row>
    <row r="2477" spans="1:6">
      <c r="A2477" t="s">
        <v>4</v>
      </c>
      <c r="B2477" s="4" t="s">
        <v>5</v>
      </c>
      <c r="C2477" s="4" t="s">
        <v>12</v>
      </c>
      <c r="D2477" s="4" t="s">
        <v>10</v>
      </c>
    </row>
    <row r="2478" spans="1:6">
      <c r="A2478" t="n">
        <v>22655</v>
      </c>
      <c r="B2478" s="40" t="n">
        <v>58</v>
      </c>
      <c r="C2478" s="7" t="n">
        <v>11</v>
      </c>
      <c r="D2478" s="7" t="n">
        <v>300</v>
      </c>
    </row>
    <row r="2479" spans="1:6">
      <c r="A2479" t="s">
        <v>4</v>
      </c>
      <c r="B2479" s="4" t="s">
        <v>5</v>
      </c>
      <c r="C2479" s="4" t="s">
        <v>12</v>
      </c>
      <c r="D2479" s="4" t="s">
        <v>10</v>
      </c>
    </row>
    <row r="2480" spans="1:6">
      <c r="A2480" t="n">
        <v>22659</v>
      </c>
      <c r="B2480" s="40" t="n">
        <v>58</v>
      </c>
      <c r="C2480" s="7" t="n">
        <v>12</v>
      </c>
      <c r="D2480" s="7" t="n">
        <v>0</v>
      </c>
    </row>
    <row r="2481" spans="1:6">
      <c r="A2481" t="s">
        <v>4</v>
      </c>
      <c r="B2481" s="4" t="s">
        <v>5</v>
      </c>
      <c r="C2481" s="4" t="s">
        <v>10</v>
      </c>
    </row>
    <row r="2482" spans="1:6">
      <c r="A2482" t="n">
        <v>22663</v>
      </c>
      <c r="B2482" s="22" t="n">
        <v>12</v>
      </c>
      <c r="C2482" s="7" t="n">
        <v>10710</v>
      </c>
    </row>
    <row r="2483" spans="1:6">
      <c r="A2483" t="s">
        <v>4</v>
      </c>
      <c r="B2483" s="4" t="s">
        <v>5</v>
      </c>
      <c r="C2483" s="4" t="s">
        <v>10</v>
      </c>
      <c r="D2483" s="4" t="s">
        <v>32</v>
      </c>
      <c r="E2483" s="4" t="s">
        <v>32</v>
      </c>
      <c r="F2483" s="4" t="s">
        <v>32</v>
      </c>
      <c r="G2483" s="4" t="s">
        <v>32</v>
      </c>
    </row>
    <row r="2484" spans="1:6">
      <c r="A2484" t="n">
        <v>22666</v>
      </c>
      <c r="B2484" s="46" t="n">
        <v>46</v>
      </c>
      <c r="C2484" s="7" t="n">
        <v>61456</v>
      </c>
      <c r="D2484" s="7" t="n">
        <v>66.5</v>
      </c>
      <c r="E2484" s="7" t="n">
        <v>19.5900001525879</v>
      </c>
      <c r="F2484" s="7" t="n">
        <v>-135.149993896484</v>
      </c>
      <c r="G2484" s="7" t="n">
        <v>90</v>
      </c>
    </row>
    <row r="2485" spans="1:6">
      <c r="A2485" t="s">
        <v>4</v>
      </c>
      <c r="B2485" s="4" t="s">
        <v>5</v>
      </c>
      <c r="C2485" s="4" t="s">
        <v>12</v>
      </c>
      <c r="D2485" s="4" t="s">
        <v>12</v>
      </c>
      <c r="E2485" s="4" t="s">
        <v>32</v>
      </c>
      <c r="F2485" s="4" t="s">
        <v>32</v>
      </c>
      <c r="G2485" s="4" t="s">
        <v>32</v>
      </c>
      <c r="H2485" s="4" t="s">
        <v>10</v>
      </c>
      <c r="I2485" s="4" t="s">
        <v>12</v>
      </c>
    </row>
    <row r="2486" spans="1:6">
      <c r="A2486" t="n">
        <v>22685</v>
      </c>
      <c r="B2486" s="41" t="n">
        <v>45</v>
      </c>
      <c r="C2486" s="7" t="n">
        <v>4</v>
      </c>
      <c r="D2486" s="7" t="n">
        <v>3</v>
      </c>
      <c r="E2486" s="7" t="n">
        <v>2.85999989509583</v>
      </c>
      <c r="F2486" s="7" t="n">
        <v>279.859985351563</v>
      </c>
      <c r="G2486" s="7" t="n">
        <v>0</v>
      </c>
      <c r="H2486" s="7" t="n">
        <v>0</v>
      </c>
      <c r="I2486" s="7" t="n">
        <v>0</v>
      </c>
    </row>
    <row r="2487" spans="1:6">
      <c r="A2487" t="s">
        <v>4</v>
      </c>
      <c r="B2487" s="4" t="s">
        <v>5</v>
      </c>
      <c r="C2487" s="4" t="s">
        <v>12</v>
      </c>
      <c r="D2487" s="4" t="s">
        <v>6</v>
      </c>
    </row>
    <row r="2488" spans="1:6">
      <c r="A2488" t="n">
        <v>22703</v>
      </c>
      <c r="B2488" s="9" t="n">
        <v>2</v>
      </c>
      <c r="C2488" s="7" t="n">
        <v>10</v>
      </c>
      <c r="D2488" s="7" t="s">
        <v>128</v>
      </c>
    </row>
    <row r="2489" spans="1:6">
      <c r="A2489" t="s">
        <v>4</v>
      </c>
      <c r="B2489" s="4" t="s">
        <v>5</v>
      </c>
      <c r="C2489" s="4" t="s">
        <v>10</v>
      </c>
    </row>
    <row r="2490" spans="1:6">
      <c r="A2490" t="n">
        <v>22718</v>
      </c>
      <c r="B2490" s="29" t="n">
        <v>16</v>
      </c>
      <c r="C2490" s="7" t="n">
        <v>0</v>
      </c>
    </row>
    <row r="2491" spans="1:6">
      <c r="A2491" t="s">
        <v>4</v>
      </c>
      <c r="B2491" s="4" t="s">
        <v>5</v>
      </c>
      <c r="C2491" s="4" t="s">
        <v>12</v>
      </c>
      <c r="D2491" s="4" t="s">
        <v>10</v>
      </c>
    </row>
    <row r="2492" spans="1:6">
      <c r="A2492" t="n">
        <v>22721</v>
      </c>
      <c r="B2492" s="40" t="n">
        <v>58</v>
      </c>
      <c r="C2492" s="7" t="n">
        <v>105</v>
      </c>
      <c r="D2492" s="7" t="n">
        <v>300</v>
      </c>
    </row>
    <row r="2493" spans="1:6">
      <c r="A2493" t="s">
        <v>4</v>
      </c>
      <c r="B2493" s="4" t="s">
        <v>5</v>
      </c>
      <c r="C2493" s="4" t="s">
        <v>32</v>
      </c>
      <c r="D2493" s="4" t="s">
        <v>10</v>
      </c>
    </row>
    <row r="2494" spans="1:6">
      <c r="A2494" t="n">
        <v>22725</v>
      </c>
      <c r="B2494" s="51" t="n">
        <v>103</v>
      </c>
      <c r="C2494" s="7" t="n">
        <v>1</v>
      </c>
      <c r="D2494" s="7" t="n">
        <v>300</v>
      </c>
    </row>
    <row r="2495" spans="1:6">
      <c r="A2495" t="s">
        <v>4</v>
      </c>
      <c r="B2495" s="4" t="s">
        <v>5</v>
      </c>
      <c r="C2495" s="4" t="s">
        <v>12</v>
      </c>
      <c r="D2495" s="4" t="s">
        <v>10</v>
      </c>
    </row>
    <row r="2496" spans="1:6">
      <c r="A2496" t="n">
        <v>22732</v>
      </c>
      <c r="B2496" s="53" t="n">
        <v>72</v>
      </c>
      <c r="C2496" s="7" t="n">
        <v>4</v>
      </c>
      <c r="D2496" s="7" t="n">
        <v>0</v>
      </c>
    </row>
    <row r="2497" spans="1:9">
      <c r="A2497" t="s">
        <v>4</v>
      </c>
      <c r="B2497" s="4" t="s">
        <v>5</v>
      </c>
      <c r="C2497" s="4" t="s">
        <v>9</v>
      </c>
    </row>
    <row r="2498" spans="1:9">
      <c r="A2498" t="n">
        <v>22736</v>
      </c>
      <c r="B2498" s="62" t="n">
        <v>15</v>
      </c>
      <c r="C2498" s="7" t="n">
        <v>1073741824</v>
      </c>
    </row>
    <row r="2499" spans="1:9">
      <c r="A2499" t="s">
        <v>4</v>
      </c>
      <c r="B2499" s="4" t="s">
        <v>5</v>
      </c>
      <c r="C2499" s="4" t="s">
        <v>12</v>
      </c>
    </row>
    <row r="2500" spans="1:9">
      <c r="A2500" t="n">
        <v>22741</v>
      </c>
      <c r="B2500" s="52" t="n">
        <v>64</v>
      </c>
      <c r="C2500" s="7" t="n">
        <v>3</v>
      </c>
    </row>
    <row r="2501" spans="1:9">
      <c r="A2501" t="s">
        <v>4</v>
      </c>
      <c r="B2501" s="4" t="s">
        <v>5</v>
      </c>
      <c r="C2501" s="4" t="s">
        <v>12</v>
      </c>
    </row>
    <row r="2502" spans="1:9">
      <c r="A2502" t="n">
        <v>22743</v>
      </c>
      <c r="B2502" s="12" t="n">
        <v>74</v>
      </c>
      <c r="C2502" s="7" t="n">
        <v>67</v>
      </c>
    </row>
    <row r="2503" spans="1:9">
      <c r="A2503" t="s">
        <v>4</v>
      </c>
      <c r="B2503" s="4" t="s">
        <v>5</v>
      </c>
      <c r="C2503" s="4" t="s">
        <v>12</v>
      </c>
      <c r="D2503" s="4" t="s">
        <v>12</v>
      </c>
      <c r="E2503" s="4" t="s">
        <v>10</v>
      </c>
    </row>
    <row r="2504" spans="1:9">
      <c r="A2504" t="n">
        <v>22745</v>
      </c>
      <c r="B2504" s="41" t="n">
        <v>45</v>
      </c>
      <c r="C2504" s="7" t="n">
        <v>8</v>
      </c>
      <c r="D2504" s="7" t="n">
        <v>1</v>
      </c>
      <c r="E2504" s="7" t="n">
        <v>0</v>
      </c>
    </row>
    <row r="2505" spans="1:9">
      <c r="A2505" t="s">
        <v>4</v>
      </c>
      <c r="B2505" s="4" t="s">
        <v>5</v>
      </c>
      <c r="C2505" s="4" t="s">
        <v>10</v>
      </c>
    </row>
    <row r="2506" spans="1:9">
      <c r="A2506" t="n">
        <v>22750</v>
      </c>
      <c r="B2506" s="63" t="n">
        <v>13</v>
      </c>
      <c r="C2506" s="7" t="n">
        <v>6409</v>
      </c>
    </row>
    <row r="2507" spans="1:9">
      <c r="A2507" t="s">
        <v>4</v>
      </c>
      <c r="B2507" s="4" t="s">
        <v>5</v>
      </c>
      <c r="C2507" s="4" t="s">
        <v>10</v>
      </c>
    </row>
    <row r="2508" spans="1:9">
      <c r="A2508" t="n">
        <v>22753</v>
      </c>
      <c r="B2508" s="63" t="n">
        <v>13</v>
      </c>
      <c r="C2508" s="7" t="n">
        <v>6408</v>
      </c>
    </row>
    <row r="2509" spans="1:9">
      <c r="A2509" t="s">
        <v>4</v>
      </c>
      <c r="B2509" s="4" t="s">
        <v>5</v>
      </c>
      <c r="C2509" s="4" t="s">
        <v>10</v>
      </c>
    </row>
    <row r="2510" spans="1:9">
      <c r="A2510" t="n">
        <v>22756</v>
      </c>
      <c r="B2510" s="22" t="n">
        <v>12</v>
      </c>
      <c r="C2510" s="7" t="n">
        <v>6464</v>
      </c>
    </row>
    <row r="2511" spans="1:9">
      <c r="A2511" t="s">
        <v>4</v>
      </c>
      <c r="B2511" s="4" t="s">
        <v>5</v>
      </c>
      <c r="C2511" s="4" t="s">
        <v>10</v>
      </c>
    </row>
    <row r="2512" spans="1:9">
      <c r="A2512" t="n">
        <v>22759</v>
      </c>
      <c r="B2512" s="63" t="n">
        <v>13</v>
      </c>
      <c r="C2512" s="7" t="n">
        <v>6465</v>
      </c>
    </row>
    <row r="2513" spans="1:5">
      <c r="A2513" t="s">
        <v>4</v>
      </c>
      <c r="B2513" s="4" t="s">
        <v>5</v>
      </c>
      <c r="C2513" s="4" t="s">
        <v>10</v>
      </c>
    </row>
    <row r="2514" spans="1:5">
      <c r="A2514" t="n">
        <v>22762</v>
      </c>
      <c r="B2514" s="63" t="n">
        <v>13</v>
      </c>
      <c r="C2514" s="7" t="n">
        <v>6466</v>
      </c>
    </row>
    <row r="2515" spans="1:5">
      <c r="A2515" t="s">
        <v>4</v>
      </c>
      <c r="B2515" s="4" t="s">
        <v>5</v>
      </c>
      <c r="C2515" s="4" t="s">
        <v>10</v>
      </c>
    </row>
    <row r="2516" spans="1:5">
      <c r="A2516" t="n">
        <v>22765</v>
      </c>
      <c r="B2516" s="63" t="n">
        <v>13</v>
      </c>
      <c r="C2516" s="7" t="n">
        <v>6467</v>
      </c>
    </row>
    <row r="2517" spans="1:5">
      <c r="A2517" t="s">
        <v>4</v>
      </c>
      <c r="B2517" s="4" t="s">
        <v>5</v>
      </c>
      <c r="C2517" s="4" t="s">
        <v>10</v>
      </c>
    </row>
    <row r="2518" spans="1:5">
      <c r="A2518" t="n">
        <v>22768</v>
      </c>
      <c r="B2518" s="63" t="n">
        <v>13</v>
      </c>
      <c r="C2518" s="7" t="n">
        <v>6468</v>
      </c>
    </row>
    <row r="2519" spans="1:5">
      <c r="A2519" t="s">
        <v>4</v>
      </c>
      <c r="B2519" s="4" t="s">
        <v>5</v>
      </c>
      <c r="C2519" s="4" t="s">
        <v>10</v>
      </c>
    </row>
    <row r="2520" spans="1:5">
      <c r="A2520" t="n">
        <v>22771</v>
      </c>
      <c r="B2520" s="63" t="n">
        <v>13</v>
      </c>
      <c r="C2520" s="7" t="n">
        <v>6469</v>
      </c>
    </row>
    <row r="2521" spans="1:5">
      <c r="A2521" t="s">
        <v>4</v>
      </c>
      <c r="B2521" s="4" t="s">
        <v>5</v>
      </c>
      <c r="C2521" s="4" t="s">
        <v>10</v>
      </c>
    </row>
    <row r="2522" spans="1:5">
      <c r="A2522" t="n">
        <v>22774</v>
      </c>
      <c r="B2522" s="63" t="n">
        <v>13</v>
      </c>
      <c r="C2522" s="7" t="n">
        <v>6470</v>
      </c>
    </row>
    <row r="2523" spans="1:5">
      <c r="A2523" t="s">
        <v>4</v>
      </c>
      <c r="B2523" s="4" t="s">
        <v>5</v>
      </c>
      <c r="C2523" s="4" t="s">
        <v>10</v>
      </c>
    </row>
    <row r="2524" spans="1:5">
      <c r="A2524" t="n">
        <v>22777</v>
      </c>
      <c r="B2524" s="63" t="n">
        <v>13</v>
      </c>
      <c r="C2524" s="7" t="n">
        <v>6471</v>
      </c>
    </row>
    <row r="2525" spans="1:5">
      <c r="A2525" t="s">
        <v>4</v>
      </c>
      <c r="B2525" s="4" t="s">
        <v>5</v>
      </c>
      <c r="C2525" s="4" t="s">
        <v>12</v>
      </c>
    </row>
    <row r="2526" spans="1:5">
      <c r="A2526" t="n">
        <v>22780</v>
      </c>
      <c r="B2526" s="12" t="n">
        <v>74</v>
      </c>
      <c r="C2526" s="7" t="n">
        <v>18</v>
      </c>
    </row>
    <row r="2527" spans="1:5">
      <c r="A2527" t="s">
        <v>4</v>
      </c>
      <c r="B2527" s="4" t="s">
        <v>5</v>
      </c>
      <c r="C2527" s="4" t="s">
        <v>12</v>
      </c>
    </row>
    <row r="2528" spans="1:5">
      <c r="A2528" t="n">
        <v>22782</v>
      </c>
      <c r="B2528" s="12" t="n">
        <v>74</v>
      </c>
      <c r="C2528" s="7" t="n">
        <v>45</v>
      </c>
    </row>
    <row r="2529" spans="1:3">
      <c r="A2529" t="s">
        <v>4</v>
      </c>
      <c r="B2529" s="4" t="s">
        <v>5</v>
      </c>
      <c r="C2529" s="4" t="s">
        <v>10</v>
      </c>
    </row>
    <row r="2530" spans="1:3">
      <c r="A2530" t="n">
        <v>22784</v>
      </c>
      <c r="B2530" s="29" t="n">
        <v>16</v>
      </c>
      <c r="C2530" s="7" t="n">
        <v>0</v>
      </c>
    </row>
    <row r="2531" spans="1:3">
      <c r="A2531" t="s">
        <v>4</v>
      </c>
      <c r="B2531" s="4" t="s">
        <v>5</v>
      </c>
      <c r="C2531" s="4" t="s">
        <v>12</v>
      </c>
      <c r="D2531" s="4" t="s">
        <v>12</v>
      </c>
      <c r="E2531" s="4" t="s">
        <v>12</v>
      </c>
      <c r="F2531" s="4" t="s">
        <v>12</v>
      </c>
    </row>
    <row r="2532" spans="1:3">
      <c r="A2532" t="n">
        <v>22787</v>
      </c>
      <c r="B2532" s="8" t="n">
        <v>14</v>
      </c>
      <c r="C2532" s="7" t="n">
        <v>0</v>
      </c>
      <c r="D2532" s="7" t="n">
        <v>8</v>
      </c>
      <c r="E2532" s="7" t="n">
        <v>0</v>
      </c>
      <c r="F2532" s="7" t="n">
        <v>0</v>
      </c>
    </row>
    <row r="2533" spans="1:3">
      <c r="A2533" t="s">
        <v>4</v>
      </c>
      <c r="B2533" s="4" t="s">
        <v>5</v>
      </c>
      <c r="C2533" s="4" t="s">
        <v>12</v>
      </c>
      <c r="D2533" s="4" t="s">
        <v>6</v>
      </c>
    </row>
    <row r="2534" spans="1:3">
      <c r="A2534" t="n">
        <v>22792</v>
      </c>
      <c r="B2534" s="9" t="n">
        <v>2</v>
      </c>
      <c r="C2534" s="7" t="n">
        <v>11</v>
      </c>
      <c r="D2534" s="7" t="s">
        <v>51</v>
      </c>
    </row>
    <row r="2535" spans="1:3">
      <c r="A2535" t="s">
        <v>4</v>
      </c>
      <c r="B2535" s="4" t="s">
        <v>5</v>
      </c>
      <c r="C2535" s="4" t="s">
        <v>10</v>
      </c>
    </row>
    <row r="2536" spans="1:3">
      <c r="A2536" t="n">
        <v>22806</v>
      </c>
      <c r="B2536" s="29" t="n">
        <v>16</v>
      </c>
      <c r="C2536" s="7" t="n">
        <v>0</v>
      </c>
    </row>
    <row r="2537" spans="1:3">
      <c r="A2537" t="s">
        <v>4</v>
      </c>
      <c r="B2537" s="4" t="s">
        <v>5</v>
      </c>
      <c r="C2537" s="4" t="s">
        <v>12</v>
      </c>
      <c r="D2537" s="4" t="s">
        <v>6</v>
      </c>
    </row>
    <row r="2538" spans="1:3">
      <c r="A2538" t="n">
        <v>22809</v>
      </c>
      <c r="B2538" s="9" t="n">
        <v>2</v>
      </c>
      <c r="C2538" s="7" t="n">
        <v>11</v>
      </c>
      <c r="D2538" s="7" t="s">
        <v>129</v>
      </c>
    </row>
    <row r="2539" spans="1:3">
      <c r="A2539" t="s">
        <v>4</v>
      </c>
      <c r="B2539" s="4" t="s">
        <v>5</v>
      </c>
      <c r="C2539" s="4" t="s">
        <v>10</v>
      </c>
    </row>
    <row r="2540" spans="1:3">
      <c r="A2540" t="n">
        <v>22818</v>
      </c>
      <c r="B2540" s="29" t="n">
        <v>16</v>
      </c>
      <c r="C2540" s="7" t="n">
        <v>0</v>
      </c>
    </row>
    <row r="2541" spans="1:3">
      <c r="A2541" t="s">
        <v>4</v>
      </c>
      <c r="B2541" s="4" t="s">
        <v>5</v>
      </c>
      <c r="C2541" s="4" t="s">
        <v>9</v>
      </c>
    </row>
    <row r="2542" spans="1:3">
      <c r="A2542" t="n">
        <v>22821</v>
      </c>
      <c r="B2542" s="62" t="n">
        <v>15</v>
      </c>
      <c r="C2542" s="7" t="n">
        <v>2048</v>
      </c>
    </row>
    <row r="2543" spans="1:3">
      <c r="A2543" t="s">
        <v>4</v>
      </c>
      <c r="B2543" s="4" t="s">
        <v>5</v>
      </c>
      <c r="C2543" s="4" t="s">
        <v>12</v>
      </c>
      <c r="D2543" s="4" t="s">
        <v>6</v>
      </c>
    </row>
    <row r="2544" spans="1:3">
      <c r="A2544" t="n">
        <v>22826</v>
      </c>
      <c r="B2544" s="9" t="n">
        <v>2</v>
      </c>
      <c r="C2544" s="7" t="n">
        <v>10</v>
      </c>
      <c r="D2544" s="7" t="s">
        <v>62</v>
      </c>
    </row>
    <row r="2545" spans="1:6">
      <c r="A2545" t="s">
        <v>4</v>
      </c>
      <c r="B2545" s="4" t="s">
        <v>5</v>
      </c>
      <c r="C2545" s="4" t="s">
        <v>10</v>
      </c>
    </row>
    <row r="2546" spans="1:6">
      <c r="A2546" t="n">
        <v>22844</v>
      </c>
      <c r="B2546" s="29" t="n">
        <v>16</v>
      </c>
      <c r="C2546" s="7" t="n">
        <v>0</v>
      </c>
    </row>
    <row r="2547" spans="1:6">
      <c r="A2547" t="s">
        <v>4</v>
      </c>
      <c r="B2547" s="4" t="s">
        <v>5</v>
      </c>
      <c r="C2547" s="4" t="s">
        <v>12</v>
      </c>
      <c r="D2547" s="4" t="s">
        <v>6</v>
      </c>
    </row>
    <row r="2548" spans="1:6">
      <c r="A2548" t="n">
        <v>22847</v>
      </c>
      <c r="B2548" s="9" t="n">
        <v>2</v>
      </c>
      <c r="C2548" s="7" t="n">
        <v>10</v>
      </c>
      <c r="D2548" s="7" t="s">
        <v>63</v>
      </c>
    </row>
    <row r="2549" spans="1:6">
      <c r="A2549" t="s">
        <v>4</v>
      </c>
      <c r="B2549" s="4" t="s">
        <v>5</v>
      </c>
      <c r="C2549" s="4" t="s">
        <v>10</v>
      </c>
    </row>
    <row r="2550" spans="1:6">
      <c r="A2550" t="n">
        <v>22866</v>
      </c>
      <c r="B2550" s="29" t="n">
        <v>16</v>
      </c>
      <c r="C2550" s="7" t="n">
        <v>0</v>
      </c>
    </row>
    <row r="2551" spans="1:6">
      <c r="A2551" t="s">
        <v>4</v>
      </c>
      <c r="B2551" s="4" t="s">
        <v>5</v>
      </c>
      <c r="C2551" s="4" t="s">
        <v>12</v>
      </c>
      <c r="D2551" s="4" t="s">
        <v>10</v>
      </c>
      <c r="E2551" s="4" t="s">
        <v>32</v>
      </c>
    </row>
    <row r="2552" spans="1:6">
      <c r="A2552" t="n">
        <v>22869</v>
      </c>
      <c r="B2552" s="40" t="n">
        <v>58</v>
      </c>
      <c r="C2552" s="7" t="n">
        <v>100</v>
      </c>
      <c r="D2552" s="7" t="n">
        <v>300</v>
      </c>
      <c r="E2552" s="7" t="n">
        <v>1</v>
      </c>
    </row>
    <row r="2553" spans="1:6">
      <c r="A2553" t="s">
        <v>4</v>
      </c>
      <c r="B2553" s="4" t="s">
        <v>5</v>
      </c>
      <c r="C2553" s="4" t="s">
        <v>12</v>
      </c>
      <c r="D2553" s="4" t="s">
        <v>10</v>
      </c>
    </row>
    <row r="2554" spans="1:6">
      <c r="A2554" t="n">
        <v>22877</v>
      </c>
      <c r="B2554" s="40" t="n">
        <v>58</v>
      </c>
      <c r="C2554" s="7" t="n">
        <v>255</v>
      </c>
      <c r="D2554" s="7" t="n">
        <v>0</v>
      </c>
    </row>
    <row r="2555" spans="1:6">
      <c r="A2555" t="s">
        <v>4</v>
      </c>
      <c r="B2555" s="4" t="s">
        <v>5</v>
      </c>
      <c r="C2555" s="4" t="s">
        <v>12</v>
      </c>
    </row>
    <row r="2556" spans="1:6">
      <c r="A2556" t="n">
        <v>22881</v>
      </c>
      <c r="B2556" s="34" t="n">
        <v>23</v>
      </c>
      <c r="C2556" s="7" t="n">
        <v>0</v>
      </c>
    </row>
    <row r="2557" spans="1:6">
      <c r="A2557" t="s">
        <v>4</v>
      </c>
      <c r="B2557" s="4" t="s">
        <v>5</v>
      </c>
    </row>
    <row r="2558" spans="1:6">
      <c r="A2558" t="n">
        <v>22883</v>
      </c>
      <c r="B2558" s="5" t="n">
        <v>1</v>
      </c>
    </row>
    <row r="2559" spans="1:6" s="3" customFormat="1" customHeight="0">
      <c r="A2559" s="3" t="s">
        <v>2</v>
      </c>
      <c r="B2559" s="3" t="s">
        <v>264</v>
      </c>
    </row>
    <row r="2560" spans="1:6">
      <c r="A2560" t="s">
        <v>4</v>
      </c>
      <c r="B2560" s="4" t="s">
        <v>5</v>
      </c>
      <c r="C2560" s="4" t="s">
        <v>10</v>
      </c>
      <c r="D2560" s="4" t="s">
        <v>10</v>
      </c>
      <c r="E2560" s="4" t="s">
        <v>9</v>
      </c>
      <c r="F2560" s="4" t="s">
        <v>6</v>
      </c>
      <c r="G2560" s="4" t="s">
        <v>8</v>
      </c>
      <c r="H2560" s="4" t="s">
        <v>10</v>
      </c>
      <c r="I2560" s="4" t="s">
        <v>10</v>
      </c>
      <c r="J2560" s="4" t="s">
        <v>9</v>
      </c>
      <c r="K2560" s="4" t="s">
        <v>6</v>
      </c>
      <c r="L2560" s="4" t="s">
        <v>8</v>
      </c>
    </row>
    <row r="2561" spans="1:12">
      <c r="A2561" t="n">
        <v>22896</v>
      </c>
      <c r="B2561" s="78" t="n">
        <v>257</v>
      </c>
      <c r="C2561" s="7" t="n">
        <v>4</v>
      </c>
      <c r="D2561" s="7" t="n">
        <v>65533</v>
      </c>
      <c r="E2561" s="7" t="n">
        <v>12010</v>
      </c>
      <c r="F2561" s="7" t="s">
        <v>23</v>
      </c>
      <c r="G2561" s="7" t="n">
        <f t="normal" ca="1">32-LENB(INDIRECT(ADDRESS(2561,6)))</f>
        <v>0</v>
      </c>
      <c r="H2561" s="7" t="n">
        <v>0</v>
      </c>
      <c r="I2561" s="7" t="n">
        <v>65533</v>
      </c>
      <c r="J2561" s="7" t="n">
        <v>0</v>
      </c>
      <c r="K2561" s="7" t="s">
        <v>23</v>
      </c>
      <c r="L2561" s="7" t="n">
        <f t="normal" ca="1">32-LENB(INDIRECT(ADDRESS(2561,11)))</f>
        <v>0</v>
      </c>
    </row>
    <row r="2562" spans="1:12">
      <c r="A2562" t="s">
        <v>4</v>
      </c>
      <c r="B2562" s="4" t="s">
        <v>5</v>
      </c>
    </row>
    <row r="2563" spans="1:12">
      <c r="A2563" t="n">
        <v>22976</v>
      </c>
      <c r="B2563" s="5" t="n">
        <v>1</v>
      </c>
    </row>
    <row r="2564" spans="1:12" s="3" customFormat="1" customHeight="0">
      <c r="A2564" s="3" t="s">
        <v>2</v>
      </c>
      <c r="B2564" s="3" t="s">
        <v>265</v>
      </c>
    </row>
    <row r="2565" spans="1:12">
      <c r="A2565" t="s">
        <v>4</v>
      </c>
      <c r="B2565" s="4" t="s">
        <v>5</v>
      </c>
      <c r="C2565" s="4" t="s">
        <v>10</v>
      </c>
      <c r="D2565" s="4" t="s">
        <v>10</v>
      </c>
      <c r="E2565" s="4" t="s">
        <v>9</v>
      </c>
      <c r="F2565" s="4" t="s">
        <v>6</v>
      </c>
      <c r="G2565" s="4" t="s">
        <v>8</v>
      </c>
      <c r="H2565" s="4" t="s">
        <v>10</v>
      </c>
      <c r="I2565" s="4" t="s">
        <v>10</v>
      </c>
      <c r="J2565" s="4" t="s">
        <v>9</v>
      </c>
      <c r="K2565" s="4" t="s">
        <v>6</v>
      </c>
      <c r="L2565" s="4" t="s">
        <v>8</v>
      </c>
    </row>
    <row r="2566" spans="1:12">
      <c r="A2566" t="n">
        <v>22992</v>
      </c>
      <c r="B2566" s="78" t="n">
        <v>257</v>
      </c>
      <c r="C2566" s="7" t="n">
        <v>4</v>
      </c>
      <c r="D2566" s="7" t="n">
        <v>65533</v>
      </c>
      <c r="E2566" s="7" t="n">
        <v>2200</v>
      </c>
      <c r="F2566" s="7" t="s">
        <v>23</v>
      </c>
      <c r="G2566" s="7" t="n">
        <f t="normal" ca="1">32-LENB(INDIRECT(ADDRESS(2566,6)))</f>
        <v>0</v>
      </c>
      <c r="H2566" s="7" t="n">
        <v>0</v>
      </c>
      <c r="I2566" s="7" t="n">
        <v>65533</v>
      </c>
      <c r="J2566" s="7" t="n">
        <v>0</v>
      </c>
      <c r="K2566" s="7" t="s">
        <v>23</v>
      </c>
      <c r="L2566" s="7" t="n">
        <f t="normal" ca="1">32-LENB(INDIRECT(ADDRESS(2566,11)))</f>
        <v>0</v>
      </c>
    </row>
    <row r="2567" spans="1:12">
      <c r="A2567" t="s">
        <v>4</v>
      </c>
      <c r="B2567" s="4" t="s">
        <v>5</v>
      </c>
    </row>
    <row r="2568" spans="1:12">
      <c r="A2568" t="n">
        <v>23072</v>
      </c>
      <c r="B2568" s="5" t="n">
        <v>1</v>
      </c>
    </row>
    <row r="2569" spans="1:12" s="3" customFormat="1" customHeight="0">
      <c r="A2569" s="3" t="s">
        <v>2</v>
      </c>
      <c r="B2569" s="3" t="s">
        <v>266</v>
      </c>
    </row>
    <row r="2570" spans="1:12">
      <c r="A2570" t="s">
        <v>4</v>
      </c>
      <c r="B2570" s="4" t="s">
        <v>5</v>
      </c>
      <c r="C2570" s="4" t="s">
        <v>10</v>
      </c>
      <c r="D2570" s="4" t="s">
        <v>10</v>
      </c>
      <c r="E2570" s="4" t="s">
        <v>9</v>
      </c>
      <c r="F2570" s="4" t="s">
        <v>6</v>
      </c>
      <c r="G2570" s="4" t="s">
        <v>8</v>
      </c>
      <c r="H2570" s="4" t="s">
        <v>10</v>
      </c>
      <c r="I2570" s="4" t="s">
        <v>10</v>
      </c>
      <c r="J2570" s="4" t="s">
        <v>9</v>
      </c>
      <c r="K2570" s="4" t="s">
        <v>6</v>
      </c>
      <c r="L2570" s="4" t="s">
        <v>8</v>
      </c>
    </row>
    <row r="2571" spans="1:12">
      <c r="A2571" t="n">
        <v>23088</v>
      </c>
      <c r="B2571" s="78" t="n">
        <v>257</v>
      </c>
      <c r="C2571" s="7" t="n">
        <v>4</v>
      </c>
      <c r="D2571" s="7" t="n">
        <v>65533</v>
      </c>
      <c r="E2571" s="7" t="n">
        <v>2204</v>
      </c>
      <c r="F2571" s="7" t="s">
        <v>23</v>
      </c>
      <c r="G2571" s="7" t="n">
        <f t="normal" ca="1">32-LENB(INDIRECT(ADDRESS(2571,6)))</f>
        <v>0</v>
      </c>
      <c r="H2571" s="7" t="n">
        <v>0</v>
      </c>
      <c r="I2571" s="7" t="n">
        <v>65533</v>
      </c>
      <c r="J2571" s="7" t="n">
        <v>0</v>
      </c>
      <c r="K2571" s="7" t="s">
        <v>23</v>
      </c>
      <c r="L2571" s="7" t="n">
        <f t="normal" ca="1">32-LENB(INDIRECT(ADDRESS(2571,11)))</f>
        <v>0</v>
      </c>
    </row>
    <row r="2572" spans="1:12">
      <c r="A2572" t="s">
        <v>4</v>
      </c>
      <c r="B2572" s="4" t="s">
        <v>5</v>
      </c>
    </row>
    <row r="2573" spans="1:12">
      <c r="A2573" t="n">
        <v>23168</v>
      </c>
      <c r="B2573" s="5" t="n">
        <v>1</v>
      </c>
    </row>
    <row r="2574" spans="1:12" s="3" customFormat="1" customHeight="0">
      <c r="A2574" s="3" t="s">
        <v>2</v>
      </c>
      <c r="B2574" s="3" t="s">
        <v>267</v>
      </c>
    </row>
    <row r="2575" spans="1:12">
      <c r="A2575" t="s">
        <v>4</v>
      </c>
      <c r="B2575" s="4" t="s">
        <v>5</v>
      </c>
      <c r="C2575" s="4" t="s">
        <v>10</v>
      </c>
      <c r="D2575" s="4" t="s">
        <v>10</v>
      </c>
      <c r="E2575" s="4" t="s">
        <v>9</v>
      </c>
      <c r="F2575" s="4" t="s">
        <v>6</v>
      </c>
      <c r="G2575" s="4" t="s">
        <v>8</v>
      </c>
      <c r="H2575" s="4" t="s">
        <v>10</v>
      </c>
      <c r="I2575" s="4" t="s">
        <v>10</v>
      </c>
      <c r="J2575" s="4" t="s">
        <v>9</v>
      </c>
      <c r="K2575" s="4" t="s">
        <v>6</v>
      </c>
      <c r="L2575" s="4" t="s">
        <v>8</v>
      </c>
    </row>
    <row r="2576" spans="1:12">
      <c r="A2576" t="n">
        <v>23184</v>
      </c>
      <c r="B2576" s="78" t="n">
        <v>257</v>
      </c>
      <c r="C2576" s="7" t="n">
        <v>4</v>
      </c>
      <c r="D2576" s="7" t="n">
        <v>65533</v>
      </c>
      <c r="E2576" s="7" t="n">
        <v>12010</v>
      </c>
      <c r="F2576" s="7" t="s">
        <v>23</v>
      </c>
      <c r="G2576" s="7" t="n">
        <f t="normal" ca="1">32-LENB(INDIRECT(ADDRESS(2576,6)))</f>
        <v>0</v>
      </c>
      <c r="H2576" s="7" t="n">
        <v>0</v>
      </c>
      <c r="I2576" s="7" t="n">
        <v>65533</v>
      </c>
      <c r="J2576" s="7" t="n">
        <v>0</v>
      </c>
      <c r="K2576" s="7" t="s">
        <v>23</v>
      </c>
      <c r="L2576" s="7" t="n">
        <f t="normal" ca="1">32-LENB(INDIRECT(ADDRESS(2576,11)))</f>
        <v>0</v>
      </c>
    </row>
    <row r="2577" spans="1:12">
      <c r="A2577" t="s">
        <v>4</v>
      </c>
      <c r="B2577" s="4" t="s">
        <v>5</v>
      </c>
    </row>
    <row r="2578" spans="1:12">
      <c r="A2578" t="n">
        <v>23264</v>
      </c>
      <c r="B2578" s="5" t="n">
        <v>1</v>
      </c>
    </row>
    <row r="2579" spans="1:12" s="3" customFormat="1" customHeight="0">
      <c r="A2579" s="3" t="s">
        <v>2</v>
      </c>
      <c r="B2579" s="3" t="s">
        <v>268</v>
      </c>
    </row>
    <row r="2580" spans="1:12">
      <c r="A2580" t="s">
        <v>4</v>
      </c>
      <c r="B2580" s="4" t="s">
        <v>5</v>
      </c>
      <c r="C2580" s="4" t="s">
        <v>10</v>
      </c>
      <c r="D2580" s="4" t="s">
        <v>10</v>
      </c>
      <c r="E2580" s="4" t="s">
        <v>9</v>
      </c>
      <c r="F2580" s="4" t="s">
        <v>6</v>
      </c>
      <c r="G2580" s="4" t="s">
        <v>8</v>
      </c>
      <c r="H2580" s="4" t="s">
        <v>10</v>
      </c>
      <c r="I2580" s="4" t="s">
        <v>10</v>
      </c>
      <c r="J2580" s="4" t="s">
        <v>9</v>
      </c>
      <c r="K2580" s="4" t="s">
        <v>6</v>
      </c>
      <c r="L2580" s="4" t="s">
        <v>8</v>
      </c>
      <c r="M2580" s="4" t="s">
        <v>10</v>
      </c>
      <c r="N2580" s="4" t="s">
        <v>10</v>
      </c>
      <c r="O2580" s="4" t="s">
        <v>9</v>
      </c>
      <c r="P2580" s="4" t="s">
        <v>6</v>
      </c>
      <c r="Q2580" s="4" t="s">
        <v>8</v>
      </c>
      <c r="R2580" s="4" t="s">
        <v>10</v>
      </c>
      <c r="S2580" s="4" t="s">
        <v>10</v>
      </c>
      <c r="T2580" s="4" t="s">
        <v>9</v>
      </c>
      <c r="U2580" s="4" t="s">
        <v>6</v>
      </c>
      <c r="V2580" s="4" t="s">
        <v>8</v>
      </c>
      <c r="W2580" s="4" t="s">
        <v>10</v>
      </c>
      <c r="X2580" s="4" t="s">
        <v>10</v>
      </c>
      <c r="Y2580" s="4" t="s">
        <v>9</v>
      </c>
      <c r="Z2580" s="4" t="s">
        <v>6</v>
      </c>
      <c r="AA2580" s="4" t="s">
        <v>8</v>
      </c>
      <c r="AB2580" s="4" t="s">
        <v>10</v>
      </c>
      <c r="AC2580" s="4" t="s">
        <v>10</v>
      </c>
      <c r="AD2580" s="4" t="s">
        <v>9</v>
      </c>
      <c r="AE2580" s="4" t="s">
        <v>6</v>
      </c>
      <c r="AF2580" s="4" t="s">
        <v>8</v>
      </c>
      <c r="AG2580" s="4" t="s">
        <v>10</v>
      </c>
      <c r="AH2580" s="4" t="s">
        <v>10</v>
      </c>
      <c r="AI2580" s="4" t="s">
        <v>9</v>
      </c>
      <c r="AJ2580" s="4" t="s">
        <v>6</v>
      </c>
      <c r="AK2580" s="4" t="s">
        <v>8</v>
      </c>
      <c r="AL2580" s="4" t="s">
        <v>10</v>
      </c>
      <c r="AM2580" s="4" t="s">
        <v>10</v>
      </c>
      <c r="AN2580" s="4" t="s">
        <v>9</v>
      </c>
      <c r="AO2580" s="4" t="s">
        <v>6</v>
      </c>
      <c r="AP2580" s="4" t="s">
        <v>8</v>
      </c>
      <c r="AQ2580" s="4" t="s">
        <v>10</v>
      </c>
      <c r="AR2580" s="4" t="s">
        <v>10</v>
      </c>
      <c r="AS2580" s="4" t="s">
        <v>9</v>
      </c>
      <c r="AT2580" s="4" t="s">
        <v>6</v>
      </c>
      <c r="AU2580" s="4" t="s">
        <v>8</v>
      </c>
      <c r="AV2580" s="4" t="s">
        <v>10</v>
      </c>
      <c r="AW2580" s="4" t="s">
        <v>10</v>
      </c>
      <c r="AX2580" s="4" t="s">
        <v>9</v>
      </c>
      <c r="AY2580" s="4" t="s">
        <v>6</v>
      </c>
      <c r="AZ2580" s="4" t="s">
        <v>8</v>
      </c>
    </row>
    <row r="2581" spans="1:12">
      <c r="A2581" t="n">
        <v>23280</v>
      </c>
      <c r="B2581" s="78" t="n">
        <v>257</v>
      </c>
      <c r="C2581" s="7" t="n">
        <v>3</v>
      </c>
      <c r="D2581" s="7" t="n">
        <v>65533</v>
      </c>
      <c r="E2581" s="7" t="n">
        <v>0</v>
      </c>
      <c r="F2581" s="7" t="s">
        <v>169</v>
      </c>
      <c r="G2581" s="7" t="n">
        <f t="normal" ca="1">32-LENB(INDIRECT(ADDRESS(2581,6)))</f>
        <v>0</v>
      </c>
      <c r="H2581" s="7" t="n">
        <v>4</v>
      </c>
      <c r="I2581" s="7" t="n">
        <v>65533</v>
      </c>
      <c r="J2581" s="7" t="n">
        <v>12336</v>
      </c>
      <c r="K2581" s="7" t="s">
        <v>23</v>
      </c>
      <c r="L2581" s="7" t="n">
        <f t="normal" ca="1">32-LENB(INDIRECT(ADDRESS(2581,11)))</f>
        <v>0</v>
      </c>
      <c r="M2581" s="7" t="n">
        <v>4</v>
      </c>
      <c r="N2581" s="7" t="n">
        <v>65533</v>
      </c>
      <c r="O2581" s="7" t="n">
        <v>12309</v>
      </c>
      <c r="P2581" s="7" t="s">
        <v>23</v>
      </c>
      <c r="Q2581" s="7" t="n">
        <f t="normal" ca="1">32-LENB(INDIRECT(ADDRESS(2581,16)))</f>
        <v>0</v>
      </c>
      <c r="R2581" s="7" t="n">
        <v>4</v>
      </c>
      <c r="S2581" s="7" t="n">
        <v>65533</v>
      </c>
      <c r="T2581" s="7" t="n">
        <v>2203</v>
      </c>
      <c r="U2581" s="7" t="s">
        <v>23</v>
      </c>
      <c r="V2581" s="7" t="n">
        <f t="normal" ca="1">32-LENB(INDIRECT(ADDRESS(2581,21)))</f>
        <v>0</v>
      </c>
      <c r="W2581" s="7" t="n">
        <v>4</v>
      </c>
      <c r="X2581" s="7" t="n">
        <v>65533</v>
      </c>
      <c r="Y2581" s="7" t="n">
        <v>2020</v>
      </c>
      <c r="Z2581" s="7" t="s">
        <v>23</v>
      </c>
      <c r="AA2581" s="7" t="n">
        <f t="normal" ca="1">32-LENB(INDIRECT(ADDRESS(2581,26)))</f>
        <v>0</v>
      </c>
      <c r="AB2581" s="7" t="n">
        <v>9</v>
      </c>
      <c r="AC2581" s="7" t="n">
        <v>5713</v>
      </c>
      <c r="AD2581" s="7" t="n">
        <v>0</v>
      </c>
      <c r="AE2581" s="7" t="s">
        <v>189</v>
      </c>
      <c r="AF2581" s="7" t="n">
        <f t="normal" ca="1">32-LENB(INDIRECT(ADDRESS(2581,31)))</f>
        <v>0</v>
      </c>
      <c r="AG2581" s="7" t="n">
        <v>9</v>
      </c>
      <c r="AH2581" s="7" t="n">
        <v>0</v>
      </c>
      <c r="AI2581" s="7" t="n">
        <v>0</v>
      </c>
      <c r="AJ2581" s="7" t="s">
        <v>191</v>
      </c>
      <c r="AK2581" s="7" t="n">
        <f t="normal" ca="1">32-LENB(INDIRECT(ADDRESS(2581,36)))</f>
        <v>0</v>
      </c>
      <c r="AL2581" s="7" t="n">
        <v>4</v>
      </c>
      <c r="AM2581" s="7" t="n">
        <v>65533</v>
      </c>
      <c r="AN2581" s="7" t="n">
        <v>4283</v>
      </c>
      <c r="AO2581" s="7" t="s">
        <v>23</v>
      </c>
      <c r="AP2581" s="7" t="n">
        <f t="normal" ca="1">32-LENB(INDIRECT(ADDRESS(2581,41)))</f>
        <v>0</v>
      </c>
      <c r="AQ2581" s="7" t="n">
        <v>4</v>
      </c>
      <c r="AR2581" s="7" t="n">
        <v>65533</v>
      </c>
      <c r="AS2581" s="7" t="n">
        <v>4285</v>
      </c>
      <c r="AT2581" s="7" t="s">
        <v>23</v>
      </c>
      <c r="AU2581" s="7" t="n">
        <f t="normal" ca="1">32-LENB(INDIRECT(ADDRESS(2581,46)))</f>
        <v>0</v>
      </c>
      <c r="AV2581" s="7" t="n">
        <v>0</v>
      </c>
      <c r="AW2581" s="7" t="n">
        <v>65533</v>
      </c>
      <c r="AX2581" s="7" t="n">
        <v>0</v>
      </c>
      <c r="AY2581" s="7" t="s">
        <v>23</v>
      </c>
      <c r="AZ2581" s="7" t="n">
        <f t="normal" ca="1">32-LENB(INDIRECT(ADDRESS(2581,51)))</f>
        <v>0</v>
      </c>
    </row>
    <row r="2582" spans="1:12">
      <c r="A2582" t="s">
        <v>4</v>
      </c>
      <c r="B2582" s="4" t="s">
        <v>5</v>
      </c>
    </row>
    <row r="2583" spans="1:12">
      <c r="A2583" t="n">
        <v>23680</v>
      </c>
      <c r="B2583" s="5" t="n">
        <v>1</v>
      </c>
    </row>
    <row r="2584" spans="1:12" s="3" customFormat="1" customHeight="0">
      <c r="A2584" s="3" t="s">
        <v>2</v>
      </c>
      <c r="B2584" s="3" t="s">
        <v>269</v>
      </c>
    </row>
    <row r="2585" spans="1:12">
      <c r="A2585" t="s">
        <v>4</v>
      </c>
      <c r="B2585" s="4" t="s">
        <v>5</v>
      </c>
      <c r="C2585" s="4" t="s">
        <v>10</v>
      </c>
      <c r="D2585" s="4" t="s">
        <v>10</v>
      </c>
      <c r="E2585" s="4" t="s">
        <v>9</v>
      </c>
      <c r="F2585" s="4" t="s">
        <v>6</v>
      </c>
      <c r="G2585" s="4" t="s">
        <v>8</v>
      </c>
      <c r="H2585" s="4" t="s">
        <v>10</v>
      </c>
      <c r="I2585" s="4" t="s">
        <v>10</v>
      </c>
      <c r="J2585" s="4" t="s">
        <v>9</v>
      </c>
      <c r="K2585" s="4" t="s">
        <v>6</v>
      </c>
      <c r="L2585" s="4" t="s">
        <v>8</v>
      </c>
      <c r="M2585" s="4" t="s">
        <v>10</v>
      </c>
      <c r="N2585" s="4" t="s">
        <v>10</v>
      </c>
      <c r="O2585" s="4" t="s">
        <v>9</v>
      </c>
      <c r="P2585" s="4" t="s">
        <v>6</v>
      </c>
      <c r="Q2585" s="4" t="s">
        <v>8</v>
      </c>
      <c r="R2585" s="4" t="s">
        <v>10</v>
      </c>
      <c r="S2585" s="4" t="s">
        <v>10</v>
      </c>
      <c r="T2585" s="4" t="s">
        <v>9</v>
      </c>
      <c r="U2585" s="4" t="s">
        <v>6</v>
      </c>
      <c r="V2585" s="4" t="s">
        <v>8</v>
      </c>
    </row>
    <row r="2586" spans="1:12">
      <c r="A2586" t="n">
        <v>23696</v>
      </c>
      <c r="B2586" s="78" t="n">
        <v>257</v>
      </c>
      <c r="C2586" s="7" t="n">
        <v>9</v>
      </c>
      <c r="D2586" s="7" t="n">
        <v>65534</v>
      </c>
      <c r="E2586" s="7" t="n">
        <v>0</v>
      </c>
      <c r="F2586" s="7" t="s">
        <v>180</v>
      </c>
      <c r="G2586" s="7" t="n">
        <f t="normal" ca="1">32-LENB(INDIRECT(ADDRESS(2586,6)))</f>
        <v>0</v>
      </c>
      <c r="H2586" s="7" t="n">
        <v>4</v>
      </c>
      <c r="I2586" s="7" t="n">
        <v>65533</v>
      </c>
      <c r="J2586" s="7" t="n">
        <v>4239</v>
      </c>
      <c r="K2586" s="7" t="s">
        <v>23</v>
      </c>
      <c r="L2586" s="7" t="n">
        <f t="normal" ca="1">32-LENB(INDIRECT(ADDRESS(2586,11)))</f>
        <v>0</v>
      </c>
      <c r="M2586" s="7" t="n">
        <v>9</v>
      </c>
      <c r="N2586" s="7" t="n">
        <v>65534</v>
      </c>
      <c r="O2586" s="7" t="n">
        <v>0</v>
      </c>
      <c r="P2586" s="7" t="s">
        <v>203</v>
      </c>
      <c r="Q2586" s="7" t="n">
        <f t="normal" ca="1">32-LENB(INDIRECT(ADDRESS(2586,16)))</f>
        <v>0</v>
      </c>
      <c r="R2586" s="7" t="n">
        <v>0</v>
      </c>
      <c r="S2586" s="7" t="n">
        <v>65533</v>
      </c>
      <c r="T2586" s="7" t="n">
        <v>0</v>
      </c>
      <c r="U2586" s="7" t="s">
        <v>23</v>
      </c>
      <c r="V2586" s="7" t="n">
        <f t="normal" ca="1">32-LENB(INDIRECT(ADDRESS(2586,21)))</f>
        <v>0</v>
      </c>
    </row>
    <row r="2587" spans="1:12">
      <c r="A2587" t="s">
        <v>4</v>
      </c>
      <c r="B2587" s="4" t="s">
        <v>5</v>
      </c>
    </row>
    <row r="2588" spans="1:12">
      <c r="A2588" t="n">
        <v>23856</v>
      </c>
      <c r="B2588" s="5" t="n">
        <v>1</v>
      </c>
    </row>
    <row r="2589" spans="1:12" s="3" customFormat="1" customHeight="0">
      <c r="A2589" s="3" t="s">
        <v>2</v>
      </c>
      <c r="B2589" s="3" t="s">
        <v>270</v>
      </c>
    </row>
    <row r="2590" spans="1:12">
      <c r="A2590" t="s">
        <v>4</v>
      </c>
      <c r="B2590" s="4" t="s">
        <v>5</v>
      </c>
      <c r="C2590" s="4" t="s">
        <v>10</v>
      </c>
      <c r="D2590" s="4" t="s">
        <v>10</v>
      </c>
      <c r="E2590" s="4" t="s">
        <v>9</v>
      </c>
      <c r="F2590" s="4" t="s">
        <v>6</v>
      </c>
      <c r="G2590" s="4" t="s">
        <v>8</v>
      </c>
      <c r="H2590" s="4" t="s">
        <v>10</v>
      </c>
      <c r="I2590" s="4" t="s">
        <v>10</v>
      </c>
      <c r="J2590" s="4" t="s">
        <v>9</v>
      </c>
      <c r="K2590" s="4" t="s">
        <v>6</v>
      </c>
      <c r="L2590" s="4" t="s">
        <v>8</v>
      </c>
      <c r="M2590" s="4" t="s">
        <v>10</v>
      </c>
      <c r="N2590" s="4" t="s">
        <v>10</v>
      </c>
      <c r="O2590" s="4" t="s">
        <v>9</v>
      </c>
      <c r="P2590" s="4" t="s">
        <v>6</v>
      </c>
      <c r="Q2590" s="4" t="s">
        <v>8</v>
      </c>
    </row>
    <row r="2591" spans="1:12">
      <c r="A2591" t="n">
        <v>23872</v>
      </c>
      <c r="B2591" s="78" t="n">
        <v>257</v>
      </c>
      <c r="C2591" s="7" t="n">
        <v>4</v>
      </c>
      <c r="D2591" s="7" t="n">
        <v>65533</v>
      </c>
      <c r="E2591" s="7" t="n">
        <v>15240</v>
      </c>
      <c r="F2591" s="7" t="s">
        <v>23</v>
      </c>
      <c r="G2591" s="7" t="n">
        <f t="normal" ca="1">32-LENB(INDIRECT(ADDRESS(2591,6)))</f>
        <v>0</v>
      </c>
      <c r="H2591" s="7" t="n">
        <v>4</v>
      </c>
      <c r="I2591" s="7" t="n">
        <v>65533</v>
      </c>
      <c r="J2591" s="7" t="n">
        <v>12101</v>
      </c>
      <c r="K2591" s="7" t="s">
        <v>23</v>
      </c>
      <c r="L2591" s="7" t="n">
        <f t="normal" ca="1">32-LENB(INDIRECT(ADDRESS(2591,11)))</f>
        <v>0</v>
      </c>
      <c r="M2591" s="7" t="n">
        <v>0</v>
      </c>
      <c r="N2591" s="7" t="n">
        <v>65533</v>
      </c>
      <c r="O2591" s="7" t="n">
        <v>0</v>
      </c>
      <c r="P2591" s="7" t="s">
        <v>23</v>
      </c>
      <c r="Q2591" s="7" t="n">
        <f t="normal" ca="1">32-LENB(INDIRECT(ADDRESS(2591,16)))</f>
        <v>0</v>
      </c>
    </row>
    <row r="2592" spans="1:12">
      <c r="A2592" t="s">
        <v>4</v>
      </c>
      <c r="B2592" s="4" t="s">
        <v>5</v>
      </c>
    </row>
    <row r="2593" spans="1:12">
      <c r="A2593" t="n">
        <v>23992</v>
      </c>
      <c r="B2593" s="5" t="n">
        <v>1</v>
      </c>
    </row>
    <row r="2594" spans="1:12" s="3" customFormat="1" customHeight="0">
      <c r="A2594" s="3" t="s">
        <v>2</v>
      </c>
      <c r="B2594" s="3" t="s">
        <v>271</v>
      </c>
    </row>
    <row r="2595" spans="1:12">
      <c r="A2595" t="s">
        <v>4</v>
      </c>
      <c r="B2595" s="4" t="s">
        <v>5</v>
      </c>
      <c r="C2595" s="4" t="s">
        <v>10</v>
      </c>
      <c r="D2595" s="4" t="s">
        <v>10</v>
      </c>
      <c r="E2595" s="4" t="s">
        <v>9</v>
      </c>
      <c r="F2595" s="4" t="s">
        <v>6</v>
      </c>
      <c r="G2595" s="4" t="s">
        <v>8</v>
      </c>
      <c r="H2595" s="4" t="s">
        <v>10</v>
      </c>
      <c r="I2595" s="4" t="s">
        <v>10</v>
      </c>
      <c r="J2595" s="4" t="s">
        <v>9</v>
      </c>
      <c r="K2595" s="4" t="s">
        <v>6</v>
      </c>
      <c r="L2595" s="4" t="s">
        <v>8</v>
      </c>
    </row>
    <row r="2596" spans="1:12">
      <c r="A2596" t="n">
        <v>24000</v>
      </c>
      <c r="B2596" s="78" t="n">
        <v>257</v>
      </c>
      <c r="C2596" s="7" t="n">
        <v>4</v>
      </c>
      <c r="D2596" s="7" t="n">
        <v>65533</v>
      </c>
      <c r="E2596" s="7" t="n">
        <v>4124</v>
      </c>
      <c r="F2596" s="7" t="s">
        <v>23</v>
      </c>
      <c r="G2596" s="7" t="n">
        <f t="normal" ca="1">32-LENB(INDIRECT(ADDRESS(2596,6)))</f>
        <v>0</v>
      </c>
      <c r="H2596" s="7" t="n">
        <v>0</v>
      </c>
      <c r="I2596" s="7" t="n">
        <v>65533</v>
      </c>
      <c r="J2596" s="7" t="n">
        <v>0</v>
      </c>
      <c r="K2596" s="7" t="s">
        <v>23</v>
      </c>
      <c r="L2596" s="7" t="n">
        <f t="normal" ca="1">32-LENB(INDIRECT(ADDRESS(2596,11)))</f>
        <v>0</v>
      </c>
    </row>
    <row r="2597" spans="1:12">
      <c r="A2597" t="s">
        <v>4</v>
      </c>
      <c r="B2597" s="4" t="s">
        <v>5</v>
      </c>
    </row>
    <row r="2598" spans="1:12">
      <c r="A2598" t="n">
        <v>24080</v>
      </c>
      <c r="B25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2025-09-06T21:46:47</dcterms:created>
  <dcterms:modified xsi:type="dcterms:W3CDTF">2025-09-06T21:46:47</dcterms:modified>
</cp:coreProperties>
</file>