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C7FF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FF9673"/>
      </patternFill>
    </fill>
    <fill>
      <patternFill patternType="solid">
        <fgColor rgb="FFB0FF73"/>
      </patternFill>
    </fill>
    <fill>
      <patternFill patternType="solid">
        <fgColor rgb="FFFFDC73"/>
      </patternFill>
    </fill>
    <fill>
      <patternFill patternType="solid">
        <fgColor rgb="FFFFA4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FB973"/>
      </patternFill>
    </fill>
    <fill>
      <patternFill patternType="solid">
        <fgColor rgb="FFFFE8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<sst xmlns="http://schemas.openxmlformats.org/spreadsheetml/2006/main" count="5167" uniqueCount="167">
  <si>
    <t>CS2</t>
  </si>
  <si>
    <t>r0600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</si>
  <si>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</si>
  <si>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</si>
  <si>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</si>
  <si>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</si>
  <si>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</si>
  <si>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</si>
  <si>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</si>
  <si>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</si>
  <si>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</si>
  <si>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</si>
  <si>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</si>
  <si>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Init_Replay</t>
  </si>
  <si>
    <t>int</t>
  </si>
  <si>
    <t/>
  </si>
  <si>
    <t>Init_Replay</t>
  </si>
  <si>
    <t>pointer</t>
  </si>
  <si>
    <t>Reinit</t>
  </si>
  <si>
    <t>EV_04_00_06</t>
  </si>
  <si>
    <t>Start</t>
  </si>
  <si>
    <t>End</t>
  </si>
  <si>
    <t>AniFieldAttack</t>
  </si>
  <si>
    <t>AniWait</t>
  </si>
  <si>
    <t>FC_Start_Party</t>
  </si>
  <si>
    <t>C_NPC600</t>
  </si>
  <si>
    <t>Valimar</t>
  </si>
  <si>
    <t>C_NPC206</t>
  </si>
  <si>
    <t>Kay</t>
  </si>
  <si>
    <t>C_NPC243</t>
  </si>
  <si>
    <t>Rudy</t>
  </si>
  <si>
    <t>FC_chr_entry</t>
  </si>
  <si>
    <t>AniEvRyoteAtama</t>
  </si>
  <si>
    <t>AniEvOdoroki</t>
  </si>
  <si>
    <t>ET_04_00_06_KAY</t>
  </si>
  <si>
    <t>Capital_Light</t>
  </si>
  <si>
    <t>Capital</t>
  </si>
  <si>
    <t>tree_hide1</t>
  </si>
  <si>
    <t>ET_04_00_06_KAY</t>
  </si>
  <si>
    <t>EV_04_01_00</t>
  </si>
  <si>
    <t>I_VIS003</t>
  </si>
  <si>
    <t>I_VIS004</t>
  </si>
  <si>
    <t>I_VIS007</t>
  </si>
  <si>
    <t>I_VIS023</t>
  </si>
  <si>
    <t>AniEvAtamakaki</t>
  </si>
  <si>
    <t>#E_0#M_9</t>
  </si>
  <si>
    <t>dialog</t>
  </si>
  <si>
    <t>Hey, Valimar.</t>
  </si>
  <si>
    <t>#E_0#M_0</t>
  </si>
  <si>
    <t>#2PHello, Rean.</t>
  </si>
  <si>
    <t>#E[1]#M_9</t>
  </si>
  <si>
    <t xml:space="preserve">#K#FI came to see how you were holding up. </t>
  </si>
  <si>
    <t>#E_8#M_9Sure was a surprise when you offered,
but thanks for volunteering to serve as
a lookout.</t>
  </si>
  <si>
    <t>#2PHaha. Not a problem. Perhaps you and your
friends have influenced me to some degree.</t>
  </si>
  <si>
    <t>Each and every one of you have come a long
way to take this place back...</t>
  </si>
  <si>
    <t>I simply wish for you to be able to dedicate
this evening to celebrating that achievement.</t>
  </si>
  <si>
    <t>#E[5]#M_9</t>
  </si>
  <si>
    <t>#KHaha. Thanks.</t>
  </si>
  <si>
    <t>#E[G]#M_9You know, looking back, I never figured the
day would come when I'd be able to have a
natural conversation with you like this.</t>
  </si>
  <si>
    <t>#E_4#M_9You've changed a lot in that regard.
You've gone from sounding mechanical
to...dignified, I suppose.</t>
  </si>
  <si>
    <t>#2PI've been working to gradually recover
my memories over time.</t>
  </si>
  <si>
    <t>And while still fragmented, I am now
able to recollect specific memories from
my past.</t>
  </si>
  <si>
    <t>#E_4#M_0</t>
  </si>
  <si>
    <t>#KR-Really?</t>
  </si>
  <si>
    <t>#E_0#M_0Does that mean you remember some
of what happened before you went to
sleep in the old schoolhouse?</t>
  </si>
  <si>
    <t>#2PCorrect. I went to sleep 250 years,
128 days ago...</t>
  </si>
  <si>
    <t>...and my previous Awakener was a man
known as Dreichels Reise Arnor.</t>
  </si>
  <si>
    <t>C</t>
  </si>
  <si>
    <t>8</t>
  </si>
  <si>
    <t>#b</t>
  </si>
  <si>
    <t>0</t>
  </si>
  <si>
    <t>#E[C]#M_0</t>
  </si>
  <si>
    <t xml:space="preserve">Wow... </t>
  </si>
  <si>
    <t xml:space="preserve">#E[1]#M_0So it really was Dreichels, huh? </t>
  </si>
  <si>
    <t>#E_F#M_0</t>
  </si>
  <si>
    <t>#1PI had my suspicions when I saw that
memory in the last shrine, but I didn't
want to assume.</t>
  </si>
  <si>
    <t>#2PI believe you resonated with the memories
that reside within the proving grounds.</t>
  </si>
  <si>
    <t>Dreichels visited the Spirit Shrines as you
did.</t>
  </si>
  <si>
    <t>In each one, he obtained the same ore with
which to forge his weapon, advanced upon
the same capital...</t>
  </si>
  <si>
    <t>...and it was there, with many allies at his
side, that he laid the war to rest in one final
confrontation.</t>
  </si>
  <si>
    <t>#E[3]#M_0</t>
  </si>
  <si>
    <t>#K#0TIt's kind of eerie how similar our paths are.</t>
  </si>
  <si>
    <t>#E_F#M_9But it makes me feel a little self-conscious,
too, in a way. I doubt we're doing all this
half as well as he did.</t>
  </si>
  <si>
    <t>#E_0#M_9What kind of person was he, anyway?</t>
  </si>
  <si>
    <t>Hmm... He was an open-minded, composed,
and driven man.</t>
  </si>
  <si>
    <t xml:space="preserve">Full of bravery and daring, and in some
ways, an enigma; yet for those he met,
he was ever kind and merciful. </t>
  </si>
  <si>
    <t>He had dignity in measure with his
stature, and still at times, one could see
in his eyes the glimmer of a child's.</t>
  </si>
  <si>
    <t>#E[D]#M_9</t>
  </si>
  <si>
    <t>#K...Huh. He was really something, wasn't he?</t>
  </si>
  <si>
    <t>#E[9]#M_0Hearing you talk about him, I don't know if
I could be anything like he was.</t>
  </si>
  <si>
    <t>#E_F#M_0But maybe if I were, I'd be able to do more
for everyone...</t>
  </si>
  <si>
    <t>There is little meaning in striving to be
something you are not.</t>
  </si>
  <si>
    <t>#E[C]#M[8]</t>
  </si>
  <si>
    <t>#KHuh?</t>
  </si>
  <si>
    <t>Since my awakening, I have watched over
you. I have seen you grow as a person.</t>
  </si>
  <si>
    <t>Dreichels found success in playing to his
strengths. You, though different, possess
strengths no less great.</t>
  </si>
  <si>
    <t>Just as he attracted his own supporters, so,
too, have you gained those who would choose
to stand by your side and no other.</t>
  </si>
  <si>
    <t>Take pride in those who would become your
sword, for not even kings can buy the loyalty
you have earned.</t>
  </si>
  <si>
    <t>#K#F...</t>
  </si>
  <si>
    <t>#E[9]#M_9</t>
  </si>
  <si>
    <t>#KThanks, Valimar.</t>
  </si>
  <si>
    <t>#E[3]#M_9You're right. I should focus on improving
myself as I am, rather than try to become
someone I'm not.</t>
  </si>
  <si>
    <t>#E_2#M_9Seeing as how I'm fighting for my future
and to bring home my friend, it wouldn't
make sense to be anyone else, really.</t>
  </si>
  <si>
    <t>#E[1]#M_0</t>
  </si>
  <si>
    <t>#K#FOh, yeah. It sounds like the tachi will
be done by morning.</t>
  </si>
  <si>
    <t>#E[3]#M_9So if you're up for it, I think we should
test it out tomorrow.</t>
  </si>
  <si>
    <t>#E_J#M_9I'll be counting on you, Valimar.</t>
  </si>
  <si>
    <t>#2PI shall do all within my power.</t>
  </si>
  <si>
    <t>FC_End_Party</t>
  </si>
  <si>
    <t>t1000</t>
  </si>
  <si>
    <t>go_r0600</t>
  </si>
  <si>
    <t>Sub_Quake0</t>
  </si>
  <si>
    <t>EV_04_23_12</t>
  </si>
  <si>
    <t>I_VIS051</t>
  </si>
  <si>
    <t>C_NPC014</t>
  </si>
  <si>
    <t>Emperor Eugent III</t>
  </si>
  <si>
    <t>C_NPC015</t>
  </si>
  <si>
    <t>Empress Priscilla</t>
  </si>
  <si>
    <t>C_NPC012</t>
  </si>
  <si>
    <t>Princess Alfin</t>
  </si>
  <si>
    <t>C_NPC006</t>
  </si>
  <si>
    <t>Principal Vandyck</t>
  </si>
  <si>
    <t>C_NPC076</t>
  </si>
  <si>
    <t>Professor Schmidt</t>
  </si>
  <si>
    <t>C_NPC220</t>
  </si>
  <si>
    <t>Instructor Beatrix</t>
  </si>
  <si>
    <t>C_NPC340</t>
  </si>
  <si>
    <t>Railway Military Police</t>
  </si>
  <si>
    <t>C_NPC340_C00</t>
  </si>
  <si>
    <t>C_NPC418</t>
  </si>
  <si>
    <t>Micht</t>
  </si>
  <si>
    <t>C_NPC225</t>
  </si>
  <si>
    <t>Norton</t>
  </si>
  <si>
    <t>C_NPC224</t>
  </si>
  <si>
    <t>Michael</t>
  </si>
  <si>
    <t>O_E6420</t>
  </si>
  <si>
    <t>TMP High Speed Car</t>
  </si>
  <si>
    <t>AniEv5590</t>
  </si>
  <si>
    <t>AniAttachEQU040</t>
  </si>
  <si>
    <t>AniEvInori</t>
  </si>
  <si>
    <t>AniEvRyoteKosi</t>
  </si>
  <si>
    <t>AniEvUdegumi</t>
  </si>
  <si>
    <t>AniEvSian</t>
  </si>
  <si>
    <t>Capital_Wing</t>
  </si>
  <si>
    <t>Sub_Quake0</t>
  </si>
  <si>
    <t>#E_2#M_A</t>
  </si>
  <si>
    <t>#1PBy Aidios...</t>
  </si>
  <si>
    <t>#E_8#M_A</t>
  </si>
  <si>
    <t>#1PUgh... If only Misty were here!</t>
  </si>
  <si>
    <t>#1P...Hmph.</t>
  </si>
  <si>
    <t>#8K#FThis isn't looking good...</t>
  </si>
  <si>
    <t>#E[9]#M_A</t>
  </si>
  <si>
    <t>#7KIt isn't, but the best thing we can
do is keep faith.</t>
  </si>
  <si>
    <t>#E_6#M_A</t>
  </si>
  <si>
    <t>#4K#F...</t>
  </si>
  <si>
    <t>6</t>
  </si>
  <si>
    <t>A</t>
  </si>
  <si>
    <t>#E[7]#M_A</t>
  </si>
  <si>
    <t>#2PThe time to prove themselves has come,
it seems...</t>
  </si>
  <si>
    <t>#1PDear...</t>
  </si>
  <si>
    <t>R</t>
  </si>
  <si>
    <t>#E[R]#M[A]</t>
  </si>
  <si>
    <t>(Everyone, please...)</t>
  </si>
  <si>
    <t>#E[Q]#M[A](Please be safe...)</t>
  </si>
  <si>
    <t>_EV_04_01_00</t>
  </si>
  <si>
    <t>fill</t>
  </si>
  <si>
    <t>_EV_04_23_12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</si>
</sst>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C7FF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FD73"/>
      </patternFill>
    </fill>
    <fill>
      <patternFill patternType="solid">
        <fgColor rgb="FFFF9673"/>
      </patternFill>
    </fill>
    <fill>
      <patternFill patternType="solid">
        <fgColor rgb="FFB0FF73"/>
      </patternFill>
    </fill>
    <fill>
      <patternFill patternType="solid">
        <fgColor rgb="FFFFDC73"/>
      </patternFill>
    </fill>
    <fill>
      <patternFill patternType="solid">
        <fgColor rgb="FFFFA473"/>
      </patternFill>
    </fill>
    <fill>
      <patternFill patternType="solid">
        <fgColor rgb="FF7C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D7FF73"/>
      </patternFill>
    </fill>
    <fill>
      <patternFill patternType="solid">
        <fgColor rgb="FFFFAD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FFA973"/>
      </patternFill>
    </fill>
    <fill>
      <patternFill patternType="solid">
        <fgColor rgb="FFFFB973"/>
      </patternFill>
    </fill>
    <fill>
      <patternFill patternType="solid">
        <fgColor rgb="FFFFE873"/>
      </patternFill>
    </fill>
    <fill>
      <patternFill patternType="solid">
        <fgColor rgb="FFFDFF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136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232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236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241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262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265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12</v>
      </c>
      <c r="H17" s="4" t="s">
        <v>7</v>
      </c>
    </row>
    <row r="18" spans="1:6">
      <c r="A18" t="n">
        <v>268</v>
      </c>
      <c r="B18" s="10" t="n">
        <v>49</v>
      </c>
      <c r="C18" s="7" t="n">
        <v>4</v>
      </c>
      <c r="D18" s="7" t="n">
        <v>501</v>
      </c>
      <c r="E18" s="7" t="n">
        <v>1</v>
      </c>
      <c r="F18" s="7" t="n">
        <v>0</v>
      </c>
      <c r="G18" s="7" t="n">
        <v>0</v>
      </c>
      <c r="H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283</v>
      </c>
      <c r="B20" s="8" t="n">
        <v>2</v>
      </c>
      <c r="C20" s="7" t="n">
        <v>11</v>
      </c>
      <c r="D20" s="7" t="s">
        <v>13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14</v>
      </c>
      <c r="K21" s="4" t="s">
        <v>14</v>
      </c>
      <c r="L21" s="4" t="s">
        <v>14</v>
      </c>
      <c r="M21" s="4" t="s">
        <v>8</v>
      </c>
    </row>
    <row r="22" spans="1:6">
      <c r="A22" t="n">
        <v>297</v>
      </c>
      <c r="B22" s="11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15</v>
      </c>
    </row>
    <row r="23" spans="1:6">
      <c r="A23" t="s">
        <v>4</v>
      </c>
      <c r="B23" s="4" t="s">
        <v>5</v>
      </c>
    </row>
    <row r="24" spans="1:6">
      <c r="A24" t="n">
        <v>324</v>
      </c>
      <c r="B24" s="5" t="n">
        <v>1</v>
      </c>
    </row>
    <row r="25" spans="1:6" s="3" customFormat="1" customHeight="0">
      <c r="A25" s="3" t="s">
        <v>2</v>
      </c>
      <c r="B25" s="3" t="s">
        <v>16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14</v>
      </c>
      <c r="G26" s="4" t="s">
        <v>7</v>
      </c>
      <c r="H26" s="4" t="s">
        <v>7</v>
      </c>
      <c r="I26" s="4" t="s">
        <v>17</v>
      </c>
    </row>
    <row r="27" spans="1:6">
      <c r="A27" t="n">
        <v>328</v>
      </c>
      <c r="B27" s="12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3" t="n">
        <f t="normal" ca="1">A31</f>
        <v>0</v>
      </c>
    </row>
    <row r="28" spans="1:6">
      <c r="A28" t="s">
        <v>4</v>
      </c>
      <c r="B28" s="4" t="s">
        <v>5</v>
      </c>
      <c r="C28" s="4" t="s">
        <v>17</v>
      </c>
    </row>
    <row r="29" spans="1:6">
      <c r="A29" t="n">
        <v>342</v>
      </c>
      <c r="B29" s="14" t="n">
        <v>3</v>
      </c>
      <c r="C29" s="13" t="n">
        <f t="normal" ca="1">A53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14</v>
      </c>
      <c r="G30" s="4" t="s">
        <v>7</v>
      </c>
      <c r="H30" s="4" t="s">
        <v>7</v>
      </c>
      <c r="I30" s="4" t="s">
        <v>17</v>
      </c>
    </row>
    <row r="31" spans="1:6">
      <c r="A31" t="n">
        <v>347</v>
      </c>
      <c r="B31" s="12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3" t="n">
        <f t="normal" ca="1">A35</f>
        <v>0</v>
      </c>
    </row>
    <row r="32" spans="1:6">
      <c r="A32" t="s">
        <v>4</v>
      </c>
      <c r="B32" s="4" t="s">
        <v>5</v>
      </c>
      <c r="C32" s="4" t="s">
        <v>17</v>
      </c>
    </row>
    <row r="33" spans="1:13">
      <c r="A33" t="n">
        <v>361</v>
      </c>
      <c r="B33" s="14" t="n">
        <v>3</v>
      </c>
      <c r="C33" s="13" t="n">
        <f t="normal" ca="1">A53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14</v>
      </c>
      <c r="G34" s="4" t="s">
        <v>7</v>
      </c>
      <c r="H34" s="4" t="s">
        <v>7</v>
      </c>
      <c r="I34" s="4" t="s">
        <v>17</v>
      </c>
    </row>
    <row r="35" spans="1:13">
      <c r="A35" t="n">
        <v>366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3" t="n">
        <f t="normal" ca="1">A39</f>
        <v>0</v>
      </c>
    </row>
    <row r="36" spans="1:13">
      <c r="A36" t="s">
        <v>4</v>
      </c>
      <c r="B36" s="4" t="s">
        <v>5</v>
      </c>
      <c r="C36" s="4" t="s">
        <v>17</v>
      </c>
    </row>
    <row r="37" spans="1:13">
      <c r="A37" t="n">
        <v>380</v>
      </c>
      <c r="B37" s="14" t="n">
        <v>3</v>
      </c>
      <c r="C37" s="13" t="n">
        <f t="normal" ca="1">A53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14</v>
      </c>
      <c r="G38" s="4" t="s">
        <v>7</v>
      </c>
      <c r="H38" s="4" t="s">
        <v>7</v>
      </c>
      <c r="I38" s="4" t="s">
        <v>17</v>
      </c>
    </row>
    <row r="39" spans="1:13">
      <c r="A39" t="n">
        <v>385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3" t="n">
        <f t="normal" ca="1">A43</f>
        <v>0</v>
      </c>
    </row>
    <row r="40" spans="1:13">
      <c r="A40" t="s">
        <v>4</v>
      </c>
      <c r="B40" s="4" t="s">
        <v>5</v>
      </c>
      <c r="C40" s="4" t="s">
        <v>17</v>
      </c>
    </row>
    <row r="41" spans="1:13">
      <c r="A41" t="n">
        <v>399</v>
      </c>
      <c r="B41" s="14" t="n">
        <v>3</v>
      </c>
      <c r="C41" s="13" t="n">
        <f t="normal" ca="1">A53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14</v>
      </c>
      <c r="G42" s="4" t="s">
        <v>7</v>
      </c>
      <c r="H42" s="4" t="s">
        <v>7</v>
      </c>
      <c r="I42" s="4" t="s">
        <v>17</v>
      </c>
    </row>
    <row r="43" spans="1:13">
      <c r="A43" t="n">
        <v>404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3" t="n">
        <f t="normal" ca="1">A47</f>
        <v>0</v>
      </c>
    </row>
    <row r="44" spans="1:13">
      <c r="A44" t="s">
        <v>4</v>
      </c>
      <c r="B44" s="4" t="s">
        <v>5</v>
      </c>
      <c r="C44" s="4" t="s">
        <v>17</v>
      </c>
    </row>
    <row r="45" spans="1:13">
      <c r="A45" t="n">
        <v>418</v>
      </c>
      <c r="B45" s="14" t="n">
        <v>3</v>
      </c>
      <c r="C45" s="13" t="n">
        <f t="normal" ca="1">A53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14</v>
      </c>
      <c r="G46" s="4" t="s">
        <v>7</v>
      </c>
      <c r="H46" s="4" t="s">
        <v>7</v>
      </c>
      <c r="I46" s="4" t="s">
        <v>17</v>
      </c>
    </row>
    <row r="47" spans="1:13">
      <c r="A47" t="n">
        <v>423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3" t="n">
        <f t="normal" ca="1">A51</f>
        <v>0</v>
      </c>
    </row>
    <row r="48" spans="1:13">
      <c r="A48" t="s">
        <v>4</v>
      </c>
      <c r="B48" s="4" t="s">
        <v>5</v>
      </c>
      <c r="C48" s="4" t="s">
        <v>17</v>
      </c>
    </row>
    <row r="49" spans="1:9">
      <c r="A49" t="n">
        <v>437</v>
      </c>
      <c r="B49" s="14" t="n">
        <v>3</v>
      </c>
      <c r="C49" s="13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14</v>
      </c>
      <c r="G50" s="4" t="s">
        <v>7</v>
      </c>
      <c r="H50" s="4" t="s">
        <v>7</v>
      </c>
      <c r="I50" s="4" t="s">
        <v>17</v>
      </c>
    </row>
    <row r="51" spans="1:9">
      <c r="A51" t="n">
        <v>442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3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456</v>
      </c>
      <c r="B53" s="5" t="n">
        <v>1</v>
      </c>
    </row>
    <row r="54" spans="1:9" s="3" customFormat="1" customHeight="0">
      <c r="A54" s="3" t="s">
        <v>2</v>
      </c>
      <c r="B54" s="3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460</v>
      </c>
      <c r="B56" s="9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463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7</v>
      </c>
    </row>
    <row r="61" spans="1:9">
      <c r="A61" t="n">
        <v>464</v>
      </c>
      <c r="B61" s="6" t="n">
        <v>14</v>
      </c>
      <c r="C61" s="7" t="n">
        <v>2</v>
      </c>
      <c r="D61" s="7" t="n">
        <v>0</v>
      </c>
      <c r="E61" s="7" t="n">
        <v>0</v>
      </c>
      <c r="F61" s="7" t="n">
        <v>0</v>
      </c>
    </row>
    <row r="62" spans="1:9">
      <c r="A62" t="s">
        <v>4</v>
      </c>
      <c r="B62" s="4" t="s">
        <v>5</v>
      </c>
      <c r="C62" s="4" t="s">
        <v>7</v>
      </c>
      <c r="D62" s="15" t="s">
        <v>20</v>
      </c>
      <c r="E62" s="4" t="s">
        <v>5</v>
      </c>
      <c r="F62" s="4" t="s">
        <v>7</v>
      </c>
      <c r="G62" s="4" t="s">
        <v>11</v>
      </c>
      <c r="H62" s="15" t="s">
        <v>21</v>
      </c>
      <c r="I62" s="4" t="s">
        <v>7</v>
      </c>
      <c r="J62" s="4" t="s">
        <v>14</v>
      </c>
      <c r="K62" s="4" t="s">
        <v>7</v>
      </c>
      <c r="L62" s="4" t="s">
        <v>7</v>
      </c>
      <c r="M62" s="15" t="s">
        <v>20</v>
      </c>
      <c r="N62" s="4" t="s">
        <v>5</v>
      </c>
      <c r="O62" s="4" t="s">
        <v>7</v>
      </c>
      <c r="P62" s="4" t="s">
        <v>11</v>
      </c>
      <c r="Q62" s="15" t="s">
        <v>21</v>
      </c>
      <c r="R62" s="4" t="s">
        <v>7</v>
      </c>
      <c r="S62" s="4" t="s">
        <v>14</v>
      </c>
      <c r="T62" s="4" t="s">
        <v>7</v>
      </c>
      <c r="U62" s="4" t="s">
        <v>7</v>
      </c>
      <c r="V62" s="4" t="s">
        <v>7</v>
      </c>
      <c r="W62" s="4" t="s">
        <v>17</v>
      </c>
    </row>
    <row r="63" spans="1:9">
      <c r="A63" t="n">
        <v>469</v>
      </c>
      <c r="B63" s="12" t="n">
        <v>5</v>
      </c>
      <c r="C63" s="7" t="n">
        <v>28</v>
      </c>
      <c r="D63" s="15" t="s">
        <v>3</v>
      </c>
      <c r="E63" s="9" t="n">
        <v>162</v>
      </c>
      <c r="F63" s="7" t="n">
        <v>3</v>
      </c>
      <c r="G63" s="7" t="n">
        <v>16472</v>
      </c>
      <c r="H63" s="15" t="s">
        <v>3</v>
      </c>
      <c r="I63" s="7" t="n">
        <v>0</v>
      </c>
      <c r="J63" s="7" t="n">
        <v>1</v>
      </c>
      <c r="K63" s="7" t="n">
        <v>2</v>
      </c>
      <c r="L63" s="7" t="n">
        <v>28</v>
      </c>
      <c r="M63" s="15" t="s">
        <v>3</v>
      </c>
      <c r="N63" s="9" t="n">
        <v>162</v>
      </c>
      <c r="O63" s="7" t="n">
        <v>3</v>
      </c>
      <c r="P63" s="7" t="n">
        <v>16472</v>
      </c>
      <c r="Q63" s="15" t="s">
        <v>3</v>
      </c>
      <c r="R63" s="7" t="n">
        <v>0</v>
      </c>
      <c r="S63" s="7" t="n">
        <v>2</v>
      </c>
      <c r="T63" s="7" t="n">
        <v>2</v>
      </c>
      <c r="U63" s="7" t="n">
        <v>11</v>
      </c>
      <c r="V63" s="7" t="n">
        <v>1</v>
      </c>
      <c r="W63" s="13" t="n">
        <f t="normal" ca="1">A67</f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11</v>
      </c>
      <c r="E64" s="4" t="s">
        <v>12</v>
      </c>
    </row>
    <row r="65" spans="1:23">
      <c r="A65" t="n">
        <v>498</v>
      </c>
      <c r="B65" s="16" t="n">
        <v>58</v>
      </c>
      <c r="C65" s="7" t="n">
        <v>0</v>
      </c>
      <c r="D65" s="7" t="n">
        <v>0</v>
      </c>
      <c r="E65" s="7" t="n">
        <v>1</v>
      </c>
    </row>
    <row r="66" spans="1:23">
      <c r="A66" t="s">
        <v>4</v>
      </c>
      <c r="B66" s="4" t="s">
        <v>5</v>
      </c>
      <c r="C66" s="4" t="s">
        <v>7</v>
      </c>
      <c r="D66" s="15" t="s">
        <v>20</v>
      </c>
      <c r="E66" s="4" t="s">
        <v>5</v>
      </c>
      <c r="F66" s="4" t="s">
        <v>7</v>
      </c>
      <c r="G66" s="4" t="s">
        <v>11</v>
      </c>
      <c r="H66" s="15" t="s">
        <v>21</v>
      </c>
      <c r="I66" s="4" t="s">
        <v>7</v>
      </c>
      <c r="J66" s="4" t="s">
        <v>14</v>
      </c>
      <c r="K66" s="4" t="s">
        <v>7</v>
      </c>
      <c r="L66" s="4" t="s">
        <v>7</v>
      </c>
      <c r="M66" s="15" t="s">
        <v>20</v>
      </c>
      <c r="N66" s="4" t="s">
        <v>5</v>
      </c>
      <c r="O66" s="4" t="s">
        <v>7</v>
      </c>
      <c r="P66" s="4" t="s">
        <v>11</v>
      </c>
      <c r="Q66" s="15" t="s">
        <v>21</v>
      </c>
      <c r="R66" s="4" t="s">
        <v>7</v>
      </c>
      <c r="S66" s="4" t="s">
        <v>14</v>
      </c>
      <c r="T66" s="4" t="s">
        <v>7</v>
      </c>
      <c r="U66" s="4" t="s">
        <v>7</v>
      </c>
      <c r="V66" s="4" t="s">
        <v>7</v>
      </c>
      <c r="W66" s="4" t="s">
        <v>17</v>
      </c>
    </row>
    <row r="67" spans="1:23">
      <c r="A67" t="n">
        <v>506</v>
      </c>
      <c r="B67" s="12" t="n">
        <v>5</v>
      </c>
      <c r="C67" s="7" t="n">
        <v>28</v>
      </c>
      <c r="D67" s="15" t="s">
        <v>3</v>
      </c>
      <c r="E67" s="9" t="n">
        <v>162</v>
      </c>
      <c r="F67" s="7" t="n">
        <v>3</v>
      </c>
      <c r="G67" s="7" t="n">
        <v>16472</v>
      </c>
      <c r="H67" s="15" t="s">
        <v>3</v>
      </c>
      <c r="I67" s="7" t="n">
        <v>0</v>
      </c>
      <c r="J67" s="7" t="n">
        <v>1</v>
      </c>
      <c r="K67" s="7" t="n">
        <v>3</v>
      </c>
      <c r="L67" s="7" t="n">
        <v>28</v>
      </c>
      <c r="M67" s="15" t="s">
        <v>3</v>
      </c>
      <c r="N67" s="9" t="n">
        <v>162</v>
      </c>
      <c r="O67" s="7" t="n">
        <v>3</v>
      </c>
      <c r="P67" s="7" t="n">
        <v>16472</v>
      </c>
      <c r="Q67" s="15" t="s">
        <v>3</v>
      </c>
      <c r="R67" s="7" t="n">
        <v>0</v>
      </c>
      <c r="S67" s="7" t="n">
        <v>2</v>
      </c>
      <c r="T67" s="7" t="n">
        <v>3</v>
      </c>
      <c r="U67" s="7" t="n">
        <v>9</v>
      </c>
      <c r="V67" s="7" t="n">
        <v>1</v>
      </c>
      <c r="W67" s="13" t="n">
        <f t="normal" ca="1">A77</f>
        <v>0</v>
      </c>
    </row>
    <row r="68" spans="1:23">
      <c r="A68" t="s">
        <v>4</v>
      </c>
      <c r="B68" s="4" t="s">
        <v>5</v>
      </c>
      <c r="C68" s="4" t="s">
        <v>7</v>
      </c>
      <c r="D68" s="15" t="s">
        <v>20</v>
      </c>
      <c r="E68" s="4" t="s">
        <v>5</v>
      </c>
      <c r="F68" s="4" t="s">
        <v>11</v>
      </c>
      <c r="G68" s="4" t="s">
        <v>7</v>
      </c>
      <c r="H68" s="4" t="s">
        <v>7</v>
      </c>
      <c r="I68" s="4" t="s">
        <v>8</v>
      </c>
      <c r="J68" s="15" t="s">
        <v>21</v>
      </c>
      <c r="K68" s="4" t="s">
        <v>7</v>
      </c>
      <c r="L68" s="4" t="s">
        <v>7</v>
      </c>
      <c r="M68" s="15" t="s">
        <v>20</v>
      </c>
      <c r="N68" s="4" t="s">
        <v>5</v>
      </c>
      <c r="O68" s="4" t="s">
        <v>7</v>
      </c>
      <c r="P68" s="15" t="s">
        <v>21</v>
      </c>
      <c r="Q68" s="4" t="s">
        <v>7</v>
      </c>
      <c r="R68" s="4" t="s">
        <v>14</v>
      </c>
      <c r="S68" s="4" t="s">
        <v>7</v>
      </c>
      <c r="T68" s="4" t="s">
        <v>7</v>
      </c>
      <c r="U68" s="4" t="s">
        <v>7</v>
      </c>
      <c r="V68" s="15" t="s">
        <v>20</v>
      </c>
      <c r="W68" s="4" t="s">
        <v>5</v>
      </c>
      <c r="X68" s="4" t="s">
        <v>7</v>
      </c>
      <c r="Y68" s="15" t="s">
        <v>21</v>
      </c>
      <c r="Z68" s="4" t="s">
        <v>7</v>
      </c>
      <c r="AA68" s="4" t="s">
        <v>14</v>
      </c>
      <c r="AB68" s="4" t="s">
        <v>7</v>
      </c>
      <c r="AC68" s="4" t="s">
        <v>7</v>
      </c>
      <c r="AD68" s="4" t="s">
        <v>7</v>
      </c>
      <c r="AE68" s="4" t="s">
        <v>17</v>
      </c>
    </row>
    <row r="69" spans="1:23">
      <c r="A69" t="n">
        <v>535</v>
      </c>
      <c r="B69" s="12" t="n">
        <v>5</v>
      </c>
      <c r="C69" s="7" t="n">
        <v>28</v>
      </c>
      <c r="D69" s="15" t="s">
        <v>3</v>
      </c>
      <c r="E69" s="17" t="n">
        <v>47</v>
      </c>
      <c r="F69" s="7" t="n">
        <v>61456</v>
      </c>
      <c r="G69" s="7" t="n">
        <v>2</v>
      </c>
      <c r="H69" s="7" t="n">
        <v>0</v>
      </c>
      <c r="I69" s="7" t="s">
        <v>22</v>
      </c>
      <c r="J69" s="15" t="s">
        <v>3</v>
      </c>
      <c r="K69" s="7" t="n">
        <v>8</v>
      </c>
      <c r="L69" s="7" t="n">
        <v>28</v>
      </c>
      <c r="M69" s="15" t="s">
        <v>3</v>
      </c>
      <c r="N69" s="18" t="n">
        <v>74</v>
      </c>
      <c r="O69" s="7" t="n">
        <v>65</v>
      </c>
      <c r="P69" s="15" t="s">
        <v>3</v>
      </c>
      <c r="Q69" s="7" t="n">
        <v>0</v>
      </c>
      <c r="R69" s="7" t="n">
        <v>1</v>
      </c>
      <c r="S69" s="7" t="n">
        <v>3</v>
      </c>
      <c r="T69" s="7" t="n">
        <v>9</v>
      </c>
      <c r="U69" s="7" t="n">
        <v>28</v>
      </c>
      <c r="V69" s="15" t="s">
        <v>3</v>
      </c>
      <c r="W69" s="18" t="n">
        <v>74</v>
      </c>
      <c r="X69" s="7" t="n">
        <v>65</v>
      </c>
      <c r="Y69" s="15" t="s">
        <v>3</v>
      </c>
      <c r="Z69" s="7" t="n">
        <v>0</v>
      </c>
      <c r="AA69" s="7" t="n">
        <v>2</v>
      </c>
      <c r="AB69" s="7" t="n">
        <v>3</v>
      </c>
      <c r="AC69" s="7" t="n">
        <v>9</v>
      </c>
      <c r="AD69" s="7" t="n">
        <v>1</v>
      </c>
      <c r="AE69" s="13" t="n">
        <f t="normal" ca="1">A73</f>
        <v>0</v>
      </c>
    </row>
    <row r="70" spans="1:23">
      <c r="A70" t="s">
        <v>4</v>
      </c>
      <c r="B70" s="4" t="s">
        <v>5</v>
      </c>
      <c r="C70" s="4" t="s">
        <v>11</v>
      </c>
      <c r="D70" s="4" t="s">
        <v>7</v>
      </c>
      <c r="E70" s="4" t="s">
        <v>7</v>
      </c>
      <c r="F70" s="4" t="s">
        <v>8</v>
      </c>
    </row>
    <row r="71" spans="1:23">
      <c r="A71" t="n">
        <v>583</v>
      </c>
      <c r="B71" s="17" t="n">
        <v>47</v>
      </c>
      <c r="C71" s="7" t="n">
        <v>61456</v>
      </c>
      <c r="D71" s="7" t="n">
        <v>0</v>
      </c>
      <c r="E71" s="7" t="n">
        <v>0</v>
      </c>
      <c r="F71" s="7" t="s">
        <v>23</v>
      </c>
    </row>
    <row r="72" spans="1:23">
      <c r="A72" t="s">
        <v>4</v>
      </c>
      <c r="B72" s="4" t="s">
        <v>5</v>
      </c>
      <c r="C72" s="4" t="s">
        <v>7</v>
      </c>
      <c r="D72" s="4" t="s">
        <v>11</v>
      </c>
      <c r="E72" s="4" t="s">
        <v>12</v>
      </c>
    </row>
    <row r="73" spans="1:23">
      <c r="A73" t="n">
        <v>596</v>
      </c>
      <c r="B73" s="16" t="n">
        <v>58</v>
      </c>
      <c r="C73" s="7" t="n">
        <v>0</v>
      </c>
      <c r="D73" s="7" t="n">
        <v>300</v>
      </c>
      <c r="E73" s="7" t="n">
        <v>1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</row>
    <row r="75" spans="1:23">
      <c r="A75" t="n">
        <v>604</v>
      </c>
      <c r="B75" s="16" t="n">
        <v>58</v>
      </c>
      <c r="C75" s="7" t="n">
        <v>255</v>
      </c>
      <c r="D75" s="7" t="n">
        <v>0</v>
      </c>
    </row>
    <row r="76" spans="1:23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7</v>
      </c>
    </row>
    <row r="77" spans="1:23">
      <c r="A77" t="n">
        <v>608</v>
      </c>
      <c r="B77" s="6" t="n">
        <v>14</v>
      </c>
      <c r="C77" s="7" t="n">
        <v>0</v>
      </c>
      <c r="D77" s="7" t="n">
        <v>0</v>
      </c>
      <c r="E77" s="7" t="n">
        <v>0</v>
      </c>
      <c r="F77" s="7" t="n">
        <v>64</v>
      </c>
    </row>
    <row r="78" spans="1:23">
      <c r="A78" t="s">
        <v>4</v>
      </c>
      <c r="B78" s="4" t="s">
        <v>5</v>
      </c>
      <c r="C78" s="4" t="s">
        <v>7</v>
      </c>
      <c r="D78" s="4" t="s">
        <v>11</v>
      </c>
    </row>
    <row r="79" spans="1:23">
      <c r="A79" t="n">
        <v>613</v>
      </c>
      <c r="B79" s="19" t="n">
        <v>22</v>
      </c>
      <c r="C79" s="7" t="n">
        <v>0</v>
      </c>
      <c r="D79" s="7" t="n">
        <v>16472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617</v>
      </c>
      <c r="B81" s="16" t="n">
        <v>58</v>
      </c>
      <c r="C81" s="7" t="n">
        <v>5</v>
      </c>
      <c r="D81" s="7" t="n">
        <v>300</v>
      </c>
    </row>
    <row r="82" spans="1:31">
      <c r="A82" t="s">
        <v>4</v>
      </c>
      <c r="B82" s="4" t="s">
        <v>5</v>
      </c>
      <c r="C82" s="4" t="s">
        <v>12</v>
      </c>
      <c r="D82" s="4" t="s">
        <v>11</v>
      </c>
    </row>
    <row r="83" spans="1:31">
      <c r="A83" t="n">
        <v>621</v>
      </c>
      <c r="B83" s="20" t="n">
        <v>103</v>
      </c>
      <c r="C83" s="7" t="n">
        <v>0</v>
      </c>
      <c r="D83" s="7" t="n">
        <v>300</v>
      </c>
    </row>
    <row r="84" spans="1:31">
      <c r="A84" t="s">
        <v>4</v>
      </c>
      <c r="B84" s="4" t="s">
        <v>5</v>
      </c>
      <c r="C84" s="4" t="s">
        <v>7</v>
      </c>
    </row>
    <row r="85" spans="1:31">
      <c r="A85" t="n">
        <v>628</v>
      </c>
      <c r="B85" s="21" t="n">
        <v>64</v>
      </c>
      <c r="C85" s="7" t="n">
        <v>7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630</v>
      </c>
      <c r="B87" s="22" t="n">
        <v>72</v>
      </c>
      <c r="C87" s="7" t="n">
        <v>5</v>
      </c>
      <c r="D87" s="7" t="n">
        <v>0</v>
      </c>
    </row>
    <row r="88" spans="1:31">
      <c r="A88" t="s">
        <v>4</v>
      </c>
      <c r="B88" s="4" t="s">
        <v>5</v>
      </c>
      <c r="C88" s="4" t="s">
        <v>7</v>
      </c>
      <c r="D88" s="15" t="s">
        <v>20</v>
      </c>
      <c r="E88" s="4" t="s">
        <v>5</v>
      </c>
      <c r="F88" s="4" t="s">
        <v>7</v>
      </c>
      <c r="G88" s="4" t="s">
        <v>11</v>
      </c>
      <c r="H88" s="15" t="s">
        <v>21</v>
      </c>
      <c r="I88" s="4" t="s">
        <v>7</v>
      </c>
      <c r="J88" s="4" t="s">
        <v>14</v>
      </c>
      <c r="K88" s="4" t="s">
        <v>7</v>
      </c>
      <c r="L88" s="4" t="s">
        <v>7</v>
      </c>
      <c r="M88" s="4" t="s">
        <v>17</v>
      </c>
    </row>
    <row r="89" spans="1:31">
      <c r="A89" t="n">
        <v>634</v>
      </c>
      <c r="B89" s="12" t="n">
        <v>5</v>
      </c>
      <c r="C89" s="7" t="n">
        <v>28</v>
      </c>
      <c r="D89" s="15" t="s">
        <v>3</v>
      </c>
      <c r="E89" s="9" t="n">
        <v>162</v>
      </c>
      <c r="F89" s="7" t="n">
        <v>4</v>
      </c>
      <c r="G89" s="7" t="n">
        <v>16472</v>
      </c>
      <c r="H89" s="15" t="s">
        <v>3</v>
      </c>
      <c r="I89" s="7" t="n">
        <v>0</v>
      </c>
      <c r="J89" s="7" t="n">
        <v>1</v>
      </c>
      <c r="K89" s="7" t="n">
        <v>2</v>
      </c>
      <c r="L89" s="7" t="n">
        <v>1</v>
      </c>
      <c r="M89" s="13" t="n">
        <f t="normal" ca="1">A95</f>
        <v>0</v>
      </c>
    </row>
    <row r="90" spans="1:31">
      <c r="A90" t="s">
        <v>4</v>
      </c>
      <c r="B90" s="4" t="s">
        <v>5</v>
      </c>
      <c r="C90" s="4" t="s">
        <v>7</v>
      </c>
      <c r="D90" s="4" t="s">
        <v>8</v>
      </c>
    </row>
    <row r="91" spans="1:31">
      <c r="A91" t="n">
        <v>651</v>
      </c>
      <c r="B91" s="8" t="n">
        <v>2</v>
      </c>
      <c r="C91" s="7" t="n">
        <v>10</v>
      </c>
      <c r="D91" s="7" t="s">
        <v>24</v>
      </c>
    </row>
    <row r="92" spans="1:31">
      <c r="A92" t="s">
        <v>4</v>
      </c>
      <c r="B92" s="4" t="s">
        <v>5</v>
      </c>
      <c r="C92" s="4" t="s">
        <v>11</v>
      </c>
    </row>
    <row r="93" spans="1:31">
      <c r="A93" t="n">
        <v>668</v>
      </c>
      <c r="B93" s="23" t="n">
        <v>16</v>
      </c>
      <c r="C93" s="7" t="n"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11</v>
      </c>
      <c r="E94" s="4" t="s">
        <v>11</v>
      </c>
      <c r="F94" s="4" t="s">
        <v>14</v>
      </c>
    </row>
    <row r="95" spans="1:31">
      <c r="A95" t="n">
        <v>671</v>
      </c>
      <c r="B95" s="24" t="n">
        <v>84</v>
      </c>
      <c r="C95" s="7" t="n">
        <v>0</v>
      </c>
      <c r="D95" s="7" t="n">
        <v>0</v>
      </c>
      <c r="E95" s="7" t="n">
        <v>0</v>
      </c>
      <c r="F95" s="7" t="n">
        <v>1045220557</v>
      </c>
    </row>
    <row r="96" spans="1:31">
      <c r="A96" t="s">
        <v>4</v>
      </c>
      <c r="B96" s="4" t="s">
        <v>5</v>
      </c>
      <c r="C96" s="4" t="s">
        <v>11</v>
      </c>
      <c r="D96" s="4" t="s">
        <v>8</v>
      </c>
      <c r="E96" s="4" t="s">
        <v>8</v>
      </c>
      <c r="F96" s="4" t="s">
        <v>8</v>
      </c>
      <c r="G96" s="4" t="s">
        <v>7</v>
      </c>
      <c r="H96" s="4" t="s">
        <v>14</v>
      </c>
      <c r="I96" s="4" t="s">
        <v>12</v>
      </c>
      <c r="J96" s="4" t="s">
        <v>12</v>
      </c>
      <c r="K96" s="4" t="s">
        <v>12</v>
      </c>
      <c r="L96" s="4" t="s">
        <v>12</v>
      </c>
      <c r="M96" s="4" t="s">
        <v>12</v>
      </c>
      <c r="N96" s="4" t="s">
        <v>12</v>
      </c>
      <c r="O96" s="4" t="s">
        <v>12</v>
      </c>
      <c r="P96" s="4" t="s">
        <v>8</v>
      </c>
      <c r="Q96" s="4" t="s">
        <v>8</v>
      </c>
      <c r="R96" s="4" t="s">
        <v>14</v>
      </c>
      <c r="S96" s="4" t="s">
        <v>7</v>
      </c>
      <c r="T96" s="4" t="s">
        <v>14</v>
      </c>
      <c r="U96" s="4" t="s">
        <v>14</v>
      </c>
      <c r="V96" s="4" t="s">
        <v>11</v>
      </c>
    </row>
    <row r="97" spans="1:22">
      <c r="A97" t="n">
        <v>681</v>
      </c>
      <c r="B97" s="25" t="n">
        <v>19</v>
      </c>
      <c r="C97" s="7" t="n">
        <v>7033</v>
      </c>
      <c r="D97" s="7" t="s">
        <v>25</v>
      </c>
      <c r="E97" s="7" t="s">
        <v>26</v>
      </c>
      <c r="F97" s="7" t="s">
        <v>15</v>
      </c>
      <c r="G97" s="7" t="n">
        <v>0</v>
      </c>
      <c r="H97" s="7" t="n">
        <v>1</v>
      </c>
      <c r="I97" s="7" t="n">
        <v>0</v>
      </c>
      <c r="J97" s="7" t="n">
        <v>0</v>
      </c>
      <c r="K97" s="7" t="n">
        <v>0</v>
      </c>
      <c r="L97" s="7" t="n">
        <v>0</v>
      </c>
      <c r="M97" s="7" t="n">
        <v>1</v>
      </c>
      <c r="N97" s="7" t="n">
        <v>1.60000002384186</v>
      </c>
      <c r="O97" s="7" t="n">
        <v>0.0900000035762787</v>
      </c>
      <c r="P97" s="7" t="s">
        <v>15</v>
      </c>
      <c r="Q97" s="7" t="s">
        <v>15</v>
      </c>
      <c r="R97" s="7" t="n">
        <v>-1</v>
      </c>
      <c r="S97" s="7" t="n">
        <v>0</v>
      </c>
      <c r="T97" s="7" t="n">
        <v>0</v>
      </c>
      <c r="U97" s="7" t="n">
        <v>0</v>
      </c>
      <c r="V97" s="7" t="n">
        <v>0</v>
      </c>
    </row>
    <row r="98" spans="1:22">
      <c r="A98" t="s">
        <v>4</v>
      </c>
      <c r="B98" s="4" t="s">
        <v>5</v>
      </c>
      <c r="C98" s="4" t="s">
        <v>11</v>
      </c>
      <c r="D98" s="4" t="s">
        <v>8</v>
      </c>
      <c r="E98" s="4" t="s">
        <v>8</v>
      </c>
      <c r="F98" s="4" t="s">
        <v>8</v>
      </c>
      <c r="G98" s="4" t="s">
        <v>7</v>
      </c>
      <c r="H98" s="4" t="s">
        <v>14</v>
      </c>
      <c r="I98" s="4" t="s">
        <v>12</v>
      </c>
      <c r="J98" s="4" t="s">
        <v>12</v>
      </c>
      <c r="K98" s="4" t="s">
        <v>12</v>
      </c>
      <c r="L98" s="4" t="s">
        <v>12</v>
      </c>
      <c r="M98" s="4" t="s">
        <v>12</v>
      </c>
      <c r="N98" s="4" t="s">
        <v>12</v>
      </c>
      <c r="O98" s="4" t="s">
        <v>12</v>
      </c>
      <c r="P98" s="4" t="s">
        <v>8</v>
      </c>
      <c r="Q98" s="4" t="s">
        <v>8</v>
      </c>
      <c r="R98" s="4" t="s">
        <v>14</v>
      </c>
      <c r="S98" s="4" t="s">
        <v>7</v>
      </c>
      <c r="T98" s="4" t="s">
        <v>14</v>
      </c>
      <c r="U98" s="4" t="s">
        <v>14</v>
      </c>
      <c r="V98" s="4" t="s">
        <v>11</v>
      </c>
    </row>
    <row r="99" spans="1:22">
      <c r="A99" t="n">
        <v>752</v>
      </c>
      <c r="B99" s="25" t="n">
        <v>19</v>
      </c>
      <c r="C99" s="7" t="n">
        <v>5011</v>
      </c>
      <c r="D99" s="7" t="s">
        <v>27</v>
      </c>
      <c r="E99" s="7" t="s">
        <v>28</v>
      </c>
      <c r="F99" s="7" t="s">
        <v>15</v>
      </c>
      <c r="G99" s="7" t="n">
        <v>0</v>
      </c>
      <c r="H99" s="7" t="n">
        <v>1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1</v>
      </c>
      <c r="N99" s="7" t="n">
        <v>1.60000002384186</v>
      </c>
      <c r="O99" s="7" t="n">
        <v>0.0900000035762787</v>
      </c>
      <c r="P99" s="7" t="s">
        <v>15</v>
      </c>
      <c r="Q99" s="7" t="s">
        <v>15</v>
      </c>
      <c r="R99" s="7" t="n">
        <v>-1</v>
      </c>
      <c r="S99" s="7" t="n">
        <v>0</v>
      </c>
      <c r="T99" s="7" t="n">
        <v>0</v>
      </c>
      <c r="U99" s="7" t="n">
        <v>0</v>
      </c>
      <c r="V99" s="7" t="n">
        <v>0</v>
      </c>
    </row>
    <row r="100" spans="1:22">
      <c r="A100" t="s">
        <v>4</v>
      </c>
      <c r="B100" s="4" t="s">
        <v>5</v>
      </c>
      <c r="C100" s="4" t="s">
        <v>11</v>
      </c>
      <c r="D100" s="4" t="s">
        <v>8</v>
      </c>
      <c r="E100" s="4" t="s">
        <v>8</v>
      </c>
      <c r="F100" s="4" t="s">
        <v>8</v>
      </c>
      <c r="G100" s="4" t="s">
        <v>7</v>
      </c>
      <c r="H100" s="4" t="s">
        <v>14</v>
      </c>
      <c r="I100" s="4" t="s">
        <v>12</v>
      </c>
      <c r="J100" s="4" t="s">
        <v>12</v>
      </c>
      <c r="K100" s="4" t="s">
        <v>12</v>
      </c>
      <c r="L100" s="4" t="s">
        <v>12</v>
      </c>
      <c r="M100" s="4" t="s">
        <v>12</v>
      </c>
      <c r="N100" s="4" t="s">
        <v>12</v>
      </c>
      <c r="O100" s="4" t="s">
        <v>12</v>
      </c>
      <c r="P100" s="4" t="s">
        <v>8</v>
      </c>
      <c r="Q100" s="4" t="s">
        <v>8</v>
      </c>
      <c r="R100" s="4" t="s">
        <v>14</v>
      </c>
      <c r="S100" s="4" t="s">
        <v>7</v>
      </c>
      <c r="T100" s="4" t="s">
        <v>14</v>
      </c>
      <c r="U100" s="4" t="s">
        <v>14</v>
      </c>
      <c r="V100" s="4" t="s">
        <v>11</v>
      </c>
    </row>
    <row r="101" spans="1:22">
      <c r="A101" t="n">
        <v>819</v>
      </c>
      <c r="B101" s="25" t="n">
        <v>19</v>
      </c>
      <c r="C101" s="7" t="n">
        <v>5012</v>
      </c>
      <c r="D101" s="7" t="s">
        <v>29</v>
      </c>
      <c r="E101" s="7" t="s">
        <v>30</v>
      </c>
      <c r="F101" s="7" t="s">
        <v>15</v>
      </c>
      <c r="G101" s="7" t="n">
        <v>0</v>
      </c>
      <c r="H101" s="7" t="n">
        <v>1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1</v>
      </c>
      <c r="N101" s="7" t="n">
        <v>1.60000002384186</v>
      </c>
      <c r="O101" s="7" t="n">
        <v>0.0900000035762787</v>
      </c>
      <c r="P101" s="7" t="s">
        <v>15</v>
      </c>
      <c r="Q101" s="7" t="s">
        <v>15</v>
      </c>
      <c r="R101" s="7" t="n">
        <v>-1</v>
      </c>
      <c r="S101" s="7" t="n">
        <v>0</v>
      </c>
      <c r="T101" s="7" t="n">
        <v>0</v>
      </c>
      <c r="U101" s="7" t="n">
        <v>0</v>
      </c>
      <c r="V101" s="7" t="n">
        <v>0</v>
      </c>
    </row>
    <row r="102" spans="1:22">
      <c r="A102" t="s">
        <v>4</v>
      </c>
      <c r="B102" s="4" t="s">
        <v>5</v>
      </c>
      <c r="C102" s="4" t="s">
        <v>11</v>
      </c>
      <c r="D102" s="4" t="s">
        <v>14</v>
      </c>
    </row>
    <row r="103" spans="1:22">
      <c r="A103" t="n">
        <v>887</v>
      </c>
      <c r="B103" s="26" t="n">
        <v>43</v>
      </c>
      <c r="C103" s="7" t="n">
        <v>61456</v>
      </c>
      <c r="D103" s="7" t="n">
        <v>1</v>
      </c>
    </row>
    <row r="104" spans="1:22">
      <c r="A104" t="s">
        <v>4</v>
      </c>
      <c r="B104" s="4" t="s">
        <v>5</v>
      </c>
      <c r="C104" s="4" t="s">
        <v>11</v>
      </c>
      <c r="D104" s="4" t="s">
        <v>7</v>
      </c>
      <c r="E104" s="4" t="s">
        <v>7</v>
      </c>
      <c r="F104" s="4" t="s">
        <v>8</v>
      </c>
    </row>
    <row r="105" spans="1:22">
      <c r="A105" t="n">
        <v>894</v>
      </c>
      <c r="B105" s="27" t="n">
        <v>20</v>
      </c>
      <c r="C105" s="7" t="n">
        <v>7033</v>
      </c>
      <c r="D105" s="7" t="n">
        <v>3</v>
      </c>
      <c r="E105" s="7" t="n">
        <v>10</v>
      </c>
      <c r="F105" s="7" t="s">
        <v>31</v>
      </c>
    </row>
    <row r="106" spans="1:22">
      <c r="A106" t="s">
        <v>4</v>
      </c>
      <c r="B106" s="4" t="s">
        <v>5</v>
      </c>
      <c r="C106" s="4" t="s">
        <v>11</v>
      </c>
    </row>
    <row r="107" spans="1:22">
      <c r="A107" t="n">
        <v>912</v>
      </c>
      <c r="B107" s="23" t="n">
        <v>16</v>
      </c>
      <c r="C107" s="7" t="n">
        <v>0</v>
      </c>
    </row>
    <row r="108" spans="1:22">
      <c r="A108" t="s">
        <v>4</v>
      </c>
      <c r="B108" s="4" t="s">
        <v>5</v>
      </c>
      <c r="C108" s="4" t="s">
        <v>11</v>
      </c>
      <c r="D108" s="4" t="s">
        <v>7</v>
      </c>
      <c r="E108" s="4" t="s">
        <v>7</v>
      </c>
      <c r="F108" s="4" t="s">
        <v>8</v>
      </c>
    </row>
    <row r="109" spans="1:22">
      <c r="A109" t="n">
        <v>915</v>
      </c>
      <c r="B109" s="27" t="n">
        <v>20</v>
      </c>
      <c r="C109" s="7" t="n">
        <v>5011</v>
      </c>
      <c r="D109" s="7" t="n">
        <v>3</v>
      </c>
      <c r="E109" s="7" t="n">
        <v>10</v>
      </c>
      <c r="F109" s="7" t="s">
        <v>31</v>
      </c>
    </row>
    <row r="110" spans="1:22">
      <c r="A110" t="s">
        <v>4</v>
      </c>
      <c r="B110" s="4" t="s">
        <v>5</v>
      </c>
      <c r="C110" s="4" t="s">
        <v>11</v>
      </c>
    </row>
    <row r="111" spans="1:22">
      <c r="A111" t="n">
        <v>933</v>
      </c>
      <c r="B111" s="23" t="n">
        <v>16</v>
      </c>
      <c r="C111" s="7" t="n">
        <v>0</v>
      </c>
    </row>
    <row r="112" spans="1:22">
      <c r="A112" t="s">
        <v>4</v>
      </c>
      <c r="B112" s="4" t="s">
        <v>5</v>
      </c>
      <c r="C112" s="4" t="s">
        <v>11</v>
      </c>
      <c r="D112" s="4" t="s">
        <v>7</v>
      </c>
      <c r="E112" s="4" t="s">
        <v>7</v>
      </c>
      <c r="F112" s="4" t="s">
        <v>8</v>
      </c>
    </row>
    <row r="113" spans="1:22">
      <c r="A113" t="n">
        <v>936</v>
      </c>
      <c r="B113" s="27" t="n">
        <v>20</v>
      </c>
      <c r="C113" s="7" t="n">
        <v>5012</v>
      </c>
      <c r="D113" s="7" t="n">
        <v>3</v>
      </c>
      <c r="E113" s="7" t="n">
        <v>10</v>
      </c>
      <c r="F113" s="7" t="s">
        <v>31</v>
      </c>
    </row>
    <row r="114" spans="1:22">
      <c r="A114" t="s">
        <v>4</v>
      </c>
      <c r="B114" s="4" t="s">
        <v>5</v>
      </c>
      <c r="C114" s="4" t="s">
        <v>11</v>
      </c>
    </row>
    <row r="115" spans="1:22">
      <c r="A115" t="n">
        <v>954</v>
      </c>
      <c r="B115" s="23" t="n">
        <v>16</v>
      </c>
      <c r="C115" s="7" t="n">
        <v>0</v>
      </c>
    </row>
    <row r="116" spans="1:22">
      <c r="A116" t="s">
        <v>4</v>
      </c>
      <c r="B116" s="4" t="s">
        <v>5</v>
      </c>
      <c r="C116" s="4" t="s">
        <v>7</v>
      </c>
      <c r="D116" s="4" t="s">
        <v>11</v>
      </c>
      <c r="E116" s="4" t="s">
        <v>7</v>
      </c>
      <c r="F116" s="4" t="s">
        <v>8</v>
      </c>
      <c r="G116" s="4" t="s">
        <v>8</v>
      </c>
      <c r="H116" s="4" t="s">
        <v>8</v>
      </c>
      <c r="I116" s="4" t="s">
        <v>8</v>
      </c>
      <c r="J116" s="4" t="s">
        <v>8</v>
      </c>
      <c r="K116" s="4" t="s">
        <v>8</v>
      </c>
      <c r="L116" s="4" t="s">
        <v>8</v>
      </c>
      <c r="M116" s="4" t="s">
        <v>8</v>
      </c>
      <c r="N116" s="4" t="s">
        <v>8</v>
      </c>
      <c r="O116" s="4" t="s">
        <v>8</v>
      </c>
      <c r="P116" s="4" t="s">
        <v>8</v>
      </c>
      <c r="Q116" s="4" t="s">
        <v>8</v>
      </c>
      <c r="R116" s="4" t="s">
        <v>8</v>
      </c>
      <c r="S116" s="4" t="s">
        <v>8</v>
      </c>
      <c r="T116" s="4" t="s">
        <v>8</v>
      </c>
      <c r="U116" s="4" t="s">
        <v>8</v>
      </c>
    </row>
    <row r="117" spans="1:22">
      <c r="A117" t="n">
        <v>957</v>
      </c>
      <c r="B117" s="28" t="n">
        <v>36</v>
      </c>
      <c r="C117" s="7" t="n">
        <v>8</v>
      </c>
      <c r="D117" s="7" t="n">
        <v>5011</v>
      </c>
      <c r="E117" s="7" t="n">
        <v>0</v>
      </c>
      <c r="F117" s="7" t="s">
        <v>32</v>
      </c>
      <c r="G117" s="7" t="s">
        <v>15</v>
      </c>
      <c r="H117" s="7" t="s">
        <v>15</v>
      </c>
      <c r="I117" s="7" t="s">
        <v>15</v>
      </c>
      <c r="J117" s="7" t="s">
        <v>15</v>
      </c>
      <c r="K117" s="7" t="s">
        <v>15</v>
      </c>
      <c r="L117" s="7" t="s">
        <v>15</v>
      </c>
      <c r="M117" s="7" t="s">
        <v>15</v>
      </c>
      <c r="N117" s="7" t="s">
        <v>15</v>
      </c>
      <c r="O117" s="7" t="s">
        <v>15</v>
      </c>
      <c r="P117" s="7" t="s">
        <v>15</v>
      </c>
      <c r="Q117" s="7" t="s">
        <v>15</v>
      </c>
      <c r="R117" s="7" t="s">
        <v>15</v>
      </c>
      <c r="S117" s="7" t="s">
        <v>15</v>
      </c>
      <c r="T117" s="7" t="s">
        <v>15</v>
      </c>
      <c r="U117" s="7" t="s">
        <v>15</v>
      </c>
    </row>
    <row r="118" spans="1:22">
      <c r="A118" t="s">
        <v>4</v>
      </c>
      <c r="B118" s="4" t="s">
        <v>5</v>
      </c>
      <c r="C118" s="4" t="s">
        <v>7</v>
      </c>
      <c r="D118" s="4" t="s">
        <v>11</v>
      </c>
      <c r="E118" s="4" t="s">
        <v>7</v>
      </c>
      <c r="F118" s="4" t="s">
        <v>8</v>
      </c>
      <c r="G118" s="4" t="s">
        <v>8</v>
      </c>
      <c r="H118" s="4" t="s">
        <v>8</v>
      </c>
      <c r="I118" s="4" t="s">
        <v>8</v>
      </c>
      <c r="J118" s="4" t="s">
        <v>8</v>
      </c>
      <c r="K118" s="4" t="s">
        <v>8</v>
      </c>
      <c r="L118" s="4" t="s">
        <v>8</v>
      </c>
      <c r="M118" s="4" t="s">
        <v>8</v>
      </c>
      <c r="N118" s="4" t="s">
        <v>8</v>
      </c>
      <c r="O118" s="4" t="s">
        <v>8</v>
      </c>
      <c r="P118" s="4" t="s">
        <v>8</v>
      </c>
      <c r="Q118" s="4" t="s">
        <v>8</v>
      </c>
      <c r="R118" s="4" t="s">
        <v>8</v>
      </c>
      <c r="S118" s="4" t="s">
        <v>8</v>
      </c>
      <c r="T118" s="4" t="s">
        <v>8</v>
      </c>
      <c r="U118" s="4" t="s">
        <v>8</v>
      </c>
    </row>
    <row r="119" spans="1:22">
      <c r="A119" t="n">
        <v>993</v>
      </c>
      <c r="B119" s="28" t="n">
        <v>36</v>
      </c>
      <c r="C119" s="7" t="n">
        <v>8</v>
      </c>
      <c r="D119" s="7" t="n">
        <v>5012</v>
      </c>
      <c r="E119" s="7" t="n">
        <v>0</v>
      </c>
      <c r="F119" s="7" t="s">
        <v>33</v>
      </c>
      <c r="G119" s="7" t="s">
        <v>15</v>
      </c>
      <c r="H119" s="7" t="s">
        <v>15</v>
      </c>
      <c r="I119" s="7" t="s">
        <v>15</v>
      </c>
      <c r="J119" s="7" t="s">
        <v>15</v>
      </c>
      <c r="K119" s="7" t="s">
        <v>15</v>
      </c>
      <c r="L119" s="7" t="s">
        <v>15</v>
      </c>
      <c r="M119" s="7" t="s">
        <v>15</v>
      </c>
      <c r="N119" s="7" t="s">
        <v>15</v>
      </c>
      <c r="O119" s="7" t="s">
        <v>15</v>
      </c>
      <c r="P119" s="7" t="s">
        <v>15</v>
      </c>
      <c r="Q119" s="7" t="s">
        <v>15</v>
      </c>
      <c r="R119" s="7" t="s">
        <v>15</v>
      </c>
      <c r="S119" s="7" t="s">
        <v>15</v>
      </c>
      <c r="T119" s="7" t="s">
        <v>15</v>
      </c>
      <c r="U119" s="7" t="s">
        <v>15</v>
      </c>
    </row>
    <row r="120" spans="1:22">
      <c r="A120" t="s">
        <v>4</v>
      </c>
      <c r="B120" s="4" t="s">
        <v>5</v>
      </c>
      <c r="C120" s="4" t="s">
        <v>11</v>
      </c>
      <c r="D120" s="4" t="s">
        <v>12</v>
      </c>
      <c r="E120" s="4" t="s">
        <v>12</v>
      </c>
      <c r="F120" s="4" t="s">
        <v>12</v>
      </c>
      <c r="G120" s="4" t="s">
        <v>12</v>
      </c>
    </row>
    <row r="121" spans="1:22">
      <c r="A121" t="n">
        <v>1026</v>
      </c>
      <c r="B121" s="29" t="n">
        <v>46</v>
      </c>
      <c r="C121" s="7" t="n">
        <v>7033</v>
      </c>
      <c r="D121" s="7" t="n">
        <v>-77.9199981689453</v>
      </c>
      <c r="E121" s="7" t="n">
        <v>0</v>
      </c>
      <c r="F121" s="7" t="n">
        <v>-2.51999998092651</v>
      </c>
      <c r="G121" s="7" t="n">
        <v>54.2000007629395</v>
      </c>
    </row>
    <row r="122" spans="1:22">
      <c r="A122" t="s">
        <v>4</v>
      </c>
      <c r="B122" s="4" t="s">
        <v>5</v>
      </c>
      <c r="C122" s="4" t="s">
        <v>11</v>
      </c>
      <c r="D122" s="4" t="s">
        <v>12</v>
      </c>
      <c r="E122" s="4" t="s">
        <v>12</v>
      </c>
      <c r="F122" s="4" t="s">
        <v>12</v>
      </c>
      <c r="G122" s="4" t="s">
        <v>12</v>
      </c>
    </row>
    <row r="123" spans="1:22">
      <c r="A123" t="n">
        <v>1045</v>
      </c>
      <c r="B123" s="29" t="n">
        <v>46</v>
      </c>
      <c r="C123" s="7" t="n">
        <v>5011</v>
      </c>
      <c r="D123" s="7" t="n">
        <v>-69.8499984741211</v>
      </c>
      <c r="E123" s="7" t="n">
        <v>0</v>
      </c>
      <c r="F123" s="7" t="n">
        <v>1.0900000333786</v>
      </c>
      <c r="G123" s="7" t="n">
        <v>256.5</v>
      </c>
    </row>
    <row r="124" spans="1:22">
      <c r="A124" t="s">
        <v>4</v>
      </c>
      <c r="B124" s="4" t="s">
        <v>5</v>
      </c>
      <c r="C124" s="4" t="s">
        <v>11</v>
      </c>
      <c r="D124" s="4" t="s">
        <v>12</v>
      </c>
      <c r="E124" s="4" t="s">
        <v>12</v>
      </c>
      <c r="F124" s="4" t="s">
        <v>12</v>
      </c>
      <c r="G124" s="4" t="s">
        <v>12</v>
      </c>
    </row>
    <row r="125" spans="1:22">
      <c r="A125" t="n">
        <v>1064</v>
      </c>
      <c r="B125" s="29" t="n">
        <v>46</v>
      </c>
      <c r="C125" s="7" t="n">
        <v>5012</v>
      </c>
      <c r="D125" s="7" t="n">
        <v>-68.6500015258789</v>
      </c>
      <c r="E125" s="7" t="n">
        <v>0</v>
      </c>
      <c r="F125" s="7" t="n">
        <v>0.28999999165535</v>
      </c>
      <c r="G125" s="7" t="n">
        <v>256.5</v>
      </c>
    </row>
    <row r="126" spans="1:22">
      <c r="A126" t="s">
        <v>4</v>
      </c>
      <c r="B126" s="4" t="s">
        <v>5</v>
      </c>
      <c r="C126" s="4" t="s">
        <v>11</v>
      </c>
      <c r="D126" s="4" t="s">
        <v>7</v>
      </c>
      <c r="E126" s="4" t="s">
        <v>8</v>
      </c>
      <c r="F126" s="4" t="s">
        <v>12</v>
      </c>
      <c r="G126" s="4" t="s">
        <v>12</v>
      </c>
      <c r="H126" s="4" t="s">
        <v>12</v>
      </c>
    </row>
    <row r="127" spans="1:22">
      <c r="A127" t="n">
        <v>1083</v>
      </c>
      <c r="B127" s="30" t="n">
        <v>48</v>
      </c>
      <c r="C127" s="7" t="n">
        <v>5011</v>
      </c>
      <c r="D127" s="7" t="n">
        <v>0</v>
      </c>
      <c r="E127" s="7" t="s">
        <v>32</v>
      </c>
      <c r="F127" s="7" t="n">
        <v>-1</v>
      </c>
      <c r="G127" s="7" t="n">
        <v>1</v>
      </c>
      <c r="H127" s="7" t="n">
        <v>1.40129846432482e-45</v>
      </c>
    </row>
    <row r="128" spans="1:22">
      <c r="A128" t="s">
        <v>4</v>
      </c>
      <c r="B128" s="4" t="s">
        <v>5</v>
      </c>
      <c r="C128" s="4" t="s">
        <v>11</v>
      </c>
      <c r="D128" s="4" t="s">
        <v>7</v>
      </c>
      <c r="E128" s="4" t="s">
        <v>7</v>
      </c>
      <c r="F128" s="4" t="s">
        <v>8</v>
      </c>
    </row>
    <row r="129" spans="1:21">
      <c r="A129" t="n">
        <v>1115</v>
      </c>
      <c r="B129" s="27" t="n">
        <v>20</v>
      </c>
      <c r="C129" s="7" t="n">
        <v>5011</v>
      </c>
      <c r="D129" s="7" t="n">
        <v>2</v>
      </c>
      <c r="E129" s="7" t="n">
        <v>11</v>
      </c>
      <c r="F129" s="7" t="s">
        <v>34</v>
      </c>
    </row>
    <row r="130" spans="1:21">
      <c r="A130" t="s">
        <v>4</v>
      </c>
      <c r="B130" s="4" t="s">
        <v>5</v>
      </c>
      <c r="C130" s="4" t="s">
        <v>7</v>
      </c>
      <c r="D130" s="4" t="s">
        <v>7</v>
      </c>
      <c r="E130" s="4" t="s">
        <v>7</v>
      </c>
      <c r="F130" s="4" t="s">
        <v>7</v>
      </c>
    </row>
    <row r="131" spans="1:21">
      <c r="A131" t="n">
        <v>1136</v>
      </c>
      <c r="B131" s="6" t="n">
        <v>14</v>
      </c>
      <c r="C131" s="7" t="n">
        <v>0</v>
      </c>
      <c r="D131" s="7" t="n">
        <v>64</v>
      </c>
      <c r="E131" s="7" t="n">
        <v>0</v>
      </c>
      <c r="F131" s="7" t="n">
        <v>0</v>
      </c>
    </row>
    <row r="132" spans="1:21">
      <c r="A132" t="s">
        <v>4</v>
      </c>
      <c r="B132" s="4" t="s">
        <v>5</v>
      </c>
      <c r="C132" s="4" t="s">
        <v>11</v>
      </c>
      <c r="D132" s="4" t="s">
        <v>7</v>
      </c>
      <c r="E132" s="4" t="s">
        <v>12</v>
      </c>
      <c r="F132" s="4" t="s">
        <v>11</v>
      </c>
    </row>
    <row r="133" spans="1:21">
      <c r="A133" t="n">
        <v>1141</v>
      </c>
      <c r="B133" s="31" t="n">
        <v>59</v>
      </c>
      <c r="C133" s="7" t="n">
        <v>5012</v>
      </c>
      <c r="D133" s="7" t="n">
        <v>15</v>
      </c>
      <c r="E133" s="7" t="n">
        <v>0.150000005960464</v>
      </c>
      <c r="F133" s="7" t="n">
        <v>0</v>
      </c>
    </row>
    <row r="134" spans="1:21">
      <c r="A134" t="s">
        <v>4</v>
      </c>
      <c r="B134" s="4" t="s">
        <v>5</v>
      </c>
      <c r="C134" s="4" t="s">
        <v>14</v>
      </c>
    </row>
    <row r="135" spans="1:21">
      <c r="A135" t="n">
        <v>1151</v>
      </c>
      <c r="B135" s="32" t="n">
        <v>15</v>
      </c>
      <c r="C135" s="7" t="n">
        <v>16384</v>
      </c>
    </row>
    <row r="136" spans="1:21">
      <c r="A136" t="s">
        <v>4</v>
      </c>
      <c r="B136" s="4" t="s">
        <v>5</v>
      </c>
      <c r="C136" s="4" t="s">
        <v>11</v>
      </c>
      <c r="D136" s="4" t="s">
        <v>7</v>
      </c>
      <c r="E136" s="4" t="s">
        <v>8</v>
      </c>
      <c r="F136" s="4" t="s">
        <v>12</v>
      </c>
      <c r="G136" s="4" t="s">
        <v>12</v>
      </c>
      <c r="H136" s="4" t="s">
        <v>12</v>
      </c>
    </row>
    <row r="137" spans="1:21">
      <c r="A137" t="n">
        <v>1156</v>
      </c>
      <c r="B137" s="30" t="n">
        <v>48</v>
      </c>
      <c r="C137" s="7" t="n">
        <v>5012</v>
      </c>
      <c r="D137" s="7" t="n">
        <v>0</v>
      </c>
      <c r="E137" s="7" t="s">
        <v>33</v>
      </c>
      <c r="F137" s="7" t="n">
        <v>-1</v>
      </c>
      <c r="G137" s="7" t="n">
        <v>1</v>
      </c>
      <c r="H137" s="7" t="n">
        <v>1.40129846432482e-45</v>
      </c>
    </row>
    <row r="138" spans="1:21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21">
      <c r="A139" t="n">
        <v>1185</v>
      </c>
      <c r="B139" s="33" t="n">
        <v>94</v>
      </c>
      <c r="C139" s="7" t="n">
        <v>0</v>
      </c>
      <c r="D139" s="7" t="s">
        <v>35</v>
      </c>
      <c r="E139" s="7" t="n">
        <v>1</v>
      </c>
    </row>
    <row r="140" spans="1:21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21">
      <c r="A141" t="n">
        <v>1203</v>
      </c>
      <c r="B141" s="33" t="n">
        <v>94</v>
      </c>
      <c r="C141" s="7" t="n">
        <v>0</v>
      </c>
      <c r="D141" s="7" t="s">
        <v>35</v>
      </c>
      <c r="E141" s="7" t="n">
        <v>2</v>
      </c>
    </row>
    <row r="142" spans="1:21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21">
      <c r="A143" t="n">
        <v>1221</v>
      </c>
      <c r="B143" s="33" t="n">
        <v>94</v>
      </c>
      <c r="C143" s="7" t="n">
        <v>1</v>
      </c>
      <c r="D143" s="7" t="s">
        <v>35</v>
      </c>
      <c r="E143" s="7" t="n">
        <v>4</v>
      </c>
    </row>
    <row r="144" spans="1:21">
      <c r="A144" t="s">
        <v>4</v>
      </c>
      <c r="B144" s="4" t="s">
        <v>5</v>
      </c>
      <c r="C144" s="4" t="s">
        <v>7</v>
      </c>
      <c r="D144" s="4" t="s">
        <v>8</v>
      </c>
    </row>
    <row r="145" spans="1:8">
      <c r="A145" t="n">
        <v>1239</v>
      </c>
      <c r="B145" s="33" t="n">
        <v>94</v>
      </c>
      <c r="C145" s="7" t="n">
        <v>5</v>
      </c>
      <c r="D145" s="7" t="s">
        <v>35</v>
      </c>
    </row>
    <row r="146" spans="1:8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8">
      <c r="A147" t="n">
        <v>1255</v>
      </c>
      <c r="B147" s="33" t="n">
        <v>94</v>
      </c>
      <c r="C147" s="7" t="n">
        <v>0</v>
      </c>
      <c r="D147" s="7" t="s">
        <v>36</v>
      </c>
      <c r="E147" s="7" t="n">
        <v>1</v>
      </c>
    </row>
    <row r="148" spans="1:8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8">
      <c r="A149" t="n">
        <v>1267</v>
      </c>
      <c r="B149" s="33" t="n">
        <v>94</v>
      </c>
      <c r="C149" s="7" t="n">
        <v>0</v>
      </c>
      <c r="D149" s="7" t="s">
        <v>36</v>
      </c>
      <c r="E149" s="7" t="n">
        <v>2</v>
      </c>
    </row>
    <row r="150" spans="1:8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8">
      <c r="A151" t="n">
        <v>1279</v>
      </c>
      <c r="B151" s="33" t="n">
        <v>94</v>
      </c>
      <c r="C151" s="7" t="n">
        <v>1</v>
      </c>
      <c r="D151" s="7" t="s">
        <v>36</v>
      </c>
      <c r="E151" s="7" t="n">
        <v>4</v>
      </c>
    </row>
    <row r="152" spans="1:8">
      <c r="A152" t="s">
        <v>4</v>
      </c>
      <c r="B152" s="4" t="s">
        <v>5</v>
      </c>
      <c r="C152" s="4" t="s">
        <v>7</v>
      </c>
      <c r="D152" s="4" t="s">
        <v>8</v>
      </c>
    </row>
    <row r="153" spans="1:8">
      <c r="A153" t="n">
        <v>1291</v>
      </c>
      <c r="B153" s="33" t="n">
        <v>94</v>
      </c>
      <c r="C153" s="7" t="n">
        <v>5</v>
      </c>
      <c r="D153" s="7" t="s">
        <v>36</v>
      </c>
    </row>
    <row r="154" spans="1:8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8">
      <c r="A155" t="n">
        <v>1301</v>
      </c>
      <c r="B155" s="33" t="n">
        <v>94</v>
      </c>
      <c r="C155" s="7" t="n">
        <v>1</v>
      </c>
      <c r="D155" s="7" t="s">
        <v>37</v>
      </c>
      <c r="E155" s="7" t="n">
        <v>1</v>
      </c>
    </row>
    <row r="156" spans="1:8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8">
      <c r="A157" t="n">
        <v>1316</v>
      </c>
      <c r="B157" s="33" t="n">
        <v>94</v>
      </c>
      <c r="C157" s="7" t="n">
        <v>1</v>
      </c>
      <c r="D157" s="7" t="s">
        <v>37</v>
      </c>
      <c r="E157" s="7" t="n">
        <v>2</v>
      </c>
    </row>
    <row r="158" spans="1:8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8">
      <c r="A159" t="n">
        <v>1331</v>
      </c>
      <c r="B159" s="33" t="n">
        <v>94</v>
      </c>
      <c r="C159" s="7" t="n">
        <v>0</v>
      </c>
      <c r="D159" s="7" t="s">
        <v>37</v>
      </c>
      <c r="E159" s="7" t="n">
        <v>4</v>
      </c>
    </row>
    <row r="160" spans="1:8">
      <c r="A160" t="s">
        <v>4</v>
      </c>
      <c r="B160" s="4" t="s">
        <v>5</v>
      </c>
      <c r="C160" s="4" t="s">
        <v>7</v>
      </c>
      <c r="D160" s="4" t="s">
        <v>7</v>
      </c>
      <c r="E160" s="4" t="s">
        <v>12</v>
      </c>
      <c r="F160" s="4" t="s">
        <v>12</v>
      </c>
      <c r="G160" s="4" t="s">
        <v>12</v>
      </c>
      <c r="H160" s="4" t="s">
        <v>11</v>
      </c>
    </row>
    <row r="161" spans="1:8">
      <c r="A161" t="n">
        <v>1346</v>
      </c>
      <c r="B161" s="34" t="n">
        <v>45</v>
      </c>
      <c r="C161" s="7" t="n">
        <v>2</v>
      </c>
      <c r="D161" s="7" t="n">
        <v>3</v>
      </c>
      <c r="E161" s="7" t="n">
        <v>-68.9199981689453</v>
      </c>
      <c r="F161" s="7" t="n">
        <v>0.920000016689301</v>
      </c>
      <c r="G161" s="7" t="n">
        <v>0.560000002384186</v>
      </c>
      <c r="H161" s="7" t="n">
        <v>0</v>
      </c>
    </row>
    <row r="162" spans="1:8">
      <c r="A162" t="s">
        <v>4</v>
      </c>
      <c r="B162" s="4" t="s">
        <v>5</v>
      </c>
      <c r="C162" s="4" t="s">
        <v>7</v>
      </c>
      <c r="D162" s="4" t="s">
        <v>7</v>
      </c>
      <c r="E162" s="4" t="s">
        <v>12</v>
      </c>
      <c r="F162" s="4" t="s">
        <v>12</v>
      </c>
      <c r="G162" s="4" t="s">
        <v>12</v>
      </c>
      <c r="H162" s="4" t="s">
        <v>11</v>
      </c>
      <c r="I162" s="4" t="s">
        <v>7</v>
      </c>
    </row>
    <row r="163" spans="1:8">
      <c r="A163" t="n">
        <v>1363</v>
      </c>
      <c r="B163" s="34" t="n">
        <v>45</v>
      </c>
      <c r="C163" s="7" t="n">
        <v>4</v>
      </c>
      <c r="D163" s="7" t="n">
        <v>3</v>
      </c>
      <c r="E163" s="7" t="n">
        <v>28.3199996948242</v>
      </c>
      <c r="F163" s="7" t="n">
        <v>106.529998779297</v>
      </c>
      <c r="G163" s="7" t="n">
        <v>0</v>
      </c>
      <c r="H163" s="7" t="n">
        <v>0</v>
      </c>
      <c r="I163" s="7" t="n">
        <v>1</v>
      </c>
    </row>
    <row r="164" spans="1:8">
      <c r="A164" t="s">
        <v>4</v>
      </c>
      <c r="B164" s="4" t="s">
        <v>5</v>
      </c>
      <c r="C164" s="4" t="s">
        <v>7</v>
      </c>
      <c r="D164" s="4" t="s">
        <v>7</v>
      </c>
      <c r="E164" s="4" t="s">
        <v>12</v>
      </c>
      <c r="F164" s="4" t="s">
        <v>11</v>
      </c>
    </row>
    <row r="165" spans="1:8">
      <c r="A165" t="n">
        <v>1381</v>
      </c>
      <c r="B165" s="34" t="n">
        <v>45</v>
      </c>
      <c r="C165" s="7" t="n">
        <v>5</v>
      </c>
      <c r="D165" s="7" t="n">
        <v>3</v>
      </c>
      <c r="E165" s="7" t="n">
        <v>2.59999990463257</v>
      </c>
      <c r="F165" s="7" t="n">
        <v>0</v>
      </c>
    </row>
    <row r="166" spans="1:8">
      <c r="A166" t="s">
        <v>4</v>
      </c>
      <c r="B166" s="4" t="s">
        <v>5</v>
      </c>
      <c r="C166" s="4" t="s">
        <v>7</v>
      </c>
      <c r="D166" s="4" t="s">
        <v>7</v>
      </c>
      <c r="E166" s="4" t="s">
        <v>12</v>
      </c>
      <c r="F166" s="4" t="s">
        <v>11</v>
      </c>
    </row>
    <row r="167" spans="1:8">
      <c r="A167" t="n">
        <v>1390</v>
      </c>
      <c r="B167" s="34" t="n">
        <v>45</v>
      </c>
      <c r="C167" s="7" t="n">
        <v>11</v>
      </c>
      <c r="D167" s="7" t="n">
        <v>3</v>
      </c>
      <c r="E167" s="7" t="n">
        <v>38</v>
      </c>
      <c r="F167" s="7" t="n">
        <v>0</v>
      </c>
    </row>
    <row r="168" spans="1:8">
      <c r="A168" t="s">
        <v>4</v>
      </c>
      <c r="B168" s="4" t="s">
        <v>5</v>
      </c>
      <c r="C168" s="4" t="s">
        <v>7</v>
      </c>
      <c r="D168" s="4" t="s">
        <v>7</v>
      </c>
      <c r="E168" s="4" t="s">
        <v>12</v>
      </c>
      <c r="F168" s="4" t="s">
        <v>12</v>
      </c>
      <c r="G168" s="4" t="s">
        <v>12</v>
      </c>
      <c r="H168" s="4" t="s">
        <v>11</v>
      </c>
    </row>
    <row r="169" spans="1:8">
      <c r="A169" t="n">
        <v>1399</v>
      </c>
      <c r="B169" s="34" t="n">
        <v>45</v>
      </c>
      <c r="C169" s="7" t="n">
        <v>2</v>
      </c>
      <c r="D169" s="7" t="n">
        <v>3</v>
      </c>
      <c r="E169" s="7" t="n">
        <v>-68.9199981689453</v>
      </c>
      <c r="F169" s="7" t="n">
        <v>1.25999999046326</v>
      </c>
      <c r="G169" s="7" t="n">
        <v>0.560000002384186</v>
      </c>
      <c r="H169" s="7" t="n">
        <v>8000</v>
      </c>
    </row>
    <row r="170" spans="1:8">
      <c r="A170" t="s">
        <v>4</v>
      </c>
      <c r="B170" s="4" t="s">
        <v>5</v>
      </c>
      <c r="C170" s="4" t="s">
        <v>7</v>
      </c>
      <c r="D170" s="4" t="s">
        <v>7</v>
      </c>
      <c r="E170" s="4" t="s">
        <v>12</v>
      </c>
      <c r="F170" s="4" t="s">
        <v>12</v>
      </c>
      <c r="G170" s="4" t="s">
        <v>12</v>
      </c>
      <c r="H170" s="4" t="s">
        <v>11</v>
      </c>
      <c r="I170" s="4" t="s">
        <v>7</v>
      </c>
    </row>
    <row r="171" spans="1:8">
      <c r="A171" t="n">
        <v>1416</v>
      </c>
      <c r="B171" s="34" t="n">
        <v>45</v>
      </c>
      <c r="C171" s="7" t="n">
        <v>4</v>
      </c>
      <c r="D171" s="7" t="n">
        <v>3</v>
      </c>
      <c r="E171" s="7" t="n">
        <v>349.549987792969</v>
      </c>
      <c r="F171" s="7" t="n">
        <v>76.879997253418</v>
      </c>
      <c r="G171" s="7" t="n">
        <v>0</v>
      </c>
      <c r="H171" s="7" t="n">
        <v>8000</v>
      </c>
      <c r="I171" s="7" t="n">
        <v>1</v>
      </c>
    </row>
    <row r="172" spans="1:8">
      <c r="A172" t="s">
        <v>4</v>
      </c>
      <c r="B172" s="4" t="s">
        <v>5</v>
      </c>
      <c r="C172" s="4" t="s">
        <v>7</v>
      </c>
      <c r="D172" s="4" t="s">
        <v>7</v>
      </c>
      <c r="E172" s="4" t="s">
        <v>12</v>
      </c>
      <c r="F172" s="4" t="s">
        <v>11</v>
      </c>
    </row>
    <row r="173" spans="1:8">
      <c r="A173" t="n">
        <v>1434</v>
      </c>
      <c r="B173" s="34" t="n">
        <v>45</v>
      </c>
      <c r="C173" s="7" t="n">
        <v>5</v>
      </c>
      <c r="D173" s="7" t="n">
        <v>3</v>
      </c>
      <c r="E173" s="7" t="n">
        <v>4.40000009536743</v>
      </c>
      <c r="F173" s="7" t="n">
        <v>8000</v>
      </c>
    </row>
    <row r="174" spans="1:8">
      <c r="A174" t="s">
        <v>4</v>
      </c>
      <c r="B174" s="4" t="s">
        <v>5</v>
      </c>
      <c r="C174" s="4" t="s">
        <v>7</v>
      </c>
      <c r="D174" s="4" t="s">
        <v>11</v>
      </c>
      <c r="E174" s="4" t="s">
        <v>12</v>
      </c>
    </row>
    <row r="175" spans="1:8">
      <c r="A175" t="n">
        <v>1443</v>
      </c>
      <c r="B175" s="16" t="n">
        <v>58</v>
      </c>
      <c r="C175" s="7" t="n">
        <v>100</v>
      </c>
      <c r="D175" s="7" t="n">
        <v>1000</v>
      </c>
      <c r="E175" s="7" t="n">
        <v>1</v>
      </c>
    </row>
    <row r="176" spans="1:8">
      <c r="A176" t="s">
        <v>4</v>
      </c>
      <c r="B176" s="4" t="s">
        <v>5</v>
      </c>
      <c r="C176" s="4" t="s">
        <v>7</v>
      </c>
      <c r="D176" s="4" t="s">
        <v>11</v>
      </c>
    </row>
    <row r="177" spans="1:9">
      <c r="A177" t="n">
        <v>1451</v>
      </c>
      <c r="B177" s="16" t="n">
        <v>58</v>
      </c>
      <c r="C177" s="7" t="n">
        <v>255</v>
      </c>
      <c r="D177" s="7" t="n">
        <v>0</v>
      </c>
    </row>
    <row r="178" spans="1:9">
      <c r="A178" t="s">
        <v>4</v>
      </c>
      <c r="B178" s="4" t="s">
        <v>5</v>
      </c>
      <c r="C178" s="4" t="s">
        <v>7</v>
      </c>
      <c r="D178" s="4" t="s">
        <v>11</v>
      </c>
    </row>
    <row r="179" spans="1:9">
      <c r="A179" t="n">
        <v>1455</v>
      </c>
      <c r="B179" s="34" t="n">
        <v>45</v>
      </c>
      <c r="C179" s="7" t="n">
        <v>7</v>
      </c>
      <c r="D179" s="7" t="n">
        <v>255</v>
      </c>
    </row>
    <row r="180" spans="1:9">
      <c r="A180" t="s">
        <v>4</v>
      </c>
      <c r="B180" s="4" t="s">
        <v>5</v>
      </c>
      <c r="C180" s="4" t="s">
        <v>7</v>
      </c>
      <c r="D180" s="4" t="s">
        <v>11</v>
      </c>
      <c r="E180" s="4" t="s">
        <v>12</v>
      </c>
    </row>
    <row r="181" spans="1:9">
      <c r="A181" t="n">
        <v>1459</v>
      </c>
      <c r="B181" s="16" t="n">
        <v>58</v>
      </c>
      <c r="C181" s="7" t="n">
        <v>101</v>
      </c>
      <c r="D181" s="7" t="n">
        <v>1000</v>
      </c>
      <c r="E181" s="7" t="n">
        <v>1</v>
      </c>
    </row>
    <row r="182" spans="1:9">
      <c r="A182" t="s">
        <v>4</v>
      </c>
      <c r="B182" s="4" t="s">
        <v>5</v>
      </c>
      <c r="C182" s="4" t="s">
        <v>7</v>
      </c>
      <c r="D182" s="4" t="s">
        <v>11</v>
      </c>
    </row>
    <row r="183" spans="1:9">
      <c r="A183" t="n">
        <v>1467</v>
      </c>
      <c r="B183" s="16" t="n">
        <v>58</v>
      </c>
      <c r="C183" s="7" t="n">
        <v>254</v>
      </c>
      <c r="D183" s="7" t="n">
        <v>0</v>
      </c>
    </row>
    <row r="184" spans="1:9">
      <c r="A184" t="s">
        <v>4</v>
      </c>
      <c r="B184" s="4" t="s">
        <v>5</v>
      </c>
      <c r="C184" s="4" t="s">
        <v>7</v>
      </c>
      <c r="D184" s="4" t="s">
        <v>7</v>
      </c>
      <c r="E184" s="4" t="s">
        <v>12</v>
      </c>
      <c r="F184" s="4" t="s">
        <v>12</v>
      </c>
      <c r="G184" s="4" t="s">
        <v>12</v>
      </c>
      <c r="H184" s="4" t="s">
        <v>11</v>
      </c>
    </row>
    <row r="185" spans="1:9">
      <c r="A185" t="n">
        <v>1471</v>
      </c>
      <c r="B185" s="34" t="n">
        <v>45</v>
      </c>
      <c r="C185" s="7" t="n">
        <v>2</v>
      </c>
      <c r="D185" s="7" t="n">
        <v>3</v>
      </c>
      <c r="E185" s="7" t="n">
        <v>-67.6600036621094</v>
      </c>
      <c r="F185" s="7" t="n">
        <v>0.270000010728836</v>
      </c>
      <c r="G185" s="7" t="n">
        <v>-3.26999998092651</v>
      </c>
      <c r="H185" s="7" t="n">
        <v>0</v>
      </c>
    </row>
    <row r="186" spans="1:9">
      <c r="A186" t="s">
        <v>4</v>
      </c>
      <c r="B186" s="4" t="s">
        <v>5</v>
      </c>
      <c r="C186" s="4" t="s">
        <v>7</v>
      </c>
      <c r="D186" s="4" t="s">
        <v>7</v>
      </c>
      <c r="E186" s="4" t="s">
        <v>12</v>
      </c>
      <c r="F186" s="4" t="s">
        <v>12</v>
      </c>
      <c r="G186" s="4" t="s">
        <v>12</v>
      </c>
      <c r="H186" s="4" t="s">
        <v>11</v>
      </c>
      <c r="I186" s="4" t="s">
        <v>7</v>
      </c>
    </row>
    <row r="187" spans="1:9">
      <c r="A187" t="n">
        <v>1488</v>
      </c>
      <c r="B187" s="34" t="n">
        <v>45</v>
      </c>
      <c r="C187" s="7" t="n">
        <v>4</v>
      </c>
      <c r="D187" s="7" t="n">
        <v>3</v>
      </c>
      <c r="E187" s="7" t="n">
        <v>26.3099994659424</v>
      </c>
      <c r="F187" s="7" t="n">
        <v>290.440002441406</v>
      </c>
      <c r="G187" s="7" t="n">
        <v>0</v>
      </c>
      <c r="H187" s="7" t="n">
        <v>0</v>
      </c>
      <c r="I187" s="7" t="n">
        <v>1</v>
      </c>
    </row>
    <row r="188" spans="1:9">
      <c r="A188" t="s">
        <v>4</v>
      </c>
      <c r="B188" s="4" t="s">
        <v>5</v>
      </c>
      <c r="C188" s="4" t="s">
        <v>7</v>
      </c>
      <c r="D188" s="4" t="s">
        <v>7</v>
      </c>
      <c r="E188" s="4" t="s">
        <v>12</v>
      </c>
      <c r="F188" s="4" t="s">
        <v>11</v>
      </c>
    </row>
    <row r="189" spans="1:9">
      <c r="A189" t="n">
        <v>1506</v>
      </c>
      <c r="B189" s="34" t="n">
        <v>45</v>
      </c>
      <c r="C189" s="7" t="n">
        <v>5</v>
      </c>
      <c r="D189" s="7" t="n">
        <v>3</v>
      </c>
      <c r="E189" s="7" t="n">
        <v>33.7000007629395</v>
      </c>
      <c r="F189" s="7" t="n">
        <v>0</v>
      </c>
    </row>
    <row r="190" spans="1:9">
      <c r="A190" t="s">
        <v>4</v>
      </c>
      <c r="B190" s="4" t="s">
        <v>5</v>
      </c>
      <c r="C190" s="4" t="s">
        <v>7</v>
      </c>
      <c r="D190" s="4" t="s">
        <v>7</v>
      </c>
      <c r="E190" s="4" t="s">
        <v>12</v>
      </c>
      <c r="F190" s="4" t="s">
        <v>11</v>
      </c>
    </row>
    <row r="191" spans="1:9">
      <c r="A191" t="n">
        <v>1515</v>
      </c>
      <c r="B191" s="34" t="n">
        <v>45</v>
      </c>
      <c r="C191" s="7" t="n">
        <v>11</v>
      </c>
      <c r="D191" s="7" t="n">
        <v>3</v>
      </c>
      <c r="E191" s="7" t="n">
        <v>38</v>
      </c>
      <c r="F191" s="7" t="n">
        <v>0</v>
      </c>
    </row>
    <row r="192" spans="1:9">
      <c r="A192" t="s">
        <v>4</v>
      </c>
      <c r="B192" s="4" t="s">
        <v>5</v>
      </c>
      <c r="C192" s="4" t="s">
        <v>7</v>
      </c>
      <c r="D192" s="4" t="s">
        <v>7</v>
      </c>
      <c r="E192" s="4" t="s">
        <v>12</v>
      </c>
      <c r="F192" s="4" t="s">
        <v>12</v>
      </c>
      <c r="G192" s="4" t="s">
        <v>12</v>
      </c>
      <c r="H192" s="4" t="s">
        <v>11</v>
      </c>
    </row>
    <row r="193" spans="1:9">
      <c r="A193" t="n">
        <v>1524</v>
      </c>
      <c r="B193" s="34" t="n">
        <v>45</v>
      </c>
      <c r="C193" s="7" t="n">
        <v>2</v>
      </c>
      <c r="D193" s="7" t="n">
        <v>3</v>
      </c>
      <c r="E193" s="7" t="n">
        <v>-67.6600036621094</v>
      </c>
      <c r="F193" s="7" t="n">
        <v>28.8799991607666</v>
      </c>
      <c r="G193" s="7" t="n">
        <v>-3.26999998092651</v>
      </c>
      <c r="H193" s="7" t="n">
        <v>15000</v>
      </c>
    </row>
    <row r="194" spans="1:9">
      <c r="A194" t="s">
        <v>4</v>
      </c>
      <c r="B194" s="4" t="s">
        <v>5</v>
      </c>
      <c r="C194" s="4" t="s">
        <v>7</v>
      </c>
      <c r="D194" s="4" t="s">
        <v>7</v>
      </c>
      <c r="E194" s="4" t="s">
        <v>12</v>
      </c>
      <c r="F194" s="4" t="s">
        <v>12</v>
      </c>
      <c r="G194" s="4" t="s">
        <v>12</v>
      </c>
      <c r="H194" s="4" t="s">
        <v>11</v>
      </c>
      <c r="I194" s="4" t="s">
        <v>7</v>
      </c>
    </row>
    <row r="195" spans="1:9">
      <c r="A195" t="n">
        <v>1541</v>
      </c>
      <c r="B195" s="34" t="n">
        <v>45</v>
      </c>
      <c r="C195" s="7" t="n">
        <v>4</v>
      </c>
      <c r="D195" s="7" t="n">
        <v>3</v>
      </c>
      <c r="E195" s="7" t="n">
        <v>346.540008544922</v>
      </c>
      <c r="F195" s="7" t="n">
        <v>300.690002441406</v>
      </c>
      <c r="G195" s="7" t="n">
        <v>0</v>
      </c>
      <c r="H195" s="7" t="n">
        <v>15000</v>
      </c>
      <c r="I195" s="7" t="n">
        <v>1</v>
      </c>
    </row>
    <row r="196" spans="1:9">
      <c r="A196" t="s">
        <v>4</v>
      </c>
      <c r="B196" s="4" t="s">
        <v>5</v>
      </c>
      <c r="C196" s="4" t="s">
        <v>7</v>
      </c>
      <c r="D196" s="4" t="s">
        <v>7</v>
      </c>
      <c r="E196" s="4" t="s">
        <v>12</v>
      </c>
      <c r="F196" s="4" t="s">
        <v>11</v>
      </c>
    </row>
    <row r="197" spans="1:9">
      <c r="A197" t="n">
        <v>1559</v>
      </c>
      <c r="B197" s="34" t="n">
        <v>45</v>
      </c>
      <c r="C197" s="7" t="n">
        <v>5</v>
      </c>
      <c r="D197" s="7" t="n">
        <v>3</v>
      </c>
      <c r="E197" s="7" t="n">
        <v>53.5999984741211</v>
      </c>
      <c r="F197" s="7" t="n">
        <v>15000</v>
      </c>
    </row>
    <row r="198" spans="1:9">
      <c r="A198" t="s">
        <v>4</v>
      </c>
      <c r="B198" s="4" t="s">
        <v>5</v>
      </c>
      <c r="C198" s="4" t="s">
        <v>7</v>
      </c>
      <c r="D198" s="4" t="s">
        <v>11</v>
      </c>
    </row>
    <row r="199" spans="1:9">
      <c r="A199" t="n">
        <v>1568</v>
      </c>
      <c r="B199" s="16" t="n">
        <v>58</v>
      </c>
      <c r="C199" s="7" t="n">
        <v>255</v>
      </c>
      <c r="D199" s="7" t="n">
        <v>0</v>
      </c>
    </row>
    <row r="200" spans="1:9">
      <c r="A200" t="s">
        <v>4</v>
      </c>
      <c r="B200" s="4" t="s">
        <v>5</v>
      </c>
      <c r="C200" s="4" t="s">
        <v>11</v>
      </c>
    </row>
    <row r="201" spans="1:9">
      <c r="A201" t="n">
        <v>1572</v>
      </c>
      <c r="B201" s="23" t="n">
        <v>16</v>
      </c>
      <c r="C201" s="7" t="n">
        <v>8000</v>
      </c>
    </row>
    <row r="202" spans="1:9">
      <c r="A202" t="s">
        <v>4</v>
      </c>
      <c r="B202" s="4" t="s">
        <v>5</v>
      </c>
      <c r="C202" s="4" t="s">
        <v>7</v>
      </c>
      <c r="D202" s="4" t="s">
        <v>11</v>
      </c>
      <c r="E202" s="4" t="s">
        <v>12</v>
      </c>
    </row>
    <row r="203" spans="1:9">
      <c r="A203" t="n">
        <v>1575</v>
      </c>
      <c r="B203" s="16" t="n">
        <v>58</v>
      </c>
      <c r="C203" s="7" t="n">
        <v>0</v>
      </c>
      <c r="D203" s="7" t="n">
        <v>2000</v>
      </c>
      <c r="E203" s="7" t="n">
        <v>1</v>
      </c>
    </row>
    <row r="204" spans="1:9">
      <c r="A204" t="s">
        <v>4</v>
      </c>
      <c r="B204" s="4" t="s">
        <v>5</v>
      </c>
      <c r="C204" s="4" t="s">
        <v>7</v>
      </c>
      <c r="D204" s="4" t="s">
        <v>11</v>
      </c>
    </row>
    <row r="205" spans="1:9">
      <c r="A205" t="n">
        <v>1583</v>
      </c>
      <c r="B205" s="16" t="n">
        <v>58</v>
      </c>
      <c r="C205" s="7" t="n">
        <v>255</v>
      </c>
      <c r="D205" s="7" t="n">
        <v>0</v>
      </c>
    </row>
    <row r="206" spans="1:9">
      <c r="A206" t="s">
        <v>4</v>
      </c>
      <c r="B206" s="4" t="s">
        <v>5</v>
      </c>
      <c r="C206" s="4" t="s">
        <v>11</v>
      </c>
      <c r="D206" s="4" t="s">
        <v>7</v>
      </c>
    </row>
    <row r="207" spans="1:9">
      <c r="A207" t="n">
        <v>1587</v>
      </c>
      <c r="B207" s="35" t="n">
        <v>21</v>
      </c>
      <c r="C207" s="7" t="n">
        <v>5011</v>
      </c>
      <c r="D207" s="7" t="n">
        <v>2</v>
      </c>
    </row>
    <row r="208" spans="1:9">
      <c r="A208" t="s">
        <v>4</v>
      </c>
      <c r="B208" s="4" t="s">
        <v>5</v>
      </c>
      <c r="C208" s="4" t="s">
        <v>7</v>
      </c>
      <c r="D208" s="4" t="s">
        <v>11</v>
      </c>
      <c r="E208" s="4" t="s">
        <v>7</v>
      </c>
    </row>
    <row r="209" spans="1:9">
      <c r="A209" t="n">
        <v>1591</v>
      </c>
      <c r="B209" s="28" t="n">
        <v>36</v>
      </c>
      <c r="C209" s="7" t="n">
        <v>9</v>
      </c>
      <c r="D209" s="7" t="n">
        <v>5011</v>
      </c>
      <c r="E209" s="7" t="n"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11</v>
      </c>
      <c r="E210" s="4" t="s">
        <v>7</v>
      </c>
    </row>
    <row r="211" spans="1:9">
      <c r="A211" t="n">
        <v>1596</v>
      </c>
      <c r="B211" s="28" t="n">
        <v>36</v>
      </c>
      <c r="C211" s="7" t="n">
        <v>9</v>
      </c>
      <c r="D211" s="7" t="n">
        <v>5012</v>
      </c>
      <c r="E211" s="7" t="n">
        <v>0</v>
      </c>
    </row>
    <row r="212" spans="1:9">
      <c r="A212" t="s">
        <v>4</v>
      </c>
      <c r="B212" s="4" t="s">
        <v>5</v>
      </c>
      <c r="C212" s="4" t="s">
        <v>11</v>
      </c>
      <c r="D212" s="4" t="s">
        <v>12</v>
      </c>
      <c r="E212" s="4" t="s">
        <v>12</v>
      </c>
      <c r="F212" s="4" t="s">
        <v>12</v>
      </c>
      <c r="G212" s="4" t="s">
        <v>12</v>
      </c>
    </row>
    <row r="213" spans="1:9">
      <c r="A213" t="n">
        <v>1601</v>
      </c>
      <c r="B213" s="29" t="n">
        <v>46</v>
      </c>
      <c r="C213" s="7" t="n">
        <v>61456</v>
      </c>
      <c r="D213" s="7" t="n">
        <v>0</v>
      </c>
      <c r="E213" s="7" t="n">
        <v>0</v>
      </c>
      <c r="F213" s="7" t="n">
        <v>0</v>
      </c>
      <c r="G213" s="7" t="n">
        <v>0</v>
      </c>
    </row>
    <row r="214" spans="1:9">
      <c r="A214" t="s">
        <v>4</v>
      </c>
      <c r="B214" s="4" t="s">
        <v>5</v>
      </c>
      <c r="C214" s="4" t="s">
        <v>7</v>
      </c>
      <c r="D214" s="4" t="s">
        <v>11</v>
      </c>
    </row>
    <row r="215" spans="1:9">
      <c r="A215" t="n">
        <v>1620</v>
      </c>
      <c r="B215" s="9" t="n">
        <v>162</v>
      </c>
      <c r="C215" s="7" t="n">
        <v>1</v>
      </c>
      <c r="D215" s="7" t="n">
        <v>0</v>
      </c>
    </row>
    <row r="216" spans="1:9">
      <c r="A216" t="s">
        <v>4</v>
      </c>
      <c r="B216" s="4" t="s">
        <v>5</v>
      </c>
    </row>
    <row r="217" spans="1:9">
      <c r="A217" t="n">
        <v>1624</v>
      </c>
      <c r="B217" s="5" t="n">
        <v>1</v>
      </c>
    </row>
    <row r="218" spans="1:9" s="3" customFormat="1" customHeight="0">
      <c r="A218" s="3" t="s">
        <v>2</v>
      </c>
      <c r="B218" s="3" t="s">
        <v>38</v>
      </c>
    </row>
    <row r="219" spans="1:9">
      <c r="A219" t="s">
        <v>4</v>
      </c>
      <c r="B219" s="4" t="s">
        <v>5</v>
      </c>
      <c r="C219" s="4" t="s">
        <v>7</v>
      </c>
      <c r="D219" s="4" t="s">
        <v>14</v>
      </c>
      <c r="E219" s="4" t="s">
        <v>7</v>
      </c>
      <c r="F219" s="4" t="s">
        <v>17</v>
      </c>
    </row>
    <row r="220" spans="1:9">
      <c r="A220" t="n">
        <v>1628</v>
      </c>
      <c r="B220" s="12" t="n">
        <v>5</v>
      </c>
      <c r="C220" s="7" t="n">
        <v>0</v>
      </c>
      <c r="D220" s="7" t="n">
        <v>1</v>
      </c>
      <c r="E220" s="7" t="n">
        <v>1</v>
      </c>
      <c r="F220" s="13" t="n">
        <f t="normal" ca="1">A228</f>
        <v>0</v>
      </c>
    </row>
    <row r="221" spans="1:9">
      <c r="A221" t="s">
        <v>4</v>
      </c>
      <c r="B221" s="4" t="s">
        <v>5</v>
      </c>
      <c r="C221" s="4" t="s">
        <v>11</v>
      </c>
      <c r="D221" s="4" t="s">
        <v>7</v>
      </c>
      <c r="E221" s="4" t="s">
        <v>12</v>
      </c>
      <c r="F221" s="4" t="s">
        <v>11</v>
      </c>
    </row>
    <row r="222" spans="1:9">
      <c r="A222" t="n">
        <v>1639</v>
      </c>
      <c r="B222" s="31" t="n">
        <v>59</v>
      </c>
      <c r="C222" s="7" t="n">
        <v>65534</v>
      </c>
      <c r="D222" s="7" t="n">
        <v>12</v>
      </c>
      <c r="E222" s="7" t="n">
        <v>0.150000005960464</v>
      </c>
      <c r="F222" s="7" t="n">
        <v>0</v>
      </c>
    </row>
    <row r="223" spans="1:9">
      <c r="A223" t="s">
        <v>4</v>
      </c>
      <c r="B223" s="4" t="s">
        <v>5</v>
      </c>
      <c r="C223" s="4" t="s">
        <v>11</v>
      </c>
    </row>
    <row r="224" spans="1:9">
      <c r="A224" t="n">
        <v>1649</v>
      </c>
      <c r="B224" s="23" t="n">
        <v>16</v>
      </c>
      <c r="C224" s="7" t="n">
        <v>3000</v>
      </c>
    </row>
    <row r="225" spans="1:7">
      <c r="A225" t="s">
        <v>4</v>
      </c>
      <c r="B225" s="4" t="s">
        <v>5</v>
      </c>
      <c r="C225" s="4" t="s">
        <v>17</v>
      </c>
    </row>
    <row r="226" spans="1:7">
      <c r="A226" t="n">
        <v>1652</v>
      </c>
      <c r="B226" s="14" t="n">
        <v>3</v>
      </c>
      <c r="C226" s="13" t="n">
        <f t="normal" ca="1">A220</f>
        <v>0</v>
      </c>
    </row>
    <row r="227" spans="1:7">
      <c r="A227" t="s">
        <v>4</v>
      </c>
      <c r="B227" s="4" t="s">
        <v>5</v>
      </c>
    </row>
    <row r="228" spans="1:7">
      <c r="A228" t="n">
        <v>1657</v>
      </c>
      <c r="B228" s="5" t="n">
        <v>1</v>
      </c>
    </row>
    <row r="229" spans="1:7" s="3" customFormat="1" customHeight="0">
      <c r="A229" s="3" t="s">
        <v>2</v>
      </c>
      <c r="B229" s="3" t="s">
        <v>39</v>
      </c>
    </row>
    <row r="230" spans="1:7">
      <c r="A230" t="s">
        <v>4</v>
      </c>
      <c r="B230" s="4" t="s">
        <v>5</v>
      </c>
      <c r="C230" s="4" t="s">
        <v>7</v>
      </c>
      <c r="D230" s="4" t="s">
        <v>7</v>
      </c>
      <c r="E230" s="4" t="s">
        <v>7</v>
      </c>
      <c r="F230" s="4" t="s">
        <v>7</v>
      </c>
    </row>
    <row r="231" spans="1:7">
      <c r="A231" t="n">
        <v>1660</v>
      </c>
      <c r="B231" s="6" t="n">
        <v>14</v>
      </c>
      <c r="C231" s="7" t="n">
        <v>2</v>
      </c>
      <c r="D231" s="7" t="n">
        <v>0</v>
      </c>
      <c r="E231" s="7" t="n">
        <v>0</v>
      </c>
      <c r="F231" s="7" t="n">
        <v>0</v>
      </c>
    </row>
    <row r="232" spans="1:7">
      <c r="A232" t="s">
        <v>4</v>
      </c>
      <c r="B232" s="4" t="s">
        <v>5</v>
      </c>
      <c r="C232" s="4" t="s">
        <v>7</v>
      </c>
      <c r="D232" s="15" t="s">
        <v>20</v>
      </c>
      <c r="E232" s="4" t="s">
        <v>5</v>
      </c>
      <c r="F232" s="4" t="s">
        <v>7</v>
      </c>
      <c r="G232" s="4" t="s">
        <v>11</v>
      </c>
      <c r="H232" s="15" t="s">
        <v>21</v>
      </c>
      <c r="I232" s="4" t="s">
        <v>7</v>
      </c>
      <c r="J232" s="4" t="s">
        <v>14</v>
      </c>
      <c r="K232" s="4" t="s">
        <v>7</v>
      </c>
      <c r="L232" s="4" t="s">
        <v>7</v>
      </c>
      <c r="M232" s="15" t="s">
        <v>20</v>
      </c>
      <c r="N232" s="4" t="s">
        <v>5</v>
      </c>
      <c r="O232" s="4" t="s">
        <v>7</v>
      </c>
      <c r="P232" s="4" t="s">
        <v>11</v>
      </c>
      <c r="Q232" s="15" t="s">
        <v>21</v>
      </c>
      <c r="R232" s="4" t="s">
        <v>7</v>
      </c>
      <c r="S232" s="4" t="s">
        <v>14</v>
      </c>
      <c r="T232" s="4" t="s">
        <v>7</v>
      </c>
      <c r="U232" s="4" t="s">
        <v>7</v>
      </c>
      <c r="V232" s="4" t="s">
        <v>7</v>
      </c>
      <c r="W232" s="4" t="s">
        <v>17</v>
      </c>
    </row>
    <row r="233" spans="1:7">
      <c r="A233" t="n">
        <v>1665</v>
      </c>
      <c r="B233" s="12" t="n">
        <v>5</v>
      </c>
      <c r="C233" s="7" t="n">
        <v>28</v>
      </c>
      <c r="D233" s="15" t="s">
        <v>3</v>
      </c>
      <c r="E233" s="9" t="n">
        <v>162</v>
      </c>
      <c r="F233" s="7" t="n">
        <v>3</v>
      </c>
      <c r="G233" s="7" t="n">
        <v>16391</v>
      </c>
      <c r="H233" s="15" t="s">
        <v>3</v>
      </c>
      <c r="I233" s="7" t="n">
        <v>0</v>
      </c>
      <c r="J233" s="7" t="n">
        <v>1</v>
      </c>
      <c r="K233" s="7" t="n">
        <v>2</v>
      </c>
      <c r="L233" s="7" t="n">
        <v>28</v>
      </c>
      <c r="M233" s="15" t="s">
        <v>3</v>
      </c>
      <c r="N233" s="9" t="n">
        <v>162</v>
      </c>
      <c r="O233" s="7" t="n">
        <v>3</v>
      </c>
      <c r="P233" s="7" t="n">
        <v>16391</v>
      </c>
      <c r="Q233" s="15" t="s">
        <v>3</v>
      </c>
      <c r="R233" s="7" t="n">
        <v>0</v>
      </c>
      <c r="S233" s="7" t="n">
        <v>2</v>
      </c>
      <c r="T233" s="7" t="n">
        <v>2</v>
      </c>
      <c r="U233" s="7" t="n">
        <v>11</v>
      </c>
      <c r="V233" s="7" t="n">
        <v>1</v>
      </c>
      <c r="W233" s="13" t="n">
        <f t="normal" ca="1">A237</f>
        <v>0</v>
      </c>
    </row>
    <row r="234" spans="1:7">
      <c r="A234" t="s">
        <v>4</v>
      </c>
      <c r="B234" s="4" t="s">
        <v>5</v>
      </c>
      <c r="C234" s="4" t="s">
        <v>7</v>
      </c>
      <c r="D234" s="4" t="s">
        <v>11</v>
      </c>
      <c r="E234" s="4" t="s">
        <v>12</v>
      </c>
    </row>
    <row r="235" spans="1:7">
      <c r="A235" t="n">
        <v>1694</v>
      </c>
      <c r="B235" s="16" t="n">
        <v>58</v>
      </c>
      <c r="C235" s="7" t="n">
        <v>0</v>
      </c>
      <c r="D235" s="7" t="n">
        <v>0</v>
      </c>
      <c r="E235" s="7" t="n">
        <v>1</v>
      </c>
    </row>
    <row r="236" spans="1:7">
      <c r="A236" t="s">
        <v>4</v>
      </c>
      <c r="B236" s="4" t="s">
        <v>5</v>
      </c>
      <c r="C236" s="4" t="s">
        <v>7</v>
      </c>
      <c r="D236" s="15" t="s">
        <v>20</v>
      </c>
      <c r="E236" s="4" t="s">
        <v>5</v>
      </c>
      <c r="F236" s="4" t="s">
        <v>7</v>
      </c>
      <c r="G236" s="4" t="s">
        <v>11</v>
      </c>
      <c r="H236" s="15" t="s">
        <v>21</v>
      </c>
      <c r="I236" s="4" t="s">
        <v>7</v>
      </c>
      <c r="J236" s="4" t="s">
        <v>14</v>
      </c>
      <c r="K236" s="4" t="s">
        <v>7</v>
      </c>
      <c r="L236" s="4" t="s">
        <v>7</v>
      </c>
      <c r="M236" s="15" t="s">
        <v>20</v>
      </c>
      <c r="N236" s="4" t="s">
        <v>5</v>
      </c>
      <c r="O236" s="4" t="s">
        <v>7</v>
      </c>
      <c r="P236" s="4" t="s">
        <v>11</v>
      </c>
      <c r="Q236" s="15" t="s">
        <v>21</v>
      </c>
      <c r="R236" s="4" t="s">
        <v>7</v>
      </c>
      <c r="S236" s="4" t="s">
        <v>14</v>
      </c>
      <c r="T236" s="4" t="s">
        <v>7</v>
      </c>
      <c r="U236" s="4" t="s">
        <v>7</v>
      </c>
      <c r="V236" s="4" t="s">
        <v>7</v>
      </c>
      <c r="W236" s="4" t="s">
        <v>17</v>
      </c>
    </row>
    <row r="237" spans="1:7">
      <c r="A237" t="n">
        <v>1702</v>
      </c>
      <c r="B237" s="12" t="n">
        <v>5</v>
      </c>
      <c r="C237" s="7" t="n">
        <v>28</v>
      </c>
      <c r="D237" s="15" t="s">
        <v>3</v>
      </c>
      <c r="E237" s="9" t="n">
        <v>162</v>
      </c>
      <c r="F237" s="7" t="n">
        <v>3</v>
      </c>
      <c r="G237" s="7" t="n">
        <v>16391</v>
      </c>
      <c r="H237" s="15" t="s">
        <v>3</v>
      </c>
      <c r="I237" s="7" t="n">
        <v>0</v>
      </c>
      <c r="J237" s="7" t="n">
        <v>1</v>
      </c>
      <c r="K237" s="7" t="n">
        <v>3</v>
      </c>
      <c r="L237" s="7" t="n">
        <v>28</v>
      </c>
      <c r="M237" s="15" t="s">
        <v>3</v>
      </c>
      <c r="N237" s="9" t="n">
        <v>162</v>
      </c>
      <c r="O237" s="7" t="n">
        <v>3</v>
      </c>
      <c r="P237" s="7" t="n">
        <v>16391</v>
      </c>
      <c r="Q237" s="15" t="s">
        <v>3</v>
      </c>
      <c r="R237" s="7" t="n">
        <v>0</v>
      </c>
      <c r="S237" s="7" t="n">
        <v>2</v>
      </c>
      <c r="T237" s="7" t="n">
        <v>3</v>
      </c>
      <c r="U237" s="7" t="n">
        <v>9</v>
      </c>
      <c r="V237" s="7" t="n">
        <v>1</v>
      </c>
      <c r="W237" s="13" t="n">
        <f t="normal" ca="1">A247</f>
        <v>0</v>
      </c>
    </row>
    <row r="238" spans="1:7">
      <c r="A238" t="s">
        <v>4</v>
      </c>
      <c r="B238" s="4" t="s">
        <v>5</v>
      </c>
      <c r="C238" s="4" t="s">
        <v>7</v>
      </c>
      <c r="D238" s="15" t="s">
        <v>20</v>
      </c>
      <c r="E238" s="4" t="s">
        <v>5</v>
      </c>
      <c r="F238" s="4" t="s">
        <v>11</v>
      </c>
      <c r="G238" s="4" t="s">
        <v>7</v>
      </c>
      <c r="H238" s="4" t="s">
        <v>7</v>
      </c>
      <c r="I238" s="4" t="s">
        <v>8</v>
      </c>
      <c r="J238" s="15" t="s">
        <v>21</v>
      </c>
      <c r="K238" s="4" t="s">
        <v>7</v>
      </c>
      <c r="L238" s="4" t="s">
        <v>7</v>
      </c>
      <c r="M238" s="15" t="s">
        <v>20</v>
      </c>
      <c r="N238" s="4" t="s">
        <v>5</v>
      </c>
      <c r="O238" s="4" t="s">
        <v>7</v>
      </c>
      <c r="P238" s="15" t="s">
        <v>21</v>
      </c>
      <c r="Q238" s="4" t="s">
        <v>7</v>
      </c>
      <c r="R238" s="4" t="s">
        <v>14</v>
      </c>
      <c r="S238" s="4" t="s">
        <v>7</v>
      </c>
      <c r="T238" s="4" t="s">
        <v>7</v>
      </c>
      <c r="U238" s="4" t="s">
        <v>7</v>
      </c>
      <c r="V238" s="15" t="s">
        <v>20</v>
      </c>
      <c r="W238" s="4" t="s">
        <v>5</v>
      </c>
      <c r="X238" s="4" t="s">
        <v>7</v>
      </c>
      <c r="Y238" s="15" t="s">
        <v>21</v>
      </c>
      <c r="Z238" s="4" t="s">
        <v>7</v>
      </c>
      <c r="AA238" s="4" t="s">
        <v>14</v>
      </c>
      <c r="AB238" s="4" t="s">
        <v>7</v>
      </c>
      <c r="AC238" s="4" t="s">
        <v>7</v>
      </c>
      <c r="AD238" s="4" t="s">
        <v>7</v>
      </c>
      <c r="AE238" s="4" t="s">
        <v>17</v>
      </c>
    </row>
    <row r="239" spans="1:7">
      <c r="A239" t="n">
        <v>1731</v>
      </c>
      <c r="B239" s="12" t="n">
        <v>5</v>
      </c>
      <c r="C239" s="7" t="n">
        <v>28</v>
      </c>
      <c r="D239" s="15" t="s">
        <v>3</v>
      </c>
      <c r="E239" s="17" t="n">
        <v>47</v>
      </c>
      <c r="F239" s="7" t="n">
        <v>61456</v>
      </c>
      <c r="G239" s="7" t="n">
        <v>2</v>
      </c>
      <c r="H239" s="7" t="n">
        <v>0</v>
      </c>
      <c r="I239" s="7" t="s">
        <v>22</v>
      </c>
      <c r="J239" s="15" t="s">
        <v>3</v>
      </c>
      <c r="K239" s="7" t="n">
        <v>8</v>
      </c>
      <c r="L239" s="7" t="n">
        <v>28</v>
      </c>
      <c r="M239" s="15" t="s">
        <v>3</v>
      </c>
      <c r="N239" s="18" t="n">
        <v>74</v>
      </c>
      <c r="O239" s="7" t="n">
        <v>65</v>
      </c>
      <c r="P239" s="15" t="s">
        <v>3</v>
      </c>
      <c r="Q239" s="7" t="n">
        <v>0</v>
      </c>
      <c r="R239" s="7" t="n">
        <v>1</v>
      </c>
      <c r="S239" s="7" t="n">
        <v>3</v>
      </c>
      <c r="T239" s="7" t="n">
        <v>9</v>
      </c>
      <c r="U239" s="7" t="n">
        <v>28</v>
      </c>
      <c r="V239" s="15" t="s">
        <v>3</v>
      </c>
      <c r="W239" s="18" t="n">
        <v>74</v>
      </c>
      <c r="X239" s="7" t="n">
        <v>65</v>
      </c>
      <c r="Y239" s="15" t="s">
        <v>3</v>
      </c>
      <c r="Z239" s="7" t="n">
        <v>0</v>
      </c>
      <c r="AA239" s="7" t="n">
        <v>2</v>
      </c>
      <c r="AB239" s="7" t="n">
        <v>3</v>
      </c>
      <c r="AC239" s="7" t="n">
        <v>9</v>
      </c>
      <c r="AD239" s="7" t="n">
        <v>1</v>
      </c>
      <c r="AE239" s="13" t="n">
        <f t="normal" ca="1">A243</f>
        <v>0</v>
      </c>
    </row>
    <row r="240" spans="1:7">
      <c r="A240" t="s">
        <v>4</v>
      </c>
      <c r="B240" s="4" t="s">
        <v>5</v>
      </c>
      <c r="C240" s="4" t="s">
        <v>11</v>
      </c>
      <c r="D240" s="4" t="s">
        <v>7</v>
      </c>
      <c r="E240" s="4" t="s">
        <v>7</v>
      </c>
      <c r="F240" s="4" t="s">
        <v>8</v>
      </c>
    </row>
    <row r="241" spans="1:31">
      <c r="A241" t="n">
        <v>1779</v>
      </c>
      <c r="B241" s="17" t="n">
        <v>47</v>
      </c>
      <c r="C241" s="7" t="n">
        <v>61456</v>
      </c>
      <c r="D241" s="7" t="n">
        <v>0</v>
      </c>
      <c r="E241" s="7" t="n">
        <v>0</v>
      </c>
      <c r="F241" s="7" t="s">
        <v>23</v>
      </c>
    </row>
    <row r="242" spans="1:31">
      <c r="A242" t="s">
        <v>4</v>
      </c>
      <c r="B242" s="4" t="s">
        <v>5</v>
      </c>
      <c r="C242" s="4" t="s">
        <v>7</v>
      </c>
      <c r="D242" s="4" t="s">
        <v>11</v>
      </c>
      <c r="E242" s="4" t="s">
        <v>12</v>
      </c>
    </row>
    <row r="243" spans="1:31">
      <c r="A243" t="n">
        <v>1792</v>
      </c>
      <c r="B243" s="16" t="n">
        <v>58</v>
      </c>
      <c r="C243" s="7" t="n">
        <v>0</v>
      </c>
      <c r="D243" s="7" t="n">
        <v>300</v>
      </c>
      <c r="E243" s="7" t="n">
        <v>1</v>
      </c>
    </row>
    <row r="244" spans="1:31">
      <c r="A244" t="s">
        <v>4</v>
      </c>
      <c r="B244" s="4" t="s">
        <v>5</v>
      </c>
      <c r="C244" s="4" t="s">
        <v>7</v>
      </c>
      <c r="D244" s="4" t="s">
        <v>11</v>
      </c>
    </row>
    <row r="245" spans="1:31">
      <c r="A245" t="n">
        <v>1800</v>
      </c>
      <c r="B245" s="16" t="n">
        <v>58</v>
      </c>
      <c r="C245" s="7" t="n">
        <v>255</v>
      </c>
      <c r="D245" s="7" t="n">
        <v>0</v>
      </c>
    </row>
    <row r="246" spans="1:31">
      <c r="A246" t="s">
        <v>4</v>
      </c>
      <c r="B246" s="4" t="s">
        <v>5</v>
      </c>
      <c r="C246" s="4" t="s">
        <v>7</v>
      </c>
      <c r="D246" s="4" t="s">
        <v>7</v>
      </c>
      <c r="E246" s="4" t="s">
        <v>7</v>
      </c>
      <c r="F246" s="4" t="s">
        <v>7</v>
      </c>
    </row>
    <row r="247" spans="1:31">
      <c r="A247" t="n">
        <v>1804</v>
      </c>
      <c r="B247" s="6" t="n">
        <v>14</v>
      </c>
      <c r="C247" s="7" t="n">
        <v>0</v>
      </c>
      <c r="D247" s="7" t="n">
        <v>0</v>
      </c>
      <c r="E247" s="7" t="n">
        <v>0</v>
      </c>
      <c r="F247" s="7" t="n">
        <v>64</v>
      </c>
    </row>
    <row r="248" spans="1:31">
      <c r="A248" t="s">
        <v>4</v>
      </c>
      <c r="B248" s="4" t="s">
        <v>5</v>
      </c>
      <c r="C248" s="4" t="s">
        <v>7</v>
      </c>
      <c r="D248" s="4" t="s">
        <v>11</v>
      </c>
    </row>
    <row r="249" spans="1:31">
      <c r="A249" t="n">
        <v>1809</v>
      </c>
      <c r="B249" s="19" t="n">
        <v>22</v>
      </c>
      <c r="C249" s="7" t="n">
        <v>0</v>
      </c>
      <c r="D249" s="7" t="n">
        <v>16391</v>
      </c>
    </row>
    <row r="250" spans="1:31">
      <c r="A250" t="s">
        <v>4</v>
      </c>
      <c r="B250" s="4" t="s">
        <v>5</v>
      </c>
      <c r="C250" s="4" t="s">
        <v>7</v>
      </c>
      <c r="D250" s="4" t="s">
        <v>11</v>
      </c>
    </row>
    <row r="251" spans="1:31">
      <c r="A251" t="n">
        <v>1813</v>
      </c>
      <c r="B251" s="16" t="n">
        <v>58</v>
      </c>
      <c r="C251" s="7" t="n">
        <v>5</v>
      </c>
      <c r="D251" s="7" t="n">
        <v>300</v>
      </c>
    </row>
    <row r="252" spans="1:31">
      <c r="A252" t="s">
        <v>4</v>
      </c>
      <c r="B252" s="4" t="s">
        <v>5</v>
      </c>
      <c r="C252" s="4" t="s">
        <v>12</v>
      </c>
      <c r="D252" s="4" t="s">
        <v>11</v>
      </c>
    </row>
    <row r="253" spans="1:31">
      <c r="A253" t="n">
        <v>1817</v>
      </c>
      <c r="B253" s="20" t="n">
        <v>103</v>
      </c>
      <c r="C253" s="7" t="n">
        <v>0</v>
      </c>
      <c r="D253" s="7" t="n">
        <v>300</v>
      </c>
    </row>
    <row r="254" spans="1:31">
      <c r="A254" t="s">
        <v>4</v>
      </c>
      <c r="B254" s="4" t="s">
        <v>5</v>
      </c>
      <c r="C254" s="4" t="s">
        <v>7</v>
      </c>
    </row>
    <row r="255" spans="1:31">
      <c r="A255" t="n">
        <v>1824</v>
      </c>
      <c r="B255" s="21" t="n">
        <v>64</v>
      </c>
      <c r="C255" s="7" t="n">
        <v>7</v>
      </c>
    </row>
    <row r="256" spans="1:31">
      <c r="A256" t="s">
        <v>4</v>
      </c>
      <c r="B256" s="4" t="s">
        <v>5</v>
      </c>
      <c r="C256" s="4" t="s">
        <v>7</v>
      </c>
      <c r="D256" s="4" t="s">
        <v>11</v>
      </c>
    </row>
    <row r="257" spans="1:6">
      <c r="A257" t="n">
        <v>1826</v>
      </c>
      <c r="B257" s="22" t="n">
        <v>72</v>
      </c>
      <c r="C257" s="7" t="n">
        <v>5</v>
      </c>
      <c r="D257" s="7" t="n">
        <v>0</v>
      </c>
    </row>
    <row r="258" spans="1:6">
      <c r="A258" t="s">
        <v>4</v>
      </c>
      <c r="B258" s="4" t="s">
        <v>5</v>
      </c>
      <c r="C258" s="4" t="s">
        <v>7</v>
      </c>
      <c r="D258" s="15" t="s">
        <v>20</v>
      </c>
      <c r="E258" s="4" t="s">
        <v>5</v>
      </c>
      <c r="F258" s="4" t="s">
        <v>7</v>
      </c>
      <c r="G258" s="4" t="s">
        <v>11</v>
      </c>
      <c r="H258" s="15" t="s">
        <v>21</v>
      </c>
      <c r="I258" s="4" t="s">
        <v>7</v>
      </c>
      <c r="J258" s="4" t="s">
        <v>14</v>
      </c>
      <c r="K258" s="4" t="s">
        <v>7</v>
      </c>
      <c r="L258" s="4" t="s">
        <v>7</v>
      </c>
      <c r="M258" s="4" t="s">
        <v>17</v>
      </c>
    </row>
    <row r="259" spans="1:6">
      <c r="A259" t="n">
        <v>1830</v>
      </c>
      <c r="B259" s="12" t="n">
        <v>5</v>
      </c>
      <c r="C259" s="7" t="n">
        <v>28</v>
      </c>
      <c r="D259" s="15" t="s">
        <v>3</v>
      </c>
      <c r="E259" s="9" t="n">
        <v>162</v>
      </c>
      <c r="F259" s="7" t="n">
        <v>4</v>
      </c>
      <c r="G259" s="7" t="n">
        <v>16391</v>
      </c>
      <c r="H259" s="15" t="s">
        <v>3</v>
      </c>
      <c r="I259" s="7" t="n">
        <v>0</v>
      </c>
      <c r="J259" s="7" t="n">
        <v>1</v>
      </c>
      <c r="K259" s="7" t="n">
        <v>2</v>
      </c>
      <c r="L259" s="7" t="n">
        <v>1</v>
      </c>
      <c r="M259" s="13" t="n">
        <f t="normal" ca="1">A265</f>
        <v>0</v>
      </c>
    </row>
    <row r="260" spans="1:6">
      <c r="A260" t="s">
        <v>4</v>
      </c>
      <c r="B260" s="4" t="s">
        <v>5</v>
      </c>
      <c r="C260" s="4" t="s">
        <v>7</v>
      </c>
      <c r="D260" s="4" t="s">
        <v>8</v>
      </c>
    </row>
    <row r="261" spans="1:6">
      <c r="A261" t="n">
        <v>1847</v>
      </c>
      <c r="B261" s="8" t="n">
        <v>2</v>
      </c>
      <c r="C261" s="7" t="n">
        <v>10</v>
      </c>
      <c r="D261" s="7" t="s">
        <v>24</v>
      </c>
    </row>
    <row r="262" spans="1:6">
      <c r="A262" t="s">
        <v>4</v>
      </c>
      <c r="B262" s="4" t="s">
        <v>5</v>
      </c>
      <c r="C262" s="4" t="s">
        <v>11</v>
      </c>
    </row>
    <row r="263" spans="1:6">
      <c r="A263" t="n">
        <v>1864</v>
      </c>
      <c r="B263" s="23" t="n">
        <v>16</v>
      </c>
      <c r="C263" s="7" t="n">
        <v>0</v>
      </c>
    </row>
    <row r="264" spans="1:6">
      <c r="A264" t="s">
        <v>4</v>
      </c>
      <c r="B264" s="4" t="s">
        <v>5</v>
      </c>
      <c r="C264" s="4" t="s">
        <v>7</v>
      </c>
    </row>
    <row r="265" spans="1:6">
      <c r="A265" t="n">
        <v>1867</v>
      </c>
      <c r="B265" s="36" t="n">
        <v>116</v>
      </c>
      <c r="C265" s="7" t="n">
        <v>1</v>
      </c>
    </row>
    <row r="266" spans="1:6">
      <c r="A266" t="s">
        <v>4</v>
      </c>
      <c r="B266" s="4" t="s">
        <v>5</v>
      </c>
      <c r="C266" s="4" t="s">
        <v>7</v>
      </c>
      <c r="D266" s="4" t="s">
        <v>11</v>
      </c>
      <c r="E266" s="4" t="s">
        <v>11</v>
      </c>
      <c r="F266" s="4" t="s">
        <v>14</v>
      </c>
    </row>
    <row r="267" spans="1:6">
      <c r="A267" t="n">
        <v>1869</v>
      </c>
      <c r="B267" s="24" t="n">
        <v>84</v>
      </c>
      <c r="C267" s="7" t="n">
        <v>0</v>
      </c>
      <c r="D267" s="7" t="n">
        <v>0</v>
      </c>
      <c r="E267" s="7" t="n">
        <v>0</v>
      </c>
      <c r="F267" s="7" t="n">
        <v>1036831949</v>
      </c>
    </row>
    <row r="268" spans="1:6">
      <c r="A268" t="s">
        <v>4</v>
      </c>
      <c r="B268" s="4" t="s">
        <v>5</v>
      </c>
      <c r="C268" s="4" t="s">
        <v>11</v>
      </c>
      <c r="D268" s="4" t="s">
        <v>8</v>
      </c>
      <c r="E268" s="4" t="s">
        <v>8</v>
      </c>
      <c r="F268" s="4" t="s">
        <v>8</v>
      </c>
      <c r="G268" s="4" t="s">
        <v>7</v>
      </c>
      <c r="H268" s="4" t="s">
        <v>14</v>
      </c>
      <c r="I268" s="4" t="s">
        <v>12</v>
      </c>
      <c r="J268" s="4" t="s">
        <v>12</v>
      </c>
      <c r="K268" s="4" t="s">
        <v>12</v>
      </c>
      <c r="L268" s="4" t="s">
        <v>12</v>
      </c>
      <c r="M268" s="4" t="s">
        <v>12</v>
      </c>
      <c r="N268" s="4" t="s">
        <v>12</v>
      </c>
      <c r="O268" s="4" t="s">
        <v>12</v>
      </c>
      <c r="P268" s="4" t="s">
        <v>8</v>
      </c>
      <c r="Q268" s="4" t="s">
        <v>8</v>
      </c>
      <c r="R268" s="4" t="s">
        <v>14</v>
      </c>
      <c r="S268" s="4" t="s">
        <v>7</v>
      </c>
      <c r="T268" s="4" t="s">
        <v>14</v>
      </c>
      <c r="U268" s="4" t="s">
        <v>14</v>
      </c>
      <c r="V268" s="4" t="s">
        <v>11</v>
      </c>
    </row>
    <row r="269" spans="1:6">
      <c r="A269" t="n">
        <v>1879</v>
      </c>
      <c r="B269" s="25" t="n">
        <v>19</v>
      </c>
      <c r="C269" s="7" t="n">
        <v>7033</v>
      </c>
      <c r="D269" s="7" t="s">
        <v>25</v>
      </c>
      <c r="E269" s="7" t="s">
        <v>26</v>
      </c>
      <c r="F269" s="7" t="s">
        <v>15</v>
      </c>
      <c r="G269" s="7" t="n">
        <v>0</v>
      </c>
      <c r="H269" s="7" t="n">
        <v>1</v>
      </c>
      <c r="I269" s="7" t="n">
        <v>-77.9199981689453</v>
      </c>
      <c r="J269" s="7" t="n">
        <v>0</v>
      </c>
      <c r="K269" s="7" t="n">
        <v>-2.51999998092651</v>
      </c>
      <c r="L269" s="7" t="n">
        <v>54.2000007629395</v>
      </c>
      <c r="M269" s="7" t="n">
        <v>1</v>
      </c>
      <c r="N269" s="7" t="n">
        <v>1.60000002384186</v>
      </c>
      <c r="O269" s="7" t="n">
        <v>0.0900000035762787</v>
      </c>
      <c r="P269" s="7" t="s">
        <v>15</v>
      </c>
      <c r="Q269" s="7" t="s">
        <v>15</v>
      </c>
      <c r="R269" s="7" t="n">
        <v>-1</v>
      </c>
      <c r="S269" s="7" t="n">
        <v>0</v>
      </c>
      <c r="T269" s="7" t="n">
        <v>0</v>
      </c>
      <c r="U269" s="7" t="n">
        <v>0</v>
      </c>
      <c r="V269" s="7" t="n">
        <v>0</v>
      </c>
    </row>
    <row r="270" spans="1:6">
      <c r="A270" t="s">
        <v>4</v>
      </c>
      <c r="B270" s="4" t="s">
        <v>5</v>
      </c>
      <c r="C270" s="4" t="s">
        <v>7</v>
      </c>
      <c r="D270" s="4" t="s">
        <v>11</v>
      </c>
      <c r="E270" s="4" t="s">
        <v>11</v>
      </c>
      <c r="F270" s="4" t="s">
        <v>11</v>
      </c>
      <c r="G270" s="4" t="s">
        <v>11</v>
      </c>
      <c r="H270" s="4" t="s">
        <v>11</v>
      </c>
      <c r="I270" s="4" t="s">
        <v>11</v>
      </c>
      <c r="J270" s="4" t="s">
        <v>11</v>
      </c>
      <c r="K270" s="4" t="s">
        <v>11</v>
      </c>
      <c r="L270" s="4" t="s">
        <v>11</v>
      </c>
      <c r="M270" s="4" t="s">
        <v>11</v>
      </c>
      <c r="N270" s="4" t="s">
        <v>14</v>
      </c>
      <c r="O270" s="4" t="s">
        <v>14</v>
      </c>
      <c r="P270" s="4" t="s">
        <v>14</v>
      </c>
      <c r="Q270" s="4" t="s">
        <v>14</v>
      </c>
      <c r="R270" s="4" t="s">
        <v>7</v>
      </c>
      <c r="S270" s="4" t="s">
        <v>8</v>
      </c>
    </row>
    <row r="271" spans="1:6">
      <c r="A271" t="n">
        <v>1950</v>
      </c>
      <c r="B271" s="37" t="n">
        <v>75</v>
      </c>
      <c r="C271" s="7" t="n">
        <v>0</v>
      </c>
      <c r="D271" s="7" t="n">
        <v>0</v>
      </c>
      <c r="E271" s="7" t="n">
        <v>0</v>
      </c>
      <c r="F271" s="7" t="n">
        <v>1024</v>
      </c>
      <c r="G271" s="7" t="n">
        <v>720</v>
      </c>
      <c r="H271" s="7" t="n">
        <v>0</v>
      </c>
      <c r="I271" s="7" t="n">
        <v>0</v>
      </c>
      <c r="J271" s="7" t="n">
        <v>0</v>
      </c>
      <c r="K271" s="7" t="n">
        <v>0</v>
      </c>
      <c r="L271" s="7" t="n">
        <v>1024</v>
      </c>
      <c r="M271" s="7" t="n">
        <v>720</v>
      </c>
      <c r="N271" s="7" t="n">
        <v>1065353216</v>
      </c>
      <c r="O271" s="7" t="n">
        <v>1065353216</v>
      </c>
      <c r="P271" s="7" t="n">
        <v>1065353216</v>
      </c>
      <c r="Q271" s="7" t="n">
        <v>0</v>
      </c>
      <c r="R271" s="7" t="n">
        <v>0</v>
      </c>
      <c r="S271" s="7" t="s">
        <v>40</v>
      </c>
    </row>
    <row r="272" spans="1:6">
      <c r="A272" t="s">
        <v>4</v>
      </c>
      <c r="B272" s="4" t="s">
        <v>5</v>
      </c>
      <c r="C272" s="4" t="s">
        <v>7</v>
      </c>
      <c r="D272" s="4" t="s">
        <v>7</v>
      </c>
      <c r="E272" s="4" t="s">
        <v>7</v>
      </c>
      <c r="F272" s="4" t="s">
        <v>12</v>
      </c>
      <c r="G272" s="4" t="s">
        <v>12</v>
      </c>
      <c r="H272" s="4" t="s">
        <v>12</v>
      </c>
      <c r="I272" s="4" t="s">
        <v>12</v>
      </c>
      <c r="J272" s="4" t="s">
        <v>12</v>
      </c>
    </row>
    <row r="273" spans="1:22">
      <c r="A273" t="n">
        <v>1998</v>
      </c>
      <c r="B273" s="38" t="n">
        <v>76</v>
      </c>
      <c r="C273" s="7" t="n">
        <v>0</v>
      </c>
      <c r="D273" s="7" t="n">
        <v>9</v>
      </c>
      <c r="E273" s="7" t="n">
        <v>2</v>
      </c>
      <c r="F273" s="7" t="n">
        <v>0</v>
      </c>
      <c r="G273" s="7" t="n">
        <v>0</v>
      </c>
      <c r="H273" s="7" t="n">
        <v>0</v>
      </c>
      <c r="I273" s="7" t="n">
        <v>0</v>
      </c>
      <c r="J273" s="7" t="n">
        <v>0</v>
      </c>
    </row>
    <row r="274" spans="1:22">
      <c r="A274" t="s">
        <v>4</v>
      </c>
      <c r="B274" s="4" t="s">
        <v>5</v>
      </c>
      <c r="C274" s="4" t="s">
        <v>7</v>
      </c>
      <c r="D274" s="4" t="s">
        <v>11</v>
      </c>
      <c r="E274" s="4" t="s">
        <v>11</v>
      </c>
      <c r="F274" s="4" t="s">
        <v>11</v>
      </c>
      <c r="G274" s="4" t="s">
        <v>11</v>
      </c>
      <c r="H274" s="4" t="s">
        <v>11</v>
      </c>
      <c r="I274" s="4" t="s">
        <v>11</v>
      </c>
      <c r="J274" s="4" t="s">
        <v>11</v>
      </c>
      <c r="K274" s="4" t="s">
        <v>11</v>
      </c>
      <c r="L274" s="4" t="s">
        <v>11</v>
      </c>
      <c r="M274" s="4" t="s">
        <v>11</v>
      </c>
      <c r="N274" s="4" t="s">
        <v>14</v>
      </c>
      <c r="O274" s="4" t="s">
        <v>14</v>
      </c>
      <c r="P274" s="4" t="s">
        <v>14</v>
      </c>
      <c r="Q274" s="4" t="s">
        <v>14</v>
      </c>
      <c r="R274" s="4" t="s">
        <v>7</v>
      </c>
      <c r="S274" s="4" t="s">
        <v>8</v>
      </c>
    </row>
    <row r="275" spans="1:22">
      <c r="A275" t="n">
        <v>2022</v>
      </c>
      <c r="B275" s="37" t="n">
        <v>75</v>
      </c>
      <c r="C275" s="7" t="n">
        <v>1</v>
      </c>
      <c r="D275" s="7" t="n">
        <v>0</v>
      </c>
      <c r="E275" s="7" t="n">
        <v>0</v>
      </c>
      <c r="F275" s="7" t="n">
        <v>1024</v>
      </c>
      <c r="G275" s="7" t="n">
        <v>720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1024</v>
      </c>
      <c r="M275" s="7" t="n">
        <v>720</v>
      </c>
      <c r="N275" s="7" t="n">
        <v>1065353216</v>
      </c>
      <c r="O275" s="7" t="n">
        <v>1065353216</v>
      </c>
      <c r="P275" s="7" t="n">
        <v>1065353216</v>
      </c>
      <c r="Q275" s="7" t="n">
        <v>0</v>
      </c>
      <c r="R275" s="7" t="n">
        <v>0</v>
      </c>
      <c r="S275" s="7" t="s">
        <v>41</v>
      </c>
    </row>
    <row r="276" spans="1:22">
      <c r="A276" t="s">
        <v>4</v>
      </c>
      <c r="B276" s="4" t="s">
        <v>5</v>
      </c>
      <c r="C276" s="4" t="s">
        <v>7</v>
      </c>
      <c r="D276" s="4" t="s">
        <v>7</v>
      </c>
      <c r="E276" s="4" t="s">
        <v>7</v>
      </c>
      <c r="F276" s="4" t="s">
        <v>12</v>
      </c>
      <c r="G276" s="4" t="s">
        <v>12</v>
      </c>
      <c r="H276" s="4" t="s">
        <v>12</v>
      </c>
      <c r="I276" s="4" t="s">
        <v>12</v>
      </c>
      <c r="J276" s="4" t="s">
        <v>12</v>
      </c>
    </row>
    <row r="277" spans="1:22">
      <c r="A277" t="n">
        <v>2070</v>
      </c>
      <c r="B277" s="38" t="n">
        <v>76</v>
      </c>
      <c r="C277" s="7" t="n">
        <v>1</v>
      </c>
      <c r="D277" s="7" t="n">
        <v>9</v>
      </c>
      <c r="E277" s="7" t="n">
        <v>2</v>
      </c>
      <c r="F277" s="7" t="n">
        <v>0</v>
      </c>
      <c r="G277" s="7" t="n">
        <v>0</v>
      </c>
      <c r="H277" s="7" t="n">
        <v>0</v>
      </c>
      <c r="I277" s="7" t="n">
        <v>0</v>
      </c>
      <c r="J277" s="7" t="n">
        <v>0</v>
      </c>
    </row>
    <row r="278" spans="1:22">
      <c r="A278" t="s">
        <v>4</v>
      </c>
      <c r="B278" s="4" t="s">
        <v>5</v>
      </c>
      <c r="C278" s="4" t="s">
        <v>7</v>
      </c>
      <c r="D278" s="4" t="s">
        <v>11</v>
      </c>
      <c r="E278" s="4" t="s">
        <v>11</v>
      </c>
      <c r="F278" s="4" t="s">
        <v>11</v>
      </c>
      <c r="G278" s="4" t="s">
        <v>11</v>
      </c>
      <c r="H278" s="4" t="s">
        <v>11</v>
      </c>
      <c r="I278" s="4" t="s">
        <v>11</v>
      </c>
      <c r="J278" s="4" t="s">
        <v>11</v>
      </c>
      <c r="K278" s="4" t="s">
        <v>11</v>
      </c>
      <c r="L278" s="4" t="s">
        <v>11</v>
      </c>
      <c r="M278" s="4" t="s">
        <v>11</v>
      </c>
      <c r="N278" s="4" t="s">
        <v>14</v>
      </c>
      <c r="O278" s="4" t="s">
        <v>14</v>
      </c>
      <c r="P278" s="4" t="s">
        <v>14</v>
      </c>
      <c r="Q278" s="4" t="s">
        <v>14</v>
      </c>
      <c r="R278" s="4" t="s">
        <v>7</v>
      </c>
      <c r="S278" s="4" t="s">
        <v>8</v>
      </c>
    </row>
    <row r="279" spans="1:22">
      <c r="A279" t="n">
        <v>2094</v>
      </c>
      <c r="B279" s="37" t="n">
        <v>75</v>
      </c>
      <c r="C279" s="7" t="n">
        <v>2</v>
      </c>
      <c r="D279" s="7" t="n">
        <v>0</v>
      </c>
      <c r="E279" s="7" t="n">
        <v>0</v>
      </c>
      <c r="F279" s="7" t="n">
        <v>1024</v>
      </c>
      <c r="G279" s="7" t="n">
        <v>720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1024</v>
      </c>
      <c r="M279" s="7" t="n">
        <v>720</v>
      </c>
      <c r="N279" s="7" t="n">
        <v>1065353216</v>
      </c>
      <c r="O279" s="7" t="n">
        <v>1065353216</v>
      </c>
      <c r="P279" s="7" t="n">
        <v>1065353216</v>
      </c>
      <c r="Q279" s="7" t="n">
        <v>0</v>
      </c>
      <c r="R279" s="7" t="n">
        <v>0</v>
      </c>
      <c r="S279" s="7" t="s">
        <v>42</v>
      </c>
    </row>
    <row r="280" spans="1:22">
      <c r="A280" t="s">
        <v>4</v>
      </c>
      <c r="B280" s="4" t="s">
        <v>5</v>
      </c>
      <c r="C280" s="4" t="s">
        <v>7</v>
      </c>
      <c r="D280" s="4" t="s">
        <v>7</v>
      </c>
      <c r="E280" s="4" t="s">
        <v>7</v>
      </c>
      <c r="F280" s="4" t="s">
        <v>12</v>
      </c>
      <c r="G280" s="4" t="s">
        <v>12</v>
      </c>
      <c r="H280" s="4" t="s">
        <v>12</v>
      </c>
      <c r="I280" s="4" t="s">
        <v>12</v>
      </c>
      <c r="J280" s="4" t="s">
        <v>12</v>
      </c>
    </row>
    <row r="281" spans="1:22">
      <c r="A281" t="n">
        <v>2142</v>
      </c>
      <c r="B281" s="38" t="n">
        <v>76</v>
      </c>
      <c r="C281" s="7" t="n">
        <v>2</v>
      </c>
      <c r="D281" s="7" t="n">
        <v>9</v>
      </c>
      <c r="E281" s="7" t="n">
        <v>2</v>
      </c>
      <c r="F281" s="7" t="n">
        <v>0</v>
      </c>
      <c r="G281" s="7" t="n">
        <v>0</v>
      </c>
      <c r="H281" s="7" t="n">
        <v>0</v>
      </c>
      <c r="I281" s="7" t="n">
        <v>0</v>
      </c>
      <c r="J281" s="7" t="n">
        <v>0</v>
      </c>
    </row>
    <row r="282" spans="1:22">
      <c r="A282" t="s">
        <v>4</v>
      </c>
      <c r="B282" s="4" t="s">
        <v>5</v>
      </c>
      <c r="C282" s="4" t="s">
        <v>7</v>
      </c>
      <c r="D282" s="4" t="s">
        <v>11</v>
      </c>
      <c r="E282" s="4" t="s">
        <v>11</v>
      </c>
      <c r="F282" s="4" t="s">
        <v>11</v>
      </c>
      <c r="G282" s="4" t="s">
        <v>11</v>
      </c>
      <c r="H282" s="4" t="s">
        <v>11</v>
      </c>
      <c r="I282" s="4" t="s">
        <v>11</v>
      </c>
      <c r="J282" s="4" t="s">
        <v>11</v>
      </c>
      <c r="K282" s="4" t="s">
        <v>11</v>
      </c>
      <c r="L282" s="4" t="s">
        <v>11</v>
      </c>
      <c r="M282" s="4" t="s">
        <v>11</v>
      </c>
      <c r="N282" s="4" t="s">
        <v>14</v>
      </c>
      <c r="O282" s="4" t="s">
        <v>14</v>
      </c>
      <c r="P282" s="4" t="s">
        <v>14</v>
      </c>
      <c r="Q282" s="4" t="s">
        <v>14</v>
      </c>
      <c r="R282" s="4" t="s">
        <v>7</v>
      </c>
      <c r="S282" s="4" t="s">
        <v>8</v>
      </c>
    </row>
    <row r="283" spans="1:22">
      <c r="A283" t="n">
        <v>2166</v>
      </c>
      <c r="B283" s="37" t="n">
        <v>75</v>
      </c>
      <c r="C283" s="7" t="n">
        <v>3</v>
      </c>
      <c r="D283" s="7" t="n">
        <v>0</v>
      </c>
      <c r="E283" s="7" t="n">
        <v>0</v>
      </c>
      <c r="F283" s="7" t="n">
        <v>1024</v>
      </c>
      <c r="G283" s="7" t="n">
        <v>720</v>
      </c>
      <c r="H283" s="7" t="n">
        <v>0</v>
      </c>
      <c r="I283" s="7" t="n">
        <v>0</v>
      </c>
      <c r="J283" s="7" t="n">
        <v>0</v>
      </c>
      <c r="K283" s="7" t="n">
        <v>0</v>
      </c>
      <c r="L283" s="7" t="n">
        <v>1024</v>
      </c>
      <c r="M283" s="7" t="n">
        <v>720</v>
      </c>
      <c r="N283" s="7" t="n">
        <v>1065353216</v>
      </c>
      <c r="O283" s="7" t="n">
        <v>1065353216</v>
      </c>
      <c r="P283" s="7" t="n">
        <v>1065353216</v>
      </c>
      <c r="Q283" s="7" t="n">
        <v>0</v>
      </c>
      <c r="R283" s="7" t="n">
        <v>0</v>
      </c>
      <c r="S283" s="7" t="s">
        <v>43</v>
      </c>
    </row>
    <row r="284" spans="1:22">
      <c r="A284" t="s">
        <v>4</v>
      </c>
      <c r="B284" s="4" t="s">
        <v>5</v>
      </c>
      <c r="C284" s="4" t="s">
        <v>7</v>
      </c>
      <c r="D284" s="4" t="s">
        <v>7</v>
      </c>
      <c r="E284" s="4" t="s">
        <v>7</v>
      </c>
      <c r="F284" s="4" t="s">
        <v>12</v>
      </c>
      <c r="G284" s="4" t="s">
        <v>12</v>
      </c>
      <c r="H284" s="4" t="s">
        <v>12</v>
      </c>
      <c r="I284" s="4" t="s">
        <v>12</v>
      </c>
      <c r="J284" s="4" t="s">
        <v>12</v>
      </c>
    </row>
    <row r="285" spans="1:22">
      <c r="A285" t="n">
        <v>2214</v>
      </c>
      <c r="B285" s="38" t="n">
        <v>76</v>
      </c>
      <c r="C285" s="7" t="n">
        <v>3</v>
      </c>
      <c r="D285" s="7" t="n">
        <v>9</v>
      </c>
      <c r="E285" s="7" t="n">
        <v>2</v>
      </c>
      <c r="F285" s="7" t="n">
        <v>0</v>
      </c>
      <c r="G285" s="7" t="n">
        <v>0</v>
      </c>
      <c r="H285" s="7" t="n">
        <v>0</v>
      </c>
      <c r="I285" s="7" t="n">
        <v>0</v>
      </c>
      <c r="J285" s="7" t="n">
        <v>0</v>
      </c>
    </row>
    <row r="286" spans="1:22">
      <c r="A286" t="s">
        <v>4</v>
      </c>
      <c r="B286" s="4" t="s">
        <v>5</v>
      </c>
      <c r="C286" s="4" t="s">
        <v>11</v>
      </c>
      <c r="D286" s="4" t="s">
        <v>12</v>
      </c>
      <c r="E286" s="4" t="s">
        <v>12</v>
      </c>
      <c r="F286" s="4" t="s">
        <v>12</v>
      </c>
      <c r="G286" s="4" t="s">
        <v>12</v>
      </c>
    </row>
    <row r="287" spans="1:22">
      <c r="A287" t="n">
        <v>2238</v>
      </c>
      <c r="B287" s="29" t="n">
        <v>46</v>
      </c>
      <c r="C287" s="7" t="n">
        <v>0</v>
      </c>
      <c r="D287" s="7" t="n">
        <v>-63.0200004577637</v>
      </c>
      <c r="E287" s="7" t="n">
        <v>0</v>
      </c>
      <c r="F287" s="7" t="n">
        <v>0.620000004768372</v>
      </c>
      <c r="G287" s="7" t="n">
        <v>270</v>
      </c>
    </row>
    <row r="288" spans="1:22">
      <c r="A288" t="s">
        <v>4</v>
      </c>
      <c r="B288" s="4" t="s">
        <v>5</v>
      </c>
      <c r="C288" s="4" t="s">
        <v>11</v>
      </c>
      <c r="D288" s="4" t="s">
        <v>7</v>
      </c>
      <c r="E288" s="4" t="s">
        <v>7</v>
      </c>
      <c r="F288" s="4" t="s">
        <v>8</v>
      </c>
    </row>
    <row r="289" spans="1:19">
      <c r="A289" t="n">
        <v>2257</v>
      </c>
      <c r="B289" s="27" t="n">
        <v>20</v>
      </c>
      <c r="C289" s="7" t="n">
        <v>7033</v>
      </c>
      <c r="D289" s="7" t="n">
        <v>3</v>
      </c>
      <c r="E289" s="7" t="n">
        <v>10</v>
      </c>
      <c r="F289" s="7" t="s">
        <v>31</v>
      </c>
    </row>
    <row r="290" spans="1:19">
      <c r="A290" t="s">
        <v>4</v>
      </c>
      <c r="B290" s="4" t="s">
        <v>5</v>
      </c>
      <c r="C290" s="4" t="s">
        <v>11</v>
      </c>
    </row>
    <row r="291" spans="1:19">
      <c r="A291" t="n">
        <v>2275</v>
      </c>
      <c r="B291" s="23" t="n">
        <v>16</v>
      </c>
      <c r="C291" s="7" t="n">
        <v>0</v>
      </c>
    </row>
    <row r="292" spans="1:19">
      <c r="A292" t="s">
        <v>4</v>
      </c>
      <c r="B292" s="4" t="s">
        <v>5</v>
      </c>
      <c r="C292" s="4" t="s">
        <v>11</v>
      </c>
      <c r="D292" s="4" t="s">
        <v>7</v>
      </c>
      <c r="E292" s="4" t="s">
        <v>7</v>
      </c>
      <c r="F292" s="4" t="s">
        <v>8</v>
      </c>
    </row>
    <row r="293" spans="1:19">
      <c r="A293" t="n">
        <v>2278</v>
      </c>
      <c r="B293" s="27" t="n">
        <v>20</v>
      </c>
      <c r="C293" s="7" t="n">
        <v>0</v>
      </c>
      <c r="D293" s="7" t="n">
        <v>3</v>
      </c>
      <c r="E293" s="7" t="n">
        <v>10</v>
      </c>
      <c r="F293" s="7" t="s">
        <v>31</v>
      </c>
    </row>
    <row r="294" spans="1:19">
      <c r="A294" t="s">
        <v>4</v>
      </c>
      <c r="B294" s="4" t="s">
        <v>5</v>
      </c>
      <c r="C294" s="4" t="s">
        <v>11</v>
      </c>
    </row>
    <row r="295" spans="1:19">
      <c r="A295" t="n">
        <v>2296</v>
      </c>
      <c r="B295" s="23" t="n">
        <v>16</v>
      </c>
      <c r="C295" s="7" t="n">
        <v>0</v>
      </c>
    </row>
    <row r="296" spans="1:19">
      <c r="A296" t="s">
        <v>4</v>
      </c>
      <c r="B296" s="4" t="s">
        <v>5</v>
      </c>
      <c r="C296" s="4" t="s">
        <v>7</v>
      </c>
      <c r="D296" s="4" t="s">
        <v>11</v>
      </c>
      <c r="E296" s="4" t="s">
        <v>7</v>
      </c>
      <c r="F296" s="4" t="s">
        <v>8</v>
      </c>
      <c r="G296" s="4" t="s">
        <v>8</v>
      </c>
      <c r="H296" s="4" t="s">
        <v>8</v>
      </c>
      <c r="I296" s="4" t="s">
        <v>8</v>
      </c>
      <c r="J296" s="4" t="s">
        <v>8</v>
      </c>
      <c r="K296" s="4" t="s">
        <v>8</v>
      </c>
      <c r="L296" s="4" t="s">
        <v>8</v>
      </c>
      <c r="M296" s="4" t="s">
        <v>8</v>
      </c>
      <c r="N296" s="4" t="s">
        <v>8</v>
      </c>
      <c r="O296" s="4" t="s">
        <v>8</v>
      </c>
      <c r="P296" s="4" t="s">
        <v>8</v>
      </c>
      <c r="Q296" s="4" t="s">
        <v>8</v>
      </c>
      <c r="R296" s="4" t="s">
        <v>8</v>
      </c>
      <c r="S296" s="4" t="s">
        <v>8</v>
      </c>
      <c r="T296" s="4" t="s">
        <v>8</v>
      </c>
      <c r="U296" s="4" t="s">
        <v>8</v>
      </c>
    </row>
    <row r="297" spans="1:19">
      <c r="A297" t="n">
        <v>2299</v>
      </c>
      <c r="B297" s="28" t="n">
        <v>36</v>
      </c>
      <c r="C297" s="7" t="n">
        <v>8</v>
      </c>
      <c r="D297" s="7" t="n">
        <v>0</v>
      </c>
      <c r="E297" s="7" t="n">
        <v>0</v>
      </c>
      <c r="F297" s="7" t="s">
        <v>44</v>
      </c>
      <c r="G297" s="7" t="s">
        <v>15</v>
      </c>
      <c r="H297" s="7" t="s">
        <v>15</v>
      </c>
      <c r="I297" s="7" t="s">
        <v>15</v>
      </c>
      <c r="J297" s="7" t="s">
        <v>15</v>
      </c>
      <c r="K297" s="7" t="s">
        <v>15</v>
      </c>
      <c r="L297" s="7" t="s">
        <v>15</v>
      </c>
      <c r="M297" s="7" t="s">
        <v>15</v>
      </c>
      <c r="N297" s="7" t="s">
        <v>15</v>
      </c>
      <c r="O297" s="7" t="s">
        <v>15</v>
      </c>
      <c r="P297" s="7" t="s">
        <v>15</v>
      </c>
      <c r="Q297" s="7" t="s">
        <v>15</v>
      </c>
      <c r="R297" s="7" t="s">
        <v>15</v>
      </c>
      <c r="S297" s="7" t="s">
        <v>15</v>
      </c>
      <c r="T297" s="7" t="s">
        <v>15</v>
      </c>
      <c r="U297" s="7" t="s">
        <v>15</v>
      </c>
    </row>
    <row r="298" spans="1:19">
      <c r="A298" t="s">
        <v>4</v>
      </c>
      <c r="B298" s="4" t="s">
        <v>5</v>
      </c>
      <c r="C298" s="4" t="s">
        <v>7</v>
      </c>
      <c r="D298" s="4" t="s">
        <v>8</v>
      </c>
      <c r="E298" s="4" t="s">
        <v>11</v>
      </c>
    </row>
    <row r="299" spans="1:19">
      <c r="A299" t="n">
        <v>2334</v>
      </c>
      <c r="B299" s="33" t="n">
        <v>94</v>
      </c>
      <c r="C299" s="7" t="n">
        <v>0</v>
      </c>
      <c r="D299" s="7" t="s">
        <v>35</v>
      </c>
      <c r="E299" s="7" t="n">
        <v>1</v>
      </c>
    </row>
    <row r="300" spans="1:19">
      <c r="A300" t="s">
        <v>4</v>
      </c>
      <c r="B300" s="4" t="s">
        <v>5</v>
      </c>
      <c r="C300" s="4" t="s">
        <v>7</v>
      </c>
      <c r="D300" s="4" t="s">
        <v>8</v>
      </c>
      <c r="E300" s="4" t="s">
        <v>11</v>
      </c>
    </row>
    <row r="301" spans="1:19">
      <c r="A301" t="n">
        <v>2352</v>
      </c>
      <c r="B301" s="33" t="n">
        <v>94</v>
      </c>
      <c r="C301" s="7" t="n">
        <v>0</v>
      </c>
      <c r="D301" s="7" t="s">
        <v>35</v>
      </c>
      <c r="E301" s="7" t="n">
        <v>2</v>
      </c>
    </row>
    <row r="302" spans="1:19">
      <c r="A302" t="s">
        <v>4</v>
      </c>
      <c r="B302" s="4" t="s">
        <v>5</v>
      </c>
      <c r="C302" s="4" t="s">
        <v>7</v>
      </c>
      <c r="D302" s="4" t="s">
        <v>8</v>
      </c>
      <c r="E302" s="4" t="s">
        <v>11</v>
      </c>
    </row>
    <row r="303" spans="1:19">
      <c r="A303" t="n">
        <v>2370</v>
      </c>
      <c r="B303" s="33" t="n">
        <v>94</v>
      </c>
      <c r="C303" s="7" t="n">
        <v>1</v>
      </c>
      <c r="D303" s="7" t="s">
        <v>35</v>
      </c>
      <c r="E303" s="7" t="n">
        <v>4</v>
      </c>
    </row>
    <row r="304" spans="1:19">
      <c r="A304" t="s">
        <v>4</v>
      </c>
      <c r="B304" s="4" t="s">
        <v>5</v>
      </c>
      <c r="C304" s="4" t="s">
        <v>7</v>
      </c>
      <c r="D304" s="4" t="s">
        <v>8</v>
      </c>
    </row>
    <row r="305" spans="1:21">
      <c r="A305" t="n">
        <v>2388</v>
      </c>
      <c r="B305" s="33" t="n">
        <v>94</v>
      </c>
      <c r="C305" s="7" t="n">
        <v>5</v>
      </c>
      <c r="D305" s="7" t="s">
        <v>35</v>
      </c>
    </row>
    <row r="306" spans="1:21">
      <c r="A306" t="s">
        <v>4</v>
      </c>
      <c r="B306" s="4" t="s">
        <v>5</v>
      </c>
      <c r="C306" s="4" t="s">
        <v>7</v>
      </c>
      <c r="D306" s="4" t="s">
        <v>8</v>
      </c>
      <c r="E306" s="4" t="s">
        <v>11</v>
      </c>
    </row>
    <row r="307" spans="1:21">
      <c r="A307" t="n">
        <v>2404</v>
      </c>
      <c r="B307" s="33" t="n">
        <v>94</v>
      </c>
      <c r="C307" s="7" t="n">
        <v>0</v>
      </c>
      <c r="D307" s="7" t="s">
        <v>36</v>
      </c>
      <c r="E307" s="7" t="n">
        <v>1</v>
      </c>
    </row>
    <row r="308" spans="1:21">
      <c r="A308" t="s">
        <v>4</v>
      </c>
      <c r="B308" s="4" t="s">
        <v>5</v>
      </c>
      <c r="C308" s="4" t="s">
        <v>7</v>
      </c>
      <c r="D308" s="4" t="s">
        <v>8</v>
      </c>
      <c r="E308" s="4" t="s">
        <v>11</v>
      </c>
    </row>
    <row r="309" spans="1:21">
      <c r="A309" t="n">
        <v>2416</v>
      </c>
      <c r="B309" s="33" t="n">
        <v>94</v>
      </c>
      <c r="C309" s="7" t="n">
        <v>0</v>
      </c>
      <c r="D309" s="7" t="s">
        <v>36</v>
      </c>
      <c r="E309" s="7" t="n">
        <v>2</v>
      </c>
    </row>
    <row r="310" spans="1:21">
      <c r="A310" t="s">
        <v>4</v>
      </c>
      <c r="B310" s="4" t="s">
        <v>5</v>
      </c>
      <c r="C310" s="4" t="s">
        <v>7</v>
      </c>
      <c r="D310" s="4" t="s">
        <v>8</v>
      </c>
      <c r="E310" s="4" t="s">
        <v>11</v>
      </c>
    </row>
    <row r="311" spans="1:21">
      <c r="A311" t="n">
        <v>2428</v>
      </c>
      <c r="B311" s="33" t="n">
        <v>94</v>
      </c>
      <c r="C311" s="7" t="n">
        <v>1</v>
      </c>
      <c r="D311" s="7" t="s">
        <v>36</v>
      </c>
      <c r="E311" s="7" t="n">
        <v>4</v>
      </c>
    </row>
    <row r="312" spans="1:21">
      <c r="A312" t="s">
        <v>4</v>
      </c>
      <c r="B312" s="4" t="s">
        <v>5</v>
      </c>
      <c r="C312" s="4" t="s">
        <v>7</v>
      </c>
      <c r="D312" s="4" t="s">
        <v>8</v>
      </c>
    </row>
    <row r="313" spans="1:21">
      <c r="A313" t="n">
        <v>2440</v>
      </c>
      <c r="B313" s="33" t="n">
        <v>94</v>
      </c>
      <c r="C313" s="7" t="n">
        <v>5</v>
      </c>
      <c r="D313" s="7" t="s">
        <v>36</v>
      </c>
    </row>
    <row r="314" spans="1:21">
      <c r="A314" t="s">
        <v>4</v>
      </c>
      <c r="B314" s="4" t="s">
        <v>5</v>
      </c>
      <c r="C314" s="4" t="s">
        <v>7</v>
      </c>
      <c r="D314" s="4" t="s">
        <v>8</v>
      </c>
      <c r="E314" s="4" t="s">
        <v>11</v>
      </c>
    </row>
    <row r="315" spans="1:21">
      <c r="A315" t="n">
        <v>2450</v>
      </c>
      <c r="B315" s="33" t="n">
        <v>94</v>
      </c>
      <c r="C315" s="7" t="n">
        <v>1</v>
      </c>
      <c r="D315" s="7" t="s">
        <v>37</v>
      </c>
      <c r="E315" s="7" t="n">
        <v>1</v>
      </c>
    </row>
    <row r="316" spans="1:21">
      <c r="A316" t="s">
        <v>4</v>
      </c>
      <c r="B316" s="4" t="s">
        <v>5</v>
      </c>
      <c r="C316" s="4" t="s">
        <v>7</v>
      </c>
      <c r="D316" s="4" t="s">
        <v>8</v>
      </c>
      <c r="E316" s="4" t="s">
        <v>11</v>
      </c>
    </row>
    <row r="317" spans="1:21">
      <c r="A317" t="n">
        <v>2465</v>
      </c>
      <c r="B317" s="33" t="n">
        <v>94</v>
      </c>
      <c r="C317" s="7" t="n">
        <v>1</v>
      </c>
      <c r="D317" s="7" t="s">
        <v>37</v>
      </c>
      <c r="E317" s="7" t="n">
        <v>2</v>
      </c>
    </row>
    <row r="318" spans="1:21">
      <c r="A318" t="s">
        <v>4</v>
      </c>
      <c r="B318" s="4" t="s">
        <v>5</v>
      </c>
      <c r="C318" s="4" t="s">
        <v>7</v>
      </c>
      <c r="D318" s="4" t="s">
        <v>8</v>
      </c>
      <c r="E318" s="4" t="s">
        <v>11</v>
      </c>
    </row>
    <row r="319" spans="1:21">
      <c r="A319" t="n">
        <v>2480</v>
      </c>
      <c r="B319" s="33" t="n">
        <v>94</v>
      </c>
      <c r="C319" s="7" t="n">
        <v>0</v>
      </c>
      <c r="D319" s="7" t="s">
        <v>37</v>
      </c>
      <c r="E319" s="7" t="n">
        <v>4</v>
      </c>
    </row>
    <row r="320" spans="1:21">
      <c r="A320" t="s">
        <v>4</v>
      </c>
      <c r="B320" s="4" t="s">
        <v>5</v>
      </c>
      <c r="C320" s="4" t="s">
        <v>7</v>
      </c>
      <c r="D320" s="4" t="s">
        <v>7</v>
      </c>
      <c r="E320" s="4" t="s">
        <v>12</v>
      </c>
      <c r="F320" s="4" t="s">
        <v>12</v>
      </c>
      <c r="G320" s="4" t="s">
        <v>12</v>
      </c>
      <c r="H320" s="4" t="s">
        <v>11</v>
      </c>
    </row>
    <row r="321" spans="1:8">
      <c r="A321" t="n">
        <v>2495</v>
      </c>
      <c r="B321" s="34" t="n">
        <v>45</v>
      </c>
      <c r="C321" s="7" t="n">
        <v>2</v>
      </c>
      <c r="D321" s="7" t="n">
        <v>3</v>
      </c>
      <c r="E321" s="7" t="n">
        <v>-67.3399963378906</v>
      </c>
      <c r="F321" s="7" t="n">
        <v>1.42999994754791</v>
      </c>
      <c r="G321" s="7" t="n">
        <v>0.620000004768372</v>
      </c>
      <c r="H321" s="7" t="n">
        <v>0</v>
      </c>
    </row>
    <row r="322" spans="1:8">
      <c r="A322" t="s">
        <v>4</v>
      </c>
      <c r="B322" s="4" t="s">
        <v>5</v>
      </c>
      <c r="C322" s="4" t="s">
        <v>7</v>
      </c>
      <c r="D322" s="4" t="s">
        <v>7</v>
      </c>
      <c r="E322" s="4" t="s">
        <v>12</v>
      </c>
      <c r="F322" s="4" t="s">
        <v>12</v>
      </c>
      <c r="G322" s="4" t="s">
        <v>12</v>
      </c>
      <c r="H322" s="4" t="s">
        <v>11</v>
      </c>
      <c r="I322" s="4" t="s">
        <v>7</v>
      </c>
    </row>
    <row r="323" spans="1:8">
      <c r="A323" t="n">
        <v>2512</v>
      </c>
      <c r="B323" s="34" t="n">
        <v>45</v>
      </c>
      <c r="C323" s="7" t="n">
        <v>4</v>
      </c>
      <c r="D323" s="7" t="n">
        <v>3</v>
      </c>
      <c r="E323" s="7" t="n">
        <v>0.579999983310699</v>
      </c>
      <c r="F323" s="7" t="n">
        <v>288.160003662109</v>
      </c>
      <c r="G323" s="7" t="n">
        <v>0</v>
      </c>
      <c r="H323" s="7" t="n">
        <v>0</v>
      </c>
      <c r="I323" s="7" t="n">
        <v>0</v>
      </c>
    </row>
    <row r="324" spans="1:8">
      <c r="A324" t="s">
        <v>4</v>
      </c>
      <c r="B324" s="4" t="s">
        <v>5</v>
      </c>
      <c r="C324" s="4" t="s">
        <v>7</v>
      </c>
      <c r="D324" s="4" t="s">
        <v>7</v>
      </c>
      <c r="E324" s="4" t="s">
        <v>12</v>
      </c>
      <c r="F324" s="4" t="s">
        <v>11</v>
      </c>
    </row>
    <row r="325" spans="1:8">
      <c r="A325" t="n">
        <v>2530</v>
      </c>
      <c r="B325" s="34" t="n">
        <v>45</v>
      </c>
      <c r="C325" s="7" t="n">
        <v>5</v>
      </c>
      <c r="D325" s="7" t="n">
        <v>3</v>
      </c>
      <c r="E325" s="7" t="n">
        <v>1.29999995231628</v>
      </c>
      <c r="F325" s="7" t="n">
        <v>0</v>
      </c>
    </row>
    <row r="326" spans="1:8">
      <c r="A326" t="s">
        <v>4</v>
      </c>
      <c r="B326" s="4" t="s">
        <v>5</v>
      </c>
      <c r="C326" s="4" t="s">
        <v>7</v>
      </c>
      <c r="D326" s="4" t="s">
        <v>7</v>
      </c>
      <c r="E326" s="4" t="s">
        <v>12</v>
      </c>
      <c r="F326" s="4" t="s">
        <v>11</v>
      </c>
    </row>
    <row r="327" spans="1:8">
      <c r="A327" t="n">
        <v>2539</v>
      </c>
      <c r="B327" s="34" t="n">
        <v>45</v>
      </c>
      <c r="C327" s="7" t="n">
        <v>11</v>
      </c>
      <c r="D327" s="7" t="n">
        <v>3</v>
      </c>
      <c r="E327" s="7" t="n">
        <v>40</v>
      </c>
      <c r="F327" s="7" t="n">
        <v>0</v>
      </c>
    </row>
    <row r="328" spans="1:8">
      <c r="A328" t="s">
        <v>4</v>
      </c>
      <c r="B328" s="4" t="s">
        <v>5</v>
      </c>
      <c r="C328" s="4" t="s">
        <v>11</v>
      </c>
      <c r="D328" s="4" t="s">
        <v>11</v>
      </c>
      <c r="E328" s="4" t="s">
        <v>12</v>
      </c>
      <c r="F328" s="4" t="s">
        <v>12</v>
      </c>
      <c r="G328" s="4" t="s">
        <v>12</v>
      </c>
      <c r="H328" s="4" t="s">
        <v>12</v>
      </c>
      <c r="I328" s="4" t="s">
        <v>7</v>
      </c>
      <c r="J328" s="4" t="s">
        <v>11</v>
      </c>
    </row>
    <row r="329" spans="1:8">
      <c r="A329" t="n">
        <v>2548</v>
      </c>
      <c r="B329" s="39" t="n">
        <v>55</v>
      </c>
      <c r="C329" s="7" t="n">
        <v>0</v>
      </c>
      <c r="D329" s="7" t="n">
        <v>65533</v>
      </c>
      <c r="E329" s="7" t="n">
        <v>-67.9400024414063</v>
      </c>
      <c r="F329" s="7" t="n">
        <v>0</v>
      </c>
      <c r="G329" s="7" t="n">
        <v>0.620000004768372</v>
      </c>
      <c r="H329" s="7" t="n">
        <v>1.20000004768372</v>
      </c>
      <c r="I329" s="7" t="n">
        <v>1</v>
      </c>
      <c r="J329" s="7" t="n">
        <v>0</v>
      </c>
    </row>
    <row r="330" spans="1:8">
      <c r="A330" t="s">
        <v>4</v>
      </c>
      <c r="B330" s="4" t="s">
        <v>5</v>
      </c>
      <c r="C330" s="4" t="s">
        <v>7</v>
      </c>
      <c r="D330" s="4" t="s">
        <v>7</v>
      </c>
      <c r="E330" s="4" t="s">
        <v>12</v>
      </c>
      <c r="F330" s="4" t="s">
        <v>12</v>
      </c>
      <c r="G330" s="4" t="s">
        <v>12</v>
      </c>
      <c r="H330" s="4" t="s">
        <v>11</v>
      </c>
    </row>
    <row r="331" spans="1:8">
      <c r="A331" t="n">
        <v>2572</v>
      </c>
      <c r="B331" s="34" t="n">
        <v>45</v>
      </c>
      <c r="C331" s="7" t="n">
        <v>2</v>
      </c>
      <c r="D331" s="7" t="n">
        <v>3</v>
      </c>
      <c r="E331" s="7" t="n">
        <v>-67.9800033569336</v>
      </c>
      <c r="F331" s="7" t="n">
        <v>1.42999994754791</v>
      </c>
      <c r="G331" s="7" t="n">
        <v>0.589999973773956</v>
      </c>
      <c r="H331" s="7" t="n">
        <v>4000</v>
      </c>
    </row>
    <row r="332" spans="1:8">
      <c r="A332" t="s">
        <v>4</v>
      </c>
      <c r="B332" s="4" t="s">
        <v>5</v>
      </c>
      <c r="C332" s="4" t="s">
        <v>7</v>
      </c>
      <c r="D332" s="4" t="s">
        <v>7</v>
      </c>
      <c r="E332" s="4" t="s">
        <v>12</v>
      </c>
      <c r="F332" s="4" t="s">
        <v>12</v>
      </c>
      <c r="G332" s="4" t="s">
        <v>12</v>
      </c>
      <c r="H332" s="4" t="s">
        <v>11</v>
      </c>
      <c r="I332" s="4" t="s">
        <v>7</v>
      </c>
    </row>
    <row r="333" spans="1:8">
      <c r="A333" t="n">
        <v>2589</v>
      </c>
      <c r="B333" s="34" t="n">
        <v>45</v>
      </c>
      <c r="C333" s="7" t="n">
        <v>4</v>
      </c>
      <c r="D333" s="7" t="n">
        <v>3</v>
      </c>
      <c r="E333" s="7" t="n">
        <v>352.890014648438</v>
      </c>
      <c r="F333" s="7" t="n">
        <v>293.850006103516</v>
      </c>
      <c r="G333" s="7" t="n">
        <v>0</v>
      </c>
      <c r="H333" s="7" t="n">
        <v>4000</v>
      </c>
      <c r="I333" s="7" t="n">
        <v>1</v>
      </c>
    </row>
    <row r="334" spans="1:8">
      <c r="A334" t="s">
        <v>4</v>
      </c>
      <c r="B334" s="4" t="s">
        <v>5</v>
      </c>
      <c r="C334" s="4" t="s">
        <v>7</v>
      </c>
      <c r="D334" s="4" t="s">
        <v>7</v>
      </c>
      <c r="E334" s="4" t="s">
        <v>12</v>
      </c>
      <c r="F334" s="4" t="s">
        <v>11</v>
      </c>
    </row>
    <row r="335" spans="1:8">
      <c r="A335" t="n">
        <v>2607</v>
      </c>
      <c r="B335" s="34" t="n">
        <v>45</v>
      </c>
      <c r="C335" s="7" t="n">
        <v>5</v>
      </c>
      <c r="D335" s="7" t="n">
        <v>3</v>
      </c>
      <c r="E335" s="7" t="n">
        <v>1.29999995231628</v>
      </c>
      <c r="F335" s="7" t="n">
        <v>4000</v>
      </c>
    </row>
    <row r="336" spans="1:8">
      <c r="A336" t="s">
        <v>4</v>
      </c>
      <c r="B336" s="4" t="s">
        <v>5</v>
      </c>
      <c r="C336" s="4" t="s">
        <v>7</v>
      </c>
      <c r="D336" s="4" t="s">
        <v>7</v>
      </c>
      <c r="E336" s="4" t="s">
        <v>12</v>
      </c>
      <c r="F336" s="4" t="s">
        <v>11</v>
      </c>
    </row>
    <row r="337" spans="1:10">
      <c r="A337" t="n">
        <v>2616</v>
      </c>
      <c r="B337" s="34" t="n">
        <v>45</v>
      </c>
      <c r="C337" s="7" t="n">
        <v>11</v>
      </c>
      <c r="D337" s="7" t="n">
        <v>3</v>
      </c>
      <c r="E337" s="7" t="n">
        <v>40</v>
      </c>
      <c r="F337" s="7" t="n">
        <v>4000</v>
      </c>
    </row>
    <row r="338" spans="1:10">
      <c r="A338" t="s">
        <v>4</v>
      </c>
      <c r="B338" s="4" t="s">
        <v>5</v>
      </c>
      <c r="C338" s="4" t="s">
        <v>7</v>
      </c>
      <c r="D338" s="4" t="s">
        <v>11</v>
      </c>
      <c r="E338" s="4" t="s">
        <v>12</v>
      </c>
    </row>
    <row r="339" spans="1:10">
      <c r="A339" t="n">
        <v>2625</v>
      </c>
      <c r="B339" s="16" t="n">
        <v>58</v>
      </c>
      <c r="C339" s="7" t="n">
        <v>100</v>
      </c>
      <c r="D339" s="7" t="n">
        <v>1000</v>
      </c>
      <c r="E339" s="7" t="n">
        <v>1</v>
      </c>
    </row>
    <row r="340" spans="1:10">
      <c r="A340" t="s">
        <v>4</v>
      </c>
      <c r="B340" s="4" t="s">
        <v>5</v>
      </c>
      <c r="C340" s="4" t="s">
        <v>7</v>
      </c>
      <c r="D340" s="4" t="s">
        <v>11</v>
      </c>
    </row>
    <row r="341" spans="1:10">
      <c r="A341" t="n">
        <v>2633</v>
      </c>
      <c r="B341" s="16" t="n">
        <v>58</v>
      </c>
      <c r="C341" s="7" t="n">
        <v>255</v>
      </c>
      <c r="D341" s="7" t="n">
        <v>0</v>
      </c>
    </row>
    <row r="342" spans="1:10">
      <c r="A342" t="s">
        <v>4</v>
      </c>
      <c r="B342" s="4" t="s">
        <v>5</v>
      </c>
      <c r="C342" s="4" t="s">
        <v>7</v>
      </c>
      <c r="D342" s="4" t="s">
        <v>11</v>
      </c>
    </row>
    <row r="343" spans="1:10">
      <c r="A343" t="n">
        <v>2637</v>
      </c>
      <c r="B343" s="34" t="n">
        <v>45</v>
      </c>
      <c r="C343" s="7" t="n">
        <v>7</v>
      </c>
      <c r="D343" s="7" t="n">
        <v>255</v>
      </c>
    </row>
    <row r="344" spans="1:10">
      <c r="A344" t="s">
        <v>4</v>
      </c>
      <c r="B344" s="4" t="s">
        <v>5</v>
      </c>
      <c r="C344" s="4" t="s">
        <v>11</v>
      </c>
      <c r="D344" s="4" t="s">
        <v>7</v>
      </c>
    </row>
    <row r="345" spans="1:10">
      <c r="A345" t="n">
        <v>2641</v>
      </c>
      <c r="B345" s="40" t="n">
        <v>56</v>
      </c>
      <c r="C345" s="7" t="n">
        <v>0</v>
      </c>
      <c r="D345" s="7" t="n">
        <v>0</v>
      </c>
    </row>
    <row r="346" spans="1:10">
      <c r="A346" t="s">
        <v>4</v>
      </c>
      <c r="B346" s="4" t="s">
        <v>5</v>
      </c>
      <c r="C346" s="4" t="s">
        <v>11</v>
      </c>
    </row>
    <row r="347" spans="1:10">
      <c r="A347" t="n">
        <v>2645</v>
      </c>
      <c r="B347" s="23" t="n">
        <v>16</v>
      </c>
      <c r="C347" s="7" t="n">
        <v>200</v>
      </c>
    </row>
    <row r="348" spans="1:10">
      <c r="A348" t="s">
        <v>4</v>
      </c>
      <c r="B348" s="4" t="s">
        <v>5</v>
      </c>
      <c r="C348" s="4" t="s">
        <v>11</v>
      </c>
      <c r="D348" s="4" t="s">
        <v>12</v>
      </c>
      <c r="E348" s="4" t="s">
        <v>12</v>
      </c>
      <c r="F348" s="4" t="s">
        <v>12</v>
      </c>
      <c r="G348" s="4" t="s">
        <v>11</v>
      </c>
      <c r="H348" s="4" t="s">
        <v>11</v>
      </c>
    </row>
    <row r="349" spans="1:10">
      <c r="A349" t="n">
        <v>2648</v>
      </c>
      <c r="B349" s="41" t="n">
        <v>60</v>
      </c>
      <c r="C349" s="7" t="n">
        <v>0</v>
      </c>
      <c r="D349" s="7" t="n">
        <v>-20</v>
      </c>
      <c r="E349" s="7" t="n">
        <v>20</v>
      </c>
      <c r="F349" s="7" t="n">
        <v>0</v>
      </c>
      <c r="G349" s="7" t="n">
        <v>800</v>
      </c>
      <c r="H349" s="7" t="n">
        <v>0</v>
      </c>
    </row>
    <row r="350" spans="1:10">
      <c r="A350" t="s">
        <v>4</v>
      </c>
      <c r="B350" s="4" t="s">
        <v>5</v>
      </c>
      <c r="C350" s="4" t="s">
        <v>11</v>
      </c>
    </row>
    <row r="351" spans="1:10">
      <c r="A351" t="n">
        <v>2667</v>
      </c>
      <c r="B351" s="23" t="n">
        <v>16</v>
      </c>
      <c r="C351" s="7" t="n">
        <v>500</v>
      </c>
    </row>
    <row r="352" spans="1:10">
      <c r="A352" t="s">
        <v>4</v>
      </c>
      <c r="B352" s="4" t="s">
        <v>5</v>
      </c>
      <c r="C352" s="4" t="s">
        <v>7</v>
      </c>
      <c r="D352" s="4" t="s">
        <v>12</v>
      </c>
      <c r="E352" s="4" t="s">
        <v>11</v>
      </c>
      <c r="F352" s="4" t="s">
        <v>7</v>
      </c>
    </row>
    <row r="353" spans="1:8">
      <c r="A353" t="n">
        <v>2670</v>
      </c>
      <c r="B353" s="10" t="n">
        <v>49</v>
      </c>
      <c r="C353" s="7" t="n">
        <v>3</v>
      </c>
      <c r="D353" s="7" t="n">
        <v>0.800000011920929</v>
      </c>
      <c r="E353" s="7" t="n">
        <v>500</v>
      </c>
      <c r="F353" s="7" t="n">
        <v>0</v>
      </c>
    </row>
    <row r="354" spans="1:8">
      <c r="A354" t="s">
        <v>4</v>
      </c>
      <c r="B354" s="4" t="s">
        <v>5</v>
      </c>
      <c r="C354" s="4" t="s">
        <v>7</v>
      </c>
      <c r="D354" s="4" t="s">
        <v>11</v>
      </c>
      <c r="E354" s="4" t="s">
        <v>8</v>
      </c>
    </row>
    <row r="355" spans="1:8">
      <c r="A355" t="n">
        <v>2679</v>
      </c>
      <c r="B355" s="42" t="n">
        <v>51</v>
      </c>
      <c r="C355" s="7" t="n">
        <v>4</v>
      </c>
      <c r="D355" s="7" t="n">
        <v>0</v>
      </c>
      <c r="E355" s="7" t="s">
        <v>45</v>
      </c>
    </row>
    <row r="356" spans="1:8">
      <c r="A356" t="s">
        <v>4</v>
      </c>
      <c r="B356" s="4" t="s">
        <v>5</v>
      </c>
      <c r="C356" s="4" t="s">
        <v>11</v>
      </c>
    </row>
    <row r="357" spans="1:8">
      <c r="A357" t="n">
        <v>2692</v>
      </c>
      <c r="B357" s="23" t="n">
        <v>16</v>
      </c>
      <c r="C357" s="7" t="n">
        <v>0</v>
      </c>
    </row>
    <row r="358" spans="1:8">
      <c r="A358" t="s">
        <v>4</v>
      </c>
      <c r="B358" s="4" t="s">
        <v>5</v>
      </c>
      <c r="C358" s="4" t="s">
        <v>11</v>
      </c>
      <c r="D358" s="4" t="s">
        <v>7</v>
      </c>
      <c r="E358" s="4" t="s">
        <v>14</v>
      </c>
      <c r="F358" s="4" t="s">
        <v>46</v>
      </c>
      <c r="G358" s="4" t="s">
        <v>7</v>
      </c>
      <c r="H358" s="4" t="s">
        <v>7</v>
      </c>
    </row>
    <row r="359" spans="1:8">
      <c r="A359" t="n">
        <v>2695</v>
      </c>
      <c r="B359" s="43" t="n">
        <v>26</v>
      </c>
      <c r="C359" s="7" t="n">
        <v>0</v>
      </c>
      <c r="D359" s="7" t="n">
        <v>17</v>
      </c>
      <c r="E359" s="7" t="n">
        <v>63734</v>
      </c>
      <c r="F359" s="7" t="s">
        <v>47</v>
      </c>
      <c r="G359" s="7" t="n">
        <v>2</v>
      </c>
      <c r="H359" s="7" t="n">
        <v>0</v>
      </c>
    </row>
    <row r="360" spans="1:8">
      <c r="A360" t="s">
        <v>4</v>
      </c>
      <c r="B360" s="4" t="s">
        <v>5</v>
      </c>
    </row>
    <row r="361" spans="1:8">
      <c r="A361" t="n">
        <v>2718</v>
      </c>
      <c r="B361" s="44" t="n">
        <v>28</v>
      </c>
    </row>
    <row r="362" spans="1:8">
      <c r="A362" t="s">
        <v>4</v>
      </c>
      <c r="B362" s="4" t="s">
        <v>5</v>
      </c>
      <c r="C362" s="4" t="s">
        <v>11</v>
      </c>
      <c r="D362" s="4" t="s">
        <v>7</v>
      </c>
    </row>
    <row r="363" spans="1:8">
      <c r="A363" t="n">
        <v>2719</v>
      </c>
      <c r="B363" s="45" t="n">
        <v>89</v>
      </c>
      <c r="C363" s="7" t="n">
        <v>65533</v>
      </c>
      <c r="D363" s="7" t="n">
        <v>1</v>
      </c>
    </row>
    <row r="364" spans="1:8">
      <c r="A364" t="s">
        <v>4</v>
      </c>
      <c r="B364" s="4" t="s">
        <v>5</v>
      </c>
      <c r="C364" s="4" t="s">
        <v>7</v>
      </c>
      <c r="D364" s="4" t="s">
        <v>11</v>
      </c>
      <c r="E364" s="4" t="s">
        <v>12</v>
      </c>
    </row>
    <row r="365" spans="1:8">
      <c r="A365" t="n">
        <v>2723</v>
      </c>
      <c r="B365" s="16" t="n">
        <v>58</v>
      </c>
      <c r="C365" s="7" t="n">
        <v>101</v>
      </c>
      <c r="D365" s="7" t="n">
        <v>500</v>
      </c>
      <c r="E365" s="7" t="n">
        <v>1</v>
      </c>
    </row>
    <row r="366" spans="1:8">
      <c r="A366" t="s">
        <v>4</v>
      </c>
      <c r="B366" s="4" t="s">
        <v>5</v>
      </c>
      <c r="C366" s="4" t="s">
        <v>7</v>
      </c>
      <c r="D366" s="4" t="s">
        <v>11</v>
      </c>
    </row>
    <row r="367" spans="1:8">
      <c r="A367" t="n">
        <v>2731</v>
      </c>
      <c r="B367" s="16" t="n">
        <v>58</v>
      </c>
      <c r="C367" s="7" t="n">
        <v>254</v>
      </c>
      <c r="D367" s="7" t="n">
        <v>0</v>
      </c>
    </row>
    <row r="368" spans="1:8">
      <c r="A368" t="s">
        <v>4</v>
      </c>
      <c r="B368" s="4" t="s">
        <v>5</v>
      </c>
      <c r="C368" s="4" t="s">
        <v>11</v>
      </c>
      <c r="D368" s="4" t="s">
        <v>12</v>
      </c>
      <c r="E368" s="4" t="s">
        <v>12</v>
      </c>
      <c r="F368" s="4" t="s">
        <v>12</v>
      </c>
      <c r="G368" s="4" t="s">
        <v>12</v>
      </c>
    </row>
    <row r="369" spans="1:8">
      <c r="A369" t="n">
        <v>2735</v>
      </c>
      <c r="B369" s="29" t="n">
        <v>46</v>
      </c>
      <c r="C369" s="7" t="n">
        <v>0</v>
      </c>
      <c r="D369" s="7" t="n">
        <v>-72.7399978637695</v>
      </c>
      <c r="E369" s="7" t="n">
        <v>0</v>
      </c>
      <c r="F369" s="7" t="n">
        <v>1.17999994754791</v>
      </c>
      <c r="G369" s="7" t="n">
        <v>232.800003051758</v>
      </c>
    </row>
    <row r="370" spans="1:8">
      <c r="A370" t="s">
        <v>4</v>
      </c>
      <c r="B370" s="4" t="s">
        <v>5</v>
      </c>
      <c r="C370" s="4" t="s">
        <v>11</v>
      </c>
      <c r="D370" s="4" t="s">
        <v>12</v>
      </c>
      <c r="E370" s="4" t="s">
        <v>12</v>
      </c>
      <c r="F370" s="4" t="s">
        <v>12</v>
      </c>
      <c r="G370" s="4" t="s">
        <v>11</v>
      </c>
      <c r="H370" s="4" t="s">
        <v>11</v>
      </c>
    </row>
    <row r="371" spans="1:8">
      <c r="A371" t="n">
        <v>2754</v>
      </c>
      <c r="B371" s="41" t="n">
        <v>60</v>
      </c>
      <c r="C371" s="7" t="n">
        <v>0</v>
      </c>
      <c r="D371" s="7" t="n">
        <v>0</v>
      </c>
      <c r="E371" s="7" t="n">
        <v>20</v>
      </c>
      <c r="F371" s="7" t="n">
        <v>0</v>
      </c>
      <c r="G371" s="7" t="n">
        <v>0</v>
      </c>
      <c r="H371" s="7" t="n">
        <v>0</v>
      </c>
    </row>
    <row r="372" spans="1:8">
      <c r="A372" t="s">
        <v>4</v>
      </c>
      <c r="B372" s="4" t="s">
        <v>5</v>
      </c>
      <c r="C372" s="4" t="s">
        <v>7</v>
      </c>
      <c r="D372" s="4" t="s">
        <v>7</v>
      </c>
      <c r="E372" s="4" t="s">
        <v>12</v>
      </c>
      <c r="F372" s="4" t="s">
        <v>12</v>
      </c>
      <c r="G372" s="4" t="s">
        <v>12</v>
      </c>
      <c r="H372" s="4" t="s">
        <v>11</v>
      </c>
    </row>
    <row r="373" spans="1:8">
      <c r="A373" t="n">
        <v>2773</v>
      </c>
      <c r="B373" s="34" t="n">
        <v>45</v>
      </c>
      <c r="C373" s="7" t="n">
        <v>2</v>
      </c>
      <c r="D373" s="7" t="n">
        <v>3</v>
      </c>
      <c r="E373" s="7" t="n">
        <v>-77.5400009155273</v>
      </c>
      <c r="F373" s="7" t="n">
        <v>5.15999984741211</v>
      </c>
      <c r="G373" s="7" t="n">
        <v>-2.59999990463257</v>
      </c>
      <c r="H373" s="7" t="n">
        <v>0</v>
      </c>
    </row>
    <row r="374" spans="1:8">
      <c r="A374" t="s">
        <v>4</v>
      </c>
      <c r="B374" s="4" t="s">
        <v>5</v>
      </c>
      <c r="C374" s="4" t="s">
        <v>7</v>
      </c>
      <c r="D374" s="4" t="s">
        <v>7</v>
      </c>
      <c r="E374" s="4" t="s">
        <v>12</v>
      </c>
      <c r="F374" s="4" t="s">
        <v>12</v>
      </c>
      <c r="G374" s="4" t="s">
        <v>12</v>
      </c>
      <c r="H374" s="4" t="s">
        <v>11</v>
      </c>
      <c r="I374" s="4" t="s">
        <v>7</v>
      </c>
    </row>
    <row r="375" spans="1:8">
      <c r="A375" t="n">
        <v>2790</v>
      </c>
      <c r="B375" s="34" t="n">
        <v>45</v>
      </c>
      <c r="C375" s="7" t="n">
        <v>4</v>
      </c>
      <c r="D375" s="7" t="n">
        <v>3</v>
      </c>
      <c r="E375" s="7" t="n">
        <v>353.570007324219</v>
      </c>
      <c r="F375" s="7" t="n">
        <v>83.1100006103516</v>
      </c>
      <c r="G375" s="7" t="n">
        <v>0</v>
      </c>
      <c r="H375" s="7" t="n">
        <v>0</v>
      </c>
      <c r="I375" s="7" t="n">
        <v>0</v>
      </c>
    </row>
    <row r="376" spans="1:8">
      <c r="A376" t="s">
        <v>4</v>
      </c>
      <c r="B376" s="4" t="s">
        <v>5</v>
      </c>
      <c r="C376" s="4" t="s">
        <v>7</v>
      </c>
      <c r="D376" s="4" t="s">
        <v>7</v>
      </c>
      <c r="E376" s="4" t="s">
        <v>12</v>
      </c>
      <c r="F376" s="4" t="s">
        <v>11</v>
      </c>
    </row>
    <row r="377" spans="1:8">
      <c r="A377" t="n">
        <v>2808</v>
      </c>
      <c r="B377" s="34" t="n">
        <v>45</v>
      </c>
      <c r="C377" s="7" t="n">
        <v>5</v>
      </c>
      <c r="D377" s="7" t="n">
        <v>3</v>
      </c>
      <c r="E377" s="7" t="n">
        <v>5</v>
      </c>
      <c r="F377" s="7" t="n">
        <v>0</v>
      </c>
    </row>
    <row r="378" spans="1:8">
      <c r="A378" t="s">
        <v>4</v>
      </c>
      <c r="B378" s="4" t="s">
        <v>5</v>
      </c>
      <c r="C378" s="4" t="s">
        <v>7</v>
      </c>
      <c r="D378" s="4" t="s">
        <v>7</v>
      </c>
      <c r="E378" s="4" t="s">
        <v>12</v>
      </c>
      <c r="F378" s="4" t="s">
        <v>11</v>
      </c>
    </row>
    <row r="379" spans="1:8">
      <c r="A379" t="n">
        <v>2817</v>
      </c>
      <c r="B379" s="34" t="n">
        <v>45</v>
      </c>
      <c r="C379" s="7" t="n">
        <v>11</v>
      </c>
      <c r="D379" s="7" t="n">
        <v>3</v>
      </c>
      <c r="E379" s="7" t="n">
        <v>40</v>
      </c>
      <c r="F379" s="7" t="n">
        <v>0</v>
      </c>
    </row>
    <row r="380" spans="1:8">
      <c r="A380" t="s">
        <v>4</v>
      </c>
      <c r="B380" s="4" t="s">
        <v>5</v>
      </c>
      <c r="C380" s="4" t="s">
        <v>7</v>
      </c>
      <c r="D380" s="4" t="s">
        <v>11</v>
      </c>
    </row>
    <row r="381" spans="1:8">
      <c r="A381" t="n">
        <v>2826</v>
      </c>
      <c r="B381" s="16" t="n">
        <v>58</v>
      </c>
      <c r="C381" s="7" t="n">
        <v>255</v>
      </c>
      <c r="D381" s="7" t="n">
        <v>0</v>
      </c>
    </row>
    <row r="382" spans="1:8">
      <c r="A382" t="s">
        <v>4</v>
      </c>
      <c r="B382" s="4" t="s">
        <v>5</v>
      </c>
      <c r="C382" s="4" t="s">
        <v>7</v>
      </c>
      <c r="D382" s="4" t="s">
        <v>11</v>
      </c>
      <c r="E382" s="4" t="s">
        <v>8</v>
      </c>
    </row>
    <row r="383" spans="1:8">
      <c r="A383" t="n">
        <v>2830</v>
      </c>
      <c r="B383" s="42" t="n">
        <v>51</v>
      </c>
      <c r="C383" s="7" t="n">
        <v>4</v>
      </c>
      <c r="D383" s="7" t="n">
        <v>7033</v>
      </c>
      <c r="E383" s="7" t="s">
        <v>48</v>
      </c>
    </row>
    <row r="384" spans="1:8">
      <c r="A384" t="s">
        <v>4</v>
      </c>
      <c r="B384" s="4" t="s">
        <v>5</v>
      </c>
      <c r="C384" s="4" t="s">
        <v>11</v>
      </c>
    </row>
    <row r="385" spans="1:9">
      <c r="A385" t="n">
        <v>2843</v>
      </c>
      <c r="B385" s="23" t="n">
        <v>16</v>
      </c>
      <c r="C385" s="7" t="n">
        <v>0</v>
      </c>
    </row>
    <row r="386" spans="1:9">
      <c r="A386" t="s">
        <v>4</v>
      </c>
      <c r="B386" s="4" t="s">
        <v>5</v>
      </c>
      <c r="C386" s="4" t="s">
        <v>11</v>
      </c>
      <c r="D386" s="4" t="s">
        <v>7</v>
      </c>
      <c r="E386" s="4" t="s">
        <v>14</v>
      </c>
      <c r="F386" s="4" t="s">
        <v>46</v>
      </c>
      <c r="G386" s="4" t="s">
        <v>7</v>
      </c>
      <c r="H386" s="4" t="s">
        <v>7</v>
      </c>
    </row>
    <row r="387" spans="1:9">
      <c r="A387" t="n">
        <v>2846</v>
      </c>
      <c r="B387" s="43" t="n">
        <v>26</v>
      </c>
      <c r="C387" s="7" t="n">
        <v>7033</v>
      </c>
      <c r="D387" s="7" t="n">
        <v>17</v>
      </c>
      <c r="E387" s="7" t="n">
        <v>23334</v>
      </c>
      <c r="F387" s="7" t="s">
        <v>49</v>
      </c>
      <c r="G387" s="7" t="n">
        <v>2</v>
      </c>
      <c r="H387" s="7" t="n">
        <v>0</v>
      </c>
    </row>
    <row r="388" spans="1:9">
      <c r="A388" t="s">
        <v>4</v>
      </c>
      <c r="B388" s="4" t="s">
        <v>5</v>
      </c>
    </row>
    <row r="389" spans="1:9">
      <c r="A389" t="n">
        <v>2871</v>
      </c>
      <c r="B389" s="44" t="n">
        <v>28</v>
      </c>
    </row>
    <row r="390" spans="1:9">
      <c r="A390" t="s">
        <v>4</v>
      </c>
      <c r="B390" s="4" t="s">
        <v>5</v>
      </c>
      <c r="C390" s="4" t="s">
        <v>11</v>
      </c>
      <c r="D390" s="4" t="s">
        <v>11</v>
      </c>
      <c r="E390" s="4" t="s">
        <v>12</v>
      </c>
      <c r="F390" s="4" t="s">
        <v>12</v>
      </c>
      <c r="G390" s="4" t="s">
        <v>12</v>
      </c>
      <c r="H390" s="4" t="s">
        <v>12</v>
      </c>
      <c r="I390" s="4" t="s">
        <v>7</v>
      </c>
      <c r="J390" s="4" t="s">
        <v>11</v>
      </c>
    </row>
    <row r="391" spans="1:9">
      <c r="A391" t="n">
        <v>2872</v>
      </c>
      <c r="B391" s="39" t="n">
        <v>55</v>
      </c>
      <c r="C391" s="7" t="n">
        <v>0</v>
      </c>
      <c r="D391" s="7" t="n">
        <v>65533</v>
      </c>
      <c r="E391" s="7" t="n">
        <v>-75.0199966430664</v>
      </c>
      <c r="F391" s="7" t="n">
        <v>0</v>
      </c>
      <c r="G391" s="7" t="n">
        <v>-0.560000002384186</v>
      </c>
      <c r="H391" s="7" t="n">
        <v>1.20000004768372</v>
      </c>
      <c r="I391" s="7" t="n">
        <v>1</v>
      </c>
      <c r="J391" s="7" t="n">
        <v>0</v>
      </c>
    </row>
    <row r="392" spans="1:9">
      <c r="A392" t="s">
        <v>4</v>
      </c>
      <c r="B392" s="4" t="s">
        <v>5</v>
      </c>
      <c r="C392" s="4" t="s">
        <v>7</v>
      </c>
      <c r="D392" s="4" t="s">
        <v>7</v>
      </c>
      <c r="E392" s="4" t="s">
        <v>12</v>
      </c>
      <c r="F392" s="4" t="s">
        <v>12</v>
      </c>
      <c r="G392" s="4" t="s">
        <v>12</v>
      </c>
      <c r="H392" s="4" t="s">
        <v>11</v>
      </c>
    </row>
    <row r="393" spans="1:9">
      <c r="A393" t="n">
        <v>2896</v>
      </c>
      <c r="B393" s="34" t="n">
        <v>45</v>
      </c>
      <c r="C393" s="7" t="n">
        <v>2</v>
      </c>
      <c r="D393" s="7" t="n">
        <v>3</v>
      </c>
      <c r="E393" s="7" t="n">
        <v>-78.4499969482422</v>
      </c>
      <c r="F393" s="7" t="n">
        <v>4.30999994277954</v>
      </c>
      <c r="G393" s="7" t="n">
        <v>-2.84999990463257</v>
      </c>
      <c r="H393" s="7" t="n">
        <v>3000</v>
      </c>
    </row>
    <row r="394" spans="1:9">
      <c r="A394" t="s">
        <v>4</v>
      </c>
      <c r="B394" s="4" t="s">
        <v>5</v>
      </c>
      <c r="C394" s="4" t="s">
        <v>7</v>
      </c>
      <c r="D394" s="4" t="s">
        <v>7</v>
      </c>
      <c r="E394" s="4" t="s">
        <v>12</v>
      </c>
      <c r="F394" s="4" t="s">
        <v>12</v>
      </c>
      <c r="G394" s="4" t="s">
        <v>12</v>
      </c>
      <c r="H394" s="4" t="s">
        <v>11</v>
      </c>
      <c r="I394" s="4" t="s">
        <v>7</v>
      </c>
    </row>
    <row r="395" spans="1:9">
      <c r="A395" t="n">
        <v>2913</v>
      </c>
      <c r="B395" s="34" t="n">
        <v>45</v>
      </c>
      <c r="C395" s="7" t="n">
        <v>4</v>
      </c>
      <c r="D395" s="7" t="n">
        <v>3</v>
      </c>
      <c r="E395" s="7" t="n">
        <v>340.440002441406</v>
      </c>
      <c r="F395" s="7" t="n">
        <v>70.2900009155273</v>
      </c>
      <c r="G395" s="7" t="n">
        <v>0</v>
      </c>
      <c r="H395" s="7" t="n">
        <v>3000</v>
      </c>
      <c r="I395" s="7" t="n">
        <v>0</v>
      </c>
    </row>
    <row r="396" spans="1:9">
      <c r="A396" t="s">
        <v>4</v>
      </c>
      <c r="B396" s="4" t="s">
        <v>5</v>
      </c>
      <c r="C396" s="4" t="s">
        <v>7</v>
      </c>
      <c r="D396" s="4" t="s">
        <v>7</v>
      </c>
      <c r="E396" s="4" t="s">
        <v>12</v>
      </c>
      <c r="F396" s="4" t="s">
        <v>11</v>
      </c>
    </row>
    <row r="397" spans="1:9">
      <c r="A397" t="n">
        <v>2931</v>
      </c>
      <c r="B397" s="34" t="n">
        <v>45</v>
      </c>
      <c r="C397" s="7" t="n">
        <v>5</v>
      </c>
      <c r="D397" s="7" t="n">
        <v>3</v>
      </c>
      <c r="E397" s="7" t="n">
        <v>12.3999996185303</v>
      </c>
      <c r="F397" s="7" t="n">
        <v>3000</v>
      </c>
    </row>
    <row r="398" spans="1:9">
      <c r="A398" t="s">
        <v>4</v>
      </c>
      <c r="B398" s="4" t="s">
        <v>5</v>
      </c>
      <c r="C398" s="4" t="s">
        <v>7</v>
      </c>
      <c r="D398" s="4" t="s">
        <v>7</v>
      </c>
      <c r="E398" s="4" t="s">
        <v>12</v>
      </c>
      <c r="F398" s="4" t="s">
        <v>11</v>
      </c>
    </row>
    <row r="399" spans="1:9">
      <c r="A399" t="n">
        <v>2940</v>
      </c>
      <c r="B399" s="34" t="n">
        <v>45</v>
      </c>
      <c r="C399" s="7" t="n">
        <v>11</v>
      </c>
      <c r="D399" s="7" t="n">
        <v>3</v>
      </c>
      <c r="E399" s="7" t="n">
        <v>31.8999996185303</v>
      </c>
      <c r="F399" s="7" t="n">
        <v>3000</v>
      </c>
    </row>
    <row r="400" spans="1:9">
      <c r="A400" t="s">
        <v>4</v>
      </c>
      <c r="B400" s="4" t="s">
        <v>5</v>
      </c>
      <c r="C400" s="4" t="s">
        <v>7</v>
      </c>
      <c r="D400" s="4" t="s">
        <v>11</v>
      </c>
    </row>
    <row r="401" spans="1:10">
      <c r="A401" t="n">
        <v>2949</v>
      </c>
      <c r="B401" s="34" t="n">
        <v>45</v>
      </c>
      <c r="C401" s="7" t="n">
        <v>7</v>
      </c>
      <c r="D401" s="7" t="n">
        <v>255</v>
      </c>
    </row>
    <row r="402" spans="1:10">
      <c r="A402" t="s">
        <v>4</v>
      </c>
      <c r="B402" s="4" t="s">
        <v>5</v>
      </c>
      <c r="C402" s="4" t="s">
        <v>11</v>
      </c>
      <c r="D402" s="4" t="s">
        <v>7</v>
      </c>
    </row>
    <row r="403" spans="1:10">
      <c r="A403" t="n">
        <v>2953</v>
      </c>
      <c r="B403" s="40" t="n">
        <v>56</v>
      </c>
      <c r="C403" s="7" t="n">
        <v>0</v>
      </c>
      <c r="D403" s="7" t="n">
        <v>0</v>
      </c>
    </row>
    <row r="404" spans="1:10">
      <c r="A404" t="s">
        <v>4</v>
      </c>
      <c r="B404" s="4" t="s">
        <v>5</v>
      </c>
      <c r="C404" s="4" t="s">
        <v>7</v>
      </c>
      <c r="D404" s="4" t="s">
        <v>11</v>
      </c>
      <c r="E404" s="4" t="s">
        <v>8</v>
      </c>
    </row>
    <row r="405" spans="1:10">
      <c r="A405" t="n">
        <v>2957</v>
      </c>
      <c r="B405" s="42" t="n">
        <v>51</v>
      </c>
      <c r="C405" s="7" t="n">
        <v>4</v>
      </c>
      <c r="D405" s="7" t="n">
        <v>0</v>
      </c>
      <c r="E405" s="7" t="s">
        <v>50</v>
      </c>
    </row>
    <row r="406" spans="1:10">
      <c r="A406" t="s">
        <v>4</v>
      </c>
      <c r="B406" s="4" t="s">
        <v>5</v>
      </c>
      <c r="C406" s="4" t="s">
        <v>11</v>
      </c>
    </row>
    <row r="407" spans="1:10">
      <c r="A407" t="n">
        <v>2971</v>
      </c>
      <c r="B407" s="23" t="n">
        <v>16</v>
      </c>
      <c r="C407" s="7" t="n">
        <v>0</v>
      </c>
    </row>
    <row r="408" spans="1:10">
      <c r="A408" t="s">
        <v>4</v>
      </c>
      <c r="B408" s="4" t="s">
        <v>5</v>
      </c>
      <c r="C408" s="4" t="s">
        <v>11</v>
      </c>
      <c r="D408" s="4" t="s">
        <v>7</v>
      </c>
      <c r="E408" s="4" t="s">
        <v>14</v>
      </c>
      <c r="F408" s="4" t="s">
        <v>46</v>
      </c>
      <c r="G408" s="4" t="s">
        <v>7</v>
      </c>
      <c r="H408" s="4" t="s">
        <v>7</v>
      </c>
      <c r="I408" s="4" t="s">
        <v>7</v>
      </c>
      <c r="J408" s="4" t="s">
        <v>14</v>
      </c>
      <c r="K408" s="4" t="s">
        <v>46</v>
      </c>
      <c r="L408" s="4" t="s">
        <v>7</v>
      </c>
      <c r="M408" s="4" t="s">
        <v>7</v>
      </c>
    </row>
    <row r="409" spans="1:10">
      <c r="A409" t="n">
        <v>2974</v>
      </c>
      <c r="B409" s="43" t="n">
        <v>26</v>
      </c>
      <c r="C409" s="7" t="n">
        <v>0</v>
      </c>
      <c r="D409" s="7" t="n">
        <v>17</v>
      </c>
      <c r="E409" s="7" t="n">
        <v>63735</v>
      </c>
      <c r="F409" s="7" t="s">
        <v>51</v>
      </c>
      <c r="G409" s="7" t="n">
        <v>2</v>
      </c>
      <c r="H409" s="7" t="n">
        <v>3</v>
      </c>
      <c r="I409" s="7" t="n">
        <v>17</v>
      </c>
      <c r="J409" s="7" t="n">
        <v>63736</v>
      </c>
      <c r="K409" s="7" t="s">
        <v>52</v>
      </c>
      <c r="L409" s="7" t="n">
        <v>2</v>
      </c>
      <c r="M409" s="7" t="n">
        <v>0</v>
      </c>
    </row>
    <row r="410" spans="1:10">
      <c r="A410" t="s">
        <v>4</v>
      </c>
      <c r="B410" s="4" t="s">
        <v>5</v>
      </c>
    </row>
    <row r="411" spans="1:10">
      <c r="A411" t="n">
        <v>3130</v>
      </c>
      <c r="B411" s="44" t="n">
        <v>28</v>
      </c>
    </row>
    <row r="412" spans="1:10">
      <c r="A412" t="s">
        <v>4</v>
      </c>
      <c r="B412" s="4" t="s">
        <v>5</v>
      </c>
      <c r="C412" s="4" t="s">
        <v>7</v>
      </c>
      <c r="D412" s="4" t="s">
        <v>7</v>
      </c>
      <c r="E412" s="4" t="s">
        <v>12</v>
      </c>
      <c r="F412" s="4" t="s">
        <v>12</v>
      </c>
      <c r="G412" s="4" t="s">
        <v>12</v>
      </c>
      <c r="H412" s="4" t="s">
        <v>11</v>
      </c>
    </row>
    <row r="413" spans="1:10">
      <c r="A413" t="n">
        <v>3131</v>
      </c>
      <c r="B413" s="34" t="n">
        <v>45</v>
      </c>
      <c r="C413" s="7" t="n">
        <v>2</v>
      </c>
      <c r="D413" s="7" t="n">
        <v>3</v>
      </c>
      <c r="E413" s="7" t="n">
        <v>-78.5599975585938</v>
      </c>
      <c r="F413" s="7" t="n">
        <v>4.30999994277954</v>
      </c>
      <c r="G413" s="7" t="n">
        <v>-2.47000002861023</v>
      </c>
      <c r="H413" s="7" t="n">
        <v>20000</v>
      </c>
    </row>
    <row r="414" spans="1:10">
      <c r="A414" t="s">
        <v>4</v>
      </c>
      <c r="B414" s="4" t="s">
        <v>5</v>
      </c>
      <c r="C414" s="4" t="s">
        <v>7</v>
      </c>
      <c r="D414" s="4" t="s">
        <v>7</v>
      </c>
      <c r="E414" s="4" t="s">
        <v>12</v>
      </c>
      <c r="F414" s="4" t="s">
        <v>12</v>
      </c>
      <c r="G414" s="4" t="s">
        <v>12</v>
      </c>
      <c r="H414" s="4" t="s">
        <v>11</v>
      </c>
      <c r="I414" s="4" t="s">
        <v>7</v>
      </c>
    </row>
    <row r="415" spans="1:10">
      <c r="A415" t="n">
        <v>3148</v>
      </c>
      <c r="B415" s="34" t="n">
        <v>45</v>
      </c>
      <c r="C415" s="7" t="n">
        <v>4</v>
      </c>
      <c r="D415" s="7" t="n">
        <v>3</v>
      </c>
      <c r="E415" s="7" t="n">
        <v>340.440002441406</v>
      </c>
      <c r="F415" s="7" t="n">
        <v>80.8099975585938</v>
      </c>
      <c r="G415" s="7" t="n">
        <v>0</v>
      </c>
      <c r="H415" s="7" t="n">
        <v>20000</v>
      </c>
      <c r="I415" s="7" t="n">
        <v>0</v>
      </c>
    </row>
    <row r="416" spans="1:10">
      <c r="A416" t="s">
        <v>4</v>
      </c>
      <c r="B416" s="4" t="s">
        <v>5</v>
      </c>
      <c r="C416" s="4" t="s">
        <v>7</v>
      </c>
      <c r="D416" s="4" t="s">
        <v>7</v>
      </c>
      <c r="E416" s="4" t="s">
        <v>12</v>
      </c>
      <c r="F416" s="4" t="s">
        <v>11</v>
      </c>
    </row>
    <row r="417" spans="1:13">
      <c r="A417" t="n">
        <v>3166</v>
      </c>
      <c r="B417" s="34" t="n">
        <v>45</v>
      </c>
      <c r="C417" s="7" t="n">
        <v>5</v>
      </c>
      <c r="D417" s="7" t="n">
        <v>3</v>
      </c>
      <c r="E417" s="7" t="n">
        <v>12.3999996185303</v>
      </c>
      <c r="F417" s="7" t="n">
        <v>20000</v>
      </c>
    </row>
    <row r="418" spans="1:13">
      <c r="A418" t="s">
        <v>4</v>
      </c>
      <c r="B418" s="4" t="s">
        <v>5</v>
      </c>
      <c r="C418" s="4" t="s">
        <v>7</v>
      </c>
      <c r="D418" s="4" t="s">
        <v>7</v>
      </c>
      <c r="E418" s="4" t="s">
        <v>12</v>
      </c>
      <c r="F418" s="4" t="s">
        <v>11</v>
      </c>
    </row>
    <row r="419" spans="1:13">
      <c r="A419" t="n">
        <v>3175</v>
      </c>
      <c r="B419" s="34" t="n">
        <v>45</v>
      </c>
      <c r="C419" s="7" t="n">
        <v>11</v>
      </c>
      <c r="D419" s="7" t="n">
        <v>3</v>
      </c>
      <c r="E419" s="7" t="n">
        <v>31.8999996185303</v>
      </c>
      <c r="F419" s="7" t="n">
        <v>20000</v>
      </c>
    </row>
    <row r="420" spans="1:13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</row>
    <row r="421" spans="1:13">
      <c r="A421" t="n">
        <v>3184</v>
      </c>
      <c r="B421" s="42" t="n">
        <v>51</v>
      </c>
      <c r="C421" s="7" t="n">
        <v>4</v>
      </c>
      <c r="D421" s="7" t="n">
        <v>7033</v>
      </c>
      <c r="E421" s="7" t="s">
        <v>48</v>
      </c>
    </row>
    <row r="422" spans="1:13">
      <c r="A422" t="s">
        <v>4</v>
      </c>
      <c r="B422" s="4" t="s">
        <v>5</v>
      </c>
      <c r="C422" s="4" t="s">
        <v>11</v>
      </c>
    </row>
    <row r="423" spans="1:13">
      <c r="A423" t="n">
        <v>3197</v>
      </c>
      <c r="B423" s="23" t="n">
        <v>16</v>
      </c>
      <c r="C423" s="7" t="n">
        <v>0</v>
      </c>
    </row>
    <row r="424" spans="1:13">
      <c r="A424" t="s">
        <v>4</v>
      </c>
      <c r="B424" s="4" t="s">
        <v>5</v>
      </c>
      <c r="C424" s="4" t="s">
        <v>11</v>
      </c>
      <c r="D424" s="4" t="s">
        <v>7</v>
      </c>
      <c r="E424" s="4" t="s">
        <v>14</v>
      </c>
      <c r="F424" s="4" t="s">
        <v>46</v>
      </c>
      <c r="G424" s="4" t="s">
        <v>7</v>
      </c>
      <c r="H424" s="4" t="s">
        <v>7</v>
      </c>
      <c r="I424" s="4" t="s">
        <v>7</v>
      </c>
      <c r="J424" s="4" t="s">
        <v>14</v>
      </c>
      <c r="K424" s="4" t="s">
        <v>46</v>
      </c>
      <c r="L424" s="4" t="s">
        <v>7</v>
      </c>
      <c r="M424" s="4" t="s">
        <v>7</v>
      </c>
      <c r="N424" s="4" t="s">
        <v>7</v>
      </c>
      <c r="O424" s="4" t="s">
        <v>14</v>
      </c>
      <c r="P424" s="4" t="s">
        <v>46</v>
      </c>
      <c r="Q424" s="4" t="s">
        <v>7</v>
      </c>
      <c r="R424" s="4" t="s">
        <v>7</v>
      </c>
    </row>
    <row r="425" spans="1:13">
      <c r="A425" t="n">
        <v>3200</v>
      </c>
      <c r="B425" s="43" t="n">
        <v>26</v>
      </c>
      <c r="C425" s="7" t="n">
        <v>7033</v>
      </c>
      <c r="D425" s="7" t="n">
        <v>17</v>
      </c>
      <c r="E425" s="7" t="n">
        <v>23335</v>
      </c>
      <c r="F425" s="7" t="s">
        <v>53</v>
      </c>
      <c r="G425" s="7" t="n">
        <v>2</v>
      </c>
      <c r="H425" s="7" t="n">
        <v>3</v>
      </c>
      <c r="I425" s="7" t="n">
        <v>17</v>
      </c>
      <c r="J425" s="7" t="n">
        <v>23336</v>
      </c>
      <c r="K425" s="7" t="s">
        <v>54</v>
      </c>
      <c r="L425" s="7" t="n">
        <v>2</v>
      </c>
      <c r="M425" s="7" t="n">
        <v>3</v>
      </c>
      <c r="N425" s="7" t="n">
        <v>17</v>
      </c>
      <c r="O425" s="7" t="n">
        <v>23337</v>
      </c>
      <c r="P425" s="7" t="s">
        <v>55</v>
      </c>
      <c r="Q425" s="7" t="n">
        <v>2</v>
      </c>
      <c r="R425" s="7" t="n">
        <v>0</v>
      </c>
    </row>
    <row r="426" spans="1:13">
      <c r="A426" t="s">
        <v>4</v>
      </c>
      <c r="B426" s="4" t="s">
        <v>5</v>
      </c>
    </row>
    <row r="427" spans="1:13">
      <c r="A427" t="n">
        <v>3474</v>
      </c>
      <c r="B427" s="44" t="n">
        <v>28</v>
      </c>
    </row>
    <row r="428" spans="1:13">
      <c r="A428" t="s">
        <v>4</v>
      </c>
      <c r="B428" s="4" t="s">
        <v>5</v>
      </c>
      <c r="C428" s="4" t="s">
        <v>7</v>
      </c>
      <c r="D428" s="4" t="s">
        <v>11</v>
      </c>
      <c r="E428" s="4" t="s">
        <v>8</v>
      </c>
    </row>
    <row r="429" spans="1:13">
      <c r="A429" t="n">
        <v>3475</v>
      </c>
      <c r="B429" s="42" t="n">
        <v>51</v>
      </c>
      <c r="C429" s="7" t="n">
        <v>4</v>
      </c>
      <c r="D429" s="7" t="n">
        <v>0</v>
      </c>
      <c r="E429" s="7" t="s">
        <v>56</v>
      </c>
    </row>
    <row r="430" spans="1:13">
      <c r="A430" t="s">
        <v>4</v>
      </c>
      <c r="B430" s="4" t="s">
        <v>5</v>
      </c>
      <c r="C430" s="4" t="s">
        <v>11</v>
      </c>
    </row>
    <row r="431" spans="1:13">
      <c r="A431" t="n">
        <v>3489</v>
      </c>
      <c r="B431" s="23" t="n">
        <v>16</v>
      </c>
      <c r="C431" s="7" t="n">
        <v>0</v>
      </c>
    </row>
    <row r="432" spans="1:13">
      <c r="A432" t="s">
        <v>4</v>
      </c>
      <c r="B432" s="4" t="s">
        <v>5</v>
      </c>
      <c r="C432" s="4" t="s">
        <v>11</v>
      </c>
      <c r="D432" s="4" t="s">
        <v>7</v>
      </c>
      <c r="E432" s="4" t="s">
        <v>14</v>
      </c>
      <c r="F432" s="4" t="s">
        <v>46</v>
      </c>
      <c r="G432" s="4" t="s">
        <v>7</v>
      </c>
      <c r="H432" s="4" t="s">
        <v>7</v>
      </c>
      <c r="I432" s="4" t="s">
        <v>7</v>
      </c>
      <c r="J432" s="4" t="s">
        <v>14</v>
      </c>
      <c r="K432" s="4" t="s">
        <v>46</v>
      </c>
      <c r="L432" s="4" t="s">
        <v>7</v>
      </c>
      <c r="M432" s="4" t="s">
        <v>7</v>
      </c>
      <c r="N432" s="4" t="s">
        <v>7</v>
      </c>
      <c r="O432" s="4" t="s">
        <v>14</v>
      </c>
      <c r="P432" s="4" t="s">
        <v>46</v>
      </c>
      <c r="Q432" s="4" t="s">
        <v>7</v>
      </c>
      <c r="R432" s="4" t="s">
        <v>7</v>
      </c>
    </row>
    <row r="433" spans="1:18">
      <c r="A433" t="n">
        <v>3492</v>
      </c>
      <c r="B433" s="43" t="n">
        <v>26</v>
      </c>
      <c r="C433" s="7" t="n">
        <v>0</v>
      </c>
      <c r="D433" s="7" t="n">
        <v>17</v>
      </c>
      <c r="E433" s="7" t="n">
        <v>63737</v>
      </c>
      <c r="F433" s="7" t="s">
        <v>57</v>
      </c>
      <c r="G433" s="7" t="n">
        <v>2</v>
      </c>
      <c r="H433" s="7" t="n">
        <v>3</v>
      </c>
      <c r="I433" s="7" t="n">
        <v>17</v>
      </c>
      <c r="J433" s="7" t="n">
        <v>63738</v>
      </c>
      <c r="K433" s="7" t="s">
        <v>58</v>
      </c>
      <c r="L433" s="7" t="n">
        <v>2</v>
      </c>
      <c r="M433" s="7" t="n">
        <v>3</v>
      </c>
      <c r="N433" s="7" t="n">
        <v>17</v>
      </c>
      <c r="O433" s="7" t="n">
        <v>63739</v>
      </c>
      <c r="P433" s="7" t="s">
        <v>59</v>
      </c>
      <c r="Q433" s="7" t="n">
        <v>2</v>
      </c>
      <c r="R433" s="7" t="n">
        <v>0</v>
      </c>
    </row>
    <row r="434" spans="1:18">
      <c r="A434" t="s">
        <v>4</v>
      </c>
      <c r="B434" s="4" t="s">
        <v>5</v>
      </c>
    </row>
    <row r="435" spans="1:18">
      <c r="A435" t="n">
        <v>3774</v>
      </c>
      <c r="B435" s="44" t="n">
        <v>28</v>
      </c>
    </row>
    <row r="436" spans="1:18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</row>
    <row r="437" spans="1:18">
      <c r="A437" t="n">
        <v>3775</v>
      </c>
      <c r="B437" s="42" t="n">
        <v>51</v>
      </c>
      <c r="C437" s="7" t="n">
        <v>4</v>
      </c>
      <c r="D437" s="7" t="n">
        <v>7033</v>
      </c>
      <c r="E437" s="7" t="s">
        <v>48</v>
      </c>
    </row>
    <row r="438" spans="1:18">
      <c r="A438" t="s">
        <v>4</v>
      </c>
      <c r="B438" s="4" t="s">
        <v>5</v>
      </c>
      <c r="C438" s="4" t="s">
        <v>11</v>
      </c>
    </row>
    <row r="439" spans="1:18">
      <c r="A439" t="n">
        <v>3788</v>
      </c>
      <c r="B439" s="23" t="n">
        <v>16</v>
      </c>
      <c r="C439" s="7" t="n">
        <v>0</v>
      </c>
    </row>
    <row r="440" spans="1:18">
      <c r="A440" t="s">
        <v>4</v>
      </c>
      <c r="B440" s="4" t="s">
        <v>5</v>
      </c>
      <c r="C440" s="4" t="s">
        <v>11</v>
      </c>
      <c r="D440" s="4" t="s">
        <v>7</v>
      </c>
      <c r="E440" s="4" t="s">
        <v>14</v>
      </c>
      <c r="F440" s="4" t="s">
        <v>46</v>
      </c>
      <c r="G440" s="4" t="s">
        <v>7</v>
      </c>
      <c r="H440" s="4" t="s">
        <v>7</v>
      </c>
      <c r="I440" s="4" t="s">
        <v>7</v>
      </c>
      <c r="J440" s="4" t="s">
        <v>14</v>
      </c>
      <c r="K440" s="4" t="s">
        <v>46</v>
      </c>
      <c r="L440" s="4" t="s">
        <v>7</v>
      </c>
      <c r="M440" s="4" t="s">
        <v>7</v>
      </c>
    </row>
    <row r="441" spans="1:18">
      <c r="A441" t="n">
        <v>3791</v>
      </c>
      <c r="B441" s="43" t="n">
        <v>26</v>
      </c>
      <c r="C441" s="7" t="n">
        <v>7033</v>
      </c>
      <c r="D441" s="7" t="n">
        <v>17</v>
      </c>
      <c r="E441" s="7" t="n">
        <v>23338</v>
      </c>
      <c r="F441" s="7" t="s">
        <v>60</v>
      </c>
      <c r="G441" s="7" t="n">
        <v>2</v>
      </c>
      <c r="H441" s="7" t="n">
        <v>3</v>
      </c>
      <c r="I441" s="7" t="n">
        <v>17</v>
      </c>
      <c r="J441" s="7" t="n">
        <v>23339</v>
      </c>
      <c r="K441" s="7" t="s">
        <v>61</v>
      </c>
      <c r="L441" s="7" t="n">
        <v>2</v>
      </c>
      <c r="M441" s="7" t="n">
        <v>0</v>
      </c>
    </row>
    <row r="442" spans="1:18">
      <c r="A442" t="s">
        <v>4</v>
      </c>
      <c r="B442" s="4" t="s">
        <v>5</v>
      </c>
    </row>
    <row r="443" spans="1:18">
      <c r="A443" t="n">
        <v>3958</v>
      </c>
      <c r="B443" s="44" t="n">
        <v>28</v>
      </c>
    </row>
    <row r="444" spans="1:18">
      <c r="A444" t="s">
        <v>4</v>
      </c>
      <c r="B444" s="4" t="s">
        <v>5</v>
      </c>
      <c r="C444" s="4" t="s">
        <v>11</v>
      </c>
      <c r="D444" s="4" t="s">
        <v>7</v>
      </c>
      <c r="E444" s="4" t="s">
        <v>12</v>
      </c>
      <c r="F444" s="4" t="s">
        <v>11</v>
      </c>
    </row>
    <row r="445" spans="1:18">
      <c r="A445" t="n">
        <v>3959</v>
      </c>
      <c r="B445" s="31" t="n">
        <v>59</v>
      </c>
      <c r="C445" s="7" t="n">
        <v>0</v>
      </c>
      <c r="D445" s="7" t="n">
        <v>13</v>
      </c>
      <c r="E445" s="7" t="n">
        <v>0.150000005960464</v>
      </c>
      <c r="F445" s="7" t="n">
        <v>0</v>
      </c>
    </row>
    <row r="446" spans="1:18">
      <c r="A446" t="s">
        <v>4</v>
      </c>
      <c r="B446" s="4" t="s">
        <v>5</v>
      </c>
      <c r="C446" s="4" t="s">
        <v>11</v>
      </c>
    </row>
    <row r="447" spans="1:18">
      <c r="A447" t="n">
        <v>3969</v>
      </c>
      <c r="B447" s="23" t="n">
        <v>16</v>
      </c>
      <c r="C447" s="7" t="n">
        <v>1000</v>
      </c>
    </row>
    <row r="448" spans="1:18">
      <c r="A448" t="s">
        <v>4</v>
      </c>
      <c r="B448" s="4" t="s">
        <v>5</v>
      </c>
      <c r="C448" s="4" t="s">
        <v>7</v>
      </c>
      <c r="D448" s="4" t="s">
        <v>11</v>
      </c>
      <c r="E448" s="4" t="s">
        <v>8</v>
      </c>
    </row>
    <row r="449" spans="1:18">
      <c r="A449" t="n">
        <v>3972</v>
      </c>
      <c r="B449" s="42" t="n">
        <v>51</v>
      </c>
      <c r="C449" s="7" t="n">
        <v>4</v>
      </c>
      <c r="D449" s="7" t="n">
        <v>0</v>
      </c>
      <c r="E449" s="7" t="s">
        <v>62</v>
      </c>
    </row>
    <row r="450" spans="1:18">
      <c r="A450" t="s">
        <v>4</v>
      </c>
      <c r="B450" s="4" t="s">
        <v>5</v>
      </c>
      <c r="C450" s="4" t="s">
        <v>11</v>
      </c>
    </row>
    <row r="451" spans="1:18">
      <c r="A451" t="n">
        <v>3985</v>
      </c>
      <c r="B451" s="23" t="n">
        <v>16</v>
      </c>
      <c r="C451" s="7" t="n">
        <v>0</v>
      </c>
    </row>
    <row r="452" spans="1:18">
      <c r="A452" t="s">
        <v>4</v>
      </c>
      <c r="B452" s="4" t="s">
        <v>5</v>
      </c>
      <c r="C452" s="4" t="s">
        <v>11</v>
      </c>
      <c r="D452" s="4" t="s">
        <v>7</v>
      </c>
      <c r="E452" s="4" t="s">
        <v>14</v>
      </c>
      <c r="F452" s="4" t="s">
        <v>46</v>
      </c>
      <c r="G452" s="4" t="s">
        <v>7</v>
      </c>
      <c r="H452" s="4" t="s">
        <v>7</v>
      </c>
      <c r="I452" s="4" t="s">
        <v>7</v>
      </c>
      <c r="J452" s="4" t="s">
        <v>14</v>
      </c>
      <c r="K452" s="4" t="s">
        <v>46</v>
      </c>
      <c r="L452" s="4" t="s">
        <v>7</v>
      </c>
      <c r="M452" s="4" t="s">
        <v>7</v>
      </c>
    </row>
    <row r="453" spans="1:18">
      <c r="A453" t="n">
        <v>3988</v>
      </c>
      <c r="B453" s="43" t="n">
        <v>26</v>
      </c>
      <c r="C453" s="7" t="n">
        <v>0</v>
      </c>
      <c r="D453" s="7" t="n">
        <v>17</v>
      </c>
      <c r="E453" s="7" t="n">
        <v>63740</v>
      </c>
      <c r="F453" s="7" t="s">
        <v>63</v>
      </c>
      <c r="G453" s="7" t="n">
        <v>2</v>
      </c>
      <c r="H453" s="7" t="n">
        <v>3</v>
      </c>
      <c r="I453" s="7" t="n">
        <v>17</v>
      </c>
      <c r="J453" s="7" t="n">
        <v>63741</v>
      </c>
      <c r="K453" s="7" t="s">
        <v>64</v>
      </c>
      <c r="L453" s="7" t="n">
        <v>2</v>
      </c>
      <c r="M453" s="7" t="n">
        <v>0</v>
      </c>
    </row>
    <row r="454" spans="1:18">
      <c r="A454" t="s">
        <v>4</v>
      </c>
      <c r="B454" s="4" t="s">
        <v>5</v>
      </c>
    </row>
    <row r="455" spans="1:18">
      <c r="A455" t="n">
        <v>4122</v>
      </c>
      <c r="B455" s="44" t="n">
        <v>28</v>
      </c>
    </row>
    <row r="456" spans="1:18">
      <c r="A456" t="s">
        <v>4</v>
      </c>
      <c r="B456" s="4" t="s">
        <v>5</v>
      </c>
      <c r="C456" s="4" t="s">
        <v>7</v>
      </c>
      <c r="D456" s="4" t="s">
        <v>11</v>
      </c>
      <c r="E456" s="4" t="s">
        <v>7</v>
      </c>
    </row>
    <row r="457" spans="1:18">
      <c r="A457" t="n">
        <v>4123</v>
      </c>
      <c r="B457" s="10" t="n">
        <v>49</v>
      </c>
      <c r="C457" s="7" t="n">
        <v>1</v>
      </c>
      <c r="D457" s="7" t="n">
        <v>6000</v>
      </c>
      <c r="E457" s="7" t="n">
        <v>0</v>
      </c>
    </row>
    <row r="458" spans="1:18">
      <c r="A458" t="s">
        <v>4</v>
      </c>
      <c r="B458" s="4" t="s">
        <v>5</v>
      </c>
      <c r="C458" s="4" t="s">
        <v>7</v>
      </c>
      <c r="D458" s="4" t="s">
        <v>11</v>
      </c>
      <c r="E458" s="4" t="s">
        <v>8</v>
      </c>
    </row>
    <row r="459" spans="1:18">
      <c r="A459" t="n">
        <v>4128</v>
      </c>
      <c r="B459" s="42" t="n">
        <v>51</v>
      </c>
      <c r="C459" s="7" t="n">
        <v>4</v>
      </c>
      <c r="D459" s="7" t="n">
        <v>7033</v>
      </c>
      <c r="E459" s="7" t="s">
        <v>48</v>
      </c>
    </row>
    <row r="460" spans="1:18">
      <c r="A460" t="s">
        <v>4</v>
      </c>
      <c r="B460" s="4" t="s">
        <v>5</v>
      </c>
      <c r="C460" s="4" t="s">
        <v>11</v>
      </c>
    </row>
    <row r="461" spans="1:18">
      <c r="A461" t="n">
        <v>4141</v>
      </c>
      <c r="B461" s="23" t="n">
        <v>16</v>
      </c>
      <c r="C461" s="7" t="n">
        <v>0</v>
      </c>
    </row>
    <row r="462" spans="1:18">
      <c r="A462" t="s">
        <v>4</v>
      </c>
      <c r="B462" s="4" t="s">
        <v>5</v>
      </c>
      <c r="C462" s="4" t="s">
        <v>11</v>
      </c>
      <c r="D462" s="4" t="s">
        <v>7</v>
      </c>
      <c r="E462" s="4" t="s">
        <v>14</v>
      </c>
      <c r="F462" s="4" t="s">
        <v>46</v>
      </c>
      <c r="G462" s="4" t="s">
        <v>7</v>
      </c>
      <c r="H462" s="4" t="s">
        <v>7</v>
      </c>
      <c r="I462" s="4" t="s">
        <v>7</v>
      </c>
      <c r="J462" s="4" t="s">
        <v>14</v>
      </c>
      <c r="K462" s="4" t="s">
        <v>46</v>
      </c>
      <c r="L462" s="4" t="s">
        <v>7</v>
      </c>
      <c r="M462" s="4" t="s">
        <v>7</v>
      </c>
    </row>
    <row r="463" spans="1:18">
      <c r="A463" t="n">
        <v>4144</v>
      </c>
      <c r="B463" s="43" t="n">
        <v>26</v>
      </c>
      <c r="C463" s="7" t="n">
        <v>7033</v>
      </c>
      <c r="D463" s="7" t="n">
        <v>17</v>
      </c>
      <c r="E463" s="7" t="n">
        <v>23340</v>
      </c>
      <c r="F463" s="7" t="s">
        <v>65</v>
      </c>
      <c r="G463" s="7" t="n">
        <v>2</v>
      </c>
      <c r="H463" s="7" t="n">
        <v>3</v>
      </c>
      <c r="I463" s="7" t="n">
        <v>17</v>
      </c>
      <c r="J463" s="7" t="n">
        <v>23341</v>
      </c>
      <c r="K463" s="7" t="s">
        <v>66</v>
      </c>
      <c r="L463" s="7" t="n">
        <v>2</v>
      </c>
      <c r="M463" s="7" t="n">
        <v>0</v>
      </c>
    </row>
    <row r="464" spans="1:18">
      <c r="A464" t="s">
        <v>4</v>
      </c>
      <c r="B464" s="4" t="s">
        <v>5</v>
      </c>
    </row>
    <row r="465" spans="1:13">
      <c r="A465" t="n">
        <v>4284</v>
      </c>
      <c r="B465" s="44" t="n">
        <v>28</v>
      </c>
    </row>
    <row r="466" spans="1:13">
      <c r="A466" t="s">
        <v>4</v>
      </c>
      <c r="B466" s="4" t="s">
        <v>5</v>
      </c>
      <c r="C466" s="4" t="s">
        <v>7</v>
      </c>
      <c r="D466" s="4" t="s">
        <v>11</v>
      </c>
      <c r="E466" s="4" t="s">
        <v>12</v>
      </c>
    </row>
    <row r="467" spans="1:13">
      <c r="A467" t="n">
        <v>4285</v>
      </c>
      <c r="B467" s="16" t="n">
        <v>58</v>
      </c>
      <c r="C467" s="7" t="n">
        <v>101</v>
      </c>
      <c r="D467" s="7" t="n">
        <v>500</v>
      </c>
      <c r="E467" s="7" t="n">
        <v>1</v>
      </c>
    </row>
    <row r="468" spans="1:13">
      <c r="A468" t="s">
        <v>4</v>
      </c>
      <c r="B468" s="4" t="s">
        <v>5</v>
      </c>
      <c r="C468" s="4" t="s">
        <v>7</v>
      </c>
      <c r="D468" s="4" t="s">
        <v>11</v>
      </c>
    </row>
    <row r="469" spans="1:13">
      <c r="A469" t="n">
        <v>4293</v>
      </c>
      <c r="B469" s="16" t="n">
        <v>58</v>
      </c>
      <c r="C469" s="7" t="n">
        <v>254</v>
      </c>
      <c r="D469" s="7" t="n">
        <v>0</v>
      </c>
    </row>
    <row r="470" spans="1:13">
      <c r="A470" t="s">
        <v>4</v>
      </c>
      <c r="B470" s="4" t="s">
        <v>5</v>
      </c>
      <c r="C470" s="4" t="s">
        <v>7</v>
      </c>
      <c r="D470" s="4" t="s">
        <v>7</v>
      </c>
      <c r="E470" s="4" t="s">
        <v>12</v>
      </c>
      <c r="F470" s="4" t="s">
        <v>12</v>
      </c>
      <c r="G470" s="4" t="s">
        <v>12</v>
      </c>
      <c r="H470" s="4" t="s">
        <v>11</v>
      </c>
    </row>
    <row r="471" spans="1:13">
      <c r="A471" t="n">
        <v>4297</v>
      </c>
      <c r="B471" s="34" t="n">
        <v>45</v>
      </c>
      <c r="C471" s="7" t="n">
        <v>2</v>
      </c>
      <c r="D471" s="7" t="n">
        <v>3</v>
      </c>
      <c r="E471" s="7" t="n">
        <v>-75</v>
      </c>
      <c r="F471" s="7" t="n">
        <v>1.45000004768372</v>
      </c>
      <c r="G471" s="7" t="n">
        <v>-0.569999992847443</v>
      </c>
      <c r="H471" s="7" t="n">
        <v>0</v>
      </c>
    </row>
    <row r="472" spans="1:13">
      <c r="A472" t="s">
        <v>4</v>
      </c>
      <c r="B472" s="4" t="s">
        <v>5</v>
      </c>
      <c r="C472" s="4" t="s">
        <v>7</v>
      </c>
      <c r="D472" s="4" t="s">
        <v>7</v>
      </c>
      <c r="E472" s="4" t="s">
        <v>12</v>
      </c>
      <c r="F472" s="4" t="s">
        <v>12</v>
      </c>
      <c r="G472" s="4" t="s">
        <v>12</v>
      </c>
      <c r="H472" s="4" t="s">
        <v>11</v>
      </c>
      <c r="I472" s="4" t="s">
        <v>7</v>
      </c>
    </row>
    <row r="473" spans="1:13">
      <c r="A473" t="n">
        <v>4314</v>
      </c>
      <c r="B473" s="34" t="n">
        <v>45</v>
      </c>
      <c r="C473" s="7" t="n">
        <v>4</v>
      </c>
      <c r="D473" s="7" t="n">
        <v>3</v>
      </c>
      <c r="E473" s="7" t="n">
        <v>355.839996337891</v>
      </c>
      <c r="F473" s="7" t="n">
        <v>195.020004272461</v>
      </c>
      <c r="G473" s="7" t="n">
        <v>0</v>
      </c>
      <c r="H473" s="7" t="n">
        <v>0</v>
      </c>
      <c r="I473" s="7" t="n">
        <v>0</v>
      </c>
    </row>
    <row r="474" spans="1:13">
      <c r="A474" t="s">
        <v>4</v>
      </c>
      <c r="B474" s="4" t="s">
        <v>5</v>
      </c>
      <c r="C474" s="4" t="s">
        <v>7</v>
      </c>
      <c r="D474" s="4" t="s">
        <v>7</v>
      </c>
      <c r="E474" s="4" t="s">
        <v>12</v>
      </c>
      <c r="F474" s="4" t="s">
        <v>11</v>
      </c>
    </row>
    <row r="475" spans="1:13">
      <c r="A475" t="n">
        <v>4332</v>
      </c>
      <c r="B475" s="34" t="n">
        <v>45</v>
      </c>
      <c r="C475" s="7" t="n">
        <v>5</v>
      </c>
      <c r="D475" s="7" t="n">
        <v>3</v>
      </c>
      <c r="E475" s="7" t="n">
        <v>1.5</v>
      </c>
      <c r="F475" s="7" t="n">
        <v>0</v>
      </c>
    </row>
    <row r="476" spans="1:13">
      <c r="A476" t="s">
        <v>4</v>
      </c>
      <c r="B476" s="4" t="s">
        <v>5</v>
      </c>
      <c r="C476" s="4" t="s">
        <v>7</v>
      </c>
      <c r="D476" s="4" t="s">
        <v>7</v>
      </c>
      <c r="E476" s="4" t="s">
        <v>12</v>
      </c>
      <c r="F476" s="4" t="s">
        <v>11</v>
      </c>
    </row>
    <row r="477" spans="1:13">
      <c r="A477" t="n">
        <v>4341</v>
      </c>
      <c r="B477" s="34" t="n">
        <v>45</v>
      </c>
      <c r="C477" s="7" t="n">
        <v>11</v>
      </c>
      <c r="D477" s="7" t="n">
        <v>3</v>
      </c>
      <c r="E477" s="7" t="n">
        <v>33.0999984741211</v>
      </c>
      <c r="F477" s="7" t="n">
        <v>0</v>
      </c>
    </row>
    <row r="478" spans="1:13">
      <c r="A478" t="s">
        <v>4</v>
      </c>
      <c r="B478" s="4" t="s">
        <v>5</v>
      </c>
      <c r="C478" s="4" t="s">
        <v>7</v>
      </c>
      <c r="D478" s="4" t="s">
        <v>11</v>
      </c>
    </row>
    <row r="479" spans="1:13">
      <c r="A479" t="n">
        <v>4350</v>
      </c>
      <c r="B479" s="16" t="n">
        <v>58</v>
      </c>
      <c r="C479" s="7" t="n">
        <v>255</v>
      </c>
      <c r="D479" s="7" t="n">
        <v>0</v>
      </c>
    </row>
    <row r="480" spans="1:13">
      <c r="A480" t="s">
        <v>4</v>
      </c>
      <c r="B480" s="4" t="s">
        <v>5</v>
      </c>
      <c r="C480" s="4" t="s">
        <v>7</v>
      </c>
      <c r="D480" s="4" t="s">
        <v>7</v>
      </c>
    </row>
    <row r="481" spans="1:9">
      <c r="A481" t="n">
        <v>4354</v>
      </c>
      <c r="B481" s="10" t="n">
        <v>49</v>
      </c>
      <c r="C481" s="7" t="n">
        <v>2</v>
      </c>
      <c r="D481" s="7" t="n"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11</v>
      </c>
      <c r="E482" s="4" t="s">
        <v>14</v>
      </c>
      <c r="F482" s="4" t="s">
        <v>11</v>
      </c>
      <c r="G482" s="4" t="s">
        <v>14</v>
      </c>
      <c r="H482" s="4" t="s">
        <v>7</v>
      </c>
    </row>
    <row r="483" spans="1:9">
      <c r="A483" t="n">
        <v>4357</v>
      </c>
      <c r="B483" s="10" t="n">
        <v>49</v>
      </c>
      <c r="C483" s="7" t="n">
        <v>0</v>
      </c>
      <c r="D483" s="7" t="n">
        <v>561</v>
      </c>
      <c r="E483" s="7" t="n">
        <v>1061997773</v>
      </c>
      <c r="F483" s="7" t="n">
        <v>2000</v>
      </c>
      <c r="G483" s="7" t="n">
        <v>0</v>
      </c>
      <c r="H483" s="7" t="n">
        <v>0</v>
      </c>
    </row>
    <row r="484" spans="1:9">
      <c r="A484" t="s">
        <v>4</v>
      </c>
      <c r="B484" s="4" t="s">
        <v>5</v>
      </c>
      <c r="C484" s="4" t="s">
        <v>7</v>
      </c>
      <c r="D484" s="4" t="s">
        <v>11</v>
      </c>
      <c r="E484" s="4" t="s">
        <v>8</v>
      </c>
      <c r="F484" s="4" t="s">
        <v>8</v>
      </c>
      <c r="G484" s="4" t="s">
        <v>8</v>
      </c>
      <c r="H484" s="4" t="s">
        <v>8</v>
      </c>
    </row>
    <row r="485" spans="1:9">
      <c r="A485" t="n">
        <v>4372</v>
      </c>
      <c r="B485" s="42" t="n">
        <v>51</v>
      </c>
      <c r="C485" s="7" t="n">
        <v>3</v>
      </c>
      <c r="D485" s="7" t="n">
        <v>0</v>
      </c>
      <c r="E485" s="7" t="s">
        <v>67</v>
      </c>
      <c r="F485" s="7" t="s">
        <v>68</v>
      </c>
      <c r="G485" s="7" t="s">
        <v>69</v>
      </c>
      <c r="H485" s="7" t="s">
        <v>70</v>
      </c>
    </row>
    <row r="486" spans="1:9">
      <c r="A486" t="s">
        <v>4</v>
      </c>
      <c r="B486" s="4" t="s">
        <v>5</v>
      </c>
      <c r="C486" s="4" t="s">
        <v>11</v>
      </c>
      <c r="D486" s="4" t="s">
        <v>7</v>
      </c>
      <c r="E486" s="4" t="s">
        <v>12</v>
      </c>
      <c r="F486" s="4" t="s">
        <v>11</v>
      </c>
    </row>
    <row r="487" spans="1:9">
      <c r="A487" t="n">
        <v>4385</v>
      </c>
      <c r="B487" s="31" t="n">
        <v>59</v>
      </c>
      <c r="C487" s="7" t="n">
        <v>0</v>
      </c>
      <c r="D487" s="7" t="n">
        <v>1</v>
      </c>
      <c r="E487" s="7" t="n">
        <v>0.150000005960464</v>
      </c>
      <c r="F487" s="7" t="n">
        <v>0</v>
      </c>
    </row>
    <row r="488" spans="1:9">
      <c r="A488" t="s">
        <v>4</v>
      </c>
      <c r="B488" s="4" t="s">
        <v>5</v>
      </c>
      <c r="C488" s="4" t="s">
        <v>11</v>
      </c>
    </row>
    <row r="489" spans="1:9">
      <c r="A489" t="n">
        <v>4395</v>
      </c>
      <c r="B489" s="23" t="n">
        <v>16</v>
      </c>
      <c r="C489" s="7" t="n">
        <v>1000</v>
      </c>
    </row>
    <row r="490" spans="1:9">
      <c r="A490" t="s">
        <v>4</v>
      </c>
      <c r="B490" s="4" t="s">
        <v>5</v>
      </c>
      <c r="C490" s="4" t="s">
        <v>7</v>
      </c>
      <c r="D490" s="4" t="s">
        <v>11</v>
      </c>
      <c r="E490" s="4" t="s">
        <v>8</v>
      </c>
    </row>
    <row r="491" spans="1:9">
      <c r="A491" t="n">
        <v>4398</v>
      </c>
      <c r="B491" s="42" t="n">
        <v>51</v>
      </c>
      <c r="C491" s="7" t="n">
        <v>4</v>
      </c>
      <c r="D491" s="7" t="n">
        <v>0</v>
      </c>
      <c r="E491" s="7" t="s">
        <v>71</v>
      </c>
    </row>
    <row r="492" spans="1:9">
      <c r="A492" t="s">
        <v>4</v>
      </c>
      <c r="B492" s="4" t="s">
        <v>5</v>
      </c>
      <c r="C492" s="4" t="s">
        <v>11</v>
      </c>
    </row>
    <row r="493" spans="1:9">
      <c r="A493" t="n">
        <v>4412</v>
      </c>
      <c r="B493" s="23" t="n">
        <v>16</v>
      </c>
      <c r="C493" s="7" t="n">
        <v>0</v>
      </c>
    </row>
    <row r="494" spans="1:9">
      <c r="A494" t="s">
        <v>4</v>
      </c>
      <c r="B494" s="4" t="s">
        <v>5</v>
      </c>
      <c r="C494" s="4" t="s">
        <v>11</v>
      </c>
      <c r="D494" s="4" t="s">
        <v>7</v>
      </c>
      <c r="E494" s="4" t="s">
        <v>14</v>
      </c>
      <c r="F494" s="4" t="s">
        <v>46</v>
      </c>
      <c r="G494" s="4" t="s">
        <v>7</v>
      </c>
      <c r="H494" s="4" t="s">
        <v>7</v>
      </c>
      <c r="I494" s="4" t="s">
        <v>7</v>
      </c>
      <c r="J494" s="4" t="s">
        <v>14</v>
      </c>
      <c r="K494" s="4" t="s">
        <v>46</v>
      </c>
      <c r="L494" s="4" t="s">
        <v>7</v>
      </c>
      <c r="M494" s="4" t="s">
        <v>7</v>
      </c>
    </row>
    <row r="495" spans="1:9">
      <c r="A495" t="n">
        <v>4415</v>
      </c>
      <c r="B495" s="43" t="n">
        <v>26</v>
      </c>
      <c r="C495" s="7" t="n">
        <v>0</v>
      </c>
      <c r="D495" s="7" t="n">
        <v>17</v>
      </c>
      <c r="E495" s="7" t="n">
        <v>63742</v>
      </c>
      <c r="F495" s="7" t="s">
        <v>72</v>
      </c>
      <c r="G495" s="7" t="n">
        <v>2</v>
      </c>
      <c r="H495" s="7" t="n">
        <v>3</v>
      </c>
      <c r="I495" s="7" t="n">
        <v>17</v>
      </c>
      <c r="J495" s="7" t="n">
        <v>63743</v>
      </c>
      <c r="K495" s="7" t="s">
        <v>73</v>
      </c>
      <c r="L495" s="7" t="n">
        <v>2</v>
      </c>
      <c r="M495" s="7" t="n">
        <v>0</v>
      </c>
    </row>
    <row r="496" spans="1:9">
      <c r="A496" t="s">
        <v>4</v>
      </c>
      <c r="B496" s="4" t="s">
        <v>5</v>
      </c>
    </row>
    <row r="497" spans="1:13">
      <c r="A497" t="n">
        <v>4481</v>
      </c>
      <c r="B497" s="44" t="n">
        <v>28</v>
      </c>
    </row>
    <row r="498" spans="1:13">
      <c r="A498" t="s">
        <v>4</v>
      </c>
      <c r="B498" s="4" t="s">
        <v>5</v>
      </c>
      <c r="C498" s="4" t="s">
        <v>11</v>
      </c>
      <c r="D498" s="4" t="s">
        <v>7</v>
      </c>
    </row>
    <row r="499" spans="1:13">
      <c r="A499" t="n">
        <v>4482</v>
      </c>
      <c r="B499" s="45" t="n">
        <v>89</v>
      </c>
      <c r="C499" s="7" t="n">
        <v>65533</v>
      </c>
      <c r="D499" s="7" t="n">
        <v>1</v>
      </c>
    </row>
    <row r="500" spans="1:13">
      <c r="A500" t="s">
        <v>4</v>
      </c>
      <c r="B500" s="4" t="s">
        <v>5</v>
      </c>
      <c r="C500" s="4" t="s">
        <v>7</v>
      </c>
      <c r="D500" s="4" t="s">
        <v>11</v>
      </c>
      <c r="E500" s="4" t="s">
        <v>7</v>
      </c>
      <c r="F500" s="4" t="s">
        <v>17</v>
      </c>
    </row>
    <row r="501" spans="1:13">
      <c r="A501" t="n">
        <v>4486</v>
      </c>
      <c r="B501" s="12" t="n">
        <v>5</v>
      </c>
      <c r="C501" s="7" t="n">
        <v>30</v>
      </c>
      <c r="D501" s="7" t="n">
        <v>8471</v>
      </c>
      <c r="E501" s="7" t="n">
        <v>1</v>
      </c>
      <c r="F501" s="13" t="n">
        <f t="normal" ca="1">A509</f>
        <v>0</v>
      </c>
    </row>
    <row r="502" spans="1:13">
      <c r="A502" t="s">
        <v>4</v>
      </c>
      <c r="B502" s="4" t="s">
        <v>5</v>
      </c>
      <c r="C502" s="4" t="s">
        <v>7</v>
      </c>
      <c r="D502" s="4" t="s">
        <v>7</v>
      </c>
      <c r="E502" s="4" t="s">
        <v>7</v>
      </c>
      <c r="F502" s="4" t="s">
        <v>12</v>
      </c>
      <c r="G502" s="4" t="s">
        <v>12</v>
      </c>
      <c r="H502" s="4" t="s">
        <v>12</v>
      </c>
      <c r="I502" s="4" t="s">
        <v>12</v>
      </c>
      <c r="J502" s="4" t="s">
        <v>12</v>
      </c>
    </row>
    <row r="503" spans="1:13">
      <c r="A503" t="n">
        <v>4495</v>
      </c>
      <c r="B503" s="38" t="n">
        <v>76</v>
      </c>
      <c r="C503" s="7" t="n">
        <v>0</v>
      </c>
      <c r="D503" s="7" t="n">
        <v>3</v>
      </c>
      <c r="E503" s="7" t="n">
        <v>0</v>
      </c>
      <c r="F503" s="7" t="n">
        <v>1</v>
      </c>
      <c r="G503" s="7" t="n">
        <v>1</v>
      </c>
      <c r="H503" s="7" t="n">
        <v>1</v>
      </c>
      <c r="I503" s="7" t="n">
        <v>1</v>
      </c>
      <c r="J503" s="7" t="n">
        <v>500</v>
      </c>
    </row>
    <row r="504" spans="1:13">
      <c r="A504" t="s">
        <v>4</v>
      </c>
      <c r="B504" s="4" t="s">
        <v>5</v>
      </c>
      <c r="C504" s="4" t="s">
        <v>7</v>
      </c>
      <c r="D504" s="4" t="s">
        <v>7</v>
      </c>
    </row>
    <row r="505" spans="1:13">
      <c r="A505" t="n">
        <v>4519</v>
      </c>
      <c r="B505" s="46" t="n">
        <v>77</v>
      </c>
      <c r="C505" s="7" t="n">
        <v>0</v>
      </c>
      <c r="D505" s="7" t="n">
        <v>3</v>
      </c>
    </row>
    <row r="506" spans="1:13">
      <c r="A506" t="s">
        <v>4</v>
      </c>
      <c r="B506" s="4" t="s">
        <v>5</v>
      </c>
      <c r="C506" s="4" t="s">
        <v>11</v>
      </c>
    </row>
    <row r="507" spans="1:13">
      <c r="A507" t="n">
        <v>4522</v>
      </c>
      <c r="B507" s="23" t="n">
        <v>16</v>
      </c>
      <c r="C507" s="7" t="n">
        <v>1000</v>
      </c>
    </row>
    <row r="508" spans="1:13">
      <c r="A508" t="s">
        <v>4</v>
      </c>
      <c r="B508" s="4" t="s">
        <v>5</v>
      </c>
      <c r="C508" s="4" t="s">
        <v>7</v>
      </c>
      <c r="D508" s="4" t="s">
        <v>11</v>
      </c>
      <c r="E508" s="4" t="s">
        <v>7</v>
      </c>
      <c r="F508" s="4" t="s">
        <v>17</v>
      </c>
    </row>
    <row r="509" spans="1:13">
      <c r="A509" t="n">
        <v>4525</v>
      </c>
      <c r="B509" s="12" t="n">
        <v>5</v>
      </c>
      <c r="C509" s="7" t="n">
        <v>30</v>
      </c>
      <c r="D509" s="7" t="n">
        <v>8483</v>
      </c>
      <c r="E509" s="7" t="n">
        <v>1</v>
      </c>
      <c r="F509" s="13" t="n">
        <f t="normal" ca="1">A519</f>
        <v>0</v>
      </c>
    </row>
    <row r="510" spans="1:13">
      <c r="A510" t="s">
        <v>4</v>
      </c>
      <c r="B510" s="4" t="s">
        <v>5</v>
      </c>
      <c r="C510" s="4" t="s">
        <v>7</v>
      </c>
      <c r="D510" s="4" t="s">
        <v>7</v>
      </c>
      <c r="E510" s="4" t="s">
        <v>7</v>
      </c>
      <c r="F510" s="4" t="s">
        <v>12</v>
      </c>
      <c r="G510" s="4" t="s">
        <v>12</v>
      </c>
      <c r="H510" s="4" t="s">
        <v>12</v>
      </c>
      <c r="I510" s="4" t="s">
        <v>12</v>
      </c>
      <c r="J510" s="4" t="s">
        <v>12</v>
      </c>
    </row>
    <row r="511" spans="1:13">
      <c r="A511" t="n">
        <v>4534</v>
      </c>
      <c r="B511" s="38" t="n">
        <v>76</v>
      </c>
      <c r="C511" s="7" t="n">
        <v>1</v>
      </c>
      <c r="D511" s="7" t="n">
        <v>3</v>
      </c>
      <c r="E511" s="7" t="n">
        <v>0</v>
      </c>
      <c r="F511" s="7" t="n">
        <v>1</v>
      </c>
      <c r="G511" s="7" t="n">
        <v>1</v>
      </c>
      <c r="H511" s="7" t="n">
        <v>1</v>
      </c>
      <c r="I511" s="7" t="n">
        <v>1</v>
      </c>
      <c r="J511" s="7" t="n">
        <v>500</v>
      </c>
    </row>
    <row r="512" spans="1:13">
      <c r="A512" t="s">
        <v>4</v>
      </c>
      <c r="B512" s="4" t="s">
        <v>5</v>
      </c>
      <c r="C512" s="4" t="s">
        <v>7</v>
      </c>
      <c r="D512" s="4" t="s">
        <v>7</v>
      </c>
    </row>
    <row r="513" spans="1:10">
      <c r="A513" t="n">
        <v>4558</v>
      </c>
      <c r="B513" s="46" t="n">
        <v>77</v>
      </c>
      <c r="C513" s="7" t="n">
        <v>1</v>
      </c>
      <c r="D513" s="7" t="n">
        <v>3</v>
      </c>
    </row>
    <row r="514" spans="1:10">
      <c r="A514" t="s">
        <v>4</v>
      </c>
      <c r="B514" s="4" t="s">
        <v>5</v>
      </c>
      <c r="C514" s="4" t="s">
        <v>7</v>
      </c>
      <c r="D514" s="4" t="s">
        <v>7</v>
      </c>
      <c r="E514" s="4" t="s">
        <v>7</v>
      </c>
      <c r="F514" s="4" t="s">
        <v>12</v>
      </c>
      <c r="G514" s="4" t="s">
        <v>12</v>
      </c>
      <c r="H514" s="4" t="s">
        <v>12</v>
      </c>
      <c r="I514" s="4" t="s">
        <v>12</v>
      </c>
      <c r="J514" s="4" t="s">
        <v>12</v>
      </c>
    </row>
    <row r="515" spans="1:10">
      <c r="A515" t="n">
        <v>4561</v>
      </c>
      <c r="B515" s="38" t="n">
        <v>76</v>
      </c>
      <c r="C515" s="7" t="n">
        <v>0</v>
      </c>
      <c r="D515" s="7" t="n">
        <v>3</v>
      </c>
      <c r="E515" s="7" t="n">
        <v>0</v>
      </c>
      <c r="F515" s="7" t="n">
        <v>1</v>
      </c>
      <c r="G515" s="7" t="n">
        <v>1</v>
      </c>
      <c r="H515" s="7" t="n">
        <v>1</v>
      </c>
      <c r="I515" s="7" t="n">
        <v>0</v>
      </c>
      <c r="J515" s="7" t="n">
        <v>0</v>
      </c>
    </row>
    <row r="516" spans="1:10">
      <c r="A516" t="s">
        <v>4</v>
      </c>
      <c r="B516" s="4" t="s">
        <v>5</v>
      </c>
      <c r="C516" s="4" t="s">
        <v>11</v>
      </c>
    </row>
    <row r="517" spans="1:10">
      <c r="A517" t="n">
        <v>4585</v>
      </c>
      <c r="B517" s="23" t="n">
        <v>16</v>
      </c>
      <c r="C517" s="7" t="n">
        <v>1000</v>
      </c>
    </row>
    <row r="518" spans="1:10">
      <c r="A518" t="s">
        <v>4</v>
      </c>
      <c r="B518" s="4" t="s">
        <v>5</v>
      </c>
      <c r="C518" s="4" t="s">
        <v>7</v>
      </c>
      <c r="D518" s="4" t="s">
        <v>11</v>
      </c>
      <c r="E518" s="4" t="s">
        <v>7</v>
      </c>
      <c r="F518" s="4" t="s">
        <v>17</v>
      </c>
    </row>
    <row r="519" spans="1:10">
      <c r="A519" t="n">
        <v>4588</v>
      </c>
      <c r="B519" s="12" t="n">
        <v>5</v>
      </c>
      <c r="C519" s="7" t="n">
        <v>30</v>
      </c>
      <c r="D519" s="7" t="n">
        <v>8501</v>
      </c>
      <c r="E519" s="7" t="n">
        <v>1</v>
      </c>
      <c r="F519" s="13" t="n">
        <f t="normal" ca="1">A531</f>
        <v>0</v>
      </c>
    </row>
    <row r="520" spans="1:10">
      <c r="A520" t="s">
        <v>4</v>
      </c>
      <c r="B520" s="4" t="s">
        <v>5</v>
      </c>
      <c r="C520" s="4" t="s">
        <v>7</v>
      </c>
      <c r="D520" s="4" t="s">
        <v>7</v>
      </c>
      <c r="E520" s="4" t="s">
        <v>7</v>
      </c>
      <c r="F520" s="4" t="s">
        <v>12</v>
      </c>
      <c r="G520" s="4" t="s">
        <v>12</v>
      </c>
      <c r="H520" s="4" t="s">
        <v>12</v>
      </c>
      <c r="I520" s="4" t="s">
        <v>12</v>
      </c>
      <c r="J520" s="4" t="s">
        <v>12</v>
      </c>
    </row>
    <row r="521" spans="1:10">
      <c r="A521" t="n">
        <v>4597</v>
      </c>
      <c r="B521" s="38" t="n">
        <v>76</v>
      </c>
      <c r="C521" s="7" t="n">
        <v>2</v>
      </c>
      <c r="D521" s="7" t="n">
        <v>3</v>
      </c>
      <c r="E521" s="7" t="n">
        <v>0</v>
      </c>
      <c r="F521" s="7" t="n">
        <v>1</v>
      </c>
      <c r="G521" s="7" t="n">
        <v>1</v>
      </c>
      <c r="H521" s="7" t="n">
        <v>1</v>
      </c>
      <c r="I521" s="7" t="n">
        <v>1</v>
      </c>
      <c r="J521" s="7" t="n">
        <v>500</v>
      </c>
    </row>
    <row r="522" spans="1:10">
      <c r="A522" t="s">
        <v>4</v>
      </c>
      <c r="B522" s="4" t="s">
        <v>5</v>
      </c>
      <c r="C522" s="4" t="s">
        <v>7</v>
      </c>
      <c r="D522" s="4" t="s">
        <v>7</v>
      </c>
    </row>
    <row r="523" spans="1:10">
      <c r="A523" t="n">
        <v>4621</v>
      </c>
      <c r="B523" s="46" t="n">
        <v>77</v>
      </c>
      <c r="C523" s="7" t="n">
        <v>2</v>
      </c>
      <c r="D523" s="7" t="n">
        <v>3</v>
      </c>
    </row>
    <row r="524" spans="1:10">
      <c r="A524" t="s">
        <v>4</v>
      </c>
      <c r="B524" s="4" t="s">
        <v>5</v>
      </c>
      <c r="C524" s="4" t="s">
        <v>7</v>
      </c>
      <c r="D524" s="4" t="s">
        <v>7</v>
      </c>
      <c r="E524" s="4" t="s">
        <v>7</v>
      </c>
      <c r="F524" s="4" t="s">
        <v>12</v>
      </c>
      <c r="G524" s="4" t="s">
        <v>12</v>
      </c>
      <c r="H524" s="4" t="s">
        <v>12</v>
      </c>
      <c r="I524" s="4" t="s">
        <v>12</v>
      </c>
      <c r="J524" s="4" t="s">
        <v>12</v>
      </c>
    </row>
    <row r="525" spans="1:10">
      <c r="A525" t="n">
        <v>4624</v>
      </c>
      <c r="B525" s="38" t="n">
        <v>76</v>
      </c>
      <c r="C525" s="7" t="n">
        <v>0</v>
      </c>
      <c r="D525" s="7" t="n">
        <v>3</v>
      </c>
      <c r="E525" s="7" t="n">
        <v>0</v>
      </c>
      <c r="F525" s="7" t="n">
        <v>1</v>
      </c>
      <c r="G525" s="7" t="n">
        <v>1</v>
      </c>
      <c r="H525" s="7" t="n">
        <v>1</v>
      </c>
      <c r="I525" s="7" t="n">
        <v>0</v>
      </c>
      <c r="J525" s="7" t="n">
        <v>0</v>
      </c>
    </row>
    <row r="526" spans="1:10">
      <c r="A526" t="s">
        <v>4</v>
      </c>
      <c r="B526" s="4" t="s">
        <v>5</v>
      </c>
      <c r="C526" s="4" t="s">
        <v>7</v>
      </c>
      <c r="D526" s="4" t="s">
        <v>7</v>
      </c>
      <c r="E526" s="4" t="s">
        <v>7</v>
      </c>
      <c r="F526" s="4" t="s">
        <v>12</v>
      </c>
      <c r="G526" s="4" t="s">
        <v>12</v>
      </c>
      <c r="H526" s="4" t="s">
        <v>12</v>
      </c>
      <c r="I526" s="4" t="s">
        <v>12</v>
      </c>
      <c r="J526" s="4" t="s">
        <v>12</v>
      </c>
    </row>
    <row r="527" spans="1:10">
      <c r="A527" t="n">
        <v>4648</v>
      </c>
      <c r="B527" s="38" t="n">
        <v>76</v>
      </c>
      <c r="C527" s="7" t="n">
        <v>1</v>
      </c>
      <c r="D527" s="7" t="n">
        <v>3</v>
      </c>
      <c r="E527" s="7" t="n">
        <v>0</v>
      </c>
      <c r="F527" s="7" t="n">
        <v>1</v>
      </c>
      <c r="G527" s="7" t="n">
        <v>1</v>
      </c>
      <c r="H527" s="7" t="n">
        <v>1</v>
      </c>
      <c r="I527" s="7" t="n">
        <v>0</v>
      </c>
      <c r="J527" s="7" t="n">
        <v>0</v>
      </c>
    </row>
    <row r="528" spans="1:10">
      <c r="A528" t="s">
        <v>4</v>
      </c>
      <c r="B528" s="4" t="s">
        <v>5</v>
      </c>
      <c r="C528" s="4" t="s">
        <v>11</v>
      </c>
    </row>
    <row r="529" spans="1:10">
      <c r="A529" t="n">
        <v>4672</v>
      </c>
      <c r="B529" s="23" t="n">
        <v>16</v>
      </c>
      <c r="C529" s="7" t="n">
        <v>1000</v>
      </c>
    </row>
    <row r="530" spans="1:10">
      <c r="A530" t="s">
        <v>4</v>
      </c>
      <c r="B530" s="4" t="s">
        <v>5</v>
      </c>
      <c r="C530" s="4" t="s">
        <v>7</v>
      </c>
      <c r="D530" s="4" t="s">
        <v>11</v>
      </c>
      <c r="E530" s="4" t="s">
        <v>7</v>
      </c>
      <c r="F530" s="4" t="s">
        <v>17</v>
      </c>
    </row>
    <row r="531" spans="1:10">
      <c r="A531" t="n">
        <v>4675</v>
      </c>
      <c r="B531" s="12" t="n">
        <v>5</v>
      </c>
      <c r="C531" s="7" t="n">
        <v>30</v>
      </c>
      <c r="D531" s="7" t="n">
        <v>9268</v>
      </c>
      <c r="E531" s="7" t="n">
        <v>1</v>
      </c>
      <c r="F531" s="13" t="n">
        <f t="normal" ca="1">A545</f>
        <v>0</v>
      </c>
    </row>
    <row r="532" spans="1:10">
      <c r="A532" t="s">
        <v>4</v>
      </c>
      <c r="B532" s="4" t="s">
        <v>5</v>
      </c>
      <c r="C532" s="4" t="s">
        <v>7</v>
      </c>
      <c r="D532" s="4" t="s">
        <v>7</v>
      </c>
      <c r="E532" s="4" t="s">
        <v>7</v>
      </c>
      <c r="F532" s="4" t="s">
        <v>12</v>
      </c>
      <c r="G532" s="4" t="s">
        <v>12</v>
      </c>
      <c r="H532" s="4" t="s">
        <v>12</v>
      </c>
      <c r="I532" s="4" t="s">
        <v>12</v>
      </c>
      <c r="J532" s="4" t="s">
        <v>12</v>
      </c>
    </row>
    <row r="533" spans="1:10">
      <c r="A533" t="n">
        <v>4684</v>
      </c>
      <c r="B533" s="38" t="n">
        <v>76</v>
      </c>
      <c r="C533" s="7" t="n">
        <v>3</v>
      </c>
      <c r="D533" s="7" t="n">
        <v>3</v>
      </c>
      <c r="E533" s="7" t="n">
        <v>0</v>
      </c>
      <c r="F533" s="7" t="n">
        <v>1</v>
      </c>
      <c r="G533" s="7" t="n">
        <v>1</v>
      </c>
      <c r="H533" s="7" t="n">
        <v>1</v>
      </c>
      <c r="I533" s="7" t="n">
        <v>1</v>
      </c>
      <c r="J533" s="7" t="n">
        <v>500</v>
      </c>
    </row>
    <row r="534" spans="1:10">
      <c r="A534" t="s">
        <v>4</v>
      </c>
      <c r="B534" s="4" t="s">
        <v>5</v>
      </c>
      <c r="C534" s="4" t="s">
        <v>7</v>
      </c>
      <c r="D534" s="4" t="s">
        <v>7</v>
      </c>
    </row>
    <row r="535" spans="1:10">
      <c r="A535" t="n">
        <v>4708</v>
      </c>
      <c r="B535" s="46" t="n">
        <v>77</v>
      </c>
      <c r="C535" s="7" t="n">
        <v>3</v>
      </c>
      <c r="D535" s="7" t="n">
        <v>3</v>
      </c>
    </row>
    <row r="536" spans="1:10">
      <c r="A536" t="s">
        <v>4</v>
      </c>
      <c r="B536" s="4" t="s">
        <v>5</v>
      </c>
      <c r="C536" s="4" t="s">
        <v>7</v>
      </c>
      <c r="D536" s="4" t="s">
        <v>7</v>
      </c>
      <c r="E536" s="4" t="s">
        <v>7</v>
      </c>
      <c r="F536" s="4" t="s">
        <v>12</v>
      </c>
      <c r="G536" s="4" t="s">
        <v>12</v>
      </c>
      <c r="H536" s="4" t="s">
        <v>12</v>
      </c>
      <c r="I536" s="4" t="s">
        <v>12</v>
      </c>
      <c r="J536" s="4" t="s">
        <v>12</v>
      </c>
    </row>
    <row r="537" spans="1:10">
      <c r="A537" t="n">
        <v>4711</v>
      </c>
      <c r="B537" s="38" t="n">
        <v>76</v>
      </c>
      <c r="C537" s="7" t="n">
        <v>0</v>
      </c>
      <c r="D537" s="7" t="n">
        <v>3</v>
      </c>
      <c r="E537" s="7" t="n">
        <v>0</v>
      </c>
      <c r="F537" s="7" t="n">
        <v>1</v>
      </c>
      <c r="G537" s="7" t="n">
        <v>1</v>
      </c>
      <c r="H537" s="7" t="n">
        <v>1</v>
      </c>
      <c r="I537" s="7" t="n">
        <v>0</v>
      </c>
      <c r="J537" s="7" t="n">
        <v>0</v>
      </c>
    </row>
    <row r="538" spans="1:10">
      <c r="A538" t="s">
        <v>4</v>
      </c>
      <c r="B538" s="4" t="s">
        <v>5</v>
      </c>
      <c r="C538" s="4" t="s">
        <v>7</v>
      </c>
      <c r="D538" s="4" t="s">
        <v>7</v>
      </c>
      <c r="E538" s="4" t="s">
        <v>7</v>
      </c>
      <c r="F538" s="4" t="s">
        <v>12</v>
      </c>
      <c r="G538" s="4" t="s">
        <v>12</v>
      </c>
      <c r="H538" s="4" t="s">
        <v>12</v>
      </c>
      <c r="I538" s="4" t="s">
        <v>12</v>
      </c>
      <c r="J538" s="4" t="s">
        <v>12</v>
      </c>
    </row>
    <row r="539" spans="1:10">
      <c r="A539" t="n">
        <v>4735</v>
      </c>
      <c r="B539" s="38" t="n">
        <v>76</v>
      </c>
      <c r="C539" s="7" t="n">
        <v>1</v>
      </c>
      <c r="D539" s="7" t="n">
        <v>3</v>
      </c>
      <c r="E539" s="7" t="n">
        <v>0</v>
      </c>
      <c r="F539" s="7" t="n">
        <v>1</v>
      </c>
      <c r="G539" s="7" t="n">
        <v>1</v>
      </c>
      <c r="H539" s="7" t="n">
        <v>1</v>
      </c>
      <c r="I539" s="7" t="n">
        <v>0</v>
      </c>
      <c r="J539" s="7" t="n">
        <v>0</v>
      </c>
    </row>
    <row r="540" spans="1:10">
      <c r="A540" t="s">
        <v>4</v>
      </c>
      <c r="B540" s="4" t="s">
        <v>5</v>
      </c>
      <c r="C540" s="4" t="s">
        <v>7</v>
      </c>
      <c r="D540" s="4" t="s">
        <v>7</v>
      </c>
      <c r="E540" s="4" t="s">
        <v>7</v>
      </c>
      <c r="F540" s="4" t="s">
        <v>12</v>
      </c>
      <c r="G540" s="4" t="s">
        <v>12</v>
      </c>
      <c r="H540" s="4" t="s">
        <v>12</v>
      </c>
      <c r="I540" s="4" t="s">
        <v>12</v>
      </c>
      <c r="J540" s="4" t="s">
        <v>12</v>
      </c>
    </row>
    <row r="541" spans="1:10">
      <c r="A541" t="n">
        <v>4759</v>
      </c>
      <c r="B541" s="38" t="n">
        <v>76</v>
      </c>
      <c r="C541" s="7" t="n">
        <v>2</v>
      </c>
      <c r="D541" s="7" t="n">
        <v>3</v>
      </c>
      <c r="E541" s="7" t="n">
        <v>0</v>
      </c>
      <c r="F541" s="7" t="n">
        <v>1</v>
      </c>
      <c r="G541" s="7" t="n">
        <v>1</v>
      </c>
      <c r="H541" s="7" t="n">
        <v>1</v>
      </c>
      <c r="I541" s="7" t="n">
        <v>0</v>
      </c>
      <c r="J541" s="7" t="n">
        <v>0</v>
      </c>
    </row>
    <row r="542" spans="1:10">
      <c r="A542" t="s">
        <v>4</v>
      </c>
      <c r="B542" s="4" t="s">
        <v>5</v>
      </c>
      <c r="C542" s="4" t="s">
        <v>11</v>
      </c>
    </row>
    <row r="543" spans="1:10">
      <c r="A543" t="n">
        <v>4783</v>
      </c>
      <c r="B543" s="23" t="n">
        <v>16</v>
      </c>
      <c r="C543" s="7" t="n">
        <v>1000</v>
      </c>
    </row>
    <row r="544" spans="1:10">
      <c r="A544" t="s">
        <v>4</v>
      </c>
      <c r="B544" s="4" t="s">
        <v>5</v>
      </c>
      <c r="C544" s="4" t="s">
        <v>7</v>
      </c>
      <c r="D544" s="4" t="s">
        <v>7</v>
      </c>
      <c r="E544" s="4" t="s">
        <v>7</v>
      </c>
      <c r="F544" s="4" t="s">
        <v>12</v>
      </c>
      <c r="G544" s="4" t="s">
        <v>12</v>
      </c>
      <c r="H544" s="4" t="s">
        <v>12</v>
      </c>
      <c r="I544" s="4" t="s">
        <v>12</v>
      </c>
      <c r="J544" s="4" t="s">
        <v>12</v>
      </c>
    </row>
    <row r="545" spans="1:10">
      <c r="A545" t="n">
        <v>4786</v>
      </c>
      <c r="B545" s="38" t="n">
        <v>76</v>
      </c>
      <c r="C545" s="7" t="n">
        <v>0</v>
      </c>
      <c r="D545" s="7" t="n">
        <v>3</v>
      </c>
      <c r="E545" s="7" t="n">
        <v>0</v>
      </c>
      <c r="F545" s="7" t="n">
        <v>1</v>
      </c>
      <c r="G545" s="7" t="n">
        <v>1</v>
      </c>
      <c r="H545" s="7" t="n">
        <v>1</v>
      </c>
      <c r="I545" s="7" t="n">
        <v>0</v>
      </c>
      <c r="J545" s="7" t="n">
        <v>1000</v>
      </c>
    </row>
    <row r="546" spans="1:10">
      <c r="A546" t="s">
        <v>4</v>
      </c>
      <c r="B546" s="4" t="s">
        <v>5</v>
      </c>
      <c r="C546" s="4" t="s">
        <v>7</v>
      </c>
      <c r="D546" s="4" t="s">
        <v>7</v>
      </c>
      <c r="E546" s="4" t="s">
        <v>7</v>
      </c>
      <c r="F546" s="4" t="s">
        <v>12</v>
      </c>
      <c r="G546" s="4" t="s">
        <v>12</v>
      </c>
      <c r="H546" s="4" t="s">
        <v>12</v>
      </c>
      <c r="I546" s="4" t="s">
        <v>12</v>
      </c>
      <c r="J546" s="4" t="s">
        <v>12</v>
      </c>
    </row>
    <row r="547" spans="1:10">
      <c r="A547" t="n">
        <v>4810</v>
      </c>
      <c r="B547" s="38" t="n">
        <v>76</v>
      </c>
      <c r="C547" s="7" t="n">
        <v>1</v>
      </c>
      <c r="D547" s="7" t="n">
        <v>3</v>
      </c>
      <c r="E547" s="7" t="n">
        <v>0</v>
      </c>
      <c r="F547" s="7" t="n">
        <v>1</v>
      </c>
      <c r="G547" s="7" t="n">
        <v>1</v>
      </c>
      <c r="H547" s="7" t="n">
        <v>1</v>
      </c>
      <c r="I547" s="7" t="n">
        <v>0</v>
      </c>
      <c r="J547" s="7" t="n">
        <v>1000</v>
      </c>
    </row>
    <row r="548" spans="1:10">
      <c r="A548" t="s">
        <v>4</v>
      </c>
      <c r="B548" s="4" t="s">
        <v>5</v>
      </c>
      <c r="C548" s="4" t="s">
        <v>7</v>
      </c>
      <c r="D548" s="4" t="s">
        <v>7</v>
      </c>
      <c r="E548" s="4" t="s">
        <v>7</v>
      </c>
      <c r="F548" s="4" t="s">
        <v>12</v>
      </c>
      <c r="G548" s="4" t="s">
        <v>12</v>
      </c>
      <c r="H548" s="4" t="s">
        <v>12</v>
      </c>
      <c r="I548" s="4" t="s">
        <v>12</v>
      </c>
      <c r="J548" s="4" t="s">
        <v>12</v>
      </c>
    </row>
    <row r="549" spans="1:10">
      <c r="A549" t="n">
        <v>4834</v>
      </c>
      <c r="B549" s="38" t="n">
        <v>76</v>
      </c>
      <c r="C549" s="7" t="n">
        <v>2</v>
      </c>
      <c r="D549" s="7" t="n">
        <v>3</v>
      </c>
      <c r="E549" s="7" t="n">
        <v>0</v>
      </c>
      <c r="F549" s="7" t="n">
        <v>1</v>
      </c>
      <c r="G549" s="7" t="n">
        <v>1</v>
      </c>
      <c r="H549" s="7" t="n">
        <v>1</v>
      </c>
      <c r="I549" s="7" t="n">
        <v>0</v>
      </c>
      <c r="J549" s="7" t="n">
        <v>1000</v>
      </c>
    </row>
    <row r="550" spans="1:10">
      <c r="A550" t="s">
        <v>4</v>
      </c>
      <c r="B550" s="4" t="s">
        <v>5</v>
      </c>
      <c r="C550" s="4" t="s">
        <v>7</v>
      </c>
      <c r="D550" s="4" t="s">
        <v>7</v>
      </c>
      <c r="E550" s="4" t="s">
        <v>7</v>
      </c>
      <c r="F550" s="4" t="s">
        <v>12</v>
      </c>
      <c r="G550" s="4" t="s">
        <v>12</v>
      </c>
      <c r="H550" s="4" t="s">
        <v>12</v>
      </c>
      <c r="I550" s="4" t="s">
        <v>12</v>
      </c>
      <c r="J550" s="4" t="s">
        <v>12</v>
      </c>
    </row>
    <row r="551" spans="1:10">
      <c r="A551" t="n">
        <v>4858</v>
      </c>
      <c r="B551" s="38" t="n">
        <v>76</v>
      </c>
      <c r="C551" s="7" t="n">
        <v>3</v>
      </c>
      <c r="D551" s="7" t="n">
        <v>3</v>
      </c>
      <c r="E551" s="7" t="n">
        <v>0</v>
      </c>
      <c r="F551" s="7" t="n">
        <v>1</v>
      </c>
      <c r="G551" s="7" t="n">
        <v>1</v>
      </c>
      <c r="H551" s="7" t="n">
        <v>1</v>
      </c>
      <c r="I551" s="7" t="n">
        <v>0</v>
      </c>
      <c r="J551" s="7" t="n">
        <v>1000</v>
      </c>
    </row>
    <row r="552" spans="1:10">
      <c r="A552" t="s">
        <v>4</v>
      </c>
      <c r="B552" s="4" t="s">
        <v>5</v>
      </c>
      <c r="C552" s="4" t="s">
        <v>11</v>
      </c>
      <c r="D552" s="4" t="s">
        <v>12</v>
      </c>
      <c r="E552" s="4" t="s">
        <v>12</v>
      </c>
      <c r="F552" s="4" t="s">
        <v>12</v>
      </c>
      <c r="G552" s="4" t="s">
        <v>11</v>
      </c>
      <c r="H552" s="4" t="s">
        <v>11</v>
      </c>
    </row>
    <row r="553" spans="1:10">
      <c r="A553" t="n">
        <v>4882</v>
      </c>
      <c r="B553" s="41" t="n">
        <v>60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800</v>
      </c>
      <c r="H553" s="7" t="n">
        <v>0</v>
      </c>
    </row>
    <row r="554" spans="1:10">
      <c r="A554" t="s">
        <v>4</v>
      </c>
      <c r="B554" s="4" t="s">
        <v>5</v>
      </c>
      <c r="C554" s="4" t="s">
        <v>7</v>
      </c>
      <c r="D554" s="4" t="s">
        <v>7</v>
      </c>
    </row>
    <row r="555" spans="1:10">
      <c r="A555" t="n">
        <v>4901</v>
      </c>
      <c r="B555" s="46" t="n">
        <v>77</v>
      </c>
      <c r="C555" s="7" t="n">
        <v>0</v>
      </c>
      <c r="D555" s="7" t="n">
        <v>3</v>
      </c>
    </row>
    <row r="556" spans="1:10">
      <c r="A556" t="s">
        <v>4</v>
      </c>
      <c r="B556" s="4" t="s">
        <v>5</v>
      </c>
      <c r="C556" s="4" t="s">
        <v>7</v>
      </c>
      <c r="D556" s="4" t="s">
        <v>7</v>
      </c>
    </row>
    <row r="557" spans="1:10">
      <c r="A557" t="n">
        <v>4904</v>
      </c>
      <c r="B557" s="46" t="n">
        <v>77</v>
      </c>
      <c r="C557" s="7" t="n">
        <v>1</v>
      </c>
      <c r="D557" s="7" t="n">
        <v>3</v>
      </c>
    </row>
    <row r="558" spans="1:10">
      <c r="A558" t="s">
        <v>4</v>
      </c>
      <c r="B558" s="4" t="s">
        <v>5</v>
      </c>
      <c r="C558" s="4" t="s">
        <v>7</v>
      </c>
      <c r="D558" s="4" t="s">
        <v>7</v>
      </c>
    </row>
    <row r="559" spans="1:10">
      <c r="A559" t="n">
        <v>4907</v>
      </c>
      <c r="B559" s="46" t="n">
        <v>77</v>
      </c>
      <c r="C559" s="7" t="n">
        <v>2</v>
      </c>
      <c r="D559" s="7" t="n">
        <v>3</v>
      </c>
    </row>
    <row r="560" spans="1:10">
      <c r="A560" t="s">
        <v>4</v>
      </c>
      <c r="B560" s="4" t="s">
        <v>5</v>
      </c>
      <c r="C560" s="4" t="s">
        <v>7</v>
      </c>
      <c r="D560" s="4" t="s">
        <v>7</v>
      </c>
    </row>
    <row r="561" spans="1:10">
      <c r="A561" t="n">
        <v>4910</v>
      </c>
      <c r="B561" s="46" t="n">
        <v>77</v>
      </c>
      <c r="C561" s="7" t="n">
        <v>3</v>
      </c>
      <c r="D561" s="7" t="n">
        <v>3</v>
      </c>
    </row>
    <row r="562" spans="1:10">
      <c r="A562" t="s">
        <v>4</v>
      </c>
      <c r="B562" s="4" t="s">
        <v>5</v>
      </c>
      <c r="C562" s="4" t="s">
        <v>11</v>
      </c>
    </row>
    <row r="563" spans="1:10">
      <c r="A563" t="n">
        <v>4913</v>
      </c>
      <c r="B563" s="23" t="n">
        <v>16</v>
      </c>
      <c r="C563" s="7" t="n">
        <v>300</v>
      </c>
    </row>
    <row r="564" spans="1:10">
      <c r="A564" t="s">
        <v>4</v>
      </c>
      <c r="B564" s="4" t="s">
        <v>5</v>
      </c>
      <c r="C564" s="4" t="s">
        <v>7</v>
      </c>
      <c r="D564" s="4" t="s">
        <v>11</v>
      </c>
      <c r="E564" s="4" t="s">
        <v>8</v>
      </c>
    </row>
    <row r="565" spans="1:10">
      <c r="A565" t="n">
        <v>4916</v>
      </c>
      <c r="B565" s="42" t="n">
        <v>51</v>
      </c>
      <c r="C565" s="7" t="n">
        <v>4</v>
      </c>
      <c r="D565" s="7" t="n">
        <v>0</v>
      </c>
      <c r="E565" s="7" t="s">
        <v>74</v>
      </c>
    </row>
    <row r="566" spans="1:10">
      <c r="A566" t="s">
        <v>4</v>
      </c>
      <c r="B566" s="4" t="s">
        <v>5</v>
      </c>
      <c r="C566" s="4" t="s">
        <v>11</v>
      </c>
    </row>
    <row r="567" spans="1:10">
      <c r="A567" t="n">
        <v>4929</v>
      </c>
      <c r="B567" s="23" t="n">
        <v>16</v>
      </c>
      <c r="C567" s="7" t="n">
        <v>0</v>
      </c>
    </row>
    <row r="568" spans="1:10">
      <c r="A568" t="s">
        <v>4</v>
      </c>
      <c r="B568" s="4" t="s">
        <v>5</v>
      </c>
      <c r="C568" s="4" t="s">
        <v>11</v>
      </c>
      <c r="D568" s="4" t="s">
        <v>7</v>
      </c>
      <c r="E568" s="4" t="s">
        <v>14</v>
      </c>
      <c r="F568" s="4" t="s">
        <v>46</v>
      </c>
      <c r="G568" s="4" t="s">
        <v>7</v>
      </c>
      <c r="H568" s="4" t="s">
        <v>7</v>
      </c>
    </row>
    <row r="569" spans="1:10">
      <c r="A569" t="n">
        <v>4932</v>
      </c>
      <c r="B569" s="43" t="n">
        <v>26</v>
      </c>
      <c r="C569" s="7" t="n">
        <v>0</v>
      </c>
      <c r="D569" s="7" t="n">
        <v>17</v>
      </c>
      <c r="E569" s="7" t="n">
        <v>63744</v>
      </c>
      <c r="F569" s="7" t="s">
        <v>75</v>
      </c>
      <c r="G569" s="7" t="n">
        <v>2</v>
      </c>
      <c r="H569" s="7" t="n">
        <v>0</v>
      </c>
    </row>
    <row r="570" spans="1:10">
      <c r="A570" t="s">
        <v>4</v>
      </c>
      <c r="B570" s="4" t="s">
        <v>5</v>
      </c>
    </row>
    <row r="571" spans="1:10">
      <c r="A571" t="n">
        <v>5036</v>
      </c>
      <c r="B571" s="44" t="n">
        <v>28</v>
      </c>
    </row>
    <row r="572" spans="1:10">
      <c r="A572" t="s">
        <v>4</v>
      </c>
      <c r="B572" s="4" t="s">
        <v>5</v>
      </c>
      <c r="C572" s="4" t="s">
        <v>7</v>
      </c>
      <c r="D572" s="4" t="s">
        <v>11</v>
      </c>
      <c r="E572" s="4" t="s">
        <v>12</v>
      </c>
    </row>
    <row r="573" spans="1:10">
      <c r="A573" t="n">
        <v>5037</v>
      </c>
      <c r="B573" s="16" t="n">
        <v>58</v>
      </c>
      <c r="C573" s="7" t="n">
        <v>101</v>
      </c>
      <c r="D573" s="7" t="n">
        <v>500</v>
      </c>
      <c r="E573" s="7" t="n">
        <v>1</v>
      </c>
    </row>
    <row r="574" spans="1:10">
      <c r="A574" t="s">
        <v>4</v>
      </c>
      <c r="B574" s="4" t="s">
        <v>5</v>
      </c>
      <c r="C574" s="4" t="s">
        <v>7</v>
      </c>
      <c r="D574" s="4" t="s">
        <v>11</v>
      </c>
    </row>
    <row r="575" spans="1:10">
      <c r="A575" t="n">
        <v>5045</v>
      </c>
      <c r="B575" s="16" t="n">
        <v>58</v>
      </c>
      <c r="C575" s="7" t="n">
        <v>254</v>
      </c>
      <c r="D575" s="7" t="n">
        <v>0</v>
      </c>
    </row>
    <row r="576" spans="1:10">
      <c r="A576" t="s">
        <v>4</v>
      </c>
      <c r="B576" s="4" t="s">
        <v>5</v>
      </c>
      <c r="C576" s="4" t="s">
        <v>7</v>
      </c>
      <c r="D576" s="4" t="s">
        <v>7</v>
      </c>
      <c r="E576" s="4" t="s">
        <v>12</v>
      </c>
      <c r="F576" s="4" t="s">
        <v>12</v>
      </c>
      <c r="G576" s="4" t="s">
        <v>12</v>
      </c>
      <c r="H576" s="4" t="s">
        <v>11</v>
      </c>
    </row>
    <row r="577" spans="1:8">
      <c r="A577" t="n">
        <v>5049</v>
      </c>
      <c r="B577" s="34" t="n">
        <v>45</v>
      </c>
      <c r="C577" s="7" t="n">
        <v>2</v>
      </c>
      <c r="D577" s="7" t="n">
        <v>3</v>
      </c>
      <c r="E577" s="7" t="n">
        <v>-77.9100036621094</v>
      </c>
      <c r="F577" s="7" t="n">
        <v>5.1100001335144</v>
      </c>
      <c r="G577" s="7" t="n">
        <v>-2.66000008583069</v>
      </c>
      <c r="H577" s="7" t="n">
        <v>0</v>
      </c>
    </row>
    <row r="578" spans="1:8">
      <c r="A578" t="s">
        <v>4</v>
      </c>
      <c r="B578" s="4" t="s">
        <v>5</v>
      </c>
      <c r="C578" s="4" t="s">
        <v>7</v>
      </c>
      <c r="D578" s="4" t="s">
        <v>7</v>
      </c>
      <c r="E578" s="4" t="s">
        <v>12</v>
      </c>
      <c r="F578" s="4" t="s">
        <v>12</v>
      </c>
      <c r="G578" s="4" t="s">
        <v>12</v>
      </c>
      <c r="H578" s="4" t="s">
        <v>11</v>
      </c>
      <c r="I578" s="4" t="s">
        <v>7</v>
      </c>
    </row>
    <row r="579" spans="1:8">
      <c r="A579" t="n">
        <v>5066</v>
      </c>
      <c r="B579" s="34" t="n">
        <v>45</v>
      </c>
      <c r="C579" s="7" t="n">
        <v>4</v>
      </c>
      <c r="D579" s="7" t="n">
        <v>3</v>
      </c>
      <c r="E579" s="7" t="n">
        <v>340.549987792969</v>
      </c>
      <c r="F579" s="7" t="n">
        <v>85.879997253418</v>
      </c>
      <c r="G579" s="7" t="n">
        <v>0</v>
      </c>
      <c r="H579" s="7" t="n">
        <v>0</v>
      </c>
      <c r="I579" s="7" t="n">
        <v>0</v>
      </c>
    </row>
    <row r="580" spans="1:8">
      <c r="A580" t="s">
        <v>4</v>
      </c>
      <c r="B580" s="4" t="s">
        <v>5</v>
      </c>
      <c r="C580" s="4" t="s">
        <v>7</v>
      </c>
      <c r="D580" s="4" t="s">
        <v>7</v>
      </c>
      <c r="E580" s="4" t="s">
        <v>12</v>
      </c>
      <c r="F580" s="4" t="s">
        <v>11</v>
      </c>
    </row>
    <row r="581" spans="1:8">
      <c r="A581" t="n">
        <v>5084</v>
      </c>
      <c r="B581" s="34" t="n">
        <v>45</v>
      </c>
      <c r="C581" s="7" t="n">
        <v>5</v>
      </c>
      <c r="D581" s="7" t="n">
        <v>3</v>
      </c>
      <c r="E581" s="7" t="n">
        <v>4.80000019073486</v>
      </c>
      <c r="F581" s="7" t="n">
        <v>0</v>
      </c>
    </row>
    <row r="582" spans="1:8">
      <c r="A582" t="s">
        <v>4</v>
      </c>
      <c r="B582" s="4" t="s">
        <v>5</v>
      </c>
      <c r="C582" s="4" t="s">
        <v>7</v>
      </c>
      <c r="D582" s="4" t="s">
        <v>7</v>
      </c>
      <c r="E582" s="4" t="s">
        <v>12</v>
      </c>
      <c r="F582" s="4" t="s">
        <v>11</v>
      </c>
    </row>
    <row r="583" spans="1:8">
      <c r="A583" t="n">
        <v>5093</v>
      </c>
      <c r="B583" s="34" t="n">
        <v>45</v>
      </c>
      <c r="C583" s="7" t="n">
        <v>11</v>
      </c>
      <c r="D583" s="7" t="n">
        <v>3</v>
      </c>
      <c r="E583" s="7" t="n">
        <v>43.4000015258789</v>
      </c>
      <c r="F583" s="7" t="n">
        <v>0</v>
      </c>
    </row>
    <row r="584" spans="1:8">
      <c r="A584" t="s">
        <v>4</v>
      </c>
      <c r="B584" s="4" t="s">
        <v>5</v>
      </c>
      <c r="C584" s="4" t="s">
        <v>7</v>
      </c>
      <c r="D584" s="4" t="s">
        <v>7</v>
      </c>
      <c r="E584" s="4" t="s">
        <v>12</v>
      </c>
      <c r="F584" s="4" t="s">
        <v>12</v>
      </c>
      <c r="G584" s="4" t="s">
        <v>12</v>
      </c>
      <c r="H584" s="4" t="s">
        <v>11</v>
      </c>
    </row>
    <row r="585" spans="1:8">
      <c r="A585" t="n">
        <v>5102</v>
      </c>
      <c r="B585" s="34" t="n">
        <v>45</v>
      </c>
      <c r="C585" s="7" t="n">
        <v>2</v>
      </c>
      <c r="D585" s="7" t="n">
        <v>3</v>
      </c>
      <c r="E585" s="7" t="n">
        <v>-77.9100036621094</v>
      </c>
      <c r="F585" s="7" t="n">
        <v>5.1100001335144</v>
      </c>
      <c r="G585" s="7" t="n">
        <v>-2.66000008583069</v>
      </c>
      <c r="H585" s="7" t="n">
        <v>20000</v>
      </c>
    </row>
    <row r="586" spans="1:8">
      <c r="A586" t="s">
        <v>4</v>
      </c>
      <c r="B586" s="4" t="s">
        <v>5</v>
      </c>
      <c r="C586" s="4" t="s">
        <v>7</v>
      </c>
      <c r="D586" s="4" t="s">
        <v>7</v>
      </c>
      <c r="E586" s="4" t="s">
        <v>12</v>
      </c>
      <c r="F586" s="4" t="s">
        <v>12</v>
      </c>
      <c r="G586" s="4" t="s">
        <v>12</v>
      </c>
      <c r="H586" s="4" t="s">
        <v>11</v>
      </c>
      <c r="I586" s="4" t="s">
        <v>7</v>
      </c>
    </row>
    <row r="587" spans="1:8">
      <c r="A587" t="n">
        <v>5119</v>
      </c>
      <c r="B587" s="34" t="n">
        <v>45</v>
      </c>
      <c r="C587" s="7" t="n">
        <v>4</v>
      </c>
      <c r="D587" s="7" t="n">
        <v>3</v>
      </c>
      <c r="E587" s="7" t="n">
        <v>340.549987792969</v>
      </c>
      <c r="F587" s="7" t="n">
        <v>85.879997253418</v>
      </c>
      <c r="G587" s="7" t="n">
        <v>0</v>
      </c>
      <c r="H587" s="7" t="n">
        <v>20000</v>
      </c>
      <c r="I587" s="7" t="n">
        <v>0</v>
      </c>
    </row>
    <row r="588" spans="1:8">
      <c r="A588" t="s">
        <v>4</v>
      </c>
      <c r="B588" s="4" t="s">
        <v>5</v>
      </c>
      <c r="C588" s="4" t="s">
        <v>7</v>
      </c>
      <c r="D588" s="4" t="s">
        <v>7</v>
      </c>
      <c r="E588" s="4" t="s">
        <v>12</v>
      </c>
      <c r="F588" s="4" t="s">
        <v>11</v>
      </c>
    </row>
    <row r="589" spans="1:8">
      <c r="A589" t="n">
        <v>5137</v>
      </c>
      <c r="B589" s="34" t="n">
        <v>45</v>
      </c>
      <c r="C589" s="7" t="n">
        <v>5</v>
      </c>
      <c r="D589" s="7" t="n">
        <v>3</v>
      </c>
      <c r="E589" s="7" t="n">
        <v>4.09999990463257</v>
      </c>
      <c r="F589" s="7" t="n">
        <v>20000</v>
      </c>
    </row>
    <row r="590" spans="1:8">
      <c r="A590" t="s">
        <v>4</v>
      </c>
      <c r="B590" s="4" t="s">
        <v>5</v>
      </c>
      <c r="C590" s="4" t="s">
        <v>7</v>
      </c>
      <c r="D590" s="4" t="s">
        <v>7</v>
      </c>
      <c r="E590" s="4" t="s">
        <v>12</v>
      </c>
      <c r="F590" s="4" t="s">
        <v>11</v>
      </c>
    </row>
    <row r="591" spans="1:8">
      <c r="A591" t="n">
        <v>5146</v>
      </c>
      <c r="B591" s="34" t="n">
        <v>45</v>
      </c>
      <c r="C591" s="7" t="n">
        <v>11</v>
      </c>
      <c r="D591" s="7" t="n">
        <v>3</v>
      </c>
      <c r="E591" s="7" t="n">
        <v>43.4000015258789</v>
      </c>
      <c r="F591" s="7" t="n">
        <v>20000</v>
      </c>
    </row>
    <row r="592" spans="1:8">
      <c r="A592" t="s">
        <v>4</v>
      </c>
      <c r="B592" s="4" t="s">
        <v>5</v>
      </c>
      <c r="C592" s="4" t="s">
        <v>7</v>
      </c>
      <c r="D592" s="4" t="s">
        <v>11</v>
      </c>
    </row>
    <row r="593" spans="1:9">
      <c r="A593" t="n">
        <v>5155</v>
      </c>
      <c r="B593" s="16" t="n">
        <v>58</v>
      </c>
      <c r="C593" s="7" t="n">
        <v>255</v>
      </c>
      <c r="D593" s="7" t="n">
        <v>0</v>
      </c>
    </row>
    <row r="594" spans="1:9">
      <c r="A594" t="s">
        <v>4</v>
      </c>
      <c r="B594" s="4" t="s">
        <v>5</v>
      </c>
      <c r="C594" s="4" t="s">
        <v>7</v>
      </c>
      <c r="D594" s="4" t="s">
        <v>11</v>
      </c>
      <c r="E594" s="4" t="s">
        <v>8</v>
      </c>
    </row>
    <row r="595" spans="1:9">
      <c r="A595" t="n">
        <v>5159</v>
      </c>
      <c r="B595" s="42" t="n">
        <v>51</v>
      </c>
      <c r="C595" s="7" t="n">
        <v>4</v>
      </c>
      <c r="D595" s="7" t="n">
        <v>7033</v>
      </c>
      <c r="E595" s="7" t="s">
        <v>48</v>
      </c>
    </row>
    <row r="596" spans="1:9">
      <c r="A596" t="s">
        <v>4</v>
      </c>
      <c r="B596" s="4" t="s">
        <v>5</v>
      </c>
      <c r="C596" s="4" t="s">
        <v>11</v>
      </c>
    </row>
    <row r="597" spans="1:9">
      <c r="A597" t="n">
        <v>5172</v>
      </c>
      <c r="B597" s="23" t="n">
        <v>16</v>
      </c>
      <c r="C597" s="7" t="n">
        <v>0</v>
      </c>
    </row>
    <row r="598" spans="1:9">
      <c r="A598" t="s">
        <v>4</v>
      </c>
      <c r="B598" s="4" t="s">
        <v>5</v>
      </c>
      <c r="C598" s="4" t="s">
        <v>11</v>
      </c>
      <c r="D598" s="4" t="s">
        <v>7</v>
      </c>
      <c r="E598" s="4" t="s">
        <v>14</v>
      </c>
      <c r="F598" s="4" t="s">
        <v>46</v>
      </c>
      <c r="G598" s="4" t="s">
        <v>7</v>
      </c>
      <c r="H598" s="4" t="s">
        <v>7</v>
      </c>
      <c r="I598" s="4" t="s">
        <v>7</v>
      </c>
      <c r="J598" s="4" t="s">
        <v>14</v>
      </c>
      <c r="K598" s="4" t="s">
        <v>46</v>
      </c>
      <c r="L598" s="4" t="s">
        <v>7</v>
      </c>
      <c r="M598" s="4" t="s">
        <v>7</v>
      </c>
      <c r="N598" s="4" t="s">
        <v>7</v>
      </c>
      <c r="O598" s="4" t="s">
        <v>14</v>
      </c>
      <c r="P598" s="4" t="s">
        <v>46</v>
      </c>
      <c r="Q598" s="4" t="s">
        <v>7</v>
      </c>
      <c r="R598" s="4" t="s">
        <v>7</v>
      </c>
      <c r="S598" s="4" t="s">
        <v>7</v>
      </c>
      <c r="T598" s="4" t="s">
        <v>14</v>
      </c>
      <c r="U598" s="4" t="s">
        <v>46</v>
      </c>
      <c r="V598" s="4" t="s">
        <v>7</v>
      </c>
      <c r="W598" s="4" t="s">
        <v>7</v>
      </c>
    </row>
    <row r="599" spans="1:9">
      <c r="A599" t="n">
        <v>5175</v>
      </c>
      <c r="B599" s="43" t="n">
        <v>26</v>
      </c>
      <c r="C599" s="7" t="n">
        <v>7033</v>
      </c>
      <c r="D599" s="7" t="n">
        <v>17</v>
      </c>
      <c r="E599" s="7" t="n">
        <v>23342</v>
      </c>
      <c r="F599" s="7" t="s">
        <v>76</v>
      </c>
      <c r="G599" s="7" t="n">
        <v>2</v>
      </c>
      <c r="H599" s="7" t="n">
        <v>3</v>
      </c>
      <c r="I599" s="7" t="n">
        <v>17</v>
      </c>
      <c r="J599" s="7" t="n">
        <v>23343</v>
      </c>
      <c r="K599" s="7" t="s">
        <v>77</v>
      </c>
      <c r="L599" s="7" t="n">
        <v>2</v>
      </c>
      <c r="M599" s="7" t="n">
        <v>3</v>
      </c>
      <c r="N599" s="7" t="n">
        <v>17</v>
      </c>
      <c r="O599" s="7" t="n">
        <v>23344</v>
      </c>
      <c r="P599" s="7" t="s">
        <v>78</v>
      </c>
      <c r="Q599" s="7" t="n">
        <v>2</v>
      </c>
      <c r="R599" s="7" t="n">
        <v>3</v>
      </c>
      <c r="S599" s="7" t="n">
        <v>17</v>
      </c>
      <c r="T599" s="7" t="n">
        <v>23345</v>
      </c>
      <c r="U599" s="7" t="s">
        <v>79</v>
      </c>
      <c r="V599" s="7" t="n">
        <v>2</v>
      </c>
      <c r="W599" s="7" t="n">
        <v>0</v>
      </c>
    </row>
    <row r="600" spans="1:9">
      <c r="A600" t="s">
        <v>4</v>
      </c>
      <c r="B600" s="4" t="s">
        <v>5</v>
      </c>
    </row>
    <row r="601" spans="1:9">
      <c r="A601" t="n">
        <v>5548</v>
      </c>
      <c r="B601" s="44" t="n">
        <v>28</v>
      </c>
    </row>
    <row r="602" spans="1:9">
      <c r="A602" t="s">
        <v>4</v>
      </c>
      <c r="B602" s="4" t="s">
        <v>5</v>
      </c>
      <c r="C602" s="4" t="s">
        <v>7</v>
      </c>
      <c r="D602" s="4" t="s">
        <v>11</v>
      </c>
      <c r="E602" s="4" t="s">
        <v>11</v>
      </c>
      <c r="F602" s="4" t="s">
        <v>7</v>
      </c>
    </row>
    <row r="603" spans="1:9">
      <c r="A603" t="n">
        <v>5549</v>
      </c>
      <c r="B603" s="47" t="n">
        <v>25</v>
      </c>
      <c r="C603" s="7" t="n">
        <v>1</v>
      </c>
      <c r="D603" s="7" t="n">
        <v>160</v>
      </c>
      <c r="E603" s="7" t="n">
        <v>570</v>
      </c>
      <c r="F603" s="7" t="n">
        <v>1</v>
      </c>
    </row>
    <row r="604" spans="1:9">
      <c r="A604" t="s">
        <v>4</v>
      </c>
      <c r="B604" s="4" t="s">
        <v>5</v>
      </c>
      <c r="C604" s="4" t="s">
        <v>7</v>
      </c>
      <c r="D604" s="4" t="s">
        <v>11</v>
      </c>
      <c r="E604" s="4" t="s">
        <v>8</v>
      </c>
    </row>
    <row r="605" spans="1:9">
      <c r="A605" t="n">
        <v>5556</v>
      </c>
      <c r="B605" s="42" t="n">
        <v>51</v>
      </c>
      <c r="C605" s="7" t="n">
        <v>4</v>
      </c>
      <c r="D605" s="7" t="n">
        <v>0</v>
      </c>
      <c r="E605" s="7" t="s">
        <v>80</v>
      </c>
    </row>
    <row r="606" spans="1:9">
      <c r="A606" t="s">
        <v>4</v>
      </c>
      <c r="B606" s="4" t="s">
        <v>5</v>
      </c>
      <c r="C606" s="4" t="s">
        <v>11</v>
      </c>
    </row>
    <row r="607" spans="1:9">
      <c r="A607" t="n">
        <v>5570</v>
      </c>
      <c r="B607" s="23" t="n">
        <v>16</v>
      </c>
      <c r="C607" s="7" t="n">
        <v>0</v>
      </c>
    </row>
    <row r="608" spans="1:9">
      <c r="A608" t="s">
        <v>4</v>
      </c>
      <c r="B608" s="4" t="s">
        <v>5</v>
      </c>
      <c r="C608" s="4" t="s">
        <v>11</v>
      </c>
      <c r="D608" s="4" t="s">
        <v>7</v>
      </c>
      <c r="E608" s="4" t="s">
        <v>14</v>
      </c>
      <c r="F608" s="4" t="s">
        <v>46</v>
      </c>
      <c r="G608" s="4" t="s">
        <v>7</v>
      </c>
      <c r="H608" s="4" t="s">
        <v>7</v>
      </c>
      <c r="I608" s="4" t="s">
        <v>7</v>
      </c>
      <c r="J608" s="4" t="s">
        <v>14</v>
      </c>
      <c r="K608" s="4" t="s">
        <v>46</v>
      </c>
      <c r="L608" s="4" t="s">
        <v>7</v>
      </c>
      <c r="M608" s="4" t="s">
        <v>7</v>
      </c>
      <c r="N608" s="4" t="s">
        <v>7</v>
      </c>
      <c r="O608" s="4" t="s">
        <v>14</v>
      </c>
      <c r="P608" s="4" t="s">
        <v>46</v>
      </c>
      <c r="Q608" s="4" t="s">
        <v>7</v>
      </c>
      <c r="R608" s="4" t="s">
        <v>7</v>
      </c>
    </row>
    <row r="609" spans="1:23">
      <c r="A609" t="n">
        <v>5573</v>
      </c>
      <c r="B609" s="43" t="n">
        <v>26</v>
      </c>
      <c r="C609" s="7" t="n">
        <v>0</v>
      </c>
      <c r="D609" s="7" t="n">
        <v>17</v>
      </c>
      <c r="E609" s="7" t="n">
        <v>63745</v>
      </c>
      <c r="F609" s="7" t="s">
        <v>81</v>
      </c>
      <c r="G609" s="7" t="n">
        <v>2</v>
      </c>
      <c r="H609" s="7" t="n">
        <v>3</v>
      </c>
      <c r="I609" s="7" t="n">
        <v>17</v>
      </c>
      <c r="J609" s="7" t="n">
        <v>63746</v>
      </c>
      <c r="K609" s="7" t="s">
        <v>82</v>
      </c>
      <c r="L609" s="7" t="n">
        <v>2</v>
      </c>
      <c r="M609" s="7" t="n">
        <v>3</v>
      </c>
      <c r="N609" s="7" t="n">
        <v>17</v>
      </c>
      <c r="O609" s="7" t="n">
        <v>63747</v>
      </c>
      <c r="P609" s="7" t="s">
        <v>83</v>
      </c>
      <c r="Q609" s="7" t="n">
        <v>2</v>
      </c>
      <c r="R609" s="7" t="n">
        <v>0</v>
      </c>
    </row>
    <row r="610" spans="1:23">
      <c r="A610" t="s">
        <v>4</v>
      </c>
      <c r="B610" s="4" t="s">
        <v>5</v>
      </c>
    </row>
    <row r="611" spans="1:23">
      <c r="A611" t="n">
        <v>5811</v>
      </c>
      <c r="B611" s="44" t="n">
        <v>28</v>
      </c>
    </row>
    <row r="612" spans="1:23">
      <c r="A612" t="s">
        <v>4</v>
      </c>
      <c r="B612" s="4" t="s">
        <v>5</v>
      </c>
      <c r="C612" s="4" t="s">
        <v>7</v>
      </c>
      <c r="D612" s="4" t="s">
        <v>11</v>
      </c>
      <c r="E612" s="4" t="s">
        <v>11</v>
      </c>
      <c r="F612" s="4" t="s">
        <v>7</v>
      </c>
    </row>
    <row r="613" spans="1:23">
      <c r="A613" t="n">
        <v>5812</v>
      </c>
      <c r="B613" s="47" t="n">
        <v>25</v>
      </c>
      <c r="C613" s="7" t="n">
        <v>1</v>
      </c>
      <c r="D613" s="7" t="n">
        <v>65535</v>
      </c>
      <c r="E613" s="7" t="n">
        <v>65535</v>
      </c>
      <c r="F613" s="7" t="n">
        <v>0</v>
      </c>
    </row>
    <row r="614" spans="1:23">
      <c r="A614" t="s">
        <v>4</v>
      </c>
      <c r="B614" s="4" t="s">
        <v>5</v>
      </c>
      <c r="C614" s="4" t="s">
        <v>7</v>
      </c>
      <c r="D614" s="4" t="s">
        <v>11</v>
      </c>
      <c r="E614" s="4" t="s">
        <v>12</v>
      </c>
    </row>
    <row r="615" spans="1:23">
      <c r="A615" t="n">
        <v>5819</v>
      </c>
      <c r="B615" s="16" t="n">
        <v>58</v>
      </c>
      <c r="C615" s="7" t="n">
        <v>101</v>
      </c>
      <c r="D615" s="7" t="n">
        <v>500</v>
      </c>
      <c r="E615" s="7" t="n">
        <v>1</v>
      </c>
    </row>
    <row r="616" spans="1:23">
      <c r="A616" t="s">
        <v>4</v>
      </c>
      <c r="B616" s="4" t="s">
        <v>5</v>
      </c>
      <c r="C616" s="4" t="s">
        <v>7</v>
      </c>
      <c r="D616" s="4" t="s">
        <v>11</v>
      </c>
    </row>
    <row r="617" spans="1:23">
      <c r="A617" t="n">
        <v>5827</v>
      </c>
      <c r="B617" s="16" t="n">
        <v>58</v>
      </c>
      <c r="C617" s="7" t="n">
        <v>254</v>
      </c>
      <c r="D617" s="7" t="n">
        <v>0</v>
      </c>
    </row>
    <row r="618" spans="1:23">
      <c r="A618" t="s">
        <v>4</v>
      </c>
      <c r="B618" s="4" t="s">
        <v>5</v>
      </c>
      <c r="C618" s="4" t="s">
        <v>11</v>
      </c>
      <c r="D618" s="4" t="s">
        <v>12</v>
      </c>
      <c r="E618" s="4" t="s">
        <v>12</v>
      </c>
      <c r="F618" s="4" t="s">
        <v>12</v>
      </c>
      <c r="G618" s="4" t="s">
        <v>11</v>
      </c>
      <c r="H618" s="4" t="s">
        <v>11</v>
      </c>
    </row>
    <row r="619" spans="1:23">
      <c r="A619" t="n">
        <v>5831</v>
      </c>
      <c r="B619" s="41" t="n">
        <v>60</v>
      </c>
      <c r="C619" s="7" t="n">
        <v>0</v>
      </c>
      <c r="D619" s="7" t="n">
        <v>0</v>
      </c>
      <c r="E619" s="7" t="n">
        <v>20</v>
      </c>
      <c r="F619" s="7" t="n">
        <v>0</v>
      </c>
      <c r="G619" s="7" t="n">
        <v>0</v>
      </c>
      <c r="H619" s="7" t="n">
        <v>0</v>
      </c>
    </row>
    <row r="620" spans="1:23">
      <c r="A620" t="s">
        <v>4</v>
      </c>
      <c r="B620" s="4" t="s">
        <v>5</v>
      </c>
      <c r="C620" s="4" t="s">
        <v>11</v>
      </c>
      <c r="D620" s="4" t="s">
        <v>12</v>
      </c>
      <c r="E620" s="4" t="s">
        <v>12</v>
      </c>
      <c r="F620" s="4" t="s">
        <v>12</v>
      </c>
      <c r="G620" s="4" t="s">
        <v>12</v>
      </c>
    </row>
    <row r="621" spans="1:23">
      <c r="A621" t="n">
        <v>5850</v>
      </c>
      <c r="B621" s="29" t="n">
        <v>46</v>
      </c>
      <c r="C621" s="7" t="n">
        <v>0</v>
      </c>
      <c r="D621" s="7" t="n">
        <v>-73.379997253418</v>
      </c>
      <c r="E621" s="7" t="n">
        <v>0</v>
      </c>
      <c r="F621" s="7" t="n">
        <v>0.689999997615814</v>
      </c>
      <c r="G621" s="7" t="n">
        <v>-127.400001525879</v>
      </c>
    </row>
    <row r="622" spans="1:23">
      <c r="A622" t="s">
        <v>4</v>
      </c>
      <c r="B622" s="4" t="s">
        <v>5</v>
      </c>
      <c r="C622" s="4" t="s">
        <v>7</v>
      </c>
      <c r="D622" s="4" t="s">
        <v>7</v>
      </c>
      <c r="E622" s="4" t="s">
        <v>12</v>
      </c>
      <c r="F622" s="4" t="s">
        <v>12</v>
      </c>
      <c r="G622" s="4" t="s">
        <v>12</v>
      </c>
      <c r="H622" s="4" t="s">
        <v>11</v>
      </c>
    </row>
    <row r="623" spans="1:23">
      <c r="A623" t="n">
        <v>5869</v>
      </c>
      <c r="B623" s="34" t="n">
        <v>45</v>
      </c>
      <c r="C623" s="7" t="n">
        <v>2</v>
      </c>
      <c r="D623" s="7" t="n">
        <v>3</v>
      </c>
      <c r="E623" s="7" t="n">
        <v>-76.3899993896484</v>
      </c>
      <c r="F623" s="7" t="n">
        <v>4.34000015258789</v>
      </c>
      <c r="G623" s="7" t="n">
        <v>-1.57000005245209</v>
      </c>
      <c r="H623" s="7" t="n">
        <v>0</v>
      </c>
    </row>
    <row r="624" spans="1:23">
      <c r="A624" t="s">
        <v>4</v>
      </c>
      <c r="B624" s="4" t="s">
        <v>5</v>
      </c>
      <c r="C624" s="4" t="s">
        <v>7</v>
      </c>
      <c r="D624" s="4" t="s">
        <v>7</v>
      </c>
      <c r="E624" s="4" t="s">
        <v>12</v>
      </c>
      <c r="F624" s="4" t="s">
        <v>12</v>
      </c>
      <c r="G624" s="4" t="s">
        <v>12</v>
      </c>
      <c r="H624" s="4" t="s">
        <v>11</v>
      </c>
      <c r="I624" s="4" t="s">
        <v>7</v>
      </c>
    </row>
    <row r="625" spans="1:18">
      <c r="A625" t="n">
        <v>5886</v>
      </c>
      <c r="B625" s="34" t="n">
        <v>45</v>
      </c>
      <c r="C625" s="7" t="n">
        <v>4</v>
      </c>
      <c r="D625" s="7" t="n">
        <v>3</v>
      </c>
      <c r="E625" s="7" t="n">
        <v>45.3600006103516</v>
      </c>
      <c r="F625" s="7" t="n">
        <v>207.990005493164</v>
      </c>
      <c r="G625" s="7" t="n">
        <v>0</v>
      </c>
      <c r="H625" s="7" t="n">
        <v>0</v>
      </c>
      <c r="I625" s="7" t="n">
        <v>0</v>
      </c>
    </row>
    <row r="626" spans="1:18">
      <c r="A626" t="s">
        <v>4</v>
      </c>
      <c r="B626" s="4" t="s">
        <v>5</v>
      </c>
      <c r="C626" s="4" t="s">
        <v>7</v>
      </c>
      <c r="D626" s="4" t="s">
        <v>7</v>
      </c>
      <c r="E626" s="4" t="s">
        <v>12</v>
      </c>
      <c r="F626" s="4" t="s">
        <v>11</v>
      </c>
    </row>
    <row r="627" spans="1:18">
      <c r="A627" t="n">
        <v>5904</v>
      </c>
      <c r="B627" s="34" t="n">
        <v>45</v>
      </c>
      <c r="C627" s="7" t="n">
        <v>5</v>
      </c>
      <c r="D627" s="7" t="n">
        <v>3</v>
      </c>
      <c r="E627" s="7" t="n">
        <v>11</v>
      </c>
      <c r="F627" s="7" t="n">
        <v>0</v>
      </c>
    </row>
    <row r="628" spans="1:18">
      <c r="A628" t="s">
        <v>4</v>
      </c>
      <c r="B628" s="4" t="s">
        <v>5</v>
      </c>
      <c r="C628" s="4" t="s">
        <v>7</v>
      </c>
      <c r="D628" s="4" t="s">
        <v>7</v>
      </c>
      <c r="E628" s="4" t="s">
        <v>12</v>
      </c>
      <c r="F628" s="4" t="s">
        <v>11</v>
      </c>
    </row>
    <row r="629" spans="1:18">
      <c r="A629" t="n">
        <v>5913</v>
      </c>
      <c r="B629" s="34" t="n">
        <v>45</v>
      </c>
      <c r="C629" s="7" t="n">
        <v>11</v>
      </c>
      <c r="D629" s="7" t="n">
        <v>3</v>
      </c>
      <c r="E629" s="7" t="n">
        <v>14.8000001907349</v>
      </c>
      <c r="F629" s="7" t="n">
        <v>0</v>
      </c>
    </row>
    <row r="630" spans="1:18">
      <c r="A630" t="s">
        <v>4</v>
      </c>
      <c r="B630" s="4" t="s">
        <v>5</v>
      </c>
      <c r="C630" s="4" t="s">
        <v>7</v>
      </c>
      <c r="D630" s="4" t="s">
        <v>7</v>
      </c>
      <c r="E630" s="4" t="s">
        <v>12</v>
      </c>
      <c r="F630" s="4" t="s">
        <v>12</v>
      </c>
      <c r="G630" s="4" t="s">
        <v>12</v>
      </c>
      <c r="H630" s="4" t="s">
        <v>11</v>
      </c>
    </row>
    <row r="631" spans="1:18">
      <c r="A631" t="n">
        <v>5922</v>
      </c>
      <c r="B631" s="34" t="n">
        <v>45</v>
      </c>
      <c r="C631" s="7" t="n">
        <v>2</v>
      </c>
      <c r="D631" s="7" t="n">
        <v>3</v>
      </c>
      <c r="E631" s="7" t="n">
        <v>-76.3899993896484</v>
      </c>
      <c r="F631" s="7" t="n">
        <v>4.34000015258789</v>
      </c>
      <c r="G631" s="7" t="n">
        <v>-1.57000005245209</v>
      </c>
      <c r="H631" s="7" t="n">
        <v>20000</v>
      </c>
    </row>
    <row r="632" spans="1:18">
      <c r="A632" t="s">
        <v>4</v>
      </c>
      <c r="B632" s="4" t="s">
        <v>5</v>
      </c>
      <c r="C632" s="4" t="s">
        <v>7</v>
      </c>
      <c r="D632" s="4" t="s">
        <v>7</v>
      </c>
      <c r="E632" s="4" t="s">
        <v>12</v>
      </c>
      <c r="F632" s="4" t="s">
        <v>12</v>
      </c>
      <c r="G632" s="4" t="s">
        <v>12</v>
      </c>
      <c r="H632" s="4" t="s">
        <v>11</v>
      </c>
      <c r="I632" s="4" t="s">
        <v>7</v>
      </c>
    </row>
    <row r="633" spans="1:18">
      <c r="A633" t="n">
        <v>5939</v>
      </c>
      <c r="B633" s="34" t="n">
        <v>45</v>
      </c>
      <c r="C633" s="7" t="n">
        <v>4</v>
      </c>
      <c r="D633" s="7" t="n">
        <v>3</v>
      </c>
      <c r="E633" s="7" t="n">
        <v>45.3600006103516</v>
      </c>
      <c r="F633" s="7" t="n">
        <v>207.990005493164</v>
      </c>
      <c r="G633" s="7" t="n">
        <v>0</v>
      </c>
      <c r="H633" s="7" t="n">
        <v>20000</v>
      </c>
      <c r="I633" s="7" t="n">
        <v>0</v>
      </c>
    </row>
    <row r="634" spans="1:18">
      <c r="A634" t="s">
        <v>4</v>
      </c>
      <c r="B634" s="4" t="s">
        <v>5</v>
      </c>
      <c r="C634" s="4" t="s">
        <v>7</v>
      </c>
      <c r="D634" s="4" t="s">
        <v>7</v>
      </c>
      <c r="E634" s="4" t="s">
        <v>12</v>
      </c>
      <c r="F634" s="4" t="s">
        <v>11</v>
      </c>
    </row>
    <row r="635" spans="1:18">
      <c r="A635" t="n">
        <v>5957</v>
      </c>
      <c r="B635" s="34" t="n">
        <v>45</v>
      </c>
      <c r="C635" s="7" t="n">
        <v>5</v>
      </c>
      <c r="D635" s="7" t="n">
        <v>3</v>
      </c>
      <c r="E635" s="7" t="n">
        <v>9.39999961853027</v>
      </c>
      <c r="F635" s="7" t="n">
        <v>20000</v>
      </c>
    </row>
    <row r="636" spans="1:18">
      <c r="A636" t="s">
        <v>4</v>
      </c>
      <c r="B636" s="4" t="s">
        <v>5</v>
      </c>
      <c r="C636" s="4" t="s">
        <v>7</v>
      </c>
      <c r="D636" s="4" t="s">
        <v>7</v>
      </c>
      <c r="E636" s="4" t="s">
        <v>12</v>
      </c>
      <c r="F636" s="4" t="s">
        <v>11</v>
      </c>
    </row>
    <row r="637" spans="1:18">
      <c r="A637" t="n">
        <v>5966</v>
      </c>
      <c r="B637" s="34" t="n">
        <v>45</v>
      </c>
      <c r="C637" s="7" t="n">
        <v>11</v>
      </c>
      <c r="D637" s="7" t="n">
        <v>3</v>
      </c>
      <c r="E637" s="7" t="n">
        <v>14.8000001907349</v>
      </c>
      <c r="F637" s="7" t="n">
        <v>20000</v>
      </c>
    </row>
    <row r="638" spans="1:18">
      <c r="A638" t="s">
        <v>4</v>
      </c>
      <c r="B638" s="4" t="s">
        <v>5</v>
      </c>
      <c r="C638" s="4" t="s">
        <v>7</v>
      </c>
      <c r="D638" s="4" t="s">
        <v>11</v>
      </c>
    </row>
    <row r="639" spans="1:18">
      <c r="A639" t="n">
        <v>5975</v>
      </c>
      <c r="B639" s="16" t="n">
        <v>58</v>
      </c>
      <c r="C639" s="7" t="n">
        <v>255</v>
      </c>
      <c r="D639" s="7" t="n">
        <v>0</v>
      </c>
    </row>
    <row r="640" spans="1:18">
      <c r="A640" t="s">
        <v>4</v>
      </c>
      <c r="B640" s="4" t="s">
        <v>5</v>
      </c>
      <c r="C640" s="4" t="s">
        <v>7</v>
      </c>
      <c r="D640" s="4" t="s">
        <v>11</v>
      </c>
      <c r="E640" s="4" t="s">
        <v>8</v>
      </c>
    </row>
    <row r="641" spans="1:9">
      <c r="A641" t="n">
        <v>5979</v>
      </c>
      <c r="B641" s="42" t="n">
        <v>51</v>
      </c>
      <c r="C641" s="7" t="n">
        <v>4</v>
      </c>
      <c r="D641" s="7" t="n">
        <v>7033</v>
      </c>
      <c r="E641" s="7" t="s">
        <v>48</v>
      </c>
    </row>
    <row r="642" spans="1:9">
      <c r="A642" t="s">
        <v>4</v>
      </c>
      <c r="B642" s="4" t="s">
        <v>5</v>
      </c>
      <c r="C642" s="4" t="s">
        <v>11</v>
      </c>
    </row>
    <row r="643" spans="1:9">
      <c r="A643" t="n">
        <v>5992</v>
      </c>
      <c r="B643" s="23" t="n">
        <v>16</v>
      </c>
      <c r="C643" s="7" t="n">
        <v>0</v>
      </c>
    </row>
    <row r="644" spans="1:9">
      <c r="A644" t="s">
        <v>4</v>
      </c>
      <c r="B644" s="4" t="s">
        <v>5</v>
      </c>
      <c r="C644" s="4" t="s">
        <v>11</v>
      </c>
      <c r="D644" s="4" t="s">
        <v>7</v>
      </c>
      <c r="E644" s="4" t="s">
        <v>14</v>
      </c>
      <c r="F644" s="4" t="s">
        <v>46</v>
      </c>
      <c r="G644" s="4" t="s">
        <v>7</v>
      </c>
      <c r="H644" s="4" t="s">
        <v>7</v>
      </c>
      <c r="I644" s="4" t="s">
        <v>7</v>
      </c>
      <c r="J644" s="4" t="s">
        <v>14</v>
      </c>
      <c r="K644" s="4" t="s">
        <v>46</v>
      </c>
      <c r="L644" s="4" t="s">
        <v>7</v>
      </c>
      <c r="M644" s="4" t="s">
        <v>7</v>
      </c>
      <c r="N644" s="4" t="s">
        <v>7</v>
      </c>
      <c r="O644" s="4" t="s">
        <v>14</v>
      </c>
      <c r="P644" s="4" t="s">
        <v>46</v>
      </c>
      <c r="Q644" s="4" t="s">
        <v>7</v>
      </c>
      <c r="R644" s="4" t="s">
        <v>7</v>
      </c>
    </row>
    <row r="645" spans="1:9">
      <c r="A645" t="n">
        <v>5995</v>
      </c>
      <c r="B645" s="43" t="n">
        <v>26</v>
      </c>
      <c r="C645" s="7" t="n">
        <v>7033</v>
      </c>
      <c r="D645" s="7" t="n">
        <v>17</v>
      </c>
      <c r="E645" s="7" t="n">
        <v>23346</v>
      </c>
      <c r="F645" s="7" t="s">
        <v>84</v>
      </c>
      <c r="G645" s="7" t="n">
        <v>2</v>
      </c>
      <c r="H645" s="7" t="n">
        <v>3</v>
      </c>
      <c r="I645" s="7" t="n">
        <v>17</v>
      </c>
      <c r="J645" s="7" t="n">
        <v>23347</v>
      </c>
      <c r="K645" s="7" t="s">
        <v>85</v>
      </c>
      <c r="L645" s="7" t="n">
        <v>2</v>
      </c>
      <c r="M645" s="7" t="n">
        <v>3</v>
      </c>
      <c r="N645" s="7" t="n">
        <v>17</v>
      </c>
      <c r="O645" s="7" t="n">
        <v>23348</v>
      </c>
      <c r="P645" s="7" t="s">
        <v>86</v>
      </c>
      <c r="Q645" s="7" t="n">
        <v>2</v>
      </c>
      <c r="R645" s="7" t="n">
        <v>0</v>
      </c>
    </row>
    <row r="646" spans="1:9">
      <c r="A646" t="s">
        <v>4</v>
      </c>
      <c r="B646" s="4" t="s">
        <v>5</v>
      </c>
    </row>
    <row r="647" spans="1:9">
      <c r="A647" t="n">
        <v>6299</v>
      </c>
      <c r="B647" s="44" t="n">
        <v>28</v>
      </c>
    </row>
    <row r="648" spans="1:9">
      <c r="A648" t="s">
        <v>4</v>
      </c>
      <c r="B648" s="4" t="s">
        <v>5</v>
      </c>
      <c r="C648" s="4" t="s">
        <v>7</v>
      </c>
      <c r="D648" s="4" t="s">
        <v>11</v>
      </c>
      <c r="E648" s="4" t="s">
        <v>8</v>
      </c>
    </row>
    <row r="649" spans="1:9">
      <c r="A649" t="n">
        <v>6300</v>
      </c>
      <c r="B649" s="42" t="n">
        <v>51</v>
      </c>
      <c r="C649" s="7" t="n">
        <v>4</v>
      </c>
      <c r="D649" s="7" t="n">
        <v>0</v>
      </c>
      <c r="E649" s="7" t="s">
        <v>87</v>
      </c>
    </row>
    <row r="650" spans="1:9">
      <c r="A650" t="s">
        <v>4</v>
      </c>
      <c r="B650" s="4" t="s">
        <v>5</v>
      </c>
      <c r="C650" s="4" t="s">
        <v>11</v>
      </c>
    </row>
    <row r="651" spans="1:9">
      <c r="A651" t="n">
        <v>6314</v>
      </c>
      <c r="B651" s="23" t="n">
        <v>16</v>
      </c>
      <c r="C651" s="7" t="n">
        <v>0</v>
      </c>
    </row>
    <row r="652" spans="1:9">
      <c r="A652" t="s">
        <v>4</v>
      </c>
      <c r="B652" s="4" t="s">
        <v>5</v>
      </c>
      <c r="C652" s="4" t="s">
        <v>11</v>
      </c>
      <c r="D652" s="4" t="s">
        <v>7</v>
      </c>
      <c r="E652" s="4" t="s">
        <v>14</v>
      </c>
      <c r="F652" s="4" t="s">
        <v>46</v>
      </c>
      <c r="G652" s="4" t="s">
        <v>7</v>
      </c>
      <c r="H652" s="4" t="s">
        <v>7</v>
      </c>
      <c r="I652" s="4" t="s">
        <v>7</v>
      </c>
      <c r="J652" s="4" t="s">
        <v>14</v>
      </c>
      <c r="K652" s="4" t="s">
        <v>46</v>
      </c>
      <c r="L652" s="4" t="s">
        <v>7</v>
      </c>
      <c r="M652" s="4" t="s">
        <v>7</v>
      </c>
      <c r="N652" s="4" t="s">
        <v>7</v>
      </c>
      <c r="O652" s="4" t="s">
        <v>14</v>
      </c>
      <c r="P652" s="4" t="s">
        <v>46</v>
      </c>
      <c r="Q652" s="4" t="s">
        <v>7</v>
      </c>
      <c r="R652" s="4" t="s">
        <v>7</v>
      </c>
    </row>
    <row r="653" spans="1:9">
      <c r="A653" t="n">
        <v>6317</v>
      </c>
      <c r="B653" s="43" t="n">
        <v>26</v>
      </c>
      <c r="C653" s="7" t="n">
        <v>0</v>
      </c>
      <c r="D653" s="7" t="n">
        <v>17</v>
      </c>
      <c r="E653" s="7" t="n">
        <v>63748</v>
      </c>
      <c r="F653" s="7" t="s">
        <v>88</v>
      </c>
      <c r="G653" s="7" t="n">
        <v>2</v>
      </c>
      <c r="H653" s="7" t="n">
        <v>3</v>
      </c>
      <c r="I653" s="7" t="n">
        <v>17</v>
      </c>
      <c r="J653" s="7" t="n">
        <v>63749</v>
      </c>
      <c r="K653" s="7" t="s">
        <v>89</v>
      </c>
      <c r="L653" s="7" t="n">
        <v>2</v>
      </c>
      <c r="M653" s="7" t="n">
        <v>3</v>
      </c>
      <c r="N653" s="7" t="n">
        <v>17</v>
      </c>
      <c r="O653" s="7" t="n">
        <v>63750</v>
      </c>
      <c r="P653" s="7" t="s">
        <v>90</v>
      </c>
      <c r="Q653" s="7" t="n">
        <v>2</v>
      </c>
      <c r="R653" s="7" t="n">
        <v>0</v>
      </c>
    </row>
    <row r="654" spans="1:9">
      <c r="A654" t="s">
        <v>4</v>
      </c>
      <c r="B654" s="4" t="s">
        <v>5</v>
      </c>
    </row>
    <row r="655" spans="1:9">
      <c r="A655" t="n">
        <v>6538</v>
      </c>
      <c r="B655" s="44" t="n">
        <v>28</v>
      </c>
    </row>
    <row r="656" spans="1:9">
      <c r="A656" t="s">
        <v>4</v>
      </c>
      <c r="B656" s="4" t="s">
        <v>5</v>
      </c>
      <c r="C656" s="4" t="s">
        <v>7</v>
      </c>
      <c r="D656" s="4" t="s">
        <v>11</v>
      </c>
      <c r="E656" s="4" t="s">
        <v>8</v>
      </c>
    </row>
    <row r="657" spans="1:18">
      <c r="A657" t="n">
        <v>6539</v>
      </c>
      <c r="B657" s="42" t="n">
        <v>51</v>
      </c>
      <c r="C657" s="7" t="n">
        <v>4</v>
      </c>
      <c r="D657" s="7" t="n">
        <v>7033</v>
      </c>
      <c r="E657" s="7" t="s">
        <v>48</v>
      </c>
    </row>
    <row r="658" spans="1:18">
      <c r="A658" t="s">
        <v>4</v>
      </c>
      <c r="B658" s="4" t="s">
        <v>5</v>
      </c>
      <c r="C658" s="4" t="s">
        <v>11</v>
      </c>
    </row>
    <row r="659" spans="1:18">
      <c r="A659" t="n">
        <v>6552</v>
      </c>
      <c r="B659" s="23" t="n">
        <v>16</v>
      </c>
      <c r="C659" s="7" t="n">
        <v>0</v>
      </c>
    </row>
    <row r="660" spans="1:18">
      <c r="A660" t="s">
        <v>4</v>
      </c>
      <c r="B660" s="4" t="s">
        <v>5</v>
      </c>
      <c r="C660" s="4" t="s">
        <v>11</v>
      </c>
      <c r="D660" s="4" t="s">
        <v>7</v>
      </c>
      <c r="E660" s="4" t="s">
        <v>14</v>
      </c>
      <c r="F660" s="4" t="s">
        <v>46</v>
      </c>
      <c r="G660" s="4" t="s">
        <v>7</v>
      </c>
      <c r="H660" s="4" t="s">
        <v>7</v>
      </c>
    </row>
    <row r="661" spans="1:18">
      <c r="A661" t="n">
        <v>6555</v>
      </c>
      <c r="B661" s="43" t="n">
        <v>26</v>
      </c>
      <c r="C661" s="7" t="n">
        <v>7033</v>
      </c>
      <c r="D661" s="7" t="n">
        <v>17</v>
      </c>
      <c r="E661" s="7" t="n">
        <v>23349</v>
      </c>
      <c r="F661" s="7" t="s">
        <v>91</v>
      </c>
      <c r="G661" s="7" t="n">
        <v>2</v>
      </c>
      <c r="H661" s="7" t="n">
        <v>0</v>
      </c>
    </row>
    <row r="662" spans="1:18">
      <c r="A662" t="s">
        <v>4</v>
      </c>
      <c r="B662" s="4" t="s">
        <v>5</v>
      </c>
    </row>
    <row r="663" spans="1:18">
      <c r="A663" t="n">
        <v>6629</v>
      </c>
      <c r="B663" s="44" t="n">
        <v>28</v>
      </c>
    </row>
    <row r="664" spans="1:18">
      <c r="A664" t="s">
        <v>4</v>
      </c>
      <c r="B664" s="4" t="s">
        <v>5</v>
      </c>
      <c r="C664" s="4" t="s">
        <v>7</v>
      </c>
      <c r="D664" s="4" t="s">
        <v>11</v>
      </c>
      <c r="E664" s="4" t="s">
        <v>8</v>
      </c>
      <c r="F664" s="4" t="s">
        <v>8</v>
      </c>
      <c r="G664" s="4" t="s">
        <v>8</v>
      </c>
      <c r="H664" s="4" t="s">
        <v>8</v>
      </c>
    </row>
    <row r="665" spans="1:18">
      <c r="A665" t="n">
        <v>6630</v>
      </c>
      <c r="B665" s="42" t="n">
        <v>51</v>
      </c>
      <c r="C665" s="7" t="n">
        <v>3</v>
      </c>
      <c r="D665" s="7" t="n">
        <v>0</v>
      </c>
      <c r="E665" s="7" t="s">
        <v>67</v>
      </c>
      <c r="F665" s="7" t="s">
        <v>68</v>
      </c>
      <c r="G665" s="7" t="s">
        <v>69</v>
      </c>
      <c r="H665" s="7" t="s">
        <v>70</v>
      </c>
    </row>
    <row r="666" spans="1:18">
      <c r="A666" t="s">
        <v>4</v>
      </c>
      <c r="B666" s="4" t="s">
        <v>5</v>
      </c>
      <c r="C666" s="4" t="s">
        <v>11</v>
      </c>
      <c r="D666" s="4" t="s">
        <v>7</v>
      </c>
      <c r="E666" s="4" t="s">
        <v>12</v>
      </c>
      <c r="F666" s="4" t="s">
        <v>11</v>
      </c>
    </row>
    <row r="667" spans="1:18">
      <c r="A667" t="n">
        <v>6643</v>
      </c>
      <c r="B667" s="31" t="n">
        <v>59</v>
      </c>
      <c r="C667" s="7" t="n">
        <v>0</v>
      </c>
      <c r="D667" s="7" t="n">
        <v>13</v>
      </c>
      <c r="E667" s="7" t="n">
        <v>0.150000005960464</v>
      </c>
      <c r="F667" s="7" t="n">
        <v>0</v>
      </c>
    </row>
    <row r="668" spans="1:18">
      <c r="A668" t="s">
        <v>4</v>
      </c>
      <c r="B668" s="4" t="s">
        <v>5</v>
      </c>
      <c r="C668" s="4" t="s">
        <v>11</v>
      </c>
    </row>
    <row r="669" spans="1:18">
      <c r="A669" t="n">
        <v>6653</v>
      </c>
      <c r="B669" s="23" t="n">
        <v>16</v>
      </c>
      <c r="C669" s="7" t="n">
        <v>1000</v>
      </c>
    </row>
    <row r="670" spans="1:18">
      <c r="A670" t="s">
        <v>4</v>
      </c>
      <c r="B670" s="4" t="s">
        <v>5</v>
      </c>
      <c r="C670" s="4" t="s">
        <v>7</v>
      </c>
      <c r="D670" s="4" t="s">
        <v>11</v>
      </c>
      <c r="E670" s="4" t="s">
        <v>8</v>
      </c>
    </row>
    <row r="671" spans="1:18">
      <c r="A671" t="n">
        <v>6656</v>
      </c>
      <c r="B671" s="42" t="n">
        <v>51</v>
      </c>
      <c r="C671" s="7" t="n">
        <v>4</v>
      </c>
      <c r="D671" s="7" t="n">
        <v>0</v>
      </c>
      <c r="E671" s="7" t="s">
        <v>92</v>
      </c>
    </row>
    <row r="672" spans="1:18">
      <c r="A672" t="s">
        <v>4</v>
      </c>
      <c r="B672" s="4" t="s">
        <v>5</v>
      </c>
      <c r="C672" s="4" t="s">
        <v>11</v>
      </c>
    </row>
    <row r="673" spans="1:8">
      <c r="A673" t="n">
        <v>6671</v>
      </c>
      <c r="B673" s="23" t="n">
        <v>16</v>
      </c>
      <c r="C673" s="7" t="n">
        <v>0</v>
      </c>
    </row>
    <row r="674" spans="1:8">
      <c r="A674" t="s">
        <v>4</v>
      </c>
      <c r="B674" s="4" t="s">
        <v>5</v>
      </c>
      <c r="C674" s="4" t="s">
        <v>11</v>
      </c>
      <c r="D674" s="4" t="s">
        <v>7</v>
      </c>
      <c r="E674" s="4" t="s">
        <v>14</v>
      </c>
      <c r="F674" s="4" t="s">
        <v>46</v>
      </c>
      <c r="G674" s="4" t="s">
        <v>7</v>
      </c>
      <c r="H674" s="4" t="s">
        <v>7</v>
      </c>
    </row>
    <row r="675" spans="1:8">
      <c r="A675" t="n">
        <v>6674</v>
      </c>
      <c r="B675" s="43" t="n">
        <v>26</v>
      </c>
      <c r="C675" s="7" t="n">
        <v>0</v>
      </c>
      <c r="D675" s="7" t="n">
        <v>17</v>
      </c>
      <c r="E675" s="7" t="n">
        <v>63751</v>
      </c>
      <c r="F675" s="7" t="s">
        <v>93</v>
      </c>
      <c r="G675" s="7" t="n">
        <v>2</v>
      </c>
      <c r="H675" s="7" t="n">
        <v>0</v>
      </c>
    </row>
    <row r="676" spans="1:8">
      <c r="A676" t="s">
        <v>4</v>
      </c>
      <c r="B676" s="4" t="s">
        <v>5</v>
      </c>
    </row>
    <row r="677" spans="1:8">
      <c r="A677" t="n">
        <v>6690</v>
      </c>
      <c r="B677" s="44" t="n">
        <v>28</v>
      </c>
    </row>
    <row r="678" spans="1:8">
      <c r="A678" t="s">
        <v>4</v>
      </c>
      <c r="B678" s="4" t="s">
        <v>5</v>
      </c>
      <c r="C678" s="4" t="s">
        <v>7</v>
      </c>
      <c r="D678" s="4" t="s">
        <v>11</v>
      </c>
      <c r="E678" s="4" t="s">
        <v>12</v>
      </c>
    </row>
    <row r="679" spans="1:8">
      <c r="A679" t="n">
        <v>6691</v>
      </c>
      <c r="B679" s="16" t="n">
        <v>58</v>
      </c>
      <c r="C679" s="7" t="n">
        <v>101</v>
      </c>
      <c r="D679" s="7" t="n">
        <v>500</v>
      </c>
      <c r="E679" s="7" t="n">
        <v>1</v>
      </c>
    </row>
    <row r="680" spans="1:8">
      <c r="A680" t="s">
        <v>4</v>
      </c>
      <c r="B680" s="4" t="s">
        <v>5</v>
      </c>
      <c r="C680" s="4" t="s">
        <v>7</v>
      </c>
      <c r="D680" s="4" t="s">
        <v>11</v>
      </c>
    </row>
    <row r="681" spans="1:8">
      <c r="A681" t="n">
        <v>6699</v>
      </c>
      <c r="B681" s="16" t="n">
        <v>58</v>
      </c>
      <c r="C681" s="7" t="n">
        <v>254</v>
      </c>
      <c r="D681" s="7" t="n">
        <v>0</v>
      </c>
    </row>
    <row r="682" spans="1:8">
      <c r="A682" t="s">
        <v>4</v>
      </c>
      <c r="B682" s="4" t="s">
        <v>5</v>
      </c>
      <c r="C682" s="4" t="s">
        <v>11</v>
      </c>
      <c r="D682" s="4" t="s">
        <v>12</v>
      </c>
      <c r="E682" s="4" t="s">
        <v>12</v>
      </c>
      <c r="F682" s="4" t="s">
        <v>12</v>
      </c>
      <c r="G682" s="4" t="s">
        <v>12</v>
      </c>
    </row>
    <row r="683" spans="1:8">
      <c r="A683" t="n">
        <v>6703</v>
      </c>
      <c r="B683" s="29" t="n">
        <v>46</v>
      </c>
      <c r="C683" s="7" t="n">
        <v>0</v>
      </c>
      <c r="D683" s="7" t="n">
        <v>-74.0199966430664</v>
      </c>
      <c r="E683" s="7" t="n">
        <v>0</v>
      </c>
      <c r="F683" s="7" t="n">
        <v>0.200000002980232</v>
      </c>
      <c r="G683" s="7" t="n">
        <v>232.800003051758</v>
      </c>
    </row>
    <row r="684" spans="1:8">
      <c r="A684" t="s">
        <v>4</v>
      </c>
      <c r="B684" s="4" t="s">
        <v>5</v>
      </c>
      <c r="C684" s="4" t="s">
        <v>7</v>
      </c>
      <c r="D684" s="4" t="s">
        <v>7</v>
      </c>
      <c r="E684" s="4" t="s">
        <v>12</v>
      </c>
      <c r="F684" s="4" t="s">
        <v>12</v>
      </c>
      <c r="G684" s="4" t="s">
        <v>12</v>
      </c>
      <c r="H684" s="4" t="s">
        <v>11</v>
      </c>
    </row>
    <row r="685" spans="1:8">
      <c r="A685" t="n">
        <v>6722</v>
      </c>
      <c r="B685" s="34" t="n">
        <v>45</v>
      </c>
      <c r="C685" s="7" t="n">
        <v>2</v>
      </c>
      <c r="D685" s="7" t="n">
        <v>3</v>
      </c>
      <c r="E685" s="7" t="n">
        <v>-75.5999984741211</v>
      </c>
      <c r="F685" s="7" t="n">
        <v>3.01999998092651</v>
      </c>
      <c r="G685" s="7" t="n">
        <v>-0.639999985694885</v>
      </c>
      <c r="H685" s="7" t="n">
        <v>0</v>
      </c>
    </row>
    <row r="686" spans="1:8">
      <c r="A686" t="s">
        <v>4</v>
      </c>
      <c r="B686" s="4" t="s">
        <v>5</v>
      </c>
      <c r="C686" s="4" t="s">
        <v>7</v>
      </c>
      <c r="D686" s="4" t="s">
        <v>7</v>
      </c>
      <c r="E686" s="4" t="s">
        <v>12</v>
      </c>
      <c r="F686" s="4" t="s">
        <v>12</v>
      </c>
      <c r="G686" s="4" t="s">
        <v>12</v>
      </c>
      <c r="H686" s="4" t="s">
        <v>11</v>
      </c>
      <c r="I686" s="4" t="s">
        <v>7</v>
      </c>
    </row>
    <row r="687" spans="1:8">
      <c r="A687" t="n">
        <v>6739</v>
      </c>
      <c r="B687" s="34" t="n">
        <v>45</v>
      </c>
      <c r="C687" s="7" t="n">
        <v>4</v>
      </c>
      <c r="D687" s="7" t="n">
        <v>3</v>
      </c>
      <c r="E687" s="7" t="n">
        <v>336.260009765625</v>
      </c>
      <c r="F687" s="7" t="n">
        <v>33.3199996948242</v>
      </c>
      <c r="G687" s="7" t="n">
        <v>0</v>
      </c>
      <c r="H687" s="7" t="n">
        <v>0</v>
      </c>
      <c r="I687" s="7" t="n">
        <v>0</v>
      </c>
    </row>
    <row r="688" spans="1:8">
      <c r="A688" t="s">
        <v>4</v>
      </c>
      <c r="B688" s="4" t="s">
        <v>5</v>
      </c>
      <c r="C688" s="4" t="s">
        <v>7</v>
      </c>
      <c r="D688" s="4" t="s">
        <v>7</v>
      </c>
      <c r="E688" s="4" t="s">
        <v>12</v>
      </c>
      <c r="F688" s="4" t="s">
        <v>11</v>
      </c>
    </row>
    <row r="689" spans="1:9">
      <c r="A689" t="n">
        <v>6757</v>
      </c>
      <c r="B689" s="34" t="n">
        <v>45</v>
      </c>
      <c r="C689" s="7" t="n">
        <v>5</v>
      </c>
      <c r="D689" s="7" t="n">
        <v>3</v>
      </c>
      <c r="E689" s="7" t="n">
        <v>7.09999990463257</v>
      </c>
      <c r="F689" s="7" t="n">
        <v>0</v>
      </c>
    </row>
    <row r="690" spans="1:9">
      <c r="A690" t="s">
        <v>4</v>
      </c>
      <c r="B690" s="4" t="s">
        <v>5</v>
      </c>
      <c r="C690" s="4" t="s">
        <v>7</v>
      </c>
      <c r="D690" s="4" t="s">
        <v>7</v>
      </c>
      <c r="E690" s="4" t="s">
        <v>12</v>
      </c>
      <c r="F690" s="4" t="s">
        <v>11</v>
      </c>
    </row>
    <row r="691" spans="1:9">
      <c r="A691" t="n">
        <v>6766</v>
      </c>
      <c r="B691" s="34" t="n">
        <v>45</v>
      </c>
      <c r="C691" s="7" t="n">
        <v>5</v>
      </c>
      <c r="D691" s="7" t="n">
        <v>3</v>
      </c>
      <c r="E691" s="7" t="n">
        <v>6.5</v>
      </c>
      <c r="F691" s="7" t="n">
        <v>30000</v>
      </c>
    </row>
    <row r="692" spans="1:9">
      <c r="A692" t="s">
        <v>4</v>
      </c>
      <c r="B692" s="4" t="s">
        <v>5</v>
      </c>
      <c r="C692" s="4" t="s">
        <v>7</v>
      </c>
      <c r="D692" s="4" t="s">
        <v>7</v>
      </c>
      <c r="E692" s="4" t="s">
        <v>12</v>
      </c>
      <c r="F692" s="4" t="s">
        <v>11</v>
      </c>
    </row>
    <row r="693" spans="1:9">
      <c r="A693" t="n">
        <v>6775</v>
      </c>
      <c r="B693" s="34" t="n">
        <v>45</v>
      </c>
      <c r="C693" s="7" t="n">
        <v>11</v>
      </c>
      <c r="D693" s="7" t="n">
        <v>3</v>
      </c>
      <c r="E693" s="7" t="n">
        <v>29.7000007629395</v>
      </c>
      <c r="F693" s="7" t="n"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11</v>
      </c>
    </row>
    <row r="695" spans="1:9">
      <c r="A695" t="n">
        <v>6784</v>
      </c>
      <c r="B695" s="16" t="n">
        <v>58</v>
      </c>
      <c r="C695" s="7" t="n">
        <v>255</v>
      </c>
      <c r="D695" s="7" t="n">
        <v>0</v>
      </c>
    </row>
    <row r="696" spans="1:9">
      <c r="A696" t="s">
        <v>4</v>
      </c>
      <c r="B696" s="4" t="s">
        <v>5</v>
      </c>
      <c r="C696" s="4" t="s">
        <v>11</v>
      </c>
    </row>
    <row r="697" spans="1:9">
      <c r="A697" t="n">
        <v>6788</v>
      </c>
      <c r="B697" s="23" t="n">
        <v>16</v>
      </c>
      <c r="C697" s="7" t="n">
        <v>300</v>
      </c>
    </row>
    <row r="698" spans="1:9">
      <c r="A698" t="s">
        <v>4</v>
      </c>
      <c r="B698" s="4" t="s">
        <v>5</v>
      </c>
      <c r="C698" s="4" t="s">
        <v>7</v>
      </c>
      <c r="D698" s="4" t="s">
        <v>11</v>
      </c>
      <c r="E698" s="4" t="s">
        <v>8</v>
      </c>
    </row>
    <row r="699" spans="1:9">
      <c r="A699" t="n">
        <v>6791</v>
      </c>
      <c r="B699" s="42" t="n">
        <v>51</v>
      </c>
      <c r="C699" s="7" t="n">
        <v>4</v>
      </c>
      <c r="D699" s="7" t="n">
        <v>7033</v>
      </c>
      <c r="E699" s="7" t="s">
        <v>48</v>
      </c>
    </row>
    <row r="700" spans="1:9">
      <c r="A700" t="s">
        <v>4</v>
      </c>
      <c r="B700" s="4" t="s">
        <v>5</v>
      </c>
      <c r="C700" s="4" t="s">
        <v>11</v>
      </c>
    </row>
    <row r="701" spans="1:9">
      <c r="A701" t="n">
        <v>6804</v>
      </c>
      <c r="B701" s="23" t="n">
        <v>16</v>
      </c>
      <c r="C701" s="7" t="n">
        <v>0</v>
      </c>
    </row>
    <row r="702" spans="1:9">
      <c r="A702" t="s">
        <v>4</v>
      </c>
      <c r="B702" s="4" t="s">
        <v>5</v>
      </c>
      <c r="C702" s="4" t="s">
        <v>11</v>
      </c>
      <c r="D702" s="4" t="s">
        <v>7</v>
      </c>
      <c r="E702" s="4" t="s">
        <v>14</v>
      </c>
      <c r="F702" s="4" t="s">
        <v>46</v>
      </c>
      <c r="G702" s="4" t="s">
        <v>7</v>
      </c>
      <c r="H702" s="4" t="s">
        <v>7</v>
      </c>
      <c r="I702" s="4" t="s">
        <v>7</v>
      </c>
      <c r="J702" s="4" t="s">
        <v>14</v>
      </c>
      <c r="K702" s="4" t="s">
        <v>46</v>
      </c>
      <c r="L702" s="4" t="s">
        <v>7</v>
      </c>
      <c r="M702" s="4" t="s">
        <v>7</v>
      </c>
      <c r="N702" s="4" t="s">
        <v>7</v>
      </c>
      <c r="O702" s="4" t="s">
        <v>14</v>
      </c>
      <c r="P702" s="4" t="s">
        <v>46</v>
      </c>
      <c r="Q702" s="4" t="s">
        <v>7</v>
      </c>
      <c r="R702" s="4" t="s">
        <v>7</v>
      </c>
      <c r="S702" s="4" t="s">
        <v>7</v>
      </c>
      <c r="T702" s="4" t="s">
        <v>14</v>
      </c>
      <c r="U702" s="4" t="s">
        <v>46</v>
      </c>
      <c r="V702" s="4" t="s">
        <v>7</v>
      </c>
      <c r="W702" s="4" t="s">
        <v>7</v>
      </c>
    </row>
    <row r="703" spans="1:9">
      <c r="A703" t="n">
        <v>6807</v>
      </c>
      <c r="B703" s="43" t="n">
        <v>26</v>
      </c>
      <c r="C703" s="7" t="n">
        <v>7033</v>
      </c>
      <c r="D703" s="7" t="n">
        <v>17</v>
      </c>
      <c r="E703" s="7" t="n">
        <v>23350</v>
      </c>
      <c r="F703" s="7" t="s">
        <v>94</v>
      </c>
      <c r="G703" s="7" t="n">
        <v>2</v>
      </c>
      <c r="H703" s="7" t="n">
        <v>3</v>
      </c>
      <c r="I703" s="7" t="n">
        <v>17</v>
      </c>
      <c r="J703" s="7" t="n">
        <v>23351</v>
      </c>
      <c r="K703" s="7" t="s">
        <v>95</v>
      </c>
      <c r="L703" s="7" t="n">
        <v>2</v>
      </c>
      <c r="M703" s="7" t="n">
        <v>3</v>
      </c>
      <c r="N703" s="7" t="n">
        <v>17</v>
      </c>
      <c r="O703" s="7" t="n">
        <v>23352</v>
      </c>
      <c r="P703" s="7" t="s">
        <v>96</v>
      </c>
      <c r="Q703" s="7" t="n">
        <v>2</v>
      </c>
      <c r="R703" s="7" t="n">
        <v>3</v>
      </c>
      <c r="S703" s="7" t="n">
        <v>17</v>
      </c>
      <c r="T703" s="7" t="n">
        <v>23353</v>
      </c>
      <c r="U703" s="7" t="s">
        <v>97</v>
      </c>
      <c r="V703" s="7" t="n">
        <v>2</v>
      </c>
      <c r="W703" s="7" t="n">
        <v>0</v>
      </c>
    </row>
    <row r="704" spans="1:9">
      <c r="A704" t="s">
        <v>4</v>
      </c>
      <c r="B704" s="4" t="s">
        <v>5</v>
      </c>
    </row>
    <row r="705" spans="1:23">
      <c r="A705" t="n">
        <v>7252</v>
      </c>
      <c r="B705" s="44" t="n">
        <v>28</v>
      </c>
    </row>
    <row r="706" spans="1:23">
      <c r="A706" t="s">
        <v>4</v>
      </c>
      <c r="B706" s="4" t="s">
        <v>5</v>
      </c>
      <c r="C706" s="4" t="s">
        <v>7</v>
      </c>
      <c r="D706" s="4" t="s">
        <v>11</v>
      </c>
      <c r="E706" s="4" t="s">
        <v>8</v>
      </c>
    </row>
    <row r="707" spans="1:23">
      <c r="A707" t="n">
        <v>7253</v>
      </c>
      <c r="B707" s="42" t="n">
        <v>51</v>
      </c>
      <c r="C707" s="7" t="n">
        <v>4</v>
      </c>
      <c r="D707" s="7" t="n">
        <v>0</v>
      </c>
      <c r="E707" s="7" t="s">
        <v>92</v>
      </c>
    </row>
    <row r="708" spans="1:23">
      <c r="A708" t="s">
        <v>4</v>
      </c>
      <c r="B708" s="4" t="s">
        <v>5</v>
      </c>
      <c r="C708" s="4" t="s">
        <v>11</v>
      </c>
    </row>
    <row r="709" spans="1:23">
      <c r="A709" t="n">
        <v>7268</v>
      </c>
      <c r="B709" s="23" t="n">
        <v>16</v>
      </c>
      <c r="C709" s="7" t="n">
        <v>0</v>
      </c>
    </row>
    <row r="710" spans="1:23">
      <c r="A710" t="s">
        <v>4</v>
      </c>
      <c r="B710" s="4" t="s">
        <v>5</v>
      </c>
      <c r="C710" s="4" t="s">
        <v>11</v>
      </c>
      <c r="D710" s="4" t="s">
        <v>7</v>
      </c>
      <c r="E710" s="4" t="s">
        <v>14</v>
      </c>
      <c r="F710" s="4" t="s">
        <v>46</v>
      </c>
      <c r="G710" s="4" t="s">
        <v>7</v>
      </c>
      <c r="H710" s="4" t="s">
        <v>7</v>
      </c>
    </row>
    <row r="711" spans="1:23">
      <c r="A711" t="n">
        <v>7271</v>
      </c>
      <c r="B711" s="43" t="n">
        <v>26</v>
      </c>
      <c r="C711" s="7" t="n">
        <v>0</v>
      </c>
      <c r="D711" s="7" t="n">
        <v>17</v>
      </c>
      <c r="E711" s="7" t="n">
        <v>63752</v>
      </c>
      <c r="F711" s="7" t="s">
        <v>98</v>
      </c>
      <c r="G711" s="7" t="n">
        <v>2</v>
      </c>
      <c r="H711" s="7" t="n">
        <v>0</v>
      </c>
    </row>
    <row r="712" spans="1:23">
      <c r="A712" t="s">
        <v>4</v>
      </c>
      <c r="B712" s="4" t="s">
        <v>5</v>
      </c>
    </row>
    <row r="713" spans="1:23">
      <c r="A713" t="n">
        <v>7288</v>
      </c>
      <c r="B713" s="44" t="n">
        <v>28</v>
      </c>
    </row>
    <row r="714" spans="1:23">
      <c r="A714" t="s">
        <v>4</v>
      </c>
      <c r="B714" s="4" t="s">
        <v>5</v>
      </c>
      <c r="C714" s="4" t="s">
        <v>11</v>
      </c>
      <c r="D714" s="4" t="s">
        <v>7</v>
      </c>
      <c r="E714" s="4" t="s">
        <v>8</v>
      </c>
      <c r="F714" s="4" t="s">
        <v>12</v>
      </c>
      <c r="G714" s="4" t="s">
        <v>12</v>
      </c>
      <c r="H714" s="4" t="s">
        <v>12</v>
      </c>
    </row>
    <row r="715" spans="1:23">
      <c r="A715" t="n">
        <v>7289</v>
      </c>
      <c r="B715" s="30" t="n">
        <v>48</v>
      </c>
      <c r="C715" s="7" t="n">
        <v>0</v>
      </c>
      <c r="D715" s="7" t="n">
        <v>0</v>
      </c>
      <c r="E715" s="7" t="s">
        <v>44</v>
      </c>
      <c r="F715" s="7" t="n">
        <v>-1</v>
      </c>
      <c r="G715" s="7" t="n">
        <v>1</v>
      </c>
      <c r="H715" s="7" t="n">
        <v>0</v>
      </c>
    </row>
    <row r="716" spans="1:23">
      <c r="A716" t="s">
        <v>4</v>
      </c>
      <c r="B716" s="4" t="s">
        <v>5</v>
      </c>
      <c r="C716" s="4" t="s">
        <v>11</v>
      </c>
    </row>
    <row r="717" spans="1:23">
      <c r="A717" t="n">
        <v>7320</v>
      </c>
      <c r="B717" s="23" t="n">
        <v>16</v>
      </c>
      <c r="C717" s="7" t="n">
        <v>1000</v>
      </c>
    </row>
    <row r="718" spans="1:23">
      <c r="A718" t="s">
        <v>4</v>
      </c>
      <c r="B718" s="4" t="s">
        <v>5</v>
      </c>
      <c r="C718" s="4" t="s">
        <v>7</v>
      </c>
      <c r="D718" s="4" t="s">
        <v>11</v>
      </c>
      <c r="E718" s="4" t="s">
        <v>8</v>
      </c>
    </row>
    <row r="719" spans="1:23">
      <c r="A719" t="n">
        <v>7323</v>
      </c>
      <c r="B719" s="42" t="n">
        <v>51</v>
      </c>
      <c r="C719" s="7" t="n">
        <v>4</v>
      </c>
      <c r="D719" s="7" t="n">
        <v>0</v>
      </c>
      <c r="E719" s="7" t="s">
        <v>99</v>
      </c>
    </row>
    <row r="720" spans="1:23">
      <c r="A720" t="s">
        <v>4</v>
      </c>
      <c r="B720" s="4" t="s">
        <v>5</v>
      </c>
      <c r="C720" s="4" t="s">
        <v>11</v>
      </c>
    </row>
    <row r="721" spans="1:8">
      <c r="A721" t="n">
        <v>7337</v>
      </c>
      <c r="B721" s="23" t="n">
        <v>16</v>
      </c>
      <c r="C721" s="7" t="n">
        <v>0</v>
      </c>
    </row>
    <row r="722" spans="1:8">
      <c r="A722" t="s">
        <v>4</v>
      </c>
      <c r="B722" s="4" t="s">
        <v>5</v>
      </c>
      <c r="C722" s="4" t="s">
        <v>11</v>
      </c>
      <c r="D722" s="4" t="s">
        <v>7</v>
      </c>
      <c r="E722" s="4" t="s">
        <v>14</v>
      </c>
      <c r="F722" s="4" t="s">
        <v>46</v>
      </c>
      <c r="G722" s="4" t="s">
        <v>7</v>
      </c>
      <c r="H722" s="4" t="s">
        <v>7</v>
      </c>
      <c r="I722" s="4" t="s">
        <v>7</v>
      </c>
      <c r="J722" s="4" t="s">
        <v>14</v>
      </c>
      <c r="K722" s="4" t="s">
        <v>46</v>
      </c>
      <c r="L722" s="4" t="s">
        <v>7</v>
      </c>
      <c r="M722" s="4" t="s">
        <v>7</v>
      </c>
      <c r="N722" s="4" t="s">
        <v>7</v>
      </c>
      <c r="O722" s="4" t="s">
        <v>14</v>
      </c>
      <c r="P722" s="4" t="s">
        <v>46</v>
      </c>
      <c r="Q722" s="4" t="s">
        <v>7</v>
      </c>
      <c r="R722" s="4" t="s">
        <v>7</v>
      </c>
    </row>
    <row r="723" spans="1:8">
      <c r="A723" t="n">
        <v>7340</v>
      </c>
      <c r="B723" s="43" t="n">
        <v>26</v>
      </c>
      <c r="C723" s="7" t="n">
        <v>0</v>
      </c>
      <c r="D723" s="7" t="n">
        <v>17</v>
      </c>
      <c r="E723" s="7" t="n">
        <v>63753</v>
      </c>
      <c r="F723" s="7" t="s">
        <v>100</v>
      </c>
      <c r="G723" s="7" t="n">
        <v>2</v>
      </c>
      <c r="H723" s="7" t="n">
        <v>3</v>
      </c>
      <c r="I723" s="7" t="n">
        <v>17</v>
      </c>
      <c r="J723" s="7" t="n">
        <v>63754</v>
      </c>
      <c r="K723" s="7" t="s">
        <v>101</v>
      </c>
      <c r="L723" s="7" t="n">
        <v>2</v>
      </c>
      <c r="M723" s="7" t="n">
        <v>3</v>
      </c>
      <c r="N723" s="7" t="n">
        <v>17</v>
      </c>
      <c r="O723" s="7" t="n">
        <v>63755</v>
      </c>
      <c r="P723" s="7" t="s">
        <v>102</v>
      </c>
      <c r="Q723" s="7" t="n">
        <v>2</v>
      </c>
      <c r="R723" s="7" t="n">
        <v>0</v>
      </c>
    </row>
    <row r="724" spans="1:8">
      <c r="A724" t="s">
        <v>4</v>
      </c>
      <c r="B724" s="4" t="s">
        <v>5</v>
      </c>
    </row>
    <row r="725" spans="1:8">
      <c r="A725" t="n">
        <v>7618</v>
      </c>
      <c r="B725" s="44" t="n">
        <v>28</v>
      </c>
    </row>
    <row r="726" spans="1:8">
      <c r="A726" t="s">
        <v>4</v>
      </c>
      <c r="B726" s="4" t="s">
        <v>5</v>
      </c>
      <c r="C726" s="4" t="s">
        <v>11</v>
      </c>
      <c r="D726" s="4" t="s">
        <v>7</v>
      </c>
    </row>
    <row r="727" spans="1:8">
      <c r="A727" t="n">
        <v>7619</v>
      </c>
      <c r="B727" s="45" t="n">
        <v>89</v>
      </c>
      <c r="C727" s="7" t="n">
        <v>65533</v>
      </c>
      <c r="D727" s="7" t="n">
        <v>1</v>
      </c>
    </row>
    <row r="728" spans="1:8">
      <c r="A728" t="s">
        <v>4</v>
      </c>
      <c r="B728" s="4" t="s">
        <v>5</v>
      </c>
      <c r="C728" s="4" t="s">
        <v>7</v>
      </c>
      <c r="D728" s="4" t="s">
        <v>11</v>
      </c>
      <c r="E728" s="4" t="s">
        <v>12</v>
      </c>
    </row>
    <row r="729" spans="1:8">
      <c r="A729" t="n">
        <v>7623</v>
      </c>
      <c r="B729" s="16" t="n">
        <v>58</v>
      </c>
      <c r="C729" s="7" t="n">
        <v>101</v>
      </c>
      <c r="D729" s="7" t="n">
        <v>500</v>
      </c>
      <c r="E729" s="7" t="n">
        <v>1</v>
      </c>
    </row>
    <row r="730" spans="1:8">
      <c r="A730" t="s">
        <v>4</v>
      </c>
      <c r="B730" s="4" t="s">
        <v>5</v>
      </c>
      <c r="C730" s="4" t="s">
        <v>7</v>
      </c>
      <c r="D730" s="4" t="s">
        <v>11</v>
      </c>
    </row>
    <row r="731" spans="1:8">
      <c r="A731" t="n">
        <v>7631</v>
      </c>
      <c r="B731" s="16" t="n">
        <v>58</v>
      </c>
      <c r="C731" s="7" t="n">
        <v>254</v>
      </c>
      <c r="D731" s="7" t="n">
        <v>0</v>
      </c>
    </row>
    <row r="732" spans="1:8">
      <c r="A732" t="s">
        <v>4</v>
      </c>
      <c r="B732" s="4" t="s">
        <v>5</v>
      </c>
      <c r="C732" s="4" t="s">
        <v>7</v>
      </c>
    </row>
    <row r="733" spans="1:8">
      <c r="A733" t="n">
        <v>7635</v>
      </c>
      <c r="B733" s="36" t="n">
        <v>116</v>
      </c>
      <c r="C733" s="7" t="n">
        <v>1</v>
      </c>
    </row>
    <row r="734" spans="1:8">
      <c r="A734" t="s">
        <v>4</v>
      </c>
      <c r="B734" s="4" t="s">
        <v>5</v>
      </c>
      <c r="C734" s="4" t="s">
        <v>7</v>
      </c>
      <c r="D734" s="4" t="s">
        <v>11</v>
      </c>
      <c r="E734" s="4" t="s">
        <v>11</v>
      </c>
      <c r="F734" s="4" t="s">
        <v>14</v>
      </c>
    </row>
    <row r="735" spans="1:8">
      <c r="A735" t="n">
        <v>7637</v>
      </c>
      <c r="B735" s="24" t="n">
        <v>84</v>
      </c>
      <c r="C735" s="7" t="n">
        <v>0</v>
      </c>
      <c r="D735" s="7" t="n">
        <v>0</v>
      </c>
      <c r="E735" s="7" t="n">
        <v>0</v>
      </c>
      <c r="F735" s="7" t="n">
        <v>1036831949</v>
      </c>
    </row>
    <row r="736" spans="1:8">
      <c r="A736" t="s">
        <v>4</v>
      </c>
      <c r="B736" s="4" t="s">
        <v>5</v>
      </c>
      <c r="C736" s="4" t="s">
        <v>11</v>
      </c>
      <c r="D736" s="4" t="s">
        <v>12</v>
      </c>
      <c r="E736" s="4" t="s">
        <v>12</v>
      </c>
      <c r="F736" s="4" t="s">
        <v>12</v>
      </c>
      <c r="G736" s="4" t="s">
        <v>11</v>
      </c>
      <c r="H736" s="4" t="s">
        <v>11</v>
      </c>
    </row>
    <row r="737" spans="1:18">
      <c r="A737" t="n">
        <v>7647</v>
      </c>
      <c r="B737" s="41" t="n">
        <v>60</v>
      </c>
      <c r="C737" s="7" t="n">
        <v>0</v>
      </c>
      <c r="D737" s="7" t="n">
        <v>40</v>
      </c>
      <c r="E737" s="7" t="n">
        <v>0</v>
      </c>
      <c r="F737" s="7" t="n">
        <v>0</v>
      </c>
      <c r="G737" s="7" t="n">
        <v>0</v>
      </c>
      <c r="H737" s="7" t="n">
        <v>0</v>
      </c>
    </row>
    <row r="738" spans="1:18">
      <c r="A738" t="s">
        <v>4</v>
      </c>
      <c r="B738" s="4" t="s">
        <v>5</v>
      </c>
      <c r="C738" s="4" t="s">
        <v>7</v>
      </c>
      <c r="D738" s="4" t="s">
        <v>7</v>
      </c>
      <c r="E738" s="4" t="s">
        <v>12</v>
      </c>
      <c r="F738" s="4" t="s">
        <v>12</v>
      </c>
      <c r="G738" s="4" t="s">
        <v>12</v>
      </c>
      <c r="H738" s="4" t="s">
        <v>11</v>
      </c>
    </row>
    <row r="739" spans="1:18">
      <c r="A739" t="n">
        <v>7666</v>
      </c>
      <c r="B739" s="34" t="n">
        <v>45</v>
      </c>
      <c r="C739" s="7" t="n">
        <v>2</v>
      </c>
      <c r="D739" s="7" t="n">
        <v>3</v>
      </c>
      <c r="E739" s="7" t="n">
        <v>-76.6399993896484</v>
      </c>
      <c r="F739" s="7" t="n">
        <v>14.3599996566772</v>
      </c>
      <c r="G739" s="7" t="n">
        <v>-1.21000003814697</v>
      </c>
      <c r="H739" s="7" t="n">
        <v>0</v>
      </c>
    </row>
    <row r="740" spans="1:18">
      <c r="A740" t="s">
        <v>4</v>
      </c>
      <c r="B740" s="4" t="s">
        <v>5</v>
      </c>
      <c r="C740" s="4" t="s">
        <v>7</v>
      </c>
      <c r="D740" s="4" t="s">
        <v>7</v>
      </c>
      <c r="E740" s="4" t="s">
        <v>12</v>
      </c>
      <c r="F740" s="4" t="s">
        <v>12</v>
      </c>
      <c r="G740" s="4" t="s">
        <v>12</v>
      </c>
      <c r="H740" s="4" t="s">
        <v>11</v>
      </c>
      <c r="I740" s="4" t="s">
        <v>7</v>
      </c>
    </row>
    <row r="741" spans="1:18">
      <c r="A741" t="n">
        <v>7683</v>
      </c>
      <c r="B741" s="34" t="n">
        <v>45</v>
      </c>
      <c r="C741" s="7" t="n">
        <v>4</v>
      </c>
      <c r="D741" s="7" t="n">
        <v>3</v>
      </c>
      <c r="E741" s="7" t="n">
        <v>3.42000007629395</v>
      </c>
      <c r="F741" s="7" t="n">
        <v>97.9199981689453</v>
      </c>
      <c r="G741" s="7" t="n">
        <v>0</v>
      </c>
      <c r="H741" s="7" t="n">
        <v>0</v>
      </c>
      <c r="I741" s="7" t="n">
        <v>0</v>
      </c>
    </row>
    <row r="742" spans="1:18">
      <c r="A742" t="s">
        <v>4</v>
      </c>
      <c r="B742" s="4" t="s">
        <v>5</v>
      </c>
      <c r="C742" s="4" t="s">
        <v>7</v>
      </c>
      <c r="D742" s="4" t="s">
        <v>7</v>
      </c>
      <c r="E742" s="4" t="s">
        <v>12</v>
      </c>
      <c r="F742" s="4" t="s">
        <v>11</v>
      </c>
    </row>
    <row r="743" spans="1:18">
      <c r="A743" t="n">
        <v>7701</v>
      </c>
      <c r="B743" s="34" t="n">
        <v>45</v>
      </c>
      <c r="C743" s="7" t="n">
        <v>5</v>
      </c>
      <c r="D743" s="7" t="n">
        <v>3</v>
      </c>
      <c r="E743" s="7" t="n">
        <v>9.69999980926514</v>
      </c>
      <c r="F743" s="7" t="n">
        <v>0</v>
      </c>
    </row>
    <row r="744" spans="1:18">
      <c r="A744" t="s">
        <v>4</v>
      </c>
      <c r="B744" s="4" t="s">
        <v>5</v>
      </c>
      <c r="C744" s="4" t="s">
        <v>7</v>
      </c>
      <c r="D744" s="4" t="s">
        <v>7</v>
      </c>
      <c r="E744" s="4" t="s">
        <v>12</v>
      </c>
      <c r="F744" s="4" t="s">
        <v>11</v>
      </c>
    </row>
    <row r="745" spans="1:18">
      <c r="A745" t="n">
        <v>7710</v>
      </c>
      <c r="B745" s="34" t="n">
        <v>45</v>
      </c>
      <c r="C745" s="7" t="n">
        <v>11</v>
      </c>
      <c r="D745" s="7" t="n">
        <v>3</v>
      </c>
      <c r="E745" s="7" t="n">
        <v>29.7000007629395</v>
      </c>
      <c r="F745" s="7" t="n">
        <v>0</v>
      </c>
    </row>
    <row r="746" spans="1:18">
      <c r="A746" t="s">
        <v>4</v>
      </c>
      <c r="B746" s="4" t="s">
        <v>5</v>
      </c>
      <c r="C746" s="4" t="s">
        <v>7</v>
      </c>
      <c r="D746" s="4" t="s">
        <v>7</v>
      </c>
      <c r="E746" s="4" t="s">
        <v>12</v>
      </c>
      <c r="F746" s="4" t="s">
        <v>12</v>
      </c>
      <c r="G746" s="4" t="s">
        <v>12</v>
      </c>
      <c r="H746" s="4" t="s">
        <v>11</v>
      </c>
    </row>
    <row r="747" spans="1:18">
      <c r="A747" t="n">
        <v>7719</v>
      </c>
      <c r="B747" s="34" t="n">
        <v>45</v>
      </c>
      <c r="C747" s="7" t="n">
        <v>2</v>
      </c>
      <c r="D747" s="7" t="n">
        <v>3</v>
      </c>
      <c r="E747" s="7" t="n">
        <v>-76.6600036621094</v>
      </c>
      <c r="F747" s="7" t="n">
        <v>3.61999988555908</v>
      </c>
      <c r="G747" s="7" t="n">
        <v>-1.21000003814697</v>
      </c>
      <c r="H747" s="7" t="n">
        <v>8000</v>
      </c>
    </row>
    <row r="748" spans="1:18">
      <c r="A748" t="s">
        <v>4</v>
      </c>
      <c r="B748" s="4" t="s">
        <v>5</v>
      </c>
      <c r="C748" s="4" t="s">
        <v>7</v>
      </c>
      <c r="D748" s="4" t="s">
        <v>7</v>
      </c>
      <c r="E748" s="4" t="s">
        <v>12</v>
      </c>
      <c r="F748" s="4" t="s">
        <v>12</v>
      </c>
      <c r="G748" s="4" t="s">
        <v>12</v>
      </c>
      <c r="H748" s="4" t="s">
        <v>11</v>
      </c>
      <c r="I748" s="4" t="s">
        <v>7</v>
      </c>
    </row>
    <row r="749" spans="1:18">
      <c r="A749" t="n">
        <v>7736</v>
      </c>
      <c r="B749" s="34" t="n">
        <v>45</v>
      </c>
      <c r="C749" s="7" t="n">
        <v>4</v>
      </c>
      <c r="D749" s="7" t="n">
        <v>3</v>
      </c>
      <c r="E749" s="7" t="n">
        <v>350.429992675781</v>
      </c>
      <c r="F749" s="7" t="n">
        <v>88.8300018310547</v>
      </c>
      <c r="G749" s="7" t="n">
        <v>0</v>
      </c>
      <c r="H749" s="7" t="n">
        <v>8000</v>
      </c>
      <c r="I749" s="7" t="n">
        <v>1</v>
      </c>
    </row>
    <row r="750" spans="1:18">
      <c r="A750" t="s">
        <v>4</v>
      </c>
      <c r="B750" s="4" t="s">
        <v>5</v>
      </c>
      <c r="C750" s="4" t="s">
        <v>7</v>
      </c>
      <c r="D750" s="4" t="s">
        <v>7</v>
      </c>
      <c r="E750" s="4" t="s">
        <v>12</v>
      </c>
      <c r="F750" s="4" t="s">
        <v>11</v>
      </c>
    </row>
    <row r="751" spans="1:18">
      <c r="A751" t="n">
        <v>7754</v>
      </c>
      <c r="B751" s="34" t="n">
        <v>45</v>
      </c>
      <c r="C751" s="7" t="n">
        <v>5</v>
      </c>
      <c r="D751" s="7" t="n">
        <v>3</v>
      </c>
      <c r="E751" s="7" t="n">
        <v>11.1000003814697</v>
      </c>
      <c r="F751" s="7" t="n">
        <v>8000</v>
      </c>
    </row>
    <row r="752" spans="1:18">
      <c r="A752" t="s">
        <v>4</v>
      </c>
      <c r="B752" s="4" t="s">
        <v>5</v>
      </c>
      <c r="C752" s="4" t="s">
        <v>7</v>
      </c>
      <c r="D752" s="4" t="s">
        <v>7</v>
      </c>
      <c r="E752" s="4" t="s">
        <v>12</v>
      </c>
      <c r="F752" s="4" t="s">
        <v>11</v>
      </c>
    </row>
    <row r="753" spans="1:9">
      <c r="A753" t="n">
        <v>7763</v>
      </c>
      <c r="B753" s="34" t="n">
        <v>45</v>
      </c>
      <c r="C753" s="7" t="n">
        <v>11</v>
      </c>
      <c r="D753" s="7" t="n">
        <v>3</v>
      </c>
      <c r="E753" s="7" t="n">
        <v>29.7000007629395</v>
      </c>
      <c r="F753" s="7" t="n">
        <v>8000</v>
      </c>
    </row>
    <row r="754" spans="1:9">
      <c r="A754" t="s">
        <v>4</v>
      </c>
      <c r="B754" s="4" t="s">
        <v>5</v>
      </c>
      <c r="C754" s="4" t="s">
        <v>7</v>
      </c>
      <c r="D754" s="4" t="s">
        <v>7</v>
      </c>
      <c r="E754" s="4" t="s">
        <v>7</v>
      </c>
      <c r="F754" s="4" t="s">
        <v>7</v>
      </c>
    </row>
    <row r="755" spans="1:9">
      <c r="A755" t="n">
        <v>7772</v>
      </c>
      <c r="B755" s="6" t="n">
        <v>14</v>
      </c>
      <c r="C755" s="7" t="n">
        <v>0</v>
      </c>
      <c r="D755" s="7" t="n">
        <v>1</v>
      </c>
      <c r="E755" s="7" t="n">
        <v>0</v>
      </c>
      <c r="F755" s="7" t="n">
        <v>0</v>
      </c>
    </row>
    <row r="756" spans="1:9">
      <c r="A756" t="s">
        <v>4</v>
      </c>
      <c r="B756" s="4" t="s">
        <v>5</v>
      </c>
      <c r="C756" s="4" t="s">
        <v>7</v>
      </c>
      <c r="D756" s="4" t="s">
        <v>11</v>
      </c>
    </row>
    <row r="757" spans="1:9">
      <c r="A757" t="n">
        <v>7777</v>
      </c>
      <c r="B757" s="16" t="n">
        <v>58</v>
      </c>
      <c r="C757" s="7" t="n">
        <v>255</v>
      </c>
      <c r="D757" s="7" t="n">
        <v>0</v>
      </c>
    </row>
    <row r="758" spans="1:9">
      <c r="A758" t="s">
        <v>4</v>
      </c>
      <c r="B758" s="4" t="s">
        <v>5</v>
      </c>
      <c r="C758" s="4" t="s">
        <v>7</v>
      </c>
      <c r="D758" s="4" t="s">
        <v>11</v>
      </c>
    </row>
    <row r="759" spans="1:9">
      <c r="A759" t="n">
        <v>7781</v>
      </c>
      <c r="B759" s="34" t="n">
        <v>45</v>
      </c>
      <c r="C759" s="7" t="n">
        <v>7</v>
      </c>
      <c r="D759" s="7" t="n">
        <v>255</v>
      </c>
    </row>
    <row r="760" spans="1:9">
      <c r="A760" t="s">
        <v>4</v>
      </c>
      <c r="B760" s="4" t="s">
        <v>5</v>
      </c>
      <c r="C760" s="4" t="s">
        <v>7</v>
      </c>
      <c r="D760" s="4" t="s">
        <v>11</v>
      </c>
      <c r="E760" s="4" t="s">
        <v>8</v>
      </c>
    </row>
    <row r="761" spans="1:9">
      <c r="A761" t="n">
        <v>7785</v>
      </c>
      <c r="B761" s="42" t="n">
        <v>51</v>
      </c>
      <c r="C761" s="7" t="n">
        <v>4</v>
      </c>
      <c r="D761" s="7" t="n">
        <v>0</v>
      </c>
      <c r="E761" s="7" t="s">
        <v>103</v>
      </c>
    </row>
    <row r="762" spans="1:9">
      <c r="A762" t="s">
        <v>4</v>
      </c>
      <c r="B762" s="4" t="s">
        <v>5</v>
      </c>
      <c r="C762" s="4" t="s">
        <v>11</v>
      </c>
    </row>
    <row r="763" spans="1:9">
      <c r="A763" t="n">
        <v>7799</v>
      </c>
      <c r="B763" s="23" t="n">
        <v>16</v>
      </c>
      <c r="C763" s="7" t="n">
        <v>0</v>
      </c>
    </row>
    <row r="764" spans="1:9">
      <c r="A764" t="s">
        <v>4</v>
      </c>
      <c r="B764" s="4" t="s">
        <v>5</v>
      </c>
      <c r="C764" s="4" t="s">
        <v>11</v>
      </c>
      <c r="D764" s="4" t="s">
        <v>7</v>
      </c>
      <c r="E764" s="4" t="s">
        <v>14</v>
      </c>
      <c r="F764" s="4" t="s">
        <v>46</v>
      </c>
      <c r="G764" s="4" t="s">
        <v>7</v>
      </c>
      <c r="H764" s="4" t="s">
        <v>7</v>
      </c>
      <c r="I764" s="4" t="s">
        <v>7</v>
      </c>
      <c r="J764" s="4" t="s">
        <v>14</v>
      </c>
      <c r="K764" s="4" t="s">
        <v>46</v>
      </c>
      <c r="L764" s="4" t="s">
        <v>7</v>
      </c>
      <c r="M764" s="4" t="s">
        <v>7</v>
      </c>
      <c r="N764" s="4" t="s">
        <v>7</v>
      </c>
      <c r="O764" s="4" t="s">
        <v>14</v>
      </c>
      <c r="P764" s="4" t="s">
        <v>46</v>
      </c>
      <c r="Q764" s="4" t="s">
        <v>7</v>
      </c>
      <c r="R764" s="4" t="s">
        <v>7</v>
      </c>
    </row>
    <row r="765" spans="1:9">
      <c r="A765" t="n">
        <v>7802</v>
      </c>
      <c r="B765" s="43" t="n">
        <v>26</v>
      </c>
      <c r="C765" s="7" t="n">
        <v>0</v>
      </c>
      <c r="D765" s="7" t="n">
        <v>17</v>
      </c>
      <c r="E765" s="7" t="n">
        <v>63756</v>
      </c>
      <c r="F765" s="7" t="s">
        <v>104</v>
      </c>
      <c r="G765" s="7" t="n">
        <v>2</v>
      </c>
      <c r="H765" s="7" t="n">
        <v>3</v>
      </c>
      <c r="I765" s="7" t="n">
        <v>17</v>
      </c>
      <c r="J765" s="7" t="n">
        <v>63757</v>
      </c>
      <c r="K765" s="7" t="s">
        <v>105</v>
      </c>
      <c r="L765" s="7" t="n">
        <v>2</v>
      </c>
      <c r="M765" s="7" t="n">
        <v>3</v>
      </c>
      <c r="N765" s="7" t="n">
        <v>17</v>
      </c>
      <c r="O765" s="7" t="n">
        <v>63758</v>
      </c>
      <c r="P765" s="7" t="s">
        <v>106</v>
      </c>
      <c r="Q765" s="7" t="n">
        <v>2</v>
      </c>
      <c r="R765" s="7" t="n">
        <v>0</v>
      </c>
    </row>
    <row r="766" spans="1:9">
      <c r="A766" t="s">
        <v>4</v>
      </c>
      <c r="B766" s="4" t="s">
        <v>5</v>
      </c>
    </row>
    <row r="767" spans="1:9">
      <c r="A767" t="n">
        <v>8002</v>
      </c>
      <c r="B767" s="44" t="n">
        <v>28</v>
      </c>
    </row>
    <row r="768" spans="1:9">
      <c r="A768" t="s">
        <v>4</v>
      </c>
      <c r="B768" s="4" t="s">
        <v>5</v>
      </c>
      <c r="C768" s="4" t="s">
        <v>14</v>
      </c>
    </row>
    <row r="769" spans="1:18">
      <c r="A769" t="n">
        <v>8003</v>
      </c>
      <c r="B769" s="32" t="n">
        <v>15</v>
      </c>
      <c r="C769" s="7" t="n">
        <v>256</v>
      </c>
    </row>
    <row r="770" spans="1:18">
      <c r="A770" t="s">
        <v>4</v>
      </c>
      <c r="B770" s="4" t="s">
        <v>5</v>
      </c>
      <c r="C770" s="4" t="s">
        <v>7</v>
      </c>
      <c r="D770" s="4" t="s">
        <v>11</v>
      </c>
      <c r="E770" s="4" t="s">
        <v>8</v>
      </c>
    </row>
    <row r="771" spans="1:18">
      <c r="A771" t="n">
        <v>8008</v>
      </c>
      <c r="B771" s="42" t="n">
        <v>51</v>
      </c>
      <c r="C771" s="7" t="n">
        <v>4</v>
      </c>
      <c r="D771" s="7" t="n">
        <v>7033</v>
      </c>
      <c r="E771" s="7" t="s">
        <v>48</v>
      </c>
    </row>
    <row r="772" spans="1:18">
      <c r="A772" t="s">
        <v>4</v>
      </c>
      <c r="B772" s="4" t="s">
        <v>5</v>
      </c>
      <c r="C772" s="4" t="s">
        <v>11</v>
      </c>
    </row>
    <row r="773" spans="1:18">
      <c r="A773" t="n">
        <v>8021</v>
      </c>
      <c r="B773" s="23" t="n">
        <v>16</v>
      </c>
      <c r="C773" s="7" t="n">
        <v>0</v>
      </c>
    </row>
    <row r="774" spans="1:18">
      <c r="A774" t="s">
        <v>4</v>
      </c>
      <c r="B774" s="4" t="s">
        <v>5</v>
      </c>
      <c r="C774" s="4" t="s">
        <v>11</v>
      </c>
      <c r="D774" s="4" t="s">
        <v>7</v>
      </c>
      <c r="E774" s="4" t="s">
        <v>14</v>
      </c>
      <c r="F774" s="4" t="s">
        <v>46</v>
      </c>
      <c r="G774" s="4" t="s">
        <v>7</v>
      </c>
      <c r="H774" s="4" t="s">
        <v>7</v>
      </c>
    </row>
    <row r="775" spans="1:18">
      <c r="A775" t="n">
        <v>8024</v>
      </c>
      <c r="B775" s="43" t="n">
        <v>26</v>
      </c>
      <c r="C775" s="7" t="n">
        <v>7033</v>
      </c>
      <c r="D775" s="7" t="n">
        <v>17</v>
      </c>
      <c r="E775" s="7" t="n">
        <v>23354</v>
      </c>
      <c r="F775" s="7" t="s">
        <v>107</v>
      </c>
      <c r="G775" s="7" t="n">
        <v>2</v>
      </c>
      <c r="H775" s="7" t="n">
        <v>0</v>
      </c>
    </row>
    <row r="776" spans="1:18">
      <c r="A776" t="s">
        <v>4</v>
      </c>
      <c r="B776" s="4" t="s">
        <v>5</v>
      </c>
    </row>
    <row r="777" spans="1:18">
      <c r="A777" t="n">
        <v>8068</v>
      </c>
      <c r="B777" s="44" t="n">
        <v>28</v>
      </c>
    </row>
    <row r="778" spans="1:18">
      <c r="A778" t="s">
        <v>4</v>
      </c>
      <c r="B778" s="4" t="s">
        <v>5</v>
      </c>
      <c r="C778" s="4" t="s">
        <v>7</v>
      </c>
      <c r="D778" s="4" t="s">
        <v>11</v>
      </c>
      <c r="E778" s="4" t="s">
        <v>7</v>
      </c>
    </row>
    <row r="779" spans="1:18">
      <c r="A779" t="n">
        <v>8069</v>
      </c>
      <c r="B779" s="10" t="n">
        <v>49</v>
      </c>
      <c r="C779" s="7" t="n">
        <v>1</v>
      </c>
      <c r="D779" s="7" t="n">
        <v>4000</v>
      </c>
      <c r="E779" s="7" t="n">
        <v>0</v>
      </c>
    </row>
    <row r="780" spans="1:18">
      <c r="A780" t="s">
        <v>4</v>
      </c>
      <c r="B780" s="4" t="s">
        <v>5</v>
      </c>
      <c r="C780" s="4" t="s">
        <v>7</v>
      </c>
      <c r="D780" s="4" t="s">
        <v>7</v>
      </c>
      <c r="E780" s="4" t="s">
        <v>12</v>
      </c>
      <c r="F780" s="4" t="s">
        <v>11</v>
      </c>
    </row>
    <row r="781" spans="1:18">
      <c r="A781" t="n">
        <v>8074</v>
      </c>
      <c r="B781" s="34" t="n">
        <v>45</v>
      </c>
      <c r="C781" s="7" t="n">
        <v>5</v>
      </c>
      <c r="D781" s="7" t="n">
        <v>3</v>
      </c>
      <c r="E781" s="7" t="n">
        <v>12.1000003814697</v>
      </c>
      <c r="F781" s="7" t="n">
        <v>3000</v>
      </c>
    </row>
    <row r="782" spans="1:18">
      <c r="A782" t="s">
        <v>4</v>
      </c>
      <c r="B782" s="4" t="s">
        <v>5</v>
      </c>
      <c r="C782" s="4" t="s">
        <v>7</v>
      </c>
      <c r="D782" s="4" t="s">
        <v>11</v>
      </c>
      <c r="E782" s="4" t="s">
        <v>12</v>
      </c>
    </row>
    <row r="783" spans="1:18">
      <c r="A783" t="n">
        <v>8083</v>
      </c>
      <c r="B783" s="16" t="n">
        <v>58</v>
      </c>
      <c r="C783" s="7" t="n">
        <v>0</v>
      </c>
      <c r="D783" s="7" t="n">
        <v>2000</v>
      </c>
      <c r="E783" s="7" t="n">
        <v>1</v>
      </c>
    </row>
    <row r="784" spans="1:18">
      <c r="A784" t="s">
        <v>4</v>
      </c>
      <c r="B784" s="4" t="s">
        <v>5</v>
      </c>
      <c r="C784" s="4" t="s">
        <v>7</v>
      </c>
      <c r="D784" s="4" t="s">
        <v>11</v>
      </c>
    </row>
    <row r="785" spans="1:8">
      <c r="A785" t="n">
        <v>8091</v>
      </c>
      <c r="B785" s="16" t="n">
        <v>58</v>
      </c>
      <c r="C785" s="7" t="n">
        <v>255</v>
      </c>
      <c r="D785" s="7" t="n">
        <v>0</v>
      </c>
    </row>
    <row r="786" spans="1:8">
      <c r="A786" t="s">
        <v>4</v>
      </c>
      <c r="B786" s="4" t="s">
        <v>5</v>
      </c>
      <c r="C786" s="4" t="s">
        <v>14</v>
      </c>
    </row>
    <row r="787" spans="1:8">
      <c r="A787" t="n">
        <v>8095</v>
      </c>
      <c r="B787" s="32" t="n">
        <v>15</v>
      </c>
      <c r="C787" s="7" t="n">
        <v>256</v>
      </c>
    </row>
    <row r="788" spans="1:8">
      <c r="A788" t="s">
        <v>4</v>
      </c>
      <c r="B788" s="4" t="s">
        <v>5</v>
      </c>
      <c r="C788" s="4" t="s">
        <v>7</v>
      </c>
      <c r="D788" s="4" t="s">
        <v>7</v>
      </c>
    </row>
    <row r="789" spans="1:8">
      <c r="A789" t="n">
        <v>8100</v>
      </c>
      <c r="B789" s="10" t="n">
        <v>49</v>
      </c>
      <c r="C789" s="7" t="n">
        <v>2</v>
      </c>
      <c r="D789" s="7" t="n">
        <v>0</v>
      </c>
    </row>
    <row r="790" spans="1:8">
      <c r="A790" t="s">
        <v>4</v>
      </c>
      <c r="B790" s="4" t="s">
        <v>5</v>
      </c>
      <c r="C790" s="4" t="s">
        <v>7</v>
      </c>
    </row>
    <row r="791" spans="1:8">
      <c r="A791" t="n">
        <v>8103</v>
      </c>
      <c r="B791" s="48" t="n">
        <v>78</v>
      </c>
      <c r="C791" s="7" t="n">
        <v>255</v>
      </c>
    </row>
    <row r="792" spans="1:8">
      <c r="A792" t="s">
        <v>4</v>
      </c>
      <c r="B792" s="4" t="s">
        <v>5</v>
      </c>
      <c r="C792" s="4" t="s">
        <v>11</v>
      </c>
    </row>
    <row r="793" spans="1:8">
      <c r="A793" t="n">
        <v>8105</v>
      </c>
      <c r="B793" s="49" t="n">
        <v>12</v>
      </c>
      <c r="C793" s="7" t="n">
        <v>9729</v>
      </c>
    </row>
    <row r="794" spans="1:8">
      <c r="A794" t="s">
        <v>4</v>
      </c>
      <c r="B794" s="4" t="s">
        <v>5</v>
      </c>
      <c r="C794" s="4" t="s">
        <v>11</v>
      </c>
      <c r="D794" s="4" t="s">
        <v>7</v>
      </c>
      <c r="E794" s="4" t="s">
        <v>11</v>
      </c>
    </row>
    <row r="795" spans="1:8">
      <c r="A795" t="n">
        <v>8108</v>
      </c>
      <c r="B795" s="50" t="n">
        <v>104</v>
      </c>
      <c r="C795" s="7" t="n">
        <v>127</v>
      </c>
      <c r="D795" s="7" t="n">
        <v>1</v>
      </c>
      <c r="E795" s="7" t="n">
        <v>2</v>
      </c>
    </row>
    <row r="796" spans="1:8">
      <c r="A796" t="s">
        <v>4</v>
      </c>
      <c r="B796" s="4" t="s">
        <v>5</v>
      </c>
    </row>
    <row r="797" spans="1:8">
      <c r="A797" t="n">
        <v>8114</v>
      </c>
      <c r="B797" s="5" t="n">
        <v>1</v>
      </c>
    </row>
    <row r="798" spans="1:8">
      <c r="A798" t="s">
        <v>4</v>
      </c>
      <c r="B798" s="4" t="s">
        <v>5</v>
      </c>
      <c r="C798" s="4" t="s">
        <v>7</v>
      </c>
      <c r="D798" s="4" t="s">
        <v>11</v>
      </c>
      <c r="E798" s="4" t="s">
        <v>7</v>
      </c>
      <c r="F798" s="4" t="s">
        <v>11</v>
      </c>
      <c r="G798" s="4" t="s">
        <v>7</v>
      </c>
      <c r="H798" s="4" t="s">
        <v>7</v>
      </c>
      <c r="I798" s="4" t="s">
        <v>17</v>
      </c>
    </row>
    <row r="799" spans="1:8">
      <c r="A799" t="n">
        <v>8115</v>
      </c>
      <c r="B799" s="12" t="n">
        <v>5</v>
      </c>
      <c r="C799" s="7" t="n">
        <v>30</v>
      </c>
      <c r="D799" s="7" t="n">
        <v>9729</v>
      </c>
      <c r="E799" s="7" t="n">
        <v>30</v>
      </c>
      <c r="F799" s="7" t="n">
        <v>10293</v>
      </c>
      <c r="G799" s="7" t="n">
        <v>9</v>
      </c>
      <c r="H799" s="7" t="n">
        <v>1</v>
      </c>
      <c r="I799" s="13" t="n">
        <f t="normal" ca="1">A803</f>
        <v>0</v>
      </c>
    </row>
    <row r="800" spans="1:8">
      <c r="A800" t="s">
        <v>4</v>
      </c>
      <c r="B800" s="4" t="s">
        <v>5</v>
      </c>
      <c r="C800" s="4" t="s">
        <v>11</v>
      </c>
    </row>
    <row r="801" spans="1:9">
      <c r="A801" t="n">
        <v>8128</v>
      </c>
      <c r="B801" s="49" t="n">
        <v>12</v>
      </c>
      <c r="C801" s="7" t="n">
        <v>10108</v>
      </c>
    </row>
    <row r="802" spans="1:9">
      <c r="A802" t="s">
        <v>4</v>
      </c>
      <c r="B802" s="4" t="s">
        <v>5</v>
      </c>
      <c r="C802" s="4" t="s">
        <v>7</v>
      </c>
      <c r="D802" s="4" t="s">
        <v>8</v>
      </c>
      <c r="E802" s="4" t="s">
        <v>11</v>
      </c>
    </row>
    <row r="803" spans="1:9">
      <c r="A803" t="n">
        <v>8131</v>
      </c>
      <c r="B803" s="33" t="n">
        <v>94</v>
      </c>
      <c r="C803" s="7" t="n">
        <v>1</v>
      </c>
      <c r="D803" s="7" t="s">
        <v>35</v>
      </c>
      <c r="E803" s="7" t="n">
        <v>1</v>
      </c>
    </row>
    <row r="804" spans="1:9">
      <c r="A804" t="s">
        <v>4</v>
      </c>
      <c r="B804" s="4" t="s">
        <v>5</v>
      </c>
      <c r="C804" s="4" t="s">
        <v>7</v>
      </c>
      <c r="D804" s="4" t="s">
        <v>8</v>
      </c>
      <c r="E804" s="4" t="s">
        <v>11</v>
      </c>
    </row>
    <row r="805" spans="1:9">
      <c r="A805" t="n">
        <v>8149</v>
      </c>
      <c r="B805" s="33" t="n">
        <v>94</v>
      </c>
      <c r="C805" s="7" t="n">
        <v>1</v>
      </c>
      <c r="D805" s="7" t="s">
        <v>35</v>
      </c>
      <c r="E805" s="7" t="n">
        <v>2</v>
      </c>
    </row>
    <row r="806" spans="1:9">
      <c r="A806" t="s">
        <v>4</v>
      </c>
      <c r="B806" s="4" t="s">
        <v>5</v>
      </c>
      <c r="C806" s="4" t="s">
        <v>7</v>
      </c>
      <c r="D806" s="4" t="s">
        <v>8</v>
      </c>
      <c r="E806" s="4" t="s">
        <v>11</v>
      </c>
    </row>
    <row r="807" spans="1:9">
      <c r="A807" t="n">
        <v>8167</v>
      </c>
      <c r="B807" s="33" t="n">
        <v>94</v>
      </c>
      <c r="C807" s="7" t="n">
        <v>0</v>
      </c>
      <c r="D807" s="7" t="s">
        <v>35</v>
      </c>
      <c r="E807" s="7" t="n">
        <v>4</v>
      </c>
    </row>
    <row r="808" spans="1:9">
      <c r="A808" t="s">
        <v>4</v>
      </c>
      <c r="B808" s="4" t="s">
        <v>5</v>
      </c>
      <c r="C808" s="4" t="s">
        <v>11</v>
      </c>
      <c r="D808" s="4" t="s">
        <v>12</v>
      </c>
      <c r="E808" s="4" t="s">
        <v>12</v>
      </c>
      <c r="F808" s="4" t="s">
        <v>12</v>
      </c>
      <c r="G808" s="4" t="s">
        <v>11</v>
      </c>
      <c r="H808" s="4" t="s">
        <v>11</v>
      </c>
    </row>
    <row r="809" spans="1:9">
      <c r="A809" t="n">
        <v>8185</v>
      </c>
      <c r="B809" s="41" t="n">
        <v>60</v>
      </c>
      <c r="C809" s="7" t="n">
        <v>0</v>
      </c>
      <c r="D809" s="7" t="n">
        <v>0</v>
      </c>
      <c r="E809" s="7" t="n">
        <v>0</v>
      </c>
      <c r="F809" s="7" t="n">
        <v>0</v>
      </c>
      <c r="G809" s="7" t="n">
        <v>0</v>
      </c>
      <c r="H809" s="7" t="n">
        <v>0</v>
      </c>
    </row>
    <row r="810" spans="1:9">
      <c r="A810" t="s">
        <v>4</v>
      </c>
      <c r="B810" s="4" t="s">
        <v>5</v>
      </c>
      <c r="C810" s="4" t="s">
        <v>11</v>
      </c>
      <c r="D810" s="4" t="s">
        <v>12</v>
      </c>
      <c r="E810" s="4" t="s">
        <v>12</v>
      </c>
      <c r="F810" s="4" t="s">
        <v>12</v>
      </c>
      <c r="G810" s="4" t="s">
        <v>12</v>
      </c>
    </row>
    <row r="811" spans="1:9">
      <c r="A811" t="n">
        <v>8204</v>
      </c>
      <c r="B811" s="29" t="n">
        <v>46</v>
      </c>
      <c r="C811" s="7" t="n">
        <v>61456</v>
      </c>
      <c r="D811" s="7" t="n">
        <v>0</v>
      </c>
      <c r="E811" s="7" t="n">
        <v>0</v>
      </c>
      <c r="F811" s="7" t="n">
        <v>0</v>
      </c>
      <c r="G811" s="7" t="n">
        <v>0</v>
      </c>
    </row>
    <row r="812" spans="1:9">
      <c r="A812" t="s">
        <v>4</v>
      </c>
      <c r="B812" s="4" t="s">
        <v>5</v>
      </c>
      <c r="C812" s="4" t="s">
        <v>7</v>
      </c>
      <c r="D812" s="4" t="s">
        <v>8</v>
      </c>
    </row>
    <row r="813" spans="1:9">
      <c r="A813" t="n">
        <v>8223</v>
      </c>
      <c r="B813" s="8" t="n">
        <v>2</v>
      </c>
      <c r="C813" s="7" t="n">
        <v>10</v>
      </c>
      <c r="D813" s="7" t="s">
        <v>108</v>
      </c>
    </row>
    <row r="814" spans="1:9">
      <c r="A814" t="s">
        <v>4</v>
      </c>
      <c r="B814" s="4" t="s">
        <v>5</v>
      </c>
      <c r="C814" s="4" t="s">
        <v>11</v>
      </c>
    </row>
    <row r="815" spans="1:9">
      <c r="A815" t="n">
        <v>8238</v>
      </c>
      <c r="B815" s="23" t="n">
        <v>16</v>
      </c>
      <c r="C815" s="7" t="n">
        <v>0</v>
      </c>
    </row>
    <row r="816" spans="1:9">
      <c r="A816" t="s">
        <v>4</v>
      </c>
      <c r="B816" s="4" t="s">
        <v>5</v>
      </c>
      <c r="C816" s="4" t="s">
        <v>7</v>
      </c>
      <c r="D816" s="4" t="s">
        <v>11</v>
      </c>
    </row>
    <row r="817" spans="1:8">
      <c r="A817" t="n">
        <v>8241</v>
      </c>
      <c r="B817" s="16" t="n">
        <v>58</v>
      </c>
      <c r="C817" s="7" t="n">
        <v>105</v>
      </c>
      <c r="D817" s="7" t="n">
        <v>300</v>
      </c>
    </row>
    <row r="818" spans="1:8">
      <c r="A818" t="s">
        <v>4</v>
      </c>
      <c r="B818" s="4" t="s">
        <v>5</v>
      </c>
      <c r="C818" s="4" t="s">
        <v>12</v>
      </c>
      <c r="D818" s="4" t="s">
        <v>11</v>
      </c>
    </row>
    <row r="819" spans="1:8">
      <c r="A819" t="n">
        <v>8245</v>
      </c>
      <c r="B819" s="20" t="n">
        <v>103</v>
      </c>
      <c r="C819" s="7" t="n">
        <v>1</v>
      </c>
      <c r="D819" s="7" t="n">
        <v>300</v>
      </c>
    </row>
    <row r="820" spans="1:8">
      <c r="A820" t="s">
        <v>4</v>
      </c>
      <c r="B820" s="4" t="s">
        <v>5</v>
      </c>
      <c r="C820" s="4" t="s">
        <v>7</v>
      </c>
      <c r="D820" s="4" t="s">
        <v>11</v>
      </c>
    </row>
    <row r="821" spans="1:8">
      <c r="A821" t="n">
        <v>8252</v>
      </c>
      <c r="B821" s="22" t="n">
        <v>72</v>
      </c>
      <c r="C821" s="7" t="n">
        <v>4</v>
      </c>
      <c r="D821" s="7" t="n">
        <v>0</v>
      </c>
    </row>
    <row r="822" spans="1:8">
      <c r="A822" t="s">
        <v>4</v>
      </c>
      <c r="B822" s="4" t="s">
        <v>5</v>
      </c>
      <c r="C822" s="4" t="s">
        <v>14</v>
      </c>
    </row>
    <row r="823" spans="1:8">
      <c r="A823" t="n">
        <v>8256</v>
      </c>
      <c r="B823" s="32" t="n">
        <v>15</v>
      </c>
      <c r="C823" s="7" t="n">
        <v>1073741824</v>
      </c>
    </row>
    <row r="824" spans="1:8">
      <c r="A824" t="s">
        <v>4</v>
      </c>
      <c r="B824" s="4" t="s">
        <v>5</v>
      </c>
      <c r="C824" s="4" t="s">
        <v>7</v>
      </c>
    </row>
    <row r="825" spans="1:8">
      <c r="A825" t="n">
        <v>8261</v>
      </c>
      <c r="B825" s="21" t="n">
        <v>64</v>
      </c>
      <c r="C825" s="7" t="n">
        <v>3</v>
      </c>
    </row>
    <row r="826" spans="1:8">
      <c r="A826" t="s">
        <v>4</v>
      </c>
      <c r="B826" s="4" t="s">
        <v>5</v>
      </c>
      <c r="C826" s="4" t="s">
        <v>7</v>
      </c>
      <c r="D826" s="4" t="s">
        <v>7</v>
      </c>
      <c r="E826" s="4" t="s">
        <v>11</v>
      </c>
    </row>
    <row r="827" spans="1:8">
      <c r="A827" t="n">
        <v>8263</v>
      </c>
      <c r="B827" s="34" t="n">
        <v>45</v>
      </c>
      <c r="C827" s="7" t="n">
        <v>8</v>
      </c>
      <c r="D827" s="7" t="n">
        <v>1</v>
      </c>
      <c r="E827" s="7" t="n">
        <v>0</v>
      </c>
    </row>
    <row r="828" spans="1:8">
      <c r="A828" t="s">
        <v>4</v>
      </c>
      <c r="B828" s="4" t="s">
        <v>5</v>
      </c>
      <c r="C828" s="4" t="s">
        <v>11</v>
      </c>
    </row>
    <row r="829" spans="1:8">
      <c r="A829" t="n">
        <v>8268</v>
      </c>
      <c r="B829" s="51" t="n">
        <v>13</v>
      </c>
      <c r="C829" s="7" t="n">
        <v>6409</v>
      </c>
    </row>
    <row r="830" spans="1:8">
      <c r="A830" t="s">
        <v>4</v>
      </c>
      <c r="B830" s="4" t="s">
        <v>5</v>
      </c>
      <c r="C830" s="4" t="s">
        <v>11</v>
      </c>
    </row>
    <row r="831" spans="1:8">
      <c r="A831" t="n">
        <v>8271</v>
      </c>
      <c r="B831" s="51" t="n">
        <v>13</v>
      </c>
      <c r="C831" s="7" t="n">
        <v>6408</v>
      </c>
    </row>
    <row r="832" spans="1:8">
      <c r="A832" t="s">
        <v>4</v>
      </c>
      <c r="B832" s="4" t="s">
        <v>5</v>
      </c>
      <c r="C832" s="4" t="s">
        <v>11</v>
      </c>
    </row>
    <row r="833" spans="1:5">
      <c r="A833" t="n">
        <v>8274</v>
      </c>
      <c r="B833" s="49" t="n">
        <v>12</v>
      </c>
      <c r="C833" s="7" t="n">
        <v>6464</v>
      </c>
    </row>
    <row r="834" spans="1:5">
      <c r="A834" t="s">
        <v>4</v>
      </c>
      <c r="B834" s="4" t="s">
        <v>5</v>
      </c>
      <c r="C834" s="4" t="s">
        <v>11</v>
      </c>
    </row>
    <row r="835" spans="1:5">
      <c r="A835" t="n">
        <v>8277</v>
      </c>
      <c r="B835" s="51" t="n">
        <v>13</v>
      </c>
      <c r="C835" s="7" t="n">
        <v>6465</v>
      </c>
    </row>
    <row r="836" spans="1:5">
      <c r="A836" t="s">
        <v>4</v>
      </c>
      <c r="B836" s="4" t="s">
        <v>5</v>
      </c>
      <c r="C836" s="4" t="s">
        <v>11</v>
      </c>
    </row>
    <row r="837" spans="1:5">
      <c r="A837" t="n">
        <v>8280</v>
      </c>
      <c r="B837" s="51" t="n">
        <v>13</v>
      </c>
      <c r="C837" s="7" t="n">
        <v>6466</v>
      </c>
    </row>
    <row r="838" spans="1:5">
      <c r="A838" t="s">
        <v>4</v>
      </c>
      <c r="B838" s="4" t="s">
        <v>5</v>
      </c>
      <c r="C838" s="4" t="s">
        <v>11</v>
      </c>
    </row>
    <row r="839" spans="1:5">
      <c r="A839" t="n">
        <v>8283</v>
      </c>
      <c r="B839" s="51" t="n">
        <v>13</v>
      </c>
      <c r="C839" s="7" t="n">
        <v>6467</v>
      </c>
    </row>
    <row r="840" spans="1:5">
      <c r="A840" t="s">
        <v>4</v>
      </c>
      <c r="B840" s="4" t="s">
        <v>5</v>
      </c>
      <c r="C840" s="4" t="s">
        <v>11</v>
      </c>
    </row>
    <row r="841" spans="1:5">
      <c r="A841" t="n">
        <v>8286</v>
      </c>
      <c r="B841" s="51" t="n">
        <v>13</v>
      </c>
      <c r="C841" s="7" t="n">
        <v>6468</v>
      </c>
    </row>
    <row r="842" spans="1:5">
      <c r="A842" t="s">
        <v>4</v>
      </c>
      <c r="B842" s="4" t="s">
        <v>5</v>
      </c>
      <c r="C842" s="4" t="s">
        <v>11</v>
      </c>
    </row>
    <row r="843" spans="1:5">
      <c r="A843" t="n">
        <v>8289</v>
      </c>
      <c r="B843" s="51" t="n">
        <v>13</v>
      </c>
      <c r="C843" s="7" t="n">
        <v>6469</v>
      </c>
    </row>
    <row r="844" spans="1:5">
      <c r="A844" t="s">
        <v>4</v>
      </c>
      <c r="B844" s="4" t="s">
        <v>5</v>
      </c>
      <c r="C844" s="4" t="s">
        <v>11</v>
      </c>
    </row>
    <row r="845" spans="1:5">
      <c r="A845" t="n">
        <v>8292</v>
      </c>
      <c r="B845" s="51" t="n">
        <v>13</v>
      </c>
      <c r="C845" s="7" t="n">
        <v>6470</v>
      </c>
    </row>
    <row r="846" spans="1:5">
      <c r="A846" t="s">
        <v>4</v>
      </c>
      <c r="B846" s="4" t="s">
        <v>5</v>
      </c>
      <c r="C846" s="4" t="s">
        <v>11</v>
      </c>
    </row>
    <row r="847" spans="1:5">
      <c r="A847" t="n">
        <v>8295</v>
      </c>
      <c r="B847" s="51" t="n">
        <v>13</v>
      </c>
      <c r="C847" s="7" t="n">
        <v>6471</v>
      </c>
    </row>
    <row r="848" spans="1:5">
      <c r="A848" t="s">
        <v>4</v>
      </c>
      <c r="B848" s="4" t="s">
        <v>5</v>
      </c>
      <c r="C848" s="4" t="s">
        <v>7</v>
      </c>
    </row>
    <row r="849" spans="1:3">
      <c r="A849" t="n">
        <v>8298</v>
      </c>
      <c r="B849" s="52" t="n">
        <v>23</v>
      </c>
      <c r="C849" s="7" t="n">
        <v>0</v>
      </c>
    </row>
    <row r="850" spans="1:3">
      <c r="A850" t="s">
        <v>4</v>
      </c>
      <c r="B850" s="4" t="s">
        <v>5</v>
      </c>
      <c r="C850" s="4" t="s">
        <v>8</v>
      </c>
      <c r="D850" s="4" t="s">
        <v>8</v>
      </c>
      <c r="E850" s="4" t="s">
        <v>7</v>
      </c>
    </row>
    <row r="851" spans="1:3">
      <c r="A851" t="n">
        <v>8300</v>
      </c>
      <c r="B851" s="53" t="n">
        <v>30</v>
      </c>
      <c r="C851" s="7" t="s">
        <v>109</v>
      </c>
      <c r="D851" s="7" t="s">
        <v>110</v>
      </c>
      <c r="E851" s="7" t="n">
        <v>0</v>
      </c>
    </row>
    <row r="852" spans="1:3">
      <c r="A852" t="s">
        <v>4</v>
      </c>
      <c r="B852" s="4" t="s">
        <v>5</v>
      </c>
    </row>
    <row r="853" spans="1:3">
      <c r="A853" t="n">
        <v>8317</v>
      </c>
      <c r="B853" s="5" t="n">
        <v>1</v>
      </c>
    </row>
    <row r="854" spans="1:3" s="3" customFormat="1" customHeight="0">
      <c r="A854" s="3" t="s">
        <v>2</v>
      </c>
      <c r="B854" s="3" t="s">
        <v>111</v>
      </c>
    </row>
    <row r="855" spans="1:3">
      <c r="A855" t="s">
        <v>4</v>
      </c>
      <c r="B855" s="4" t="s">
        <v>5</v>
      </c>
      <c r="C855" s="4" t="s">
        <v>7</v>
      </c>
      <c r="D855" s="4" t="s">
        <v>14</v>
      </c>
      <c r="E855" s="4" t="s">
        <v>7</v>
      </c>
      <c r="F855" s="4" t="s">
        <v>17</v>
      </c>
    </row>
    <row r="856" spans="1:3">
      <c r="A856" t="n">
        <v>8320</v>
      </c>
      <c r="B856" s="12" t="n">
        <v>5</v>
      </c>
      <c r="C856" s="7" t="n">
        <v>0</v>
      </c>
      <c r="D856" s="7" t="n">
        <v>1</v>
      </c>
      <c r="E856" s="7" t="n">
        <v>1</v>
      </c>
      <c r="F856" s="13" t="n">
        <f t="normal" ca="1">A864</f>
        <v>0</v>
      </c>
    </row>
    <row r="857" spans="1:3">
      <c r="A857" t="s">
        <v>4</v>
      </c>
      <c r="B857" s="4" t="s">
        <v>5</v>
      </c>
      <c r="C857" s="4" t="s">
        <v>7</v>
      </c>
      <c r="D857" s="4" t="s">
        <v>12</v>
      </c>
      <c r="E857" s="4" t="s">
        <v>12</v>
      </c>
      <c r="F857" s="4" t="s">
        <v>12</v>
      </c>
    </row>
    <row r="858" spans="1:3">
      <c r="A858" t="n">
        <v>8331</v>
      </c>
      <c r="B858" s="34" t="n">
        <v>45</v>
      </c>
      <c r="C858" s="7" t="n">
        <v>9</v>
      </c>
      <c r="D858" s="7" t="n">
        <v>0.0020000000949949</v>
      </c>
      <c r="E858" s="7" t="n">
        <v>0.0020000000949949</v>
      </c>
      <c r="F858" s="7" t="n">
        <v>1</v>
      </c>
    </row>
    <row r="859" spans="1:3">
      <c r="A859" t="s">
        <v>4</v>
      </c>
      <c r="B859" s="4" t="s">
        <v>5</v>
      </c>
      <c r="C859" s="4" t="s">
        <v>11</v>
      </c>
    </row>
    <row r="860" spans="1:3">
      <c r="A860" t="n">
        <v>8345</v>
      </c>
      <c r="B860" s="23" t="n">
        <v>16</v>
      </c>
      <c r="C860" s="7" t="n">
        <v>1000</v>
      </c>
    </row>
    <row r="861" spans="1:3">
      <c r="A861" t="s">
        <v>4</v>
      </c>
      <c r="B861" s="4" t="s">
        <v>5</v>
      </c>
      <c r="C861" s="4" t="s">
        <v>17</v>
      </c>
    </row>
    <row r="862" spans="1:3">
      <c r="A862" t="n">
        <v>8348</v>
      </c>
      <c r="B862" s="14" t="n">
        <v>3</v>
      </c>
      <c r="C862" s="13" t="n">
        <f t="normal" ca="1">A856</f>
        <v>0</v>
      </c>
    </row>
    <row r="863" spans="1:3">
      <c r="A863" t="s">
        <v>4</v>
      </c>
      <c r="B863" s="4" t="s">
        <v>5</v>
      </c>
    </row>
    <row r="864" spans="1:3">
      <c r="A864" t="n">
        <v>8353</v>
      </c>
      <c r="B864" s="5" t="n">
        <v>1</v>
      </c>
    </row>
    <row r="865" spans="1:6" s="3" customFormat="1" customHeight="0">
      <c r="A865" s="3" t="s">
        <v>2</v>
      </c>
      <c r="B865" s="3" t="s">
        <v>112</v>
      </c>
    </row>
    <row r="866" spans="1:6">
      <c r="A866" t="s">
        <v>4</v>
      </c>
      <c r="B866" s="4" t="s">
        <v>5</v>
      </c>
      <c r="C866" s="4" t="s">
        <v>7</v>
      </c>
      <c r="D866" s="4" t="s">
        <v>7</v>
      </c>
      <c r="E866" s="4" t="s">
        <v>7</v>
      </c>
      <c r="F866" s="4" t="s">
        <v>7</v>
      </c>
    </row>
    <row r="867" spans="1:6">
      <c r="A867" t="n">
        <v>8356</v>
      </c>
      <c r="B867" s="6" t="n">
        <v>14</v>
      </c>
      <c r="C867" s="7" t="n">
        <v>2</v>
      </c>
      <c r="D867" s="7" t="n">
        <v>0</v>
      </c>
      <c r="E867" s="7" t="n">
        <v>0</v>
      </c>
      <c r="F867" s="7" t="n">
        <v>0</v>
      </c>
    </row>
    <row r="868" spans="1:6">
      <c r="A868" t="s">
        <v>4</v>
      </c>
      <c r="B868" s="4" t="s">
        <v>5</v>
      </c>
      <c r="C868" s="4" t="s">
        <v>7</v>
      </c>
      <c r="D868" s="15" t="s">
        <v>20</v>
      </c>
      <c r="E868" s="4" t="s">
        <v>5</v>
      </c>
      <c r="F868" s="4" t="s">
        <v>7</v>
      </c>
      <c r="G868" s="4" t="s">
        <v>11</v>
      </c>
      <c r="H868" s="15" t="s">
        <v>21</v>
      </c>
      <c r="I868" s="4" t="s">
        <v>7</v>
      </c>
      <c r="J868" s="4" t="s">
        <v>14</v>
      </c>
      <c r="K868" s="4" t="s">
        <v>7</v>
      </c>
      <c r="L868" s="4" t="s">
        <v>7</v>
      </c>
      <c r="M868" s="15" t="s">
        <v>20</v>
      </c>
      <c r="N868" s="4" t="s">
        <v>5</v>
      </c>
      <c r="O868" s="4" t="s">
        <v>7</v>
      </c>
      <c r="P868" s="4" t="s">
        <v>11</v>
      </c>
      <c r="Q868" s="15" t="s">
        <v>21</v>
      </c>
      <c r="R868" s="4" t="s">
        <v>7</v>
      </c>
      <c r="S868" s="4" t="s">
        <v>14</v>
      </c>
      <c r="T868" s="4" t="s">
        <v>7</v>
      </c>
      <c r="U868" s="4" t="s">
        <v>7</v>
      </c>
      <c r="V868" s="4" t="s">
        <v>7</v>
      </c>
      <c r="W868" s="4" t="s">
        <v>17</v>
      </c>
    </row>
    <row r="869" spans="1:6">
      <c r="A869" t="n">
        <v>8361</v>
      </c>
      <c r="B869" s="12" t="n">
        <v>5</v>
      </c>
      <c r="C869" s="7" t="n">
        <v>28</v>
      </c>
      <c r="D869" s="15" t="s">
        <v>3</v>
      </c>
      <c r="E869" s="9" t="n">
        <v>162</v>
      </c>
      <c r="F869" s="7" t="n">
        <v>3</v>
      </c>
      <c r="G869" s="7" t="n">
        <v>16463</v>
      </c>
      <c r="H869" s="15" t="s">
        <v>3</v>
      </c>
      <c r="I869" s="7" t="n">
        <v>0</v>
      </c>
      <c r="J869" s="7" t="n">
        <v>1</v>
      </c>
      <c r="K869" s="7" t="n">
        <v>2</v>
      </c>
      <c r="L869" s="7" t="n">
        <v>28</v>
      </c>
      <c r="M869" s="15" t="s">
        <v>3</v>
      </c>
      <c r="N869" s="9" t="n">
        <v>162</v>
      </c>
      <c r="O869" s="7" t="n">
        <v>3</v>
      </c>
      <c r="P869" s="7" t="n">
        <v>16463</v>
      </c>
      <c r="Q869" s="15" t="s">
        <v>3</v>
      </c>
      <c r="R869" s="7" t="n">
        <v>0</v>
      </c>
      <c r="S869" s="7" t="n">
        <v>2</v>
      </c>
      <c r="T869" s="7" t="n">
        <v>2</v>
      </c>
      <c r="U869" s="7" t="n">
        <v>11</v>
      </c>
      <c r="V869" s="7" t="n">
        <v>1</v>
      </c>
      <c r="W869" s="13" t="n">
        <f t="normal" ca="1">A873</f>
        <v>0</v>
      </c>
    </row>
    <row r="870" spans="1:6">
      <c r="A870" t="s">
        <v>4</v>
      </c>
      <c r="B870" s="4" t="s">
        <v>5</v>
      </c>
      <c r="C870" s="4" t="s">
        <v>7</v>
      </c>
      <c r="D870" s="4" t="s">
        <v>11</v>
      </c>
      <c r="E870" s="4" t="s">
        <v>12</v>
      </c>
    </row>
    <row r="871" spans="1:6">
      <c r="A871" t="n">
        <v>8390</v>
      </c>
      <c r="B871" s="16" t="n">
        <v>58</v>
      </c>
      <c r="C871" s="7" t="n">
        <v>0</v>
      </c>
      <c r="D871" s="7" t="n">
        <v>0</v>
      </c>
      <c r="E871" s="7" t="n">
        <v>1</v>
      </c>
    </row>
    <row r="872" spans="1:6">
      <c r="A872" t="s">
        <v>4</v>
      </c>
      <c r="B872" s="4" t="s">
        <v>5</v>
      </c>
      <c r="C872" s="4" t="s">
        <v>7</v>
      </c>
      <c r="D872" s="15" t="s">
        <v>20</v>
      </c>
      <c r="E872" s="4" t="s">
        <v>5</v>
      </c>
      <c r="F872" s="4" t="s">
        <v>7</v>
      </c>
      <c r="G872" s="4" t="s">
        <v>11</v>
      </c>
      <c r="H872" s="15" t="s">
        <v>21</v>
      </c>
      <c r="I872" s="4" t="s">
        <v>7</v>
      </c>
      <c r="J872" s="4" t="s">
        <v>14</v>
      </c>
      <c r="K872" s="4" t="s">
        <v>7</v>
      </c>
      <c r="L872" s="4" t="s">
        <v>7</v>
      </c>
      <c r="M872" s="15" t="s">
        <v>20</v>
      </c>
      <c r="N872" s="4" t="s">
        <v>5</v>
      </c>
      <c r="O872" s="4" t="s">
        <v>7</v>
      </c>
      <c r="P872" s="4" t="s">
        <v>11</v>
      </c>
      <c r="Q872" s="15" t="s">
        <v>21</v>
      </c>
      <c r="R872" s="4" t="s">
        <v>7</v>
      </c>
      <c r="S872" s="4" t="s">
        <v>14</v>
      </c>
      <c r="T872" s="4" t="s">
        <v>7</v>
      </c>
      <c r="U872" s="4" t="s">
        <v>7</v>
      </c>
      <c r="V872" s="4" t="s">
        <v>7</v>
      </c>
      <c r="W872" s="4" t="s">
        <v>17</v>
      </c>
    </row>
    <row r="873" spans="1:6">
      <c r="A873" t="n">
        <v>8398</v>
      </c>
      <c r="B873" s="12" t="n">
        <v>5</v>
      </c>
      <c r="C873" s="7" t="n">
        <v>28</v>
      </c>
      <c r="D873" s="15" t="s">
        <v>3</v>
      </c>
      <c r="E873" s="9" t="n">
        <v>162</v>
      </c>
      <c r="F873" s="7" t="n">
        <v>3</v>
      </c>
      <c r="G873" s="7" t="n">
        <v>16463</v>
      </c>
      <c r="H873" s="15" t="s">
        <v>3</v>
      </c>
      <c r="I873" s="7" t="n">
        <v>0</v>
      </c>
      <c r="J873" s="7" t="n">
        <v>1</v>
      </c>
      <c r="K873" s="7" t="n">
        <v>3</v>
      </c>
      <c r="L873" s="7" t="n">
        <v>28</v>
      </c>
      <c r="M873" s="15" t="s">
        <v>3</v>
      </c>
      <c r="N873" s="9" t="n">
        <v>162</v>
      </c>
      <c r="O873" s="7" t="n">
        <v>3</v>
      </c>
      <c r="P873" s="7" t="n">
        <v>16463</v>
      </c>
      <c r="Q873" s="15" t="s">
        <v>3</v>
      </c>
      <c r="R873" s="7" t="n">
        <v>0</v>
      </c>
      <c r="S873" s="7" t="n">
        <v>2</v>
      </c>
      <c r="T873" s="7" t="n">
        <v>3</v>
      </c>
      <c r="U873" s="7" t="n">
        <v>9</v>
      </c>
      <c r="V873" s="7" t="n">
        <v>1</v>
      </c>
      <c r="W873" s="13" t="n">
        <f t="normal" ca="1">A883</f>
        <v>0</v>
      </c>
    </row>
    <row r="874" spans="1:6">
      <c r="A874" t="s">
        <v>4</v>
      </c>
      <c r="B874" s="4" t="s">
        <v>5</v>
      </c>
      <c r="C874" s="4" t="s">
        <v>7</v>
      </c>
      <c r="D874" s="15" t="s">
        <v>20</v>
      </c>
      <c r="E874" s="4" t="s">
        <v>5</v>
      </c>
      <c r="F874" s="4" t="s">
        <v>11</v>
      </c>
      <c r="G874" s="4" t="s">
        <v>7</v>
      </c>
      <c r="H874" s="4" t="s">
        <v>7</v>
      </c>
      <c r="I874" s="4" t="s">
        <v>8</v>
      </c>
      <c r="J874" s="15" t="s">
        <v>21</v>
      </c>
      <c r="K874" s="4" t="s">
        <v>7</v>
      </c>
      <c r="L874" s="4" t="s">
        <v>7</v>
      </c>
      <c r="M874" s="15" t="s">
        <v>20</v>
      </c>
      <c r="N874" s="4" t="s">
        <v>5</v>
      </c>
      <c r="O874" s="4" t="s">
        <v>7</v>
      </c>
      <c r="P874" s="15" t="s">
        <v>21</v>
      </c>
      <c r="Q874" s="4" t="s">
        <v>7</v>
      </c>
      <c r="R874" s="4" t="s">
        <v>14</v>
      </c>
      <c r="S874" s="4" t="s">
        <v>7</v>
      </c>
      <c r="T874" s="4" t="s">
        <v>7</v>
      </c>
      <c r="U874" s="4" t="s">
        <v>7</v>
      </c>
      <c r="V874" s="15" t="s">
        <v>20</v>
      </c>
      <c r="W874" s="4" t="s">
        <v>5</v>
      </c>
      <c r="X874" s="4" t="s">
        <v>7</v>
      </c>
      <c r="Y874" s="15" t="s">
        <v>21</v>
      </c>
      <c r="Z874" s="4" t="s">
        <v>7</v>
      </c>
      <c r="AA874" s="4" t="s">
        <v>14</v>
      </c>
      <c r="AB874" s="4" t="s">
        <v>7</v>
      </c>
      <c r="AC874" s="4" t="s">
        <v>7</v>
      </c>
      <c r="AD874" s="4" t="s">
        <v>7</v>
      </c>
      <c r="AE874" s="4" t="s">
        <v>17</v>
      </c>
    </row>
    <row r="875" spans="1:6">
      <c r="A875" t="n">
        <v>8427</v>
      </c>
      <c r="B875" s="12" t="n">
        <v>5</v>
      </c>
      <c r="C875" s="7" t="n">
        <v>28</v>
      </c>
      <c r="D875" s="15" t="s">
        <v>3</v>
      </c>
      <c r="E875" s="17" t="n">
        <v>47</v>
      </c>
      <c r="F875" s="7" t="n">
        <v>61456</v>
      </c>
      <c r="G875" s="7" t="n">
        <v>2</v>
      </c>
      <c r="H875" s="7" t="n">
        <v>0</v>
      </c>
      <c r="I875" s="7" t="s">
        <v>22</v>
      </c>
      <c r="J875" s="15" t="s">
        <v>3</v>
      </c>
      <c r="K875" s="7" t="n">
        <v>8</v>
      </c>
      <c r="L875" s="7" t="n">
        <v>28</v>
      </c>
      <c r="M875" s="15" t="s">
        <v>3</v>
      </c>
      <c r="N875" s="18" t="n">
        <v>74</v>
      </c>
      <c r="O875" s="7" t="n">
        <v>65</v>
      </c>
      <c r="P875" s="15" t="s">
        <v>3</v>
      </c>
      <c r="Q875" s="7" t="n">
        <v>0</v>
      </c>
      <c r="R875" s="7" t="n">
        <v>1</v>
      </c>
      <c r="S875" s="7" t="n">
        <v>3</v>
      </c>
      <c r="T875" s="7" t="n">
        <v>9</v>
      </c>
      <c r="U875" s="7" t="n">
        <v>28</v>
      </c>
      <c r="V875" s="15" t="s">
        <v>3</v>
      </c>
      <c r="W875" s="18" t="n">
        <v>74</v>
      </c>
      <c r="X875" s="7" t="n">
        <v>65</v>
      </c>
      <c r="Y875" s="15" t="s">
        <v>3</v>
      </c>
      <c r="Z875" s="7" t="n">
        <v>0</v>
      </c>
      <c r="AA875" s="7" t="n">
        <v>2</v>
      </c>
      <c r="AB875" s="7" t="n">
        <v>3</v>
      </c>
      <c r="AC875" s="7" t="n">
        <v>9</v>
      </c>
      <c r="AD875" s="7" t="n">
        <v>1</v>
      </c>
      <c r="AE875" s="13" t="n">
        <f t="normal" ca="1">A879</f>
        <v>0</v>
      </c>
    </row>
    <row r="876" spans="1:6">
      <c r="A876" t="s">
        <v>4</v>
      </c>
      <c r="B876" s="4" t="s">
        <v>5</v>
      </c>
      <c r="C876" s="4" t="s">
        <v>11</v>
      </c>
      <c r="D876" s="4" t="s">
        <v>7</v>
      </c>
      <c r="E876" s="4" t="s">
        <v>7</v>
      </c>
      <c r="F876" s="4" t="s">
        <v>8</v>
      </c>
    </row>
    <row r="877" spans="1:6">
      <c r="A877" t="n">
        <v>8475</v>
      </c>
      <c r="B877" s="17" t="n">
        <v>47</v>
      </c>
      <c r="C877" s="7" t="n">
        <v>61456</v>
      </c>
      <c r="D877" s="7" t="n">
        <v>0</v>
      </c>
      <c r="E877" s="7" t="n">
        <v>0</v>
      </c>
      <c r="F877" s="7" t="s">
        <v>23</v>
      </c>
    </row>
    <row r="878" spans="1:6">
      <c r="A878" t="s">
        <v>4</v>
      </c>
      <c r="B878" s="4" t="s">
        <v>5</v>
      </c>
      <c r="C878" s="4" t="s">
        <v>7</v>
      </c>
      <c r="D878" s="4" t="s">
        <v>11</v>
      </c>
      <c r="E878" s="4" t="s">
        <v>12</v>
      </c>
    </row>
    <row r="879" spans="1:6">
      <c r="A879" t="n">
        <v>8488</v>
      </c>
      <c r="B879" s="16" t="n">
        <v>58</v>
      </c>
      <c r="C879" s="7" t="n">
        <v>0</v>
      </c>
      <c r="D879" s="7" t="n">
        <v>300</v>
      </c>
      <c r="E879" s="7" t="n">
        <v>1</v>
      </c>
    </row>
    <row r="880" spans="1:6">
      <c r="A880" t="s">
        <v>4</v>
      </c>
      <c r="B880" s="4" t="s">
        <v>5</v>
      </c>
      <c r="C880" s="4" t="s">
        <v>7</v>
      </c>
      <c r="D880" s="4" t="s">
        <v>11</v>
      </c>
    </row>
    <row r="881" spans="1:31">
      <c r="A881" t="n">
        <v>8496</v>
      </c>
      <c r="B881" s="16" t="n">
        <v>58</v>
      </c>
      <c r="C881" s="7" t="n">
        <v>255</v>
      </c>
      <c r="D881" s="7" t="n">
        <v>0</v>
      </c>
    </row>
    <row r="882" spans="1:31">
      <c r="A882" t="s">
        <v>4</v>
      </c>
      <c r="B882" s="4" t="s">
        <v>5</v>
      </c>
      <c r="C882" s="4" t="s">
        <v>7</v>
      </c>
      <c r="D882" s="4" t="s">
        <v>7</v>
      </c>
      <c r="E882" s="4" t="s">
        <v>7</v>
      </c>
      <c r="F882" s="4" t="s">
        <v>7</v>
      </c>
    </row>
    <row r="883" spans="1:31">
      <c r="A883" t="n">
        <v>8500</v>
      </c>
      <c r="B883" s="6" t="n">
        <v>14</v>
      </c>
      <c r="C883" s="7" t="n">
        <v>0</v>
      </c>
      <c r="D883" s="7" t="n">
        <v>0</v>
      </c>
      <c r="E883" s="7" t="n">
        <v>0</v>
      </c>
      <c r="F883" s="7" t="n">
        <v>64</v>
      </c>
    </row>
    <row r="884" spans="1:31">
      <c r="A884" t="s">
        <v>4</v>
      </c>
      <c r="B884" s="4" t="s">
        <v>5</v>
      </c>
      <c r="C884" s="4" t="s">
        <v>7</v>
      </c>
      <c r="D884" s="4" t="s">
        <v>11</v>
      </c>
    </row>
    <row r="885" spans="1:31">
      <c r="A885" t="n">
        <v>8505</v>
      </c>
      <c r="B885" s="19" t="n">
        <v>22</v>
      </c>
      <c r="C885" s="7" t="n">
        <v>0</v>
      </c>
      <c r="D885" s="7" t="n">
        <v>16463</v>
      </c>
    </row>
    <row r="886" spans="1:31">
      <c r="A886" t="s">
        <v>4</v>
      </c>
      <c r="B886" s="4" t="s">
        <v>5</v>
      </c>
      <c r="C886" s="4" t="s">
        <v>7</v>
      </c>
      <c r="D886" s="4" t="s">
        <v>11</v>
      </c>
    </row>
    <row r="887" spans="1:31">
      <c r="A887" t="n">
        <v>8509</v>
      </c>
      <c r="B887" s="16" t="n">
        <v>58</v>
      </c>
      <c r="C887" s="7" t="n">
        <v>5</v>
      </c>
      <c r="D887" s="7" t="n">
        <v>300</v>
      </c>
    </row>
    <row r="888" spans="1:31">
      <c r="A888" t="s">
        <v>4</v>
      </c>
      <c r="B888" s="4" t="s">
        <v>5</v>
      </c>
      <c r="C888" s="4" t="s">
        <v>12</v>
      </c>
      <c r="D888" s="4" t="s">
        <v>11</v>
      </c>
    </row>
    <row r="889" spans="1:31">
      <c r="A889" t="n">
        <v>8513</v>
      </c>
      <c r="B889" s="20" t="n">
        <v>103</v>
      </c>
      <c r="C889" s="7" t="n">
        <v>0</v>
      </c>
      <c r="D889" s="7" t="n">
        <v>300</v>
      </c>
    </row>
    <row r="890" spans="1:31">
      <c r="A890" t="s">
        <v>4</v>
      </c>
      <c r="B890" s="4" t="s">
        <v>5</v>
      </c>
      <c r="C890" s="4" t="s">
        <v>7</v>
      </c>
    </row>
    <row r="891" spans="1:31">
      <c r="A891" t="n">
        <v>8520</v>
      </c>
      <c r="B891" s="21" t="n">
        <v>64</v>
      </c>
      <c r="C891" s="7" t="n">
        <v>7</v>
      </c>
    </row>
    <row r="892" spans="1:31">
      <c r="A892" t="s">
        <v>4</v>
      </c>
      <c r="B892" s="4" t="s">
        <v>5</v>
      </c>
      <c r="C892" s="4" t="s">
        <v>7</v>
      </c>
      <c r="D892" s="4" t="s">
        <v>11</v>
      </c>
    </row>
    <row r="893" spans="1:31">
      <c r="A893" t="n">
        <v>8522</v>
      </c>
      <c r="B893" s="22" t="n">
        <v>72</v>
      </c>
      <c r="C893" s="7" t="n">
        <v>5</v>
      </c>
      <c r="D893" s="7" t="n">
        <v>0</v>
      </c>
    </row>
    <row r="894" spans="1:31">
      <c r="A894" t="s">
        <v>4</v>
      </c>
      <c r="B894" s="4" t="s">
        <v>5</v>
      </c>
      <c r="C894" s="4" t="s">
        <v>7</v>
      </c>
      <c r="D894" s="15" t="s">
        <v>20</v>
      </c>
      <c r="E894" s="4" t="s">
        <v>5</v>
      </c>
      <c r="F894" s="4" t="s">
        <v>7</v>
      </c>
      <c r="G894" s="4" t="s">
        <v>11</v>
      </c>
      <c r="H894" s="15" t="s">
        <v>21</v>
      </c>
      <c r="I894" s="4" t="s">
        <v>7</v>
      </c>
      <c r="J894" s="4" t="s">
        <v>14</v>
      </c>
      <c r="K894" s="4" t="s">
        <v>7</v>
      </c>
      <c r="L894" s="4" t="s">
        <v>7</v>
      </c>
      <c r="M894" s="4" t="s">
        <v>17</v>
      </c>
    </row>
    <row r="895" spans="1:31">
      <c r="A895" t="n">
        <v>8526</v>
      </c>
      <c r="B895" s="12" t="n">
        <v>5</v>
      </c>
      <c r="C895" s="7" t="n">
        <v>28</v>
      </c>
      <c r="D895" s="15" t="s">
        <v>3</v>
      </c>
      <c r="E895" s="9" t="n">
        <v>162</v>
      </c>
      <c r="F895" s="7" t="n">
        <v>4</v>
      </c>
      <c r="G895" s="7" t="n">
        <v>16463</v>
      </c>
      <c r="H895" s="15" t="s">
        <v>3</v>
      </c>
      <c r="I895" s="7" t="n">
        <v>0</v>
      </c>
      <c r="J895" s="7" t="n">
        <v>1</v>
      </c>
      <c r="K895" s="7" t="n">
        <v>2</v>
      </c>
      <c r="L895" s="7" t="n">
        <v>1</v>
      </c>
      <c r="M895" s="13" t="n">
        <f t="normal" ca="1">A901</f>
        <v>0</v>
      </c>
    </row>
    <row r="896" spans="1:31">
      <c r="A896" t="s">
        <v>4</v>
      </c>
      <c r="B896" s="4" t="s">
        <v>5</v>
      </c>
      <c r="C896" s="4" t="s">
        <v>7</v>
      </c>
      <c r="D896" s="4" t="s">
        <v>8</v>
      </c>
    </row>
    <row r="897" spans="1:13">
      <c r="A897" t="n">
        <v>8543</v>
      </c>
      <c r="B897" s="8" t="n">
        <v>2</v>
      </c>
      <c r="C897" s="7" t="n">
        <v>10</v>
      </c>
      <c r="D897" s="7" t="s">
        <v>24</v>
      </c>
    </row>
    <row r="898" spans="1:13">
      <c r="A898" t="s">
        <v>4</v>
      </c>
      <c r="B898" s="4" t="s">
        <v>5</v>
      </c>
      <c r="C898" s="4" t="s">
        <v>11</v>
      </c>
    </row>
    <row r="899" spans="1:13">
      <c r="A899" t="n">
        <v>8560</v>
      </c>
      <c r="B899" s="23" t="n">
        <v>16</v>
      </c>
      <c r="C899" s="7" t="n">
        <v>0</v>
      </c>
    </row>
    <row r="900" spans="1:13">
      <c r="A900" t="s">
        <v>4</v>
      </c>
      <c r="B900" s="4" t="s">
        <v>5</v>
      </c>
      <c r="C900" s="4" t="s">
        <v>7</v>
      </c>
      <c r="D900" s="4" t="s">
        <v>11</v>
      </c>
      <c r="E900" s="4" t="s">
        <v>11</v>
      </c>
      <c r="F900" s="4" t="s">
        <v>11</v>
      </c>
      <c r="G900" s="4" t="s">
        <v>11</v>
      </c>
      <c r="H900" s="4" t="s">
        <v>11</v>
      </c>
      <c r="I900" s="4" t="s">
        <v>11</v>
      </c>
      <c r="J900" s="4" t="s">
        <v>11</v>
      </c>
      <c r="K900" s="4" t="s">
        <v>11</v>
      </c>
      <c r="L900" s="4" t="s">
        <v>11</v>
      </c>
      <c r="M900" s="4" t="s">
        <v>11</v>
      </c>
      <c r="N900" s="4" t="s">
        <v>14</v>
      </c>
      <c r="O900" s="4" t="s">
        <v>14</v>
      </c>
      <c r="P900" s="4" t="s">
        <v>14</v>
      </c>
      <c r="Q900" s="4" t="s">
        <v>14</v>
      </c>
      <c r="R900" s="4" t="s">
        <v>7</v>
      </c>
      <c r="S900" s="4" t="s">
        <v>8</v>
      </c>
    </row>
    <row r="901" spans="1:13">
      <c r="A901" t="n">
        <v>8563</v>
      </c>
      <c r="B901" s="37" t="n">
        <v>75</v>
      </c>
      <c r="C901" s="7" t="n">
        <v>0</v>
      </c>
      <c r="D901" s="7" t="n">
        <v>0</v>
      </c>
      <c r="E901" s="7" t="n">
        <v>0</v>
      </c>
      <c r="F901" s="7" t="n">
        <v>1024</v>
      </c>
      <c r="G901" s="7" t="n">
        <v>720</v>
      </c>
      <c r="H901" s="7" t="n">
        <v>0</v>
      </c>
      <c r="I901" s="7" t="n">
        <v>0</v>
      </c>
      <c r="J901" s="7" t="n">
        <v>0</v>
      </c>
      <c r="K901" s="7" t="n">
        <v>0</v>
      </c>
      <c r="L901" s="7" t="n">
        <v>1024</v>
      </c>
      <c r="M901" s="7" t="n">
        <v>720</v>
      </c>
      <c r="N901" s="7" t="n">
        <v>1065353216</v>
      </c>
      <c r="O901" s="7" t="n">
        <v>1065353216</v>
      </c>
      <c r="P901" s="7" t="n">
        <v>1065353216</v>
      </c>
      <c r="Q901" s="7" t="n">
        <v>0</v>
      </c>
      <c r="R901" s="7" t="n">
        <v>1</v>
      </c>
      <c r="S901" s="7" t="s">
        <v>113</v>
      </c>
    </row>
    <row r="902" spans="1:13">
      <c r="A902" t="s">
        <v>4</v>
      </c>
      <c r="B902" s="4" t="s">
        <v>5</v>
      </c>
      <c r="C902" s="4" t="s">
        <v>7</v>
      </c>
      <c r="D902" s="4" t="s">
        <v>7</v>
      </c>
      <c r="E902" s="4" t="s">
        <v>7</v>
      </c>
      <c r="F902" s="4" t="s">
        <v>12</v>
      </c>
      <c r="G902" s="4" t="s">
        <v>12</v>
      </c>
      <c r="H902" s="4" t="s">
        <v>12</v>
      </c>
      <c r="I902" s="4" t="s">
        <v>12</v>
      </c>
      <c r="J902" s="4" t="s">
        <v>12</v>
      </c>
    </row>
    <row r="903" spans="1:13">
      <c r="A903" t="n">
        <v>8611</v>
      </c>
      <c r="B903" s="38" t="n">
        <v>76</v>
      </c>
      <c r="C903" s="7" t="n">
        <v>0</v>
      </c>
      <c r="D903" s="7" t="n">
        <v>9</v>
      </c>
      <c r="E903" s="7" t="n">
        <v>2</v>
      </c>
      <c r="F903" s="7" t="n">
        <v>0</v>
      </c>
      <c r="G903" s="7" t="n">
        <v>0</v>
      </c>
      <c r="H903" s="7" t="n">
        <v>0</v>
      </c>
      <c r="I903" s="7" t="n">
        <v>0</v>
      </c>
      <c r="J903" s="7" t="n">
        <v>0</v>
      </c>
    </row>
    <row r="904" spans="1:13">
      <c r="A904" t="s">
        <v>4</v>
      </c>
      <c r="B904" s="4" t="s">
        <v>5</v>
      </c>
      <c r="C904" s="4" t="s">
        <v>11</v>
      </c>
      <c r="D904" s="4" t="s">
        <v>14</v>
      </c>
    </row>
    <row r="905" spans="1:13">
      <c r="A905" t="n">
        <v>8635</v>
      </c>
      <c r="B905" s="26" t="n">
        <v>43</v>
      </c>
      <c r="C905" s="7" t="n">
        <v>61456</v>
      </c>
      <c r="D905" s="7" t="n">
        <v>1</v>
      </c>
    </row>
    <row r="906" spans="1:13">
      <c r="A906" t="s">
        <v>4</v>
      </c>
      <c r="B906" s="4" t="s">
        <v>5</v>
      </c>
      <c r="C906" s="4" t="s">
        <v>11</v>
      </c>
      <c r="D906" s="4" t="s">
        <v>8</v>
      </c>
      <c r="E906" s="4" t="s">
        <v>8</v>
      </c>
      <c r="F906" s="4" t="s">
        <v>8</v>
      </c>
      <c r="G906" s="4" t="s">
        <v>7</v>
      </c>
      <c r="H906" s="4" t="s">
        <v>14</v>
      </c>
      <c r="I906" s="4" t="s">
        <v>12</v>
      </c>
      <c r="J906" s="4" t="s">
        <v>12</v>
      </c>
      <c r="K906" s="4" t="s">
        <v>12</v>
      </c>
      <c r="L906" s="4" t="s">
        <v>12</v>
      </c>
      <c r="M906" s="4" t="s">
        <v>12</v>
      </c>
      <c r="N906" s="4" t="s">
        <v>12</v>
      </c>
      <c r="O906" s="4" t="s">
        <v>12</v>
      </c>
      <c r="P906" s="4" t="s">
        <v>8</v>
      </c>
      <c r="Q906" s="4" t="s">
        <v>8</v>
      </c>
      <c r="R906" s="4" t="s">
        <v>14</v>
      </c>
      <c r="S906" s="4" t="s">
        <v>7</v>
      </c>
      <c r="T906" s="4" t="s">
        <v>14</v>
      </c>
      <c r="U906" s="4" t="s">
        <v>14</v>
      </c>
      <c r="V906" s="4" t="s">
        <v>11</v>
      </c>
    </row>
    <row r="907" spans="1:13">
      <c r="A907" t="n">
        <v>8642</v>
      </c>
      <c r="B907" s="25" t="n">
        <v>19</v>
      </c>
      <c r="C907" s="7" t="n">
        <v>7010</v>
      </c>
      <c r="D907" s="7" t="s">
        <v>114</v>
      </c>
      <c r="E907" s="7" t="s">
        <v>115</v>
      </c>
      <c r="F907" s="7" t="s">
        <v>15</v>
      </c>
      <c r="G907" s="7" t="n">
        <v>0</v>
      </c>
      <c r="H907" s="7" t="n">
        <v>1</v>
      </c>
      <c r="I907" s="7" t="n">
        <v>0</v>
      </c>
      <c r="J907" s="7" t="n">
        <v>0</v>
      </c>
      <c r="K907" s="7" t="n">
        <v>0</v>
      </c>
      <c r="L907" s="7" t="n">
        <v>0</v>
      </c>
      <c r="M907" s="7" t="n">
        <v>1</v>
      </c>
      <c r="N907" s="7" t="n">
        <v>1.60000002384186</v>
      </c>
      <c r="O907" s="7" t="n">
        <v>0.0900000035762787</v>
      </c>
      <c r="P907" s="7" t="s">
        <v>15</v>
      </c>
      <c r="Q907" s="7" t="s">
        <v>15</v>
      </c>
      <c r="R907" s="7" t="n">
        <v>-1</v>
      </c>
      <c r="S907" s="7" t="n">
        <v>0</v>
      </c>
      <c r="T907" s="7" t="n">
        <v>0</v>
      </c>
      <c r="U907" s="7" t="n">
        <v>0</v>
      </c>
      <c r="V907" s="7" t="n">
        <v>0</v>
      </c>
    </row>
    <row r="908" spans="1:13">
      <c r="A908" t="s">
        <v>4</v>
      </c>
      <c r="B908" s="4" t="s">
        <v>5</v>
      </c>
      <c r="C908" s="4" t="s">
        <v>11</v>
      </c>
      <c r="D908" s="4" t="s">
        <v>8</v>
      </c>
      <c r="E908" s="4" t="s">
        <v>8</v>
      </c>
      <c r="F908" s="4" t="s">
        <v>8</v>
      </c>
      <c r="G908" s="4" t="s">
        <v>7</v>
      </c>
      <c r="H908" s="4" t="s">
        <v>14</v>
      </c>
      <c r="I908" s="4" t="s">
        <v>12</v>
      </c>
      <c r="J908" s="4" t="s">
        <v>12</v>
      </c>
      <c r="K908" s="4" t="s">
        <v>12</v>
      </c>
      <c r="L908" s="4" t="s">
        <v>12</v>
      </c>
      <c r="M908" s="4" t="s">
        <v>12</v>
      </c>
      <c r="N908" s="4" t="s">
        <v>12</v>
      </c>
      <c r="O908" s="4" t="s">
        <v>12</v>
      </c>
      <c r="P908" s="4" t="s">
        <v>8</v>
      </c>
      <c r="Q908" s="4" t="s">
        <v>8</v>
      </c>
      <c r="R908" s="4" t="s">
        <v>14</v>
      </c>
      <c r="S908" s="4" t="s">
        <v>7</v>
      </c>
      <c r="T908" s="4" t="s">
        <v>14</v>
      </c>
      <c r="U908" s="4" t="s">
        <v>14</v>
      </c>
      <c r="V908" s="4" t="s">
        <v>11</v>
      </c>
    </row>
    <row r="909" spans="1:13">
      <c r="A909" t="n">
        <v>8724</v>
      </c>
      <c r="B909" s="25" t="n">
        <v>19</v>
      </c>
      <c r="C909" s="7" t="n">
        <v>7011</v>
      </c>
      <c r="D909" s="7" t="s">
        <v>116</v>
      </c>
      <c r="E909" s="7" t="s">
        <v>117</v>
      </c>
      <c r="F909" s="7" t="s">
        <v>15</v>
      </c>
      <c r="G909" s="7" t="n">
        <v>0</v>
      </c>
      <c r="H909" s="7" t="n">
        <v>1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1</v>
      </c>
      <c r="N909" s="7" t="n">
        <v>1.60000002384186</v>
      </c>
      <c r="O909" s="7" t="n">
        <v>0.0900000035762787</v>
      </c>
      <c r="P909" s="7" t="s">
        <v>15</v>
      </c>
      <c r="Q909" s="7" t="s">
        <v>15</v>
      </c>
      <c r="R909" s="7" t="n">
        <v>-1</v>
      </c>
      <c r="S909" s="7" t="n">
        <v>0</v>
      </c>
      <c r="T909" s="7" t="n">
        <v>0</v>
      </c>
      <c r="U909" s="7" t="n">
        <v>0</v>
      </c>
      <c r="V909" s="7" t="n">
        <v>0</v>
      </c>
    </row>
    <row r="910" spans="1:13">
      <c r="A910" t="s">
        <v>4</v>
      </c>
      <c r="B910" s="4" t="s">
        <v>5</v>
      </c>
      <c r="C910" s="4" t="s">
        <v>11</v>
      </c>
      <c r="D910" s="4" t="s">
        <v>8</v>
      </c>
      <c r="E910" s="4" t="s">
        <v>8</v>
      </c>
      <c r="F910" s="4" t="s">
        <v>8</v>
      </c>
      <c r="G910" s="4" t="s">
        <v>7</v>
      </c>
      <c r="H910" s="4" t="s">
        <v>14</v>
      </c>
      <c r="I910" s="4" t="s">
        <v>12</v>
      </c>
      <c r="J910" s="4" t="s">
        <v>12</v>
      </c>
      <c r="K910" s="4" t="s">
        <v>12</v>
      </c>
      <c r="L910" s="4" t="s">
        <v>12</v>
      </c>
      <c r="M910" s="4" t="s">
        <v>12</v>
      </c>
      <c r="N910" s="4" t="s">
        <v>12</v>
      </c>
      <c r="O910" s="4" t="s">
        <v>12</v>
      </c>
      <c r="P910" s="4" t="s">
        <v>8</v>
      </c>
      <c r="Q910" s="4" t="s">
        <v>8</v>
      </c>
      <c r="R910" s="4" t="s">
        <v>14</v>
      </c>
      <c r="S910" s="4" t="s">
        <v>7</v>
      </c>
      <c r="T910" s="4" t="s">
        <v>14</v>
      </c>
      <c r="U910" s="4" t="s">
        <v>14</v>
      </c>
      <c r="V910" s="4" t="s">
        <v>11</v>
      </c>
    </row>
    <row r="911" spans="1:13">
      <c r="A911" t="n">
        <v>8805</v>
      </c>
      <c r="B911" s="25" t="n">
        <v>19</v>
      </c>
      <c r="C911" s="7" t="n">
        <v>18</v>
      </c>
      <c r="D911" s="7" t="s">
        <v>118</v>
      </c>
      <c r="E911" s="7" t="s">
        <v>119</v>
      </c>
      <c r="F911" s="7" t="s">
        <v>15</v>
      </c>
      <c r="G911" s="7" t="n">
        <v>0</v>
      </c>
      <c r="H911" s="7" t="n">
        <v>1</v>
      </c>
      <c r="I911" s="7" t="n">
        <v>0</v>
      </c>
      <c r="J911" s="7" t="n">
        <v>0</v>
      </c>
      <c r="K911" s="7" t="n">
        <v>0</v>
      </c>
      <c r="L911" s="7" t="n">
        <v>0</v>
      </c>
      <c r="M911" s="7" t="n">
        <v>1</v>
      </c>
      <c r="N911" s="7" t="n">
        <v>1.60000002384186</v>
      </c>
      <c r="O911" s="7" t="n">
        <v>0.0900000035762787</v>
      </c>
      <c r="P911" s="7" t="s">
        <v>15</v>
      </c>
      <c r="Q911" s="7" t="s">
        <v>15</v>
      </c>
      <c r="R911" s="7" t="n">
        <v>-1</v>
      </c>
      <c r="S911" s="7" t="n">
        <v>0</v>
      </c>
      <c r="T911" s="7" t="n">
        <v>0</v>
      </c>
      <c r="U911" s="7" t="n">
        <v>0</v>
      </c>
      <c r="V911" s="7" t="n">
        <v>0</v>
      </c>
    </row>
    <row r="912" spans="1:13">
      <c r="A912" t="s">
        <v>4</v>
      </c>
      <c r="B912" s="4" t="s">
        <v>5</v>
      </c>
      <c r="C912" s="4" t="s">
        <v>11</v>
      </c>
      <c r="D912" s="4" t="s">
        <v>8</v>
      </c>
      <c r="E912" s="4" t="s">
        <v>8</v>
      </c>
      <c r="F912" s="4" t="s">
        <v>8</v>
      </c>
      <c r="G912" s="4" t="s">
        <v>7</v>
      </c>
      <c r="H912" s="4" t="s">
        <v>14</v>
      </c>
      <c r="I912" s="4" t="s">
        <v>12</v>
      </c>
      <c r="J912" s="4" t="s">
        <v>12</v>
      </c>
      <c r="K912" s="4" t="s">
        <v>12</v>
      </c>
      <c r="L912" s="4" t="s">
        <v>12</v>
      </c>
      <c r="M912" s="4" t="s">
        <v>12</v>
      </c>
      <c r="N912" s="4" t="s">
        <v>12</v>
      </c>
      <c r="O912" s="4" t="s">
        <v>12</v>
      </c>
      <c r="P912" s="4" t="s">
        <v>8</v>
      </c>
      <c r="Q912" s="4" t="s">
        <v>8</v>
      </c>
      <c r="R912" s="4" t="s">
        <v>14</v>
      </c>
      <c r="S912" s="4" t="s">
        <v>7</v>
      </c>
      <c r="T912" s="4" t="s">
        <v>14</v>
      </c>
      <c r="U912" s="4" t="s">
        <v>14</v>
      </c>
      <c r="V912" s="4" t="s">
        <v>11</v>
      </c>
    </row>
    <row r="913" spans="1:22">
      <c r="A913" t="n">
        <v>8883</v>
      </c>
      <c r="B913" s="25" t="n">
        <v>19</v>
      </c>
      <c r="C913" s="7" t="n">
        <v>81</v>
      </c>
      <c r="D913" s="7" t="s">
        <v>120</v>
      </c>
      <c r="E913" s="7" t="s">
        <v>121</v>
      </c>
      <c r="F913" s="7" t="s">
        <v>15</v>
      </c>
      <c r="G913" s="7" t="n">
        <v>0</v>
      </c>
      <c r="H913" s="7" t="n">
        <v>1</v>
      </c>
      <c r="I913" s="7" t="n">
        <v>0</v>
      </c>
      <c r="J913" s="7" t="n">
        <v>0</v>
      </c>
      <c r="K913" s="7" t="n">
        <v>0</v>
      </c>
      <c r="L913" s="7" t="n">
        <v>0</v>
      </c>
      <c r="M913" s="7" t="n">
        <v>1</v>
      </c>
      <c r="N913" s="7" t="n">
        <v>1.60000002384186</v>
      </c>
      <c r="O913" s="7" t="n">
        <v>0.0900000035762787</v>
      </c>
      <c r="P913" s="7" t="s">
        <v>15</v>
      </c>
      <c r="Q913" s="7" t="s">
        <v>15</v>
      </c>
      <c r="R913" s="7" t="n">
        <v>-1</v>
      </c>
      <c r="S913" s="7" t="n">
        <v>0</v>
      </c>
      <c r="T913" s="7" t="n">
        <v>0</v>
      </c>
      <c r="U913" s="7" t="n">
        <v>0</v>
      </c>
      <c r="V913" s="7" t="n">
        <v>0</v>
      </c>
    </row>
    <row r="914" spans="1:22">
      <c r="A914" t="s">
        <v>4</v>
      </c>
      <c r="B914" s="4" t="s">
        <v>5</v>
      </c>
      <c r="C914" s="4" t="s">
        <v>11</v>
      </c>
      <c r="D914" s="4" t="s">
        <v>8</v>
      </c>
      <c r="E914" s="4" t="s">
        <v>8</v>
      </c>
      <c r="F914" s="4" t="s">
        <v>8</v>
      </c>
      <c r="G914" s="4" t="s">
        <v>7</v>
      </c>
      <c r="H914" s="4" t="s">
        <v>14</v>
      </c>
      <c r="I914" s="4" t="s">
        <v>12</v>
      </c>
      <c r="J914" s="4" t="s">
        <v>12</v>
      </c>
      <c r="K914" s="4" t="s">
        <v>12</v>
      </c>
      <c r="L914" s="4" t="s">
        <v>12</v>
      </c>
      <c r="M914" s="4" t="s">
        <v>12</v>
      </c>
      <c r="N914" s="4" t="s">
        <v>12</v>
      </c>
      <c r="O914" s="4" t="s">
        <v>12</v>
      </c>
      <c r="P914" s="4" t="s">
        <v>8</v>
      </c>
      <c r="Q914" s="4" t="s">
        <v>8</v>
      </c>
      <c r="R914" s="4" t="s">
        <v>14</v>
      </c>
      <c r="S914" s="4" t="s">
        <v>7</v>
      </c>
      <c r="T914" s="4" t="s">
        <v>14</v>
      </c>
      <c r="U914" s="4" t="s">
        <v>14</v>
      </c>
      <c r="V914" s="4" t="s">
        <v>11</v>
      </c>
    </row>
    <row r="915" spans="1:22">
      <c r="A915" t="n">
        <v>8964</v>
      </c>
      <c r="B915" s="25" t="n">
        <v>19</v>
      </c>
      <c r="C915" s="7" t="n">
        <v>6466</v>
      </c>
      <c r="D915" s="7" t="s">
        <v>122</v>
      </c>
      <c r="E915" s="7" t="s">
        <v>123</v>
      </c>
      <c r="F915" s="7" t="s">
        <v>15</v>
      </c>
      <c r="G915" s="7" t="n">
        <v>0</v>
      </c>
      <c r="H915" s="7" t="n">
        <v>1</v>
      </c>
      <c r="I915" s="7" t="n">
        <v>0</v>
      </c>
      <c r="J915" s="7" t="n">
        <v>0</v>
      </c>
      <c r="K915" s="7" t="n">
        <v>0</v>
      </c>
      <c r="L915" s="7" t="n">
        <v>0</v>
      </c>
      <c r="M915" s="7" t="n">
        <v>1</v>
      </c>
      <c r="N915" s="7" t="n">
        <v>1.60000002384186</v>
      </c>
      <c r="O915" s="7" t="n">
        <v>0.0900000035762787</v>
      </c>
      <c r="P915" s="7" t="s">
        <v>15</v>
      </c>
      <c r="Q915" s="7" t="s">
        <v>15</v>
      </c>
      <c r="R915" s="7" t="n">
        <v>-1</v>
      </c>
      <c r="S915" s="7" t="n">
        <v>0</v>
      </c>
      <c r="T915" s="7" t="n">
        <v>0</v>
      </c>
      <c r="U915" s="7" t="n">
        <v>0</v>
      </c>
      <c r="V915" s="7" t="n">
        <v>0</v>
      </c>
    </row>
    <row r="916" spans="1:22">
      <c r="A916" t="s">
        <v>4</v>
      </c>
      <c r="B916" s="4" t="s">
        <v>5</v>
      </c>
      <c r="C916" s="4" t="s">
        <v>11</v>
      </c>
      <c r="D916" s="4" t="s">
        <v>8</v>
      </c>
      <c r="E916" s="4" t="s">
        <v>8</v>
      </c>
      <c r="F916" s="4" t="s">
        <v>8</v>
      </c>
      <c r="G916" s="4" t="s">
        <v>7</v>
      </c>
      <c r="H916" s="4" t="s">
        <v>14</v>
      </c>
      <c r="I916" s="4" t="s">
        <v>12</v>
      </c>
      <c r="J916" s="4" t="s">
        <v>12</v>
      </c>
      <c r="K916" s="4" t="s">
        <v>12</v>
      </c>
      <c r="L916" s="4" t="s">
        <v>12</v>
      </c>
      <c r="M916" s="4" t="s">
        <v>12</v>
      </c>
      <c r="N916" s="4" t="s">
        <v>12</v>
      </c>
      <c r="O916" s="4" t="s">
        <v>12</v>
      </c>
      <c r="P916" s="4" t="s">
        <v>8</v>
      </c>
      <c r="Q916" s="4" t="s">
        <v>8</v>
      </c>
      <c r="R916" s="4" t="s">
        <v>14</v>
      </c>
      <c r="S916" s="4" t="s">
        <v>7</v>
      </c>
      <c r="T916" s="4" t="s">
        <v>14</v>
      </c>
      <c r="U916" s="4" t="s">
        <v>14</v>
      </c>
      <c r="V916" s="4" t="s">
        <v>11</v>
      </c>
    </row>
    <row r="917" spans="1:22">
      <c r="A917" t="n">
        <v>9045</v>
      </c>
      <c r="B917" s="25" t="n">
        <v>19</v>
      </c>
      <c r="C917" s="7" t="n">
        <v>84</v>
      </c>
      <c r="D917" s="7" t="s">
        <v>124</v>
      </c>
      <c r="E917" s="7" t="s">
        <v>125</v>
      </c>
      <c r="F917" s="7" t="s">
        <v>15</v>
      </c>
      <c r="G917" s="7" t="n">
        <v>0</v>
      </c>
      <c r="H917" s="7" t="n">
        <v>1</v>
      </c>
      <c r="I917" s="7" t="n">
        <v>0</v>
      </c>
      <c r="J917" s="7" t="n">
        <v>0</v>
      </c>
      <c r="K917" s="7" t="n">
        <v>0</v>
      </c>
      <c r="L917" s="7" t="n">
        <v>0</v>
      </c>
      <c r="M917" s="7" t="n">
        <v>1</v>
      </c>
      <c r="N917" s="7" t="n">
        <v>1.60000002384186</v>
      </c>
      <c r="O917" s="7" t="n">
        <v>0.0900000035762787</v>
      </c>
      <c r="P917" s="7" t="s">
        <v>15</v>
      </c>
      <c r="Q917" s="7" t="s">
        <v>15</v>
      </c>
      <c r="R917" s="7" t="n">
        <v>-1</v>
      </c>
      <c r="S917" s="7" t="n">
        <v>0</v>
      </c>
      <c r="T917" s="7" t="n">
        <v>0</v>
      </c>
      <c r="U917" s="7" t="n">
        <v>0</v>
      </c>
      <c r="V917" s="7" t="n">
        <v>0</v>
      </c>
    </row>
    <row r="918" spans="1:22">
      <c r="A918" t="s">
        <v>4</v>
      </c>
      <c r="B918" s="4" t="s">
        <v>5</v>
      </c>
      <c r="C918" s="4" t="s">
        <v>11</v>
      </c>
      <c r="D918" s="4" t="s">
        <v>8</v>
      </c>
      <c r="E918" s="4" t="s">
        <v>8</v>
      </c>
      <c r="F918" s="4" t="s">
        <v>8</v>
      </c>
      <c r="G918" s="4" t="s">
        <v>7</v>
      </c>
      <c r="H918" s="4" t="s">
        <v>14</v>
      </c>
      <c r="I918" s="4" t="s">
        <v>12</v>
      </c>
      <c r="J918" s="4" t="s">
        <v>12</v>
      </c>
      <c r="K918" s="4" t="s">
        <v>12</v>
      </c>
      <c r="L918" s="4" t="s">
        <v>12</v>
      </c>
      <c r="M918" s="4" t="s">
        <v>12</v>
      </c>
      <c r="N918" s="4" t="s">
        <v>12</v>
      </c>
      <c r="O918" s="4" t="s">
        <v>12</v>
      </c>
      <c r="P918" s="4" t="s">
        <v>8</v>
      </c>
      <c r="Q918" s="4" t="s">
        <v>8</v>
      </c>
      <c r="R918" s="4" t="s">
        <v>14</v>
      </c>
      <c r="S918" s="4" t="s">
        <v>7</v>
      </c>
      <c r="T918" s="4" t="s">
        <v>14</v>
      </c>
      <c r="U918" s="4" t="s">
        <v>14</v>
      </c>
      <c r="V918" s="4" t="s">
        <v>11</v>
      </c>
    </row>
    <row r="919" spans="1:22">
      <c r="A919" t="n">
        <v>9127</v>
      </c>
      <c r="B919" s="25" t="n">
        <v>19</v>
      </c>
      <c r="C919" s="7" t="n">
        <v>1620</v>
      </c>
      <c r="D919" s="7" t="s">
        <v>126</v>
      </c>
      <c r="E919" s="7" t="s">
        <v>127</v>
      </c>
      <c r="F919" s="7" t="s">
        <v>15</v>
      </c>
      <c r="G919" s="7" t="n">
        <v>0</v>
      </c>
      <c r="H919" s="7" t="n">
        <v>1</v>
      </c>
      <c r="I919" s="7" t="n">
        <v>0</v>
      </c>
      <c r="J919" s="7" t="n">
        <v>0</v>
      </c>
      <c r="K919" s="7" t="n">
        <v>0</v>
      </c>
      <c r="L919" s="7" t="n">
        <v>0</v>
      </c>
      <c r="M919" s="7" t="n">
        <v>1</v>
      </c>
      <c r="N919" s="7" t="n">
        <v>1.60000002384186</v>
      </c>
      <c r="O919" s="7" t="n">
        <v>0.0900000035762787</v>
      </c>
      <c r="P919" s="7" t="s">
        <v>15</v>
      </c>
      <c r="Q919" s="7" t="s">
        <v>15</v>
      </c>
      <c r="R919" s="7" t="n">
        <v>-1</v>
      </c>
      <c r="S919" s="7" t="n">
        <v>0</v>
      </c>
      <c r="T919" s="7" t="n">
        <v>0</v>
      </c>
      <c r="U919" s="7" t="n">
        <v>0</v>
      </c>
      <c r="V919" s="7" t="n">
        <v>0</v>
      </c>
    </row>
    <row r="920" spans="1:22">
      <c r="A920" t="s">
        <v>4</v>
      </c>
      <c r="B920" s="4" t="s">
        <v>5</v>
      </c>
      <c r="C920" s="4" t="s">
        <v>11</v>
      </c>
      <c r="D920" s="4" t="s">
        <v>8</v>
      </c>
      <c r="E920" s="4" t="s">
        <v>8</v>
      </c>
      <c r="F920" s="4" t="s">
        <v>8</v>
      </c>
      <c r="G920" s="4" t="s">
        <v>7</v>
      </c>
      <c r="H920" s="4" t="s">
        <v>14</v>
      </c>
      <c r="I920" s="4" t="s">
        <v>12</v>
      </c>
      <c r="J920" s="4" t="s">
        <v>12</v>
      </c>
      <c r="K920" s="4" t="s">
        <v>12</v>
      </c>
      <c r="L920" s="4" t="s">
        <v>12</v>
      </c>
      <c r="M920" s="4" t="s">
        <v>12</v>
      </c>
      <c r="N920" s="4" t="s">
        <v>12</v>
      </c>
      <c r="O920" s="4" t="s">
        <v>12</v>
      </c>
      <c r="P920" s="4" t="s">
        <v>8</v>
      </c>
      <c r="Q920" s="4" t="s">
        <v>8</v>
      </c>
      <c r="R920" s="4" t="s">
        <v>14</v>
      </c>
      <c r="S920" s="4" t="s">
        <v>7</v>
      </c>
      <c r="T920" s="4" t="s">
        <v>14</v>
      </c>
      <c r="U920" s="4" t="s">
        <v>14</v>
      </c>
      <c r="V920" s="4" t="s">
        <v>11</v>
      </c>
    </row>
    <row r="921" spans="1:22">
      <c r="A921" t="n">
        <v>9214</v>
      </c>
      <c r="B921" s="25" t="n">
        <v>19</v>
      </c>
      <c r="C921" s="7" t="n">
        <v>1621</v>
      </c>
      <c r="D921" s="7" t="s">
        <v>128</v>
      </c>
      <c r="E921" s="7" t="s">
        <v>127</v>
      </c>
      <c r="F921" s="7" t="s">
        <v>15</v>
      </c>
      <c r="G921" s="7" t="n">
        <v>0</v>
      </c>
      <c r="H921" s="7" t="n">
        <v>1</v>
      </c>
      <c r="I921" s="7" t="n">
        <v>0</v>
      </c>
      <c r="J921" s="7" t="n">
        <v>0</v>
      </c>
      <c r="K921" s="7" t="n">
        <v>0</v>
      </c>
      <c r="L921" s="7" t="n">
        <v>0</v>
      </c>
      <c r="M921" s="7" t="n">
        <v>1</v>
      </c>
      <c r="N921" s="7" t="n">
        <v>1.60000002384186</v>
      </c>
      <c r="O921" s="7" t="n">
        <v>0.0900000035762787</v>
      </c>
      <c r="P921" s="7" t="s">
        <v>15</v>
      </c>
      <c r="Q921" s="7" t="s">
        <v>15</v>
      </c>
      <c r="R921" s="7" t="n">
        <v>-1</v>
      </c>
      <c r="S921" s="7" t="n">
        <v>0</v>
      </c>
      <c r="T921" s="7" t="n">
        <v>0</v>
      </c>
      <c r="U921" s="7" t="n">
        <v>0</v>
      </c>
      <c r="V921" s="7" t="n">
        <v>0</v>
      </c>
    </row>
    <row r="922" spans="1:22">
      <c r="A922" t="s">
        <v>4</v>
      </c>
      <c r="B922" s="4" t="s">
        <v>5</v>
      </c>
      <c r="C922" s="4" t="s">
        <v>11</v>
      </c>
      <c r="D922" s="4" t="s">
        <v>8</v>
      </c>
      <c r="E922" s="4" t="s">
        <v>8</v>
      </c>
      <c r="F922" s="4" t="s">
        <v>8</v>
      </c>
      <c r="G922" s="4" t="s">
        <v>7</v>
      </c>
      <c r="H922" s="4" t="s">
        <v>14</v>
      </c>
      <c r="I922" s="4" t="s">
        <v>12</v>
      </c>
      <c r="J922" s="4" t="s">
        <v>12</v>
      </c>
      <c r="K922" s="4" t="s">
        <v>12</v>
      </c>
      <c r="L922" s="4" t="s">
        <v>12</v>
      </c>
      <c r="M922" s="4" t="s">
        <v>12</v>
      </c>
      <c r="N922" s="4" t="s">
        <v>12</v>
      </c>
      <c r="O922" s="4" t="s">
        <v>12</v>
      </c>
      <c r="P922" s="4" t="s">
        <v>8</v>
      </c>
      <c r="Q922" s="4" t="s">
        <v>8</v>
      </c>
      <c r="R922" s="4" t="s">
        <v>14</v>
      </c>
      <c r="S922" s="4" t="s">
        <v>7</v>
      </c>
      <c r="T922" s="4" t="s">
        <v>14</v>
      </c>
      <c r="U922" s="4" t="s">
        <v>14</v>
      </c>
      <c r="V922" s="4" t="s">
        <v>11</v>
      </c>
    </row>
    <row r="923" spans="1:22">
      <c r="A923" t="n">
        <v>9305</v>
      </c>
      <c r="B923" s="25" t="n">
        <v>19</v>
      </c>
      <c r="C923" s="7" t="n">
        <v>5017</v>
      </c>
      <c r="D923" s="7" t="s">
        <v>129</v>
      </c>
      <c r="E923" s="7" t="s">
        <v>130</v>
      </c>
      <c r="F923" s="7" t="s">
        <v>15</v>
      </c>
      <c r="G923" s="7" t="n">
        <v>0</v>
      </c>
      <c r="H923" s="7" t="n">
        <v>1</v>
      </c>
      <c r="I923" s="7" t="n">
        <v>0</v>
      </c>
      <c r="J923" s="7" t="n">
        <v>0</v>
      </c>
      <c r="K923" s="7" t="n">
        <v>0</v>
      </c>
      <c r="L923" s="7" t="n">
        <v>0</v>
      </c>
      <c r="M923" s="7" t="n">
        <v>1</v>
      </c>
      <c r="N923" s="7" t="n">
        <v>1.60000002384186</v>
      </c>
      <c r="O923" s="7" t="n">
        <v>0.0900000035762787</v>
      </c>
      <c r="P923" s="7" t="s">
        <v>15</v>
      </c>
      <c r="Q923" s="7" t="s">
        <v>15</v>
      </c>
      <c r="R923" s="7" t="n">
        <v>-1</v>
      </c>
      <c r="S923" s="7" t="n">
        <v>0</v>
      </c>
      <c r="T923" s="7" t="n">
        <v>0</v>
      </c>
      <c r="U923" s="7" t="n">
        <v>0</v>
      </c>
      <c r="V923" s="7" t="n">
        <v>0</v>
      </c>
    </row>
    <row r="924" spans="1:22">
      <c r="A924" t="s">
        <v>4</v>
      </c>
      <c r="B924" s="4" t="s">
        <v>5</v>
      </c>
      <c r="C924" s="4" t="s">
        <v>11</v>
      </c>
      <c r="D924" s="4" t="s">
        <v>8</v>
      </c>
      <c r="E924" s="4" t="s">
        <v>8</v>
      </c>
      <c r="F924" s="4" t="s">
        <v>8</v>
      </c>
      <c r="G924" s="4" t="s">
        <v>7</v>
      </c>
      <c r="H924" s="4" t="s">
        <v>14</v>
      </c>
      <c r="I924" s="4" t="s">
        <v>12</v>
      </c>
      <c r="J924" s="4" t="s">
        <v>12</v>
      </c>
      <c r="K924" s="4" t="s">
        <v>12</v>
      </c>
      <c r="L924" s="4" t="s">
        <v>12</v>
      </c>
      <c r="M924" s="4" t="s">
        <v>12</v>
      </c>
      <c r="N924" s="4" t="s">
        <v>12</v>
      </c>
      <c r="O924" s="4" t="s">
        <v>12</v>
      </c>
      <c r="P924" s="4" t="s">
        <v>8</v>
      </c>
      <c r="Q924" s="4" t="s">
        <v>8</v>
      </c>
      <c r="R924" s="4" t="s">
        <v>14</v>
      </c>
      <c r="S924" s="4" t="s">
        <v>7</v>
      </c>
      <c r="T924" s="4" t="s">
        <v>14</v>
      </c>
      <c r="U924" s="4" t="s">
        <v>14</v>
      </c>
      <c r="V924" s="4" t="s">
        <v>11</v>
      </c>
    </row>
    <row r="925" spans="1:22">
      <c r="A925" t="n">
        <v>9374</v>
      </c>
      <c r="B925" s="25" t="n">
        <v>19</v>
      </c>
      <c r="C925" s="7" t="n">
        <v>5188</v>
      </c>
      <c r="D925" s="7" t="s">
        <v>131</v>
      </c>
      <c r="E925" s="7" t="s">
        <v>132</v>
      </c>
      <c r="F925" s="7" t="s">
        <v>15</v>
      </c>
      <c r="G925" s="7" t="n">
        <v>0</v>
      </c>
      <c r="H925" s="7" t="n">
        <v>1</v>
      </c>
      <c r="I925" s="7" t="n">
        <v>0</v>
      </c>
      <c r="J925" s="7" t="n">
        <v>0</v>
      </c>
      <c r="K925" s="7" t="n">
        <v>0</v>
      </c>
      <c r="L925" s="7" t="n">
        <v>0</v>
      </c>
      <c r="M925" s="7" t="n">
        <v>1</v>
      </c>
      <c r="N925" s="7" t="n">
        <v>1.60000002384186</v>
      </c>
      <c r="O925" s="7" t="n">
        <v>0.0900000035762787</v>
      </c>
      <c r="P925" s="7" t="s">
        <v>15</v>
      </c>
      <c r="Q925" s="7" t="s">
        <v>15</v>
      </c>
      <c r="R925" s="7" t="n">
        <v>-1</v>
      </c>
      <c r="S925" s="7" t="n">
        <v>0</v>
      </c>
      <c r="T925" s="7" t="n">
        <v>0</v>
      </c>
      <c r="U925" s="7" t="n">
        <v>0</v>
      </c>
      <c r="V925" s="7" t="n">
        <v>0</v>
      </c>
    </row>
    <row r="926" spans="1:22">
      <c r="A926" t="s">
        <v>4</v>
      </c>
      <c r="B926" s="4" t="s">
        <v>5</v>
      </c>
      <c r="C926" s="4" t="s">
        <v>11</v>
      </c>
      <c r="D926" s="4" t="s">
        <v>8</v>
      </c>
      <c r="E926" s="4" t="s">
        <v>8</v>
      </c>
      <c r="F926" s="4" t="s">
        <v>8</v>
      </c>
      <c r="G926" s="4" t="s">
        <v>7</v>
      </c>
      <c r="H926" s="4" t="s">
        <v>14</v>
      </c>
      <c r="I926" s="4" t="s">
        <v>12</v>
      </c>
      <c r="J926" s="4" t="s">
        <v>12</v>
      </c>
      <c r="K926" s="4" t="s">
        <v>12</v>
      </c>
      <c r="L926" s="4" t="s">
        <v>12</v>
      </c>
      <c r="M926" s="4" t="s">
        <v>12</v>
      </c>
      <c r="N926" s="4" t="s">
        <v>12</v>
      </c>
      <c r="O926" s="4" t="s">
        <v>12</v>
      </c>
      <c r="P926" s="4" t="s">
        <v>8</v>
      </c>
      <c r="Q926" s="4" t="s">
        <v>8</v>
      </c>
      <c r="R926" s="4" t="s">
        <v>14</v>
      </c>
      <c r="S926" s="4" t="s">
        <v>7</v>
      </c>
      <c r="T926" s="4" t="s">
        <v>14</v>
      </c>
      <c r="U926" s="4" t="s">
        <v>14</v>
      </c>
      <c r="V926" s="4" t="s">
        <v>11</v>
      </c>
    </row>
    <row r="927" spans="1:22">
      <c r="A927" t="n">
        <v>9444</v>
      </c>
      <c r="B927" s="25" t="n">
        <v>19</v>
      </c>
      <c r="C927" s="7" t="n">
        <v>5023</v>
      </c>
      <c r="D927" s="7" t="s">
        <v>133</v>
      </c>
      <c r="E927" s="7" t="s">
        <v>134</v>
      </c>
      <c r="F927" s="7" t="s">
        <v>15</v>
      </c>
      <c r="G927" s="7" t="n">
        <v>0</v>
      </c>
      <c r="H927" s="7" t="n">
        <v>1</v>
      </c>
      <c r="I927" s="7" t="n">
        <v>0</v>
      </c>
      <c r="J927" s="7" t="n">
        <v>0</v>
      </c>
      <c r="K927" s="7" t="n">
        <v>0</v>
      </c>
      <c r="L927" s="7" t="n">
        <v>0</v>
      </c>
      <c r="M927" s="7" t="n">
        <v>1</v>
      </c>
      <c r="N927" s="7" t="n">
        <v>1.60000002384186</v>
      </c>
      <c r="O927" s="7" t="n">
        <v>0.0900000035762787</v>
      </c>
      <c r="P927" s="7" t="s">
        <v>15</v>
      </c>
      <c r="Q927" s="7" t="s">
        <v>15</v>
      </c>
      <c r="R927" s="7" t="n">
        <v>-1</v>
      </c>
      <c r="S927" s="7" t="n">
        <v>0</v>
      </c>
      <c r="T927" s="7" t="n">
        <v>0</v>
      </c>
      <c r="U927" s="7" t="n">
        <v>0</v>
      </c>
      <c r="V927" s="7" t="n">
        <v>0</v>
      </c>
    </row>
    <row r="928" spans="1:22">
      <c r="A928" t="s">
        <v>4</v>
      </c>
      <c r="B928" s="4" t="s">
        <v>5</v>
      </c>
      <c r="C928" s="4" t="s">
        <v>11</v>
      </c>
      <c r="D928" s="4" t="s">
        <v>8</v>
      </c>
      <c r="E928" s="4" t="s">
        <v>8</v>
      </c>
      <c r="F928" s="4" t="s">
        <v>8</v>
      </c>
      <c r="G928" s="4" t="s">
        <v>7</v>
      </c>
      <c r="H928" s="4" t="s">
        <v>14</v>
      </c>
      <c r="I928" s="4" t="s">
        <v>12</v>
      </c>
      <c r="J928" s="4" t="s">
        <v>12</v>
      </c>
      <c r="K928" s="4" t="s">
        <v>12</v>
      </c>
      <c r="L928" s="4" t="s">
        <v>12</v>
      </c>
      <c r="M928" s="4" t="s">
        <v>12</v>
      </c>
      <c r="N928" s="4" t="s">
        <v>12</v>
      </c>
      <c r="O928" s="4" t="s">
        <v>12</v>
      </c>
      <c r="P928" s="4" t="s">
        <v>8</v>
      </c>
      <c r="Q928" s="4" t="s">
        <v>8</v>
      </c>
      <c r="R928" s="4" t="s">
        <v>14</v>
      </c>
      <c r="S928" s="4" t="s">
        <v>7</v>
      </c>
      <c r="T928" s="4" t="s">
        <v>14</v>
      </c>
      <c r="U928" s="4" t="s">
        <v>14</v>
      </c>
      <c r="V928" s="4" t="s">
        <v>11</v>
      </c>
    </row>
    <row r="929" spans="1:22">
      <c r="A929" t="n">
        <v>9515</v>
      </c>
      <c r="B929" s="25" t="n">
        <v>19</v>
      </c>
      <c r="C929" s="7" t="n">
        <v>1630</v>
      </c>
      <c r="D929" s="7" t="s">
        <v>135</v>
      </c>
      <c r="E929" s="7" t="s">
        <v>136</v>
      </c>
      <c r="F929" s="7" t="s">
        <v>15</v>
      </c>
      <c r="G929" s="7" t="n">
        <v>0</v>
      </c>
      <c r="H929" s="7" t="n">
        <v>1</v>
      </c>
      <c r="I929" s="7" t="n">
        <v>0</v>
      </c>
      <c r="J929" s="7" t="n">
        <v>0</v>
      </c>
      <c r="K929" s="7" t="n">
        <v>0</v>
      </c>
      <c r="L929" s="7" t="n">
        <v>0</v>
      </c>
      <c r="M929" s="7" t="n">
        <v>1</v>
      </c>
      <c r="N929" s="7" t="n">
        <v>1.60000002384186</v>
      </c>
      <c r="O929" s="7" t="n">
        <v>0.0900000035762787</v>
      </c>
      <c r="P929" s="7" t="s">
        <v>15</v>
      </c>
      <c r="Q929" s="7" t="s">
        <v>15</v>
      </c>
      <c r="R929" s="7" t="n">
        <v>-1</v>
      </c>
      <c r="S929" s="7" t="n">
        <v>0</v>
      </c>
      <c r="T929" s="7" t="n">
        <v>0</v>
      </c>
      <c r="U929" s="7" t="n">
        <v>0</v>
      </c>
      <c r="V929" s="7" t="n">
        <v>0</v>
      </c>
    </row>
    <row r="930" spans="1:22">
      <c r="A930" t="s">
        <v>4</v>
      </c>
      <c r="B930" s="4" t="s">
        <v>5</v>
      </c>
      <c r="C930" s="4" t="s">
        <v>11</v>
      </c>
      <c r="D930" s="4" t="s">
        <v>7</v>
      </c>
      <c r="E930" s="4" t="s">
        <v>7</v>
      </c>
      <c r="F930" s="4" t="s">
        <v>8</v>
      </c>
    </row>
    <row r="931" spans="1:22">
      <c r="A931" t="n">
        <v>9596</v>
      </c>
      <c r="B931" s="27" t="n">
        <v>20</v>
      </c>
      <c r="C931" s="7" t="n">
        <v>7010</v>
      </c>
      <c r="D931" s="7" t="n">
        <v>3</v>
      </c>
      <c r="E931" s="7" t="n">
        <v>10</v>
      </c>
      <c r="F931" s="7" t="s">
        <v>31</v>
      </c>
    </row>
    <row r="932" spans="1:22">
      <c r="A932" t="s">
        <v>4</v>
      </c>
      <c r="B932" s="4" t="s">
        <v>5</v>
      </c>
      <c r="C932" s="4" t="s">
        <v>11</v>
      </c>
    </row>
    <row r="933" spans="1:22">
      <c r="A933" t="n">
        <v>9614</v>
      </c>
      <c r="B933" s="23" t="n">
        <v>16</v>
      </c>
      <c r="C933" s="7" t="n">
        <v>0</v>
      </c>
    </row>
    <row r="934" spans="1:22">
      <c r="A934" t="s">
        <v>4</v>
      </c>
      <c r="B934" s="4" t="s">
        <v>5</v>
      </c>
      <c r="C934" s="4" t="s">
        <v>11</v>
      </c>
      <c r="D934" s="4" t="s">
        <v>7</v>
      </c>
      <c r="E934" s="4" t="s">
        <v>7</v>
      </c>
      <c r="F934" s="4" t="s">
        <v>8</v>
      </c>
    </row>
    <row r="935" spans="1:22">
      <c r="A935" t="n">
        <v>9617</v>
      </c>
      <c r="B935" s="27" t="n">
        <v>20</v>
      </c>
      <c r="C935" s="7" t="n">
        <v>7011</v>
      </c>
      <c r="D935" s="7" t="n">
        <v>3</v>
      </c>
      <c r="E935" s="7" t="n">
        <v>10</v>
      </c>
      <c r="F935" s="7" t="s">
        <v>31</v>
      </c>
    </row>
    <row r="936" spans="1:22">
      <c r="A936" t="s">
        <v>4</v>
      </c>
      <c r="B936" s="4" t="s">
        <v>5</v>
      </c>
      <c r="C936" s="4" t="s">
        <v>11</v>
      </c>
    </row>
    <row r="937" spans="1:22">
      <c r="A937" t="n">
        <v>9635</v>
      </c>
      <c r="B937" s="23" t="n">
        <v>16</v>
      </c>
      <c r="C937" s="7" t="n">
        <v>0</v>
      </c>
    </row>
    <row r="938" spans="1:22">
      <c r="A938" t="s">
        <v>4</v>
      </c>
      <c r="B938" s="4" t="s">
        <v>5</v>
      </c>
      <c r="C938" s="4" t="s">
        <v>11</v>
      </c>
      <c r="D938" s="4" t="s">
        <v>7</v>
      </c>
      <c r="E938" s="4" t="s">
        <v>7</v>
      </c>
      <c r="F938" s="4" t="s">
        <v>8</v>
      </c>
    </row>
    <row r="939" spans="1:22">
      <c r="A939" t="n">
        <v>9638</v>
      </c>
      <c r="B939" s="27" t="n">
        <v>20</v>
      </c>
      <c r="C939" s="7" t="n">
        <v>18</v>
      </c>
      <c r="D939" s="7" t="n">
        <v>3</v>
      </c>
      <c r="E939" s="7" t="n">
        <v>10</v>
      </c>
      <c r="F939" s="7" t="s">
        <v>31</v>
      </c>
    </row>
    <row r="940" spans="1:22">
      <c r="A940" t="s">
        <v>4</v>
      </c>
      <c r="B940" s="4" t="s">
        <v>5</v>
      </c>
      <c r="C940" s="4" t="s">
        <v>11</v>
      </c>
    </row>
    <row r="941" spans="1:22">
      <c r="A941" t="n">
        <v>9656</v>
      </c>
      <c r="B941" s="23" t="n">
        <v>16</v>
      </c>
      <c r="C941" s="7" t="n">
        <v>0</v>
      </c>
    </row>
    <row r="942" spans="1:22">
      <c r="A942" t="s">
        <v>4</v>
      </c>
      <c r="B942" s="4" t="s">
        <v>5</v>
      </c>
      <c r="C942" s="4" t="s">
        <v>11</v>
      </c>
      <c r="D942" s="4" t="s">
        <v>7</v>
      </c>
      <c r="E942" s="4" t="s">
        <v>7</v>
      </c>
      <c r="F942" s="4" t="s">
        <v>8</v>
      </c>
    </row>
    <row r="943" spans="1:22">
      <c r="A943" t="n">
        <v>9659</v>
      </c>
      <c r="B943" s="27" t="n">
        <v>20</v>
      </c>
      <c r="C943" s="7" t="n">
        <v>81</v>
      </c>
      <c r="D943" s="7" t="n">
        <v>3</v>
      </c>
      <c r="E943" s="7" t="n">
        <v>10</v>
      </c>
      <c r="F943" s="7" t="s">
        <v>31</v>
      </c>
    </row>
    <row r="944" spans="1:22">
      <c r="A944" t="s">
        <v>4</v>
      </c>
      <c r="B944" s="4" t="s">
        <v>5</v>
      </c>
      <c r="C944" s="4" t="s">
        <v>11</v>
      </c>
    </row>
    <row r="945" spans="1:22">
      <c r="A945" t="n">
        <v>9677</v>
      </c>
      <c r="B945" s="23" t="n">
        <v>16</v>
      </c>
      <c r="C945" s="7" t="n">
        <v>0</v>
      </c>
    </row>
    <row r="946" spans="1:22">
      <c r="A946" t="s">
        <v>4</v>
      </c>
      <c r="B946" s="4" t="s">
        <v>5</v>
      </c>
      <c r="C946" s="4" t="s">
        <v>11</v>
      </c>
      <c r="D946" s="4" t="s">
        <v>7</v>
      </c>
      <c r="E946" s="4" t="s">
        <v>7</v>
      </c>
      <c r="F946" s="4" t="s">
        <v>8</v>
      </c>
    </row>
    <row r="947" spans="1:22">
      <c r="A947" t="n">
        <v>9680</v>
      </c>
      <c r="B947" s="27" t="n">
        <v>20</v>
      </c>
      <c r="C947" s="7" t="n">
        <v>6466</v>
      </c>
      <c r="D947" s="7" t="n">
        <v>3</v>
      </c>
      <c r="E947" s="7" t="n">
        <v>10</v>
      </c>
      <c r="F947" s="7" t="s">
        <v>31</v>
      </c>
    </row>
    <row r="948" spans="1:22">
      <c r="A948" t="s">
        <v>4</v>
      </c>
      <c r="B948" s="4" t="s">
        <v>5</v>
      </c>
      <c r="C948" s="4" t="s">
        <v>11</v>
      </c>
    </row>
    <row r="949" spans="1:22">
      <c r="A949" t="n">
        <v>9698</v>
      </c>
      <c r="B949" s="23" t="n">
        <v>16</v>
      </c>
      <c r="C949" s="7" t="n">
        <v>0</v>
      </c>
    </row>
    <row r="950" spans="1:22">
      <c r="A950" t="s">
        <v>4</v>
      </c>
      <c r="B950" s="4" t="s">
        <v>5</v>
      </c>
      <c r="C950" s="4" t="s">
        <v>11</v>
      </c>
      <c r="D950" s="4" t="s">
        <v>7</v>
      </c>
      <c r="E950" s="4" t="s">
        <v>7</v>
      </c>
      <c r="F950" s="4" t="s">
        <v>8</v>
      </c>
    </row>
    <row r="951" spans="1:22">
      <c r="A951" t="n">
        <v>9701</v>
      </c>
      <c r="B951" s="27" t="n">
        <v>20</v>
      </c>
      <c r="C951" s="7" t="n">
        <v>84</v>
      </c>
      <c r="D951" s="7" t="n">
        <v>3</v>
      </c>
      <c r="E951" s="7" t="n">
        <v>10</v>
      </c>
      <c r="F951" s="7" t="s">
        <v>31</v>
      </c>
    </row>
    <row r="952" spans="1:22">
      <c r="A952" t="s">
        <v>4</v>
      </c>
      <c r="B952" s="4" t="s">
        <v>5</v>
      </c>
      <c r="C952" s="4" t="s">
        <v>11</v>
      </c>
    </row>
    <row r="953" spans="1:22">
      <c r="A953" t="n">
        <v>9719</v>
      </c>
      <c r="B953" s="23" t="n">
        <v>16</v>
      </c>
      <c r="C953" s="7" t="n">
        <v>0</v>
      </c>
    </row>
    <row r="954" spans="1:22">
      <c r="A954" t="s">
        <v>4</v>
      </c>
      <c r="B954" s="4" t="s">
        <v>5</v>
      </c>
      <c r="C954" s="4" t="s">
        <v>11</v>
      </c>
      <c r="D954" s="4" t="s">
        <v>7</v>
      </c>
      <c r="E954" s="4" t="s">
        <v>7</v>
      </c>
      <c r="F954" s="4" t="s">
        <v>8</v>
      </c>
    </row>
    <row r="955" spans="1:22">
      <c r="A955" t="n">
        <v>9722</v>
      </c>
      <c r="B955" s="27" t="n">
        <v>20</v>
      </c>
      <c r="C955" s="7" t="n">
        <v>1620</v>
      </c>
      <c r="D955" s="7" t="n">
        <v>3</v>
      </c>
      <c r="E955" s="7" t="n">
        <v>10</v>
      </c>
      <c r="F955" s="7" t="s">
        <v>31</v>
      </c>
    </row>
    <row r="956" spans="1:22">
      <c r="A956" t="s">
        <v>4</v>
      </c>
      <c r="B956" s="4" t="s">
        <v>5</v>
      </c>
      <c r="C956" s="4" t="s">
        <v>11</v>
      </c>
    </row>
    <row r="957" spans="1:22">
      <c r="A957" t="n">
        <v>9740</v>
      </c>
      <c r="B957" s="23" t="n">
        <v>16</v>
      </c>
      <c r="C957" s="7" t="n">
        <v>0</v>
      </c>
    </row>
    <row r="958" spans="1:22">
      <c r="A958" t="s">
        <v>4</v>
      </c>
      <c r="B958" s="4" t="s">
        <v>5</v>
      </c>
      <c r="C958" s="4" t="s">
        <v>11</v>
      </c>
      <c r="D958" s="4" t="s">
        <v>7</v>
      </c>
      <c r="E958" s="4" t="s">
        <v>7</v>
      </c>
      <c r="F958" s="4" t="s">
        <v>8</v>
      </c>
    </row>
    <row r="959" spans="1:22">
      <c r="A959" t="n">
        <v>9743</v>
      </c>
      <c r="B959" s="27" t="n">
        <v>20</v>
      </c>
      <c r="C959" s="7" t="n">
        <v>1621</v>
      </c>
      <c r="D959" s="7" t="n">
        <v>3</v>
      </c>
      <c r="E959" s="7" t="n">
        <v>10</v>
      </c>
      <c r="F959" s="7" t="s">
        <v>31</v>
      </c>
    </row>
    <row r="960" spans="1:22">
      <c r="A960" t="s">
        <v>4</v>
      </c>
      <c r="B960" s="4" t="s">
        <v>5</v>
      </c>
      <c r="C960" s="4" t="s">
        <v>11</v>
      </c>
    </row>
    <row r="961" spans="1:6">
      <c r="A961" t="n">
        <v>9761</v>
      </c>
      <c r="B961" s="23" t="n">
        <v>16</v>
      </c>
      <c r="C961" s="7" t="n">
        <v>0</v>
      </c>
    </row>
    <row r="962" spans="1:6">
      <c r="A962" t="s">
        <v>4</v>
      </c>
      <c r="B962" s="4" t="s">
        <v>5</v>
      </c>
      <c r="C962" s="4" t="s">
        <v>11</v>
      </c>
      <c r="D962" s="4" t="s">
        <v>7</v>
      </c>
      <c r="E962" s="4" t="s">
        <v>7</v>
      </c>
      <c r="F962" s="4" t="s">
        <v>8</v>
      </c>
    </row>
    <row r="963" spans="1:6">
      <c r="A963" t="n">
        <v>9764</v>
      </c>
      <c r="B963" s="27" t="n">
        <v>20</v>
      </c>
      <c r="C963" s="7" t="n">
        <v>5017</v>
      </c>
      <c r="D963" s="7" t="n">
        <v>3</v>
      </c>
      <c r="E963" s="7" t="n">
        <v>10</v>
      </c>
      <c r="F963" s="7" t="s">
        <v>31</v>
      </c>
    </row>
    <row r="964" spans="1:6">
      <c r="A964" t="s">
        <v>4</v>
      </c>
      <c r="B964" s="4" t="s">
        <v>5</v>
      </c>
      <c r="C964" s="4" t="s">
        <v>11</v>
      </c>
    </row>
    <row r="965" spans="1:6">
      <c r="A965" t="n">
        <v>9782</v>
      </c>
      <c r="B965" s="23" t="n">
        <v>16</v>
      </c>
      <c r="C965" s="7" t="n">
        <v>0</v>
      </c>
    </row>
    <row r="966" spans="1:6">
      <c r="A966" t="s">
        <v>4</v>
      </c>
      <c r="B966" s="4" t="s">
        <v>5</v>
      </c>
      <c r="C966" s="4" t="s">
        <v>11</v>
      </c>
      <c r="D966" s="4" t="s">
        <v>7</v>
      </c>
      <c r="E966" s="4" t="s">
        <v>7</v>
      </c>
      <c r="F966" s="4" t="s">
        <v>8</v>
      </c>
    </row>
    <row r="967" spans="1:6">
      <c r="A967" t="n">
        <v>9785</v>
      </c>
      <c r="B967" s="27" t="n">
        <v>20</v>
      </c>
      <c r="C967" s="7" t="n">
        <v>5188</v>
      </c>
      <c r="D967" s="7" t="n">
        <v>3</v>
      </c>
      <c r="E967" s="7" t="n">
        <v>10</v>
      </c>
      <c r="F967" s="7" t="s">
        <v>31</v>
      </c>
    </row>
    <row r="968" spans="1:6">
      <c r="A968" t="s">
        <v>4</v>
      </c>
      <c r="B968" s="4" t="s">
        <v>5</v>
      </c>
      <c r="C968" s="4" t="s">
        <v>11</v>
      </c>
    </row>
    <row r="969" spans="1:6">
      <c r="A969" t="n">
        <v>9803</v>
      </c>
      <c r="B969" s="23" t="n">
        <v>16</v>
      </c>
      <c r="C969" s="7" t="n">
        <v>0</v>
      </c>
    </row>
    <row r="970" spans="1:6">
      <c r="A970" t="s">
        <v>4</v>
      </c>
      <c r="B970" s="4" t="s">
        <v>5</v>
      </c>
      <c r="C970" s="4" t="s">
        <v>11</v>
      </c>
      <c r="D970" s="4" t="s">
        <v>7</v>
      </c>
      <c r="E970" s="4" t="s">
        <v>7</v>
      </c>
      <c r="F970" s="4" t="s">
        <v>8</v>
      </c>
    </row>
    <row r="971" spans="1:6">
      <c r="A971" t="n">
        <v>9806</v>
      </c>
      <c r="B971" s="27" t="n">
        <v>20</v>
      </c>
      <c r="C971" s="7" t="n">
        <v>5023</v>
      </c>
      <c r="D971" s="7" t="n">
        <v>3</v>
      </c>
      <c r="E971" s="7" t="n">
        <v>10</v>
      </c>
      <c r="F971" s="7" t="s">
        <v>31</v>
      </c>
    </row>
    <row r="972" spans="1:6">
      <c r="A972" t="s">
        <v>4</v>
      </c>
      <c r="B972" s="4" t="s">
        <v>5</v>
      </c>
      <c r="C972" s="4" t="s">
        <v>11</v>
      </c>
    </row>
    <row r="973" spans="1:6">
      <c r="A973" t="n">
        <v>9824</v>
      </c>
      <c r="B973" s="23" t="n">
        <v>16</v>
      </c>
      <c r="C973" s="7" t="n">
        <v>0</v>
      </c>
    </row>
    <row r="974" spans="1:6">
      <c r="A974" t="s">
        <v>4</v>
      </c>
      <c r="B974" s="4" t="s">
        <v>5</v>
      </c>
      <c r="C974" s="4" t="s">
        <v>11</v>
      </c>
      <c r="D974" s="4" t="s">
        <v>7</v>
      </c>
      <c r="E974" s="4" t="s">
        <v>7</v>
      </c>
      <c r="F974" s="4" t="s">
        <v>8</v>
      </c>
    </row>
    <row r="975" spans="1:6">
      <c r="A975" t="n">
        <v>9827</v>
      </c>
      <c r="B975" s="27" t="n">
        <v>20</v>
      </c>
      <c r="C975" s="7" t="n">
        <v>1630</v>
      </c>
      <c r="D975" s="7" t="n">
        <v>3</v>
      </c>
      <c r="E975" s="7" t="n">
        <v>10</v>
      </c>
      <c r="F975" s="7" t="s">
        <v>31</v>
      </c>
    </row>
    <row r="976" spans="1:6">
      <c r="A976" t="s">
        <v>4</v>
      </c>
      <c r="B976" s="4" t="s">
        <v>5</v>
      </c>
      <c r="C976" s="4" t="s">
        <v>11</v>
      </c>
    </row>
    <row r="977" spans="1:6">
      <c r="A977" t="n">
        <v>9845</v>
      </c>
      <c r="B977" s="23" t="n">
        <v>16</v>
      </c>
      <c r="C977" s="7" t="n">
        <v>0</v>
      </c>
    </row>
    <row r="978" spans="1:6">
      <c r="A978" t="s">
        <v>4</v>
      </c>
      <c r="B978" s="4" t="s">
        <v>5</v>
      </c>
      <c r="C978" s="4" t="s">
        <v>7</v>
      </c>
      <c r="D978" s="4" t="s">
        <v>11</v>
      </c>
      <c r="E978" s="4" t="s">
        <v>7</v>
      </c>
      <c r="F978" s="4" t="s">
        <v>8</v>
      </c>
      <c r="G978" s="4" t="s">
        <v>8</v>
      </c>
      <c r="H978" s="4" t="s">
        <v>8</v>
      </c>
      <c r="I978" s="4" t="s">
        <v>8</v>
      </c>
      <c r="J978" s="4" t="s">
        <v>8</v>
      </c>
      <c r="K978" s="4" t="s">
        <v>8</v>
      </c>
      <c r="L978" s="4" t="s">
        <v>8</v>
      </c>
      <c r="M978" s="4" t="s">
        <v>8</v>
      </c>
      <c r="N978" s="4" t="s">
        <v>8</v>
      </c>
      <c r="O978" s="4" t="s">
        <v>8</v>
      </c>
      <c r="P978" s="4" t="s">
        <v>8</v>
      </c>
      <c r="Q978" s="4" t="s">
        <v>8</v>
      </c>
      <c r="R978" s="4" t="s">
        <v>8</v>
      </c>
      <c r="S978" s="4" t="s">
        <v>8</v>
      </c>
      <c r="T978" s="4" t="s">
        <v>8</v>
      </c>
      <c r="U978" s="4" t="s">
        <v>8</v>
      </c>
    </row>
    <row r="979" spans="1:6">
      <c r="A979" t="n">
        <v>9848</v>
      </c>
      <c r="B979" s="28" t="n">
        <v>36</v>
      </c>
      <c r="C979" s="7" t="n">
        <v>8</v>
      </c>
      <c r="D979" s="7" t="n">
        <v>5188</v>
      </c>
      <c r="E979" s="7" t="n">
        <v>0</v>
      </c>
      <c r="F979" s="7" t="s">
        <v>137</v>
      </c>
      <c r="G979" s="7" t="s">
        <v>138</v>
      </c>
      <c r="H979" s="7" t="s">
        <v>15</v>
      </c>
      <c r="I979" s="7" t="s">
        <v>15</v>
      </c>
      <c r="J979" s="7" t="s">
        <v>15</v>
      </c>
      <c r="K979" s="7" t="s">
        <v>15</v>
      </c>
      <c r="L979" s="7" t="s">
        <v>15</v>
      </c>
      <c r="M979" s="7" t="s">
        <v>15</v>
      </c>
      <c r="N979" s="7" t="s">
        <v>15</v>
      </c>
      <c r="O979" s="7" t="s">
        <v>15</v>
      </c>
      <c r="P979" s="7" t="s">
        <v>15</v>
      </c>
      <c r="Q979" s="7" t="s">
        <v>15</v>
      </c>
      <c r="R979" s="7" t="s">
        <v>15</v>
      </c>
      <c r="S979" s="7" t="s">
        <v>15</v>
      </c>
      <c r="T979" s="7" t="s">
        <v>15</v>
      </c>
      <c r="U979" s="7" t="s">
        <v>15</v>
      </c>
    </row>
    <row r="980" spans="1:6">
      <c r="A980" t="s">
        <v>4</v>
      </c>
      <c r="B980" s="4" t="s">
        <v>5</v>
      </c>
      <c r="C980" s="4" t="s">
        <v>7</v>
      </c>
      <c r="D980" s="4" t="s">
        <v>11</v>
      </c>
      <c r="E980" s="4" t="s">
        <v>7</v>
      </c>
      <c r="F980" s="4" t="s">
        <v>8</v>
      </c>
      <c r="G980" s="4" t="s">
        <v>8</v>
      </c>
      <c r="H980" s="4" t="s">
        <v>8</v>
      </c>
      <c r="I980" s="4" t="s">
        <v>8</v>
      </c>
      <c r="J980" s="4" t="s">
        <v>8</v>
      </c>
      <c r="K980" s="4" t="s">
        <v>8</v>
      </c>
      <c r="L980" s="4" t="s">
        <v>8</v>
      </c>
      <c r="M980" s="4" t="s">
        <v>8</v>
      </c>
      <c r="N980" s="4" t="s">
        <v>8</v>
      </c>
      <c r="O980" s="4" t="s">
        <v>8</v>
      </c>
      <c r="P980" s="4" t="s">
        <v>8</v>
      </c>
      <c r="Q980" s="4" t="s">
        <v>8</v>
      </c>
      <c r="R980" s="4" t="s">
        <v>8</v>
      </c>
      <c r="S980" s="4" t="s">
        <v>8</v>
      </c>
      <c r="T980" s="4" t="s">
        <v>8</v>
      </c>
      <c r="U980" s="4" t="s">
        <v>8</v>
      </c>
    </row>
    <row r="981" spans="1:6">
      <c r="A981" t="n">
        <v>9893</v>
      </c>
      <c r="B981" s="28" t="n">
        <v>36</v>
      </c>
      <c r="C981" s="7" t="n">
        <v>8</v>
      </c>
      <c r="D981" s="7" t="n">
        <v>18</v>
      </c>
      <c r="E981" s="7" t="n">
        <v>0</v>
      </c>
      <c r="F981" s="7" t="s">
        <v>139</v>
      </c>
      <c r="G981" s="7" t="s">
        <v>15</v>
      </c>
      <c r="H981" s="7" t="s">
        <v>15</v>
      </c>
      <c r="I981" s="7" t="s">
        <v>15</v>
      </c>
      <c r="J981" s="7" t="s">
        <v>15</v>
      </c>
      <c r="K981" s="7" t="s">
        <v>15</v>
      </c>
      <c r="L981" s="7" t="s">
        <v>15</v>
      </c>
      <c r="M981" s="7" t="s">
        <v>15</v>
      </c>
      <c r="N981" s="7" t="s">
        <v>15</v>
      </c>
      <c r="O981" s="7" t="s">
        <v>15</v>
      </c>
      <c r="P981" s="7" t="s">
        <v>15</v>
      </c>
      <c r="Q981" s="7" t="s">
        <v>15</v>
      </c>
      <c r="R981" s="7" t="s">
        <v>15</v>
      </c>
      <c r="S981" s="7" t="s">
        <v>15</v>
      </c>
      <c r="T981" s="7" t="s">
        <v>15</v>
      </c>
      <c r="U981" s="7" t="s">
        <v>15</v>
      </c>
    </row>
    <row r="982" spans="1:6">
      <c r="A982" t="s">
        <v>4</v>
      </c>
      <c r="B982" s="4" t="s">
        <v>5</v>
      </c>
      <c r="C982" s="4" t="s">
        <v>7</v>
      </c>
      <c r="D982" s="4" t="s">
        <v>11</v>
      </c>
      <c r="E982" s="4" t="s">
        <v>7</v>
      </c>
      <c r="F982" s="4" t="s">
        <v>8</v>
      </c>
      <c r="G982" s="4" t="s">
        <v>8</v>
      </c>
      <c r="H982" s="4" t="s">
        <v>8</v>
      </c>
      <c r="I982" s="4" t="s">
        <v>8</v>
      </c>
      <c r="J982" s="4" t="s">
        <v>8</v>
      </c>
      <c r="K982" s="4" t="s">
        <v>8</v>
      </c>
      <c r="L982" s="4" t="s">
        <v>8</v>
      </c>
      <c r="M982" s="4" t="s">
        <v>8</v>
      </c>
      <c r="N982" s="4" t="s">
        <v>8</v>
      </c>
      <c r="O982" s="4" t="s">
        <v>8</v>
      </c>
      <c r="P982" s="4" t="s">
        <v>8</v>
      </c>
      <c r="Q982" s="4" t="s">
        <v>8</v>
      </c>
      <c r="R982" s="4" t="s">
        <v>8</v>
      </c>
      <c r="S982" s="4" t="s">
        <v>8</v>
      </c>
      <c r="T982" s="4" t="s">
        <v>8</v>
      </c>
      <c r="U982" s="4" t="s">
        <v>8</v>
      </c>
    </row>
    <row r="983" spans="1:6">
      <c r="A983" t="n">
        <v>9924</v>
      </c>
      <c r="B983" s="28" t="n">
        <v>36</v>
      </c>
      <c r="C983" s="7" t="n">
        <v>8</v>
      </c>
      <c r="D983" s="7" t="n">
        <v>5023</v>
      </c>
      <c r="E983" s="7" t="n">
        <v>0</v>
      </c>
      <c r="F983" s="7" t="s">
        <v>140</v>
      </c>
      <c r="G983" s="7" t="s">
        <v>15</v>
      </c>
      <c r="H983" s="7" t="s">
        <v>15</v>
      </c>
      <c r="I983" s="7" t="s">
        <v>15</v>
      </c>
      <c r="J983" s="7" t="s">
        <v>15</v>
      </c>
      <c r="K983" s="7" t="s">
        <v>15</v>
      </c>
      <c r="L983" s="7" t="s">
        <v>15</v>
      </c>
      <c r="M983" s="7" t="s">
        <v>15</v>
      </c>
      <c r="N983" s="7" t="s">
        <v>15</v>
      </c>
      <c r="O983" s="7" t="s">
        <v>15</v>
      </c>
      <c r="P983" s="7" t="s">
        <v>15</v>
      </c>
      <c r="Q983" s="7" t="s">
        <v>15</v>
      </c>
      <c r="R983" s="7" t="s">
        <v>15</v>
      </c>
      <c r="S983" s="7" t="s">
        <v>15</v>
      </c>
      <c r="T983" s="7" t="s">
        <v>15</v>
      </c>
      <c r="U983" s="7" t="s">
        <v>15</v>
      </c>
    </row>
    <row r="984" spans="1:6">
      <c r="A984" t="s">
        <v>4</v>
      </c>
      <c r="B984" s="4" t="s">
        <v>5</v>
      </c>
      <c r="C984" s="4" t="s">
        <v>7</v>
      </c>
      <c r="D984" s="4" t="s">
        <v>11</v>
      </c>
      <c r="E984" s="4" t="s">
        <v>7</v>
      </c>
      <c r="F984" s="4" t="s">
        <v>8</v>
      </c>
      <c r="G984" s="4" t="s">
        <v>8</v>
      </c>
      <c r="H984" s="4" t="s">
        <v>8</v>
      </c>
      <c r="I984" s="4" t="s">
        <v>8</v>
      </c>
      <c r="J984" s="4" t="s">
        <v>8</v>
      </c>
      <c r="K984" s="4" t="s">
        <v>8</v>
      </c>
      <c r="L984" s="4" t="s">
        <v>8</v>
      </c>
      <c r="M984" s="4" t="s">
        <v>8</v>
      </c>
      <c r="N984" s="4" t="s">
        <v>8</v>
      </c>
      <c r="O984" s="4" t="s">
        <v>8</v>
      </c>
      <c r="P984" s="4" t="s">
        <v>8</v>
      </c>
      <c r="Q984" s="4" t="s">
        <v>8</v>
      </c>
      <c r="R984" s="4" t="s">
        <v>8</v>
      </c>
      <c r="S984" s="4" t="s">
        <v>8</v>
      </c>
      <c r="T984" s="4" t="s">
        <v>8</v>
      </c>
      <c r="U984" s="4" t="s">
        <v>8</v>
      </c>
    </row>
    <row r="985" spans="1:6">
      <c r="A985" t="n">
        <v>9959</v>
      </c>
      <c r="B985" s="28" t="n">
        <v>36</v>
      </c>
      <c r="C985" s="7" t="n">
        <v>8</v>
      </c>
      <c r="D985" s="7" t="n">
        <v>6466</v>
      </c>
      <c r="E985" s="7" t="n">
        <v>0</v>
      </c>
      <c r="F985" s="7" t="s">
        <v>141</v>
      </c>
      <c r="G985" s="7" t="s">
        <v>15</v>
      </c>
      <c r="H985" s="7" t="s">
        <v>15</v>
      </c>
      <c r="I985" s="7" t="s">
        <v>15</v>
      </c>
      <c r="J985" s="7" t="s">
        <v>15</v>
      </c>
      <c r="K985" s="7" t="s">
        <v>15</v>
      </c>
      <c r="L985" s="7" t="s">
        <v>15</v>
      </c>
      <c r="M985" s="7" t="s">
        <v>15</v>
      </c>
      <c r="N985" s="7" t="s">
        <v>15</v>
      </c>
      <c r="O985" s="7" t="s">
        <v>15</v>
      </c>
      <c r="P985" s="7" t="s">
        <v>15</v>
      </c>
      <c r="Q985" s="7" t="s">
        <v>15</v>
      </c>
      <c r="R985" s="7" t="s">
        <v>15</v>
      </c>
      <c r="S985" s="7" t="s">
        <v>15</v>
      </c>
      <c r="T985" s="7" t="s">
        <v>15</v>
      </c>
      <c r="U985" s="7" t="s">
        <v>15</v>
      </c>
    </row>
    <row r="986" spans="1:6">
      <c r="A986" t="s">
        <v>4</v>
      </c>
      <c r="B986" s="4" t="s">
        <v>5</v>
      </c>
      <c r="C986" s="4" t="s">
        <v>7</v>
      </c>
      <c r="D986" s="4" t="s">
        <v>11</v>
      </c>
      <c r="E986" s="4" t="s">
        <v>7</v>
      </c>
      <c r="F986" s="4" t="s">
        <v>8</v>
      </c>
      <c r="G986" s="4" t="s">
        <v>8</v>
      </c>
      <c r="H986" s="4" t="s">
        <v>8</v>
      </c>
      <c r="I986" s="4" t="s">
        <v>8</v>
      </c>
      <c r="J986" s="4" t="s">
        <v>8</v>
      </c>
      <c r="K986" s="4" t="s">
        <v>8</v>
      </c>
      <c r="L986" s="4" t="s">
        <v>8</v>
      </c>
      <c r="M986" s="4" t="s">
        <v>8</v>
      </c>
      <c r="N986" s="4" t="s">
        <v>8</v>
      </c>
      <c r="O986" s="4" t="s">
        <v>8</v>
      </c>
      <c r="P986" s="4" t="s">
        <v>8</v>
      </c>
      <c r="Q986" s="4" t="s">
        <v>8</v>
      </c>
      <c r="R986" s="4" t="s">
        <v>8</v>
      </c>
      <c r="S986" s="4" t="s">
        <v>8</v>
      </c>
      <c r="T986" s="4" t="s">
        <v>8</v>
      </c>
      <c r="U986" s="4" t="s">
        <v>8</v>
      </c>
    </row>
    <row r="987" spans="1:6">
      <c r="A987" t="n">
        <v>9992</v>
      </c>
      <c r="B987" s="28" t="n">
        <v>36</v>
      </c>
      <c r="C987" s="7" t="n">
        <v>8</v>
      </c>
      <c r="D987" s="7" t="n">
        <v>5017</v>
      </c>
      <c r="E987" s="7" t="n">
        <v>0</v>
      </c>
      <c r="F987" s="7" t="s">
        <v>142</v>
      </c>
      <c r="G987" s="7" t="s">
        <v>15</v>
      </c>
      <c r="H987" s="7" t="s">
        <v>15</v>
      </c>
      <c r="I987" s="7" t="s">
        <v>15</v>
      </c>
      <c r="J987" s="7" t="s">
        <v>15</v>
      </c>
      <c r="K987" s="7" t="s">
        <v>15</v>
      </c>
      <c r="L987" s="7" t="s">
        <v>15</v>
      </c>
      <c r="M987" s="7" t="s">
        <v>15</v>
      </c>
      <c r="N987" s="7" t="s">
        <v>15</v>
      </c>
      <c r="O987" s="7" t="s">
        <v>15</v>
      </c>
      <c r="P987" s="7" t="s">
        <v>15</v>
      </c>
      <c r="Q987" s="7" t="s">
        <v>15</v>
      </c>
      <c r="R987" s="7" t="s">
        <v>15</v>
      </c>
      <c r="S987" s="7" t="s">
        <v>15</v>
      </c>
      <c r="T987" s="7" t="s">
        <v>15</v>
      </c>
      <c r="U987" s="7" t="s">
        <v>15</v>
      </c>
    </row>
    <row r="988" spans="1:6">
      <c r="A988" t="s">
        <v>4</v>
      </c>
      <c r="B988" s="4" t="s">
        <v>5</v>
      </c>
      <c r="C988" s="4" t="s">
        <v>11</v>
      </c>
      <c r="D988" s="4" t="s">
        <v>7</v>
      </c>
      <c r="E988" s="4" t="s">
        <v>7</v>
      </c>
      <c r="F988" s="4" t="s">
        <v>8</v>
      </c>
    </row>
    <row r="989" spans="1:6">
      <c r="A989" t="n">
        <v>10022</v>
      </c>
      <c r="B989" s="17" t="n">
        <v>47</v>
      </c>
      <c r="C989" s="7" t="n">
        <v>5188</v>
      </c>
      <c r="D989" s="7" t="n">
        <v>0</v>
      </c>
      <c r="E989" s="7" t="n">
        <v>0</v>
      </c>
      <c r="F989" s="7" t="s">
        <v>138</v>
      </c>
    </row>
    <row r="990" spans="1:6">
      <c r="A990" t="s">
        <v>4</v>
      </c>
      <c r="B990" s="4" t="s">
        <v>5</v>
      </c>
      <c r="C990" s="4" t="s">
        <v>11</v>
      </c>
      <c r="D990" s="4" t="s">
        <v>7</v>
      </c>
      <c r="E990" s="4" t="s">
        <v>7</v>
      </c>
      <c r="F990" s="4" t="s">
        <v>8</v>
      </c>
    </row>
    <row r="991" spans="1:6">
      <c r="A991" t="n">
        <v>10043</v>
      </c>
      <c r="B991" s="17" t="n">
        <v>47</v>
      </c>
      <c r="C991" s="7" t="n">
        <v>5188</v>
      </c>
      <c r="D991" s="7" t="n">
        <v>0</v>
      </c>
      <c r="E991" s="7" t="n">
        <v>0</v>
      </c>
      <c r="F991" s="7" t="s">
        <v>137</v>
      </c>
    </row>
    <row r="992" spans="1:6">
      <c r="A992" t="s">
        <v>4</v>
      </c>
      <c r="B992" s="4" t="s">
        <v>5</v>
      </c>
      <c r="C992" s="4" t="s">
        <v>11</v>
      </c>
      <c r="D992" s="4" t="s">
        <v>7</v>
      </c>
      <c r="E992" s="4" t="s">
        <v>8</v>
      </c>
      <c r="F992" s="4" t="s">
        <v>12</v>
      </c>
      <c r="G992" s="4" t="s">
        <v>12</v>
      </c>
      <c r="H992" s="4" t="s">
        <v>12</v>
      </c>
    </row>
    <row r="993" spans="1:21">
      <c r="A993" t="n">
        <v>10058</v>
      </c>
      <c r="B993" s="30" t="n">
        <v>48</v>
      </c>
      <c r="C993" s="7" t="n">
        <v>5023</v>
      </c>
      <c r="D993" s="7" t="n">
        <v>0</v>
      </c>
      <c r="E993" s="7" t="s">
        <v>140</v>
      </c>
      <c r="F993" s="7" t="n">
        <v>-1</v>
      </c>
      <c r="G993" s="7" t="n">
        <v>1</v>
      </c>
      <c r="H993" s="7" t="n">
        <v>1.40129846432482e-45</v>
      </c>
    </row>
    <row r="994" spans="1:21">
      <c r="A994" t="s">
        <v>4</v>
      </c>
      <c r="B994" s="4" t="s">
        <v>5</v>
      </c>
      <c r="C994" s="4" t="s">
        <v>11</v>
      </c>
      <c r="D994" s="4" t="s">
        <v>7</v>
      </c>
      <c r="E994" s="4" t="s">
        <v>8</v>
      </c>
      <c r="F994" s="4" t="s">
        <v>12</v>
      </c>
      <c r="G994" s="4" t="s">
        <v>12</v>
      </c>
      <c r="H994" s="4" t="s">
        <v>12</v>
      </c>
    </row>
    <row r="995" spans="1:21">
      <c r="A995" t="n">
        <v>10089</v>
      </c>
      <c r="B995" s="30" t="n">
        <v>48</v>
      </c>
      <c r="C995" s="7" t="n">
        <v>5017</v>
      </c>
      <c r="D995" s="7" t="n">
        <v>0</v>
      </c>
      <c r="E995" s="7" t="s">
        <v>142</v>
      </c>
      <c r="F995" s="7" t="n">
        <v>-1</v>
      </c>
      <c r="G995" s="7" t="n">
        <v>1</v>
      </c>
      <c r="H995" s="7" t="n">
        <v>1.40129846432482e-45</v>
      </c>
    </row>
    <row r="996" spans="1:21">
      <c r="A996" t="s">
        <v>4</v>
      </c>
      <c r="B996" s="4" t="s">
        <v>5</v>
      </c>
      <c r="C996" s="4" t="s">
        <v>7</v>
      </c>
      <c r="D996" s="4" t="s">
        <v>8</v>
      </c>
      <c r="E996" s="4" t="s">
        <v>11</v>
      </c>
    </row>
    <row r="997" spans="1:21">
      <c r="A997" t="n">
        <v>10115</v>
      </c>
      <c r="B997" s="33" t="n">
        <v>94</v>
      </c>
      <c r="C997" s="7" t="n">
        <v>0</v>
      </c>
      <c r="D997" s="7" t="s">
        <v>35</v>
      </c>
      <c r="E997" s="7" t="n">
        <v>1</v>
      </c>
    </row>
    <row r="998" spans="1:21">
      <c r="A998" t="s">
        <v>4</v>
      </c>
      <c r="B998" s="4" t="s">
        <v>5</v>
      </c>
      <c r="C998" s="4" t="s">
        <v>7</v>
      </c>
      <c r="D998" s="4" t="s">
        <v>8</v>
      </c>
      <c r="E998" s="4" t="s">
        <v>11</v>
      </c>
    </row>
    <row r="999" spans="1:21">
      <c r="A999" t="n">
        <v>10133</v>
      </c>
      <c r="B999" s="33" t="n">
        <v>94</v>
      </c>
      <c r="C999" s="7" t="n">
        <v>0</v>
      </c>
      <c r="D999" s="7" t="s">
        <v>35</v>
      </c>
      <c r="E999" s="7" t="n">
        <v>2</v>
      </c>
    </row>
    <row r="1000" spans="1:21">
      <c r="A1000" t="s">
        <v>4</v>
      </c>
      <c r="B1000" s="4" t="s">
        <v>5</v>
      </c>
      <c r="C1000" s="4" t="s">
        <v>7</v>
      </c>
      <c r="D1000" s="4" t="s">
        <v>8</v>
      </c>
      <c r="E1000" s="4" t="s">
        <v>11</v>
      </c>
    </row>
    <row r="1001" spans="1:21">
      <c r="A1001" t="n">
        <v>10151</v>
      </c>
      <c r="B1001" s="33" t="n">
        <v>94</v>
      </c>
      <c r="C1001" s="7" t="n">
        <v>1</v>
      </c>
      <c r="D1001" s="7" t="s">
        <v>35</v>
      </c>
      <c r="E1001" s="7" t="n">
        <v>4</v>
      </c>
    </row>
    <row r="1002" spans="1:21">
      <c r="A1002" t="s">
        <v>4</v>
      </c>
      <c r="B1002" s="4" t="s">
        <v>5</v>
      </c>
      <c r="C1002" s="4" t="s">
        <v>7</v>
      </c>
      <c r="D1002" s="4" t="s">
        <v>8</v>
      </c>
    </row>
    <row r="1003" spans="1:21">
      <c r="A1003" t="n">
        <v>10169</v>
      </c>
      <c r="B1003" s="33" t="n">
        <v>94</v>
      </c>
      <c r="C1003" s="7" t="n">
        <v>5</v>
      </c>
      <c r="D1003" s="7" t="s">
        <v>35</v>
      </c>
    </row>
    <row r="1004" spans="1:21">
      <c r="A1004" t="s">
        <v>4</v>
      </c>
      <c r="B1004" s="4" t="s">
        <v>5</v>
      </c>
      <c r="C1004" s="4" t="s">
        <v>7</v>
      </c>
      <c r="D1004" s="4" t="s">
        <v>8</v>
      </c>
      <c r="E1004" s="4" t="s">
        <v>11</v>
      </c>
    </row>
    <row r="1005" spans="1:21">
      <c r="A1005" t="n">
        <v>10185</v>
      </c>
      <c r="B1005" s="33" t="n">
        <v>94</v>
      </c>
      <c r="C1005" s="7" t="n">
        <v>0</v>
      </c>
      <c r="D1005" s="7" t="s">
        <v>143</v>
      </c>
      <c r="E1005" s="7" t="n">
        <v>1</v>
      </c>
    </row>
    <row r="1006" spans="1:21">
      <c r="A1006" t="s">
        <v>4</v>
      </c>
      <c r="B1006" s="4" t="s">
        <v>5</v>
      </c>
      <c r="C1006" s="4" t="s">
        <v>7</v>
      </c>
      <c r="D1006" s="4" t="s">
        <v>8</v>
      </c>
      <c r="E1006" s="4" t="s">
        <v>11</v>
      </c>
    </row>
    <row r="1007" spans="1:21">
      <c r="A1007" t="n">
        <v>10202</v>
      </c>
      <c r="B1007" s="33" t="n">
        <v>94</v>
      </c>
      <c r="C1007" s="7" t="n">
        <v>0</v>
      </c>
      <c r="D1007" s="7" t="s">
        <v>143</v>
      </c>
      <c r="E1007" s="7" t="n">
        <v>2</v>
      </c>
    </row>
    <row r="1008" spans="1:21">
      <c r="A1008" t="s">
        <v>4</v>
      </c>
      <c r="B1008" s="4" t="s">
        <v>5</v>
      </c>
      <c r="C1008" s="4" t="s">
        <v>7</v>
      </c>
      <c r="D1008" s="4" t="s">
        <v>8</v>
      </c>
      <c r="E1008" s="4" t="s">
        <v>11</v>
      </c>
    </row>
    <row r="1009" spans="1:8">
      <c r="A1009" t="n">
        <v>10219</v>
      </c>
      <c r="B1009" s="33" t="n">
        <v>94</v>
      </c>
      <c r="C1009" s="7" t="n">
        <v>1</v>
      </c>
      <c r="D1009" s="7" t="s">
        <v>143</v>
      </c>
      <c r="E1009" s="7" t="n">
        <v>4</v>
      </c>
    </row>
    <row r="1010" spans="1:8">
      <c r="A1010" t="s">
        <v>4</v>
      </c>
      <c r="B1010" s="4" t="s">
        <v>5</v>
      </c>
      <c r="C1010" s="4" t="s">
        <v>7</v>
      </c>
      <c r="D1010" s="4" t="s">
        <v>8</v>
      </c>
    </row>
    <row r="1011" spans="1:8">
      <c r="A1011" t="n">
        <v>10236</v>
      </c>
      <c r="B1011" s="33" t="n">
        <v>94</v>
      </c>
      <c r="C1011" s="7" t="n">
        <v>5</v>
      </c>
      <c r="D1011" s="7" t="s">
        <v>143</v>
      </c>
    </row>
    <row r="1012" spans="1:8">
      <c r="A1012" t="s">
        <v>4</v>
      </c>
      <c r="B1012" s="4" t="s">
        <v>5</v>
      </c>
      <c r="C1012" s="4" t="s">
        <v>7</v>
      </c>
      <c r="D1012" s="4" t="s">
        <v>8</v>
      </c>
      <c r="E1012" s="4" t="s">
        <v>11</v>
      </c>
    </row>
    <row r="1013" spans="1:8">
      <c r="A1013" t="n">
        <v>10251</v>
      </c>
      <c r="B1013" s="33" t="n">
        <v>94</v>
      </c>
      <c r="C1013" s="7" t="n">
        <v>1</v>
      </c>
      <c r="D1013" s="7" t="s">
        <v>37</v>
      </c>
      <c r="E1013" s="7" t="n">
        <v>1</v>
      </c>
    </row>
    <row r="1014" spans="1:8">
      <c r="A1014" t="s">
        <v>4</v>
      </c>
      <c r="B1014" s="4" t="s">
        <v>5</v>
      </c>
      <c r="C1014" s="4" t="s">
        <v>7</v>
      </c>
      <c r="D1014" s="4" t="s">
        <v>8</v>
      </c>
      <c r="E1014" s="4" t="s">
        <v>11</v>
      </c>
    </row>
    <row r="1015" spans="1:8">
      <c r="A1015" t="n">
        <v>10266</v>
      </c>
      <c r="B1015" s="33" t="n">
        <v>94</v>
      </c>
      <c r="C1015" s="7" t="n">
        <v>1</v>
      </c>
      <c r="D1015" s="7" t="s">
        <v>37</v>
      </c>
      <c r="E1015" s="7" t="n">
        <v>2</v>
      </c>
    </row>
    <row r="1016" spans="1:8">
      <c r="A1016" t="s">
        <v>4</v>
      </c>
      <c r="B1016" s="4" t="s">
        <v>5</v>
      </c>
      <c r="C1016" s="4" t="s">
        <v>7</v>
      </c>
      <c r="D1016" s="4" t="s">
        <v>8</v>
      </c>
      <c r="E1016" s="4" t="s">
        <v>11</v>
      </c>
    </row>
    <row r="1017" spans="1:8">
      <c r="A1017" t="n">
        <v>10281</v>
      </c>
      <c r="B1017" s="33" t="n">
        <v>94</v>
      </c>
      <c r="C1017" s="7" t="n">
        <v>0</v>
      </c>
      <c r="D1017" s="7" t="s">
        <v>37</v>
      </c>
      <c r="E1017" s="7" t="n">
        <v>4</v>
      </c>
    </row>
    <row r="1018" spans="1:8">
      <c r="A1018" t="s">
        <v>4</v>
      </c>
      <c r="B1018" s="4" t="s">
        <v>5</v>
      </c>
      <c r="C1018" s="4" t="s">
        <v>11</v>
      </c>
      <c r="D1018" s="4" t="s">
        <v>14</v>
      </c>
    </row>
    <row r="1019" spans="1:8">
      <c r="A1019" t="n">
        <v>10296</v>
      </c>
      <c r="B1019" s="26" t="n">
        <v>43</v>
      </c>
      <c r="C1019" s="7" t="n">
        <v>1630</v>
      </c>
      <c r="D1019" s="7" t="n">
        <v>256</v>
      </c>
    </row>
    <row r="1020" spans="1:8">
      <c r="A1020" t="s">
        <v>4</v>
      </c>
      <c r="B1020" s="4" t="s">
        <v>5</v>
      </c>
      <c r="C1020" s="4" t="s">
        <v>11</v>
      </c>
      <c r="D1020" s="4" t="s">
        <v>12</v>
      </c>
      <c r="E1020" s="4" t="s">
        <v>12</v>
      </c>
      <c r="F1020" s="4" t="s">
        <v>12</v>
      </c>
      <c r="G1020" s="4" t="s">
        <v>12</v>
      </c>
    </row>
    <row r="1021" spans="1:8">
      <c r="A1021" t="n">
        <v>10303</v>
      </c>
      <c r="B1021" s="29" t="n">
        <v>46</v>
      </c>
      <c r="C1021" s="7" t="n">
        <v>7010</v>
      </c>
      <c r="D1021" s="7" t="n">
        <v>-128.070007324219</v>
      </c>
      <c r="E1021" s="7" t="n">
        <v>0</v>
      </c>
      <c r="F1021" s="7" t="n">
        <v>10.5100002288818</v>
      </c>
      <c r="G1021" s="7" t="n">
        <v>281.5</v>
      </c>
    </row>
    <row r="1022" spans="1:8">
      <c r="A1022" t="s">
        <v>4</v>
      </c>
      <c r="B1022" s="4" t="s">
        <v>5</v>
      </c>
      <c r="C1022" s="4" t="s">
        <v>11</v>
      </c>
      <c r="D1022" s="4" t="s">
        <v>12</v>
      </c>
      <c r="E1022" s="4" t="s">
        <v>12</v>
      </c>
      <c r="F1022" s="4" t="s">
        <v>12</v>
      </c>
      <c r="G1022" s="4" t="s">
        <v>12</v>
      </c>
    </row>
    <row r="1023" spans="1:8">
      <c r="A1023" t="n">
        <v>10322</v>
      </c>
      <c r="B1023" s="29" t="n">
        <v>46</v>
      </c>
      <c r="C1023" s="7" t="n">
        <v>7011</v>
      </c>
      <c r="D1023" s="7" t="n">
        <v>-127.150001525879</v>
      </c>
      <c r="E1023" s="7" t="n">
        <v>0</v>
      </c>
      <c r="F1023" s="7" t="n">
        <v>9.47000026702881</v>
      </c>
      <c r="G1023" s="7" t="n">
        <v>278.600006103516</v>
      </c>
    </row>
    <row r="1024" spans="1:8">
      <c r="A1024" t="s">
        <v>4</v>
      </c>
      <c r="B1024" s="4" t="s">
        <v>5</v>
      </c>
      <c r="C1024" s="4" t="s">
        <v>11</v>
      </c>
      <c r="D1024" s="4" t="s">
        <v>12</v>
      </c>
      <c r="E1024" s="4" t="s">
        <v>12</v>
      </c>
      <c r="F1024" s="4" t="s">
        <v>12</v>
      </c>
      <c r="G1024" s="4" t="s">
        <v>12</v>
      </c>
    </row>
    <row r="1025" spans="1:7">
      <c r="A1025" t="n">
        <v>10341</v>
      </c>
      <c r="B1025" s="29" t="n">
        <v>46</v>
      </c>
      <c r="C1025" s="7" t="n">
        <v>18</v>
      </c>
      <c r="D1025" s="7" t="n">
        <v>-127.580001831055</v>
      </c>
      <c r="E1025" s="7" t="n">
        <v>0</v>
      </c>
      <c r="F1025" s="7" t="n">
        <v>8.96000003814697</v>
      </c>
      <c r="G1025" s="7" t="n">
        <v>290.100006103516</v>
      </c>
    </row>
    <row r="1026" spans="1:7">
      <c r="A1026" t="s">
        <v>4</v>
      </c>
      <c r="B1026" s="4" t="s">
        <v>5</v>
      </c>
      <c r="C1026" s="4" t="s">
        <v>11</v>
      </c>
      <c r="D1026" s="4" t="s">
        <v>12</v>
      </c>
      <c r="E1026" s="4" t="s">
        <v>12</v>
      </c>
      <c r="F1026" s="4" t="s">
        <v>12</v>
      </c>
      <c r="G1026" s="4" t="s">
        <v>12</v>
      </c>
    </row>
    <row r="1027" spans="1:7">
      <c r="A1027" t="n">
        <v>10360</v>
      </c>
      <c r="B1027" s="29" t="n">
        <v>46</v>
      </c>
      <c r="C1027" s="7" t="n">
        <v>81</v>
      </c>
      <c r="D1027" s="7" t="n">
        <v>-141.470001220703</v>
      </c>
      <c r="E1027" s="7" t="n">
        <v>0</v>
      </c>
      <c r="F1027" s="7" t="n">
        <v>13.4200000762939</v>
      </c>
      <c r="G1027" s="7" t="n">
        <v>278.600006103516</v>
      </c>
    </row>
    <row r="1028" spans="1:7">
      <c r="A1028" t="s">
        <v>4</v>
      </c>
      <c r="B1028" s="4" t="s">
        <v>5</v>
      </c>
      <c r="C1028" s="4" t="s">
        <v>11</v>
      </c>
      <c r="D1028" s="4" t="s">
        <v>12</v>
      </c>
      <c r="E1028" s="4" t="s">
        <v>12</v>
      </c>
      <c r="F1028" s="4" t="s">
        <v>12</v>
      </c>
      <c r="G1028" s="4" t="s">
        <v>12</v>
      </c>
    </row>
    <row r="1029" spans="1:7">
      <c r="A1029" t="n">
        <v>10379</v>
      </c>
      <c r="B1029" s="29" t="n">
        <v>46</v>
      </c>
      <c r="C1029" s="7" t="n">
        <v>6466</v>
      </c>
      <c r="D1029" s="7" t="n">
        <v>-146.309997558594</v>
      </c>
      <c r="E1029" s="7" t="n">
        <v>0</v>
      </c>
      <c r="F1029" s="7" t="n">
        <v>13.5100002288818</v>
      </c>
      <c r="G1029" s="7" t="n">
        <v>284.299987792969</v>
      </c>
    </row>
    <row r="1030" spans="1:7">
      <c r="A1030" t="s">
        <v>4</v>
      </c>
      <c r="B1030" s="4" t="s">
        <v>5</v>
      </c>
      <c r="C1030" s="4" t="s">
        <v>11</v>
      </c>
      <c r="D1030" s="4" t="s">
        <v>12</v>
      </c>
      <c r="E1030" s="4" t="s">
        <v>12</v>
      </c>
      <c r="F1030" s="4" t="s">
        <v>12</v>
      </c>
      <c r="G1030" s="4" t="s">
        <v>12</v>
      </c>
    </row>
    <row r="1031" spans="1:7">
      <c r="A1031" t="n">
        <v>10398</v>
      </c>
      <c r="B1031" s="29" t="n">
        <v>46</v>
      </c>
      <c r="C1031" s="7" t="n">
        <v>84</v>
      </c>
      <c r="D1031" s="7" t="n">
        <v>-142.080001831055</v>
      </c>
      <c r="E1031" s="7" t="n">
        <v>0</v>
      </c>
      <c r="F1031" s="7" t="n">
        <v>14.5200004577637</v>
      </c>
      <c r="G1031" s="7" t="n">
        <v>270</v>
      </c>
    </row>
    <row r="1032" spans="1:7">
      <c r="A1032" t="s">
        <v>4</v>
      </c>
      <c r="B1032" s="4" t="s">
        <v>5</v>
      </c>
      <c r="C1032" s="4" t="s">
        <v>11</v>
      </c>
      <c r="D1032" s="4" t="s">
        <v>12</v>
      </c>
      <c r="E1032" s="4" t="s">
        <v>12</v>
      </c>
      <c r="F1032" s="4" t="s">
        <v>12</v>
      </c>
      <c r="G1032" s="4" t="s">
        <v>12</v>
      </c>
    </row>
    <row r="1033" spans="1:7">
      <c r="A1033" t="n">
        <v>10417</v>
      </c>
      <c r="B1033" s="29" t="n">
        <v>46</v>
      </c>
      <c r="C1033" s="7" t="n">
        <v>1620</v>
      </c>
      <c r="D1033" s="7" t="n">
        <v>-130.179992675781</v>
      </c>
      <c r="E1033" s="7" t="n">
        <v>0</v>
      </c>
      <c r="F1033" s="7" t="n">
        <v>13.2299995422363</v>
      </c>
      <c r="G1033" s="7" t="n">
        <v>284.299987792969</v>
      </c>
    </row>
    <row r="1034" spans="1:7">
      <c r="A1034" t="s">
        <v>4</v>
      </c>
      <c r="B1034" s="4" t="s">
        <v>5</v>
      </c>
      <c r="C1034" s="4" t="s">
        <v>11</v>
      </c>
      <c r="D1034" s="4" t="s">
        <v>12</v>
      </c>
      <c r="E1034" s="4" t="s">
        <v>12</v>
      </c>
      <c r="F1034" s="4" t="s">
        <v>12</v>
      </c>
      <c r="G1034" s="4" t="s">
        <v>12</v>
      </c>
    </row>
    <row r="1035" spans="1:7">
      <c r="A1035" t="n">
        <v>10436</v>
      </c>
      <c r="B1035" s="29" t="n">
        <v>46</v>
      </c>
      <c r="C1035" s="7" t="n">
        <v>1621</v>
      </c>
      <c r="D1035" s="7" t="n">
        <v>-131.660003662109</v>
      </c>
      <c r="E1035" s="7" t="n">
        <v>0</v>
      </c>
      <c r="F1035" s="7" t="n">
        <v>7.5</v>
      </c>
      <c r="G1035" s="7" t="n">
        <v>278.600006103516</v>
      </c>
    </row>
    <row r="1036" spans="1:7">
      <c r="A1036" t="s">
        <v>4</v>
      </c>
      <c r="B1036" s="4" t="s">
        <v>5</v>
      </c>
      <c r="C1036" s="4" t="s">
        <v>11</v>
      </c>
      <c r="D1036" s="4" t="s">
        <v>12</v>
      </c>
      <c r="E1036" s="4" t="s">
        <v>12</v>
      </c>
      <c r="F1036" s="4" t="s">
        <v>12</v>
      </c>
      <c r="G1036" s="4" t="s">
        <v>12</v>
      </c>
    </row>
    <row r="1037" spans="1:7">
      <c r="A1037" t="n">
        <v>10455</v>
      </c>
      <c r="B1037" s="29" t="n">
        <v>46</v>
      </c>
      <c r="C1037" s="7" t="n">
        <v>5017</v>
      </c>
      <c r="D1037" s="7" t="n">
        <v>-143.139999389648</v>
      </c>
      <c r="E1037" s="7" t="n">
        <v>0</v>
      </c>
      <c r="F1037" s="7" t="n">
        <v>12.8599996566772</v>
      </c>
      <c r="G1037" s="7" t="n">
        <v>281.5</v>
      </c>
    </row>
    <row r="1038" spans="1:7">
      <c r="A1038" t="s">
        <v>4</v>
      </c>
      <c r="B1038" s="4" t="s">
        <v>5</v>
      </c>
      <c r="C1038" s="4" t="s">
        <v>11</v>
      </c>
      <c r="D1038" s="4" t="s">
        <v>12</v>
      </c>
      <c r="E1038" s="4" t="s">
        <v>12</v>
      </c>
      <c r="F1038" s="4" t="s">
        <v>12</v>
      </c>
      <c r="G1038" s="4" t="s">
        <v>12</v>
      </c>
    </row>
    <row r="1039" spans="1:7">
      <c r="A1039" t="n">
        <v>10474</v>
      </c>
      <c r="B1039" s="29" t="n">
        <v>46</v>
      </c>
      <c r="C1039" s="7" t="n">
        <v>5188</v>
      </c>
      <c r="D1039" s="7" t="n">
        <v>-145.860000610352</v>
      </c>
      <c r="E1039" s="7" t="n">
        <v>0</v>
      </c>
      <c r="F1039" s="7" t="n">
        <v>15.8599996566772</v>
      </c>
      <c r="G1039" s="7" t="n">
        <v>278.600006103516</v>
      </c>
    </row>
    <row r="1040" spans="1:7">
      <c r="A1040" t="s">
        <v>4</v>
      </c>
      <c r="B1040" s="4" t="s">
        <v>5</v>
      </c>
      <c r="C1040" s="4" t="s">
        <v>11</v>
      </c>
      <c r="D1040" s="4" t="s">
        <v>12</v>
      </c>
      <c r="E1040" s="4" t="s">
        <v>12</v>
      </c>
      <c r="F1040" s="4" t="s">
        <v>12</v>
      </c>
      <c r="G1040" s="4" t="s">
        <v>12</v>
      </c>
    </row>
    <row r="1041" spans="1:7">
      <c r="A1041" t="n">
        <v>10493</v>
      </c>
      <c r="B1041" s="29" t="n">
        <v>46</v>
      </c>
      <c r="C1041" s="7" t="n">
        <v>5023</v>
      </c>
      <c r="D1041" s="7" t="n">
        <v>-145.440002441406</v>
      </c>
      <c r="E1041" s="7" t="n">
        <v>0</v>
      </c>
      <c r="F1041" s="7" t="n">
        <v>14.9300003051758</v>
      </c>
      <c r="G1041" s="7" t="n">
        <v>281.5</v>
      </c>
    </row>
    <row r="1042" spans="1:7">
      <c r="A1042" t="s">
        <v>4</v>
      </c>
      <c r="B1042" s="4" t="s">
        <v>5</v>
      </c>
      <c r="C1042" s="4" t="s">
        <v>11</v>
      </c>
      <c r="D1042" s="4" t="s">
        <v>12</v>
      </c>
      <c r="E1042" s="4" t="s">
        <v>12</v>
      </c>
      <c r="F1042" s="4" t="s">
        <v>12</v>
      </c>
      <c r="G1042" s="4" t="s">
        <v>12</v>
      </c>
    </row>
    <row r="1043" spans="1:7">
      <c r="A1043" t="n">
        <v>10512</v>
      </c>
      <c r="B1043" s="29" t="n">
        <v>46</v>
      </c>
      <c r="C1043" s="7" t="n">
        <v>1630</v>
      </c>
      <c r="D1043" s="7" t="n">
        <v>-61.9799995422363</v>
      </c>
      <c r="E1043" s="7" t="n">
        <v>-1.03999996185303</v>
      </c>
      <c r="F1043" s="7" t="n">
        <v>26.3500003814697</v>
      </c>
      <c r="G1043" s="7" t="n">
        <v>90.5</v>
      </c>
    </row>
    <row r="1044" spans="1:7">
      <c r="A1044" t="s">
        <v>4</v>
      </c>
      <c r="B1044" s="4" t="s">
        <v>5</v>
      </c>
      <c r="C1044" s="4" t="s">
        <v>7</v>
      </c>
      <c r="D1044" s="4" t="s">
        <v>7</v>
      </c>
      <c r="E1044" s="4" t="s">
        <v>12</v>
      </c>
      <c r="F1044" s="4" t="s">
        <v>12</v>
      </c>
      <c r="G1044" s="4" t="s">
        <v>12</v>
      </c>
      <c r="H1044" s="4" t="s">
        <v>11</v>
      </c>
    </row>
    <row r="1045" spans="1:7">
      <c r="A1045" t="n">
        <v>10531</v>
      </c>
      <c r="B1045" s="34" t="n">
        <v>45</v>
      </c>
      <c r="C1045" s="7" t="n">
        <v>2</v>
      </c>
      <c r="D1045" s="7" t="n">
        <v>3</v>
      </c>
      <c r="E1045" s="7" t="n">
        <v>-138.339996337891</v>
      </c>
      <c r="F1045" s="7" t="n">
        <v>3.16000008583069</v>
      </c>
      <c r="G1045" s="7" t="n">
        <v>11.1199998855591</v>
      </c>
      <c r="H1045" s="7" t="n">
        <v>0</v>
      </c>
    </row>
    <row r="1046" spans="1:7">
      <c r="A1046" t="s">
        <v>4</v>
      </c>
      <c r="B1046" s="4" t="s">
        <v>5</v>
      </c>
      <c r="C1046" s="4" t="s">
        <v>7</v>
      </c>
      <c r="D1046" s="4" t="s">
        <v>7</v>
      </c>
      <c r="E1046" s="4" t="s">
        <v>12</v>
      </c>
      <c r="F1046" s="4" t="s">
        <v>12</v>
      </c>
      <c r="G1046" s="4" t="s">
        <v>12</v>
      </c>
      <c r="H1046" s="4" t="s">
        <v>11</v>
      </c>
      <c r="I1046" s="4" t="s">
        <v>7</v>
      </c>
    </row>
    <row r="1047" spans="1:7">
      <c r="A1047" t="n">
        <v>10548</v>
      </c>
      <c r="B1047" s="34" t="n">
        <v>45</v>
      </c>
      <c r="C1047" s="7" t="n">
        <v>4</v>
      </c>
      <c r="D1047" s="7" t="n">
        <v>3</v>
      </c>
      <c r="E1047" s="7" t="n">
        <v>358.100006103516</v>
      </c>
      <c r="F1047" s="7" t="n">
        <v>95.25</v>
      </c>
      <c r="G1047" s="7" t="n">
        <v>0</v>
      </c>
      <c r="H1047" s="7" t="n">
        <v>0</v>
      </c>
      <c r="I1047" s="7" t="n">
        <v>1</v>
      </c>
    </row>
    <row r="1048" spans="1:7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12</v>
      </c>
      <c r="F1048" s="4" t="s">
        <v>11</v>
      </c>
    </row>
    <row r="1049" spans="1:7">
      <c r="A1049" t="n">
        <v>10566</v>
      </c>
      <c r="B1049" s="34" t="n">
        <v>45</v>
      </c>
      <c r="C1049" s="7" t="n">
        <v>5</v>
      </c>
      <c r="D1049" s="7" t="n">
        <v>3</v>
      </c>
      <c r="E1049" s="7" t="n">
        <v>13</v>
      </c>
      <c r="F1049" s="7" t="n">
        <v>0</v>
      </c>
    </row>
    <row r="1050" spans="1:7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12</v>
      </c>
      <c r="F1050" s="4" t="s">
        <v>11</v>
      </c>
    </row>
    <row r="1051" spans="1:7">
      <c r="A1051" t="n">
        <v>10575</v>
      </c>
      <c r="B1051" s="34" t="n">
        <v>45</v>
      </c>
      <c r="C1051" s="7" t="n">
        <v>11</v>
      </c>
      <c r="D1051" s="7" t="n">
        <v>3</v>
      </c>
      <c r="E1051" s="7" t="n">
        <v>40</v>
      </c>
      <c r="F1051" s="7" t="n">
        <v>0</v>
      </c>
    </row>
    <row r="1052" spans="1:7">
      <c r="A1052" t="s">
        <v>4</v>
      </c>
      <c r="B1052" s="4" t="s">
        <v>5</v>
      </c>
      <c r="C1052" s="4" t="s">
        <v>7</v>
      </c>
      <c r="D1052" s="4" t="s">
        <v>7</v>
      </c>
      <c r="E1052" s="4" t="s">
        <v>12</v>
      </c>
      <c r="F1052" s="4" t="s">
        <v>11</v>
      </c>
    </row>
    <row r="1053" spans="1:7">
      <c r="A1053" t="n">
        <v>10584</v>
      </c>
      <c r="B1053" s="34" t="n">
        <v>45</v>
      </c>
      <c r="C1053" s="7" t="n">
        <v>5</v>
      </c>
      <c r="D1053" s="7" t="n">
        <v>3</v>
      </c>
      <c r="E1053" s="7" t="n">
        <v>17.2000007629395</v>
      </c>
      <c r="F1053" s="7" t="n">
        <v>7000</v>
      </c>
    </row>
    <row r="1054" spans="1:7">
      <c r="A1054" t="s">
        <v>4</v>
      </c>
      <c r="B1054" s="4" t="s">
        <v>5</v>
      </c>
      <c r="C1054" s="4" t="s">
        <v>11</v>
      </c>
      <c r="D1054" s="4" t="s">
        <v>7</v>
      </c>
      <c r="E1054" s="4" t="s">
        <v>7</v>
      </c>
      <c r="F1054" s="4" t="s">
        <v>8</v>
      </c>
    </row>
    <row r="1055" spans="1:7">
      <c r="A1055" t="n">
        <v>10593</v>
      </c>
      <c r="B1055" s="27" t="n">
        <v>20</v>
      </c>
      <c r="C1055" s="7" t="n">
        <v>0</v>
      </c>
      <c r="D1055" s="7" t="n">
        <v>3</v>
      </c>
      <c r="E1055" s="7" t="n">
        <v>11</v>
      </c>
      <c r="F1055" s="7" t="s">
        <v>144</v>
      </c>
    </row>
    <row r="1056" spans="1:7">
      <c r="A1056" t="s">
        <v>4</v>
      </c>
      <c r="B1056" s="4" t="s">
        <v>5</v>
      </c>
      <c r="C1056" s="4" t="s">
        <v>7</v>
      </c>
      <c r="D1056" s="4" t="s">
        <v>11</v>
      </c>
      <c r="E1056" s="4" t="s">
        <v>11</v>
      </c>
      <c r="F1056" s="4" t="s">
        <v>14</v>
      </c>
    </row>
    <row r="1057" spans="1:9">
      <c r="A1057" t="n">
        <v>10609</v>
      </c>
      <c r="B1057" s="24" t="n">
        <v>84</v>
      </c>
      <c r="C1057" s="7" t="n">
        <v>0</v>
      </c>
      <c r="D1057" s="7" t="n">
        <v>2</v>
      </c>
      <c r="E1057" s="7" t="n">
        <v>0</v>
      </c>
      <c r="F1057" s="7" t="n">
        <v>1036831949</v>
      </c>
    </row>
    <row r="1058" spans="1:9">
      <c r="A1058" t="s">
        <v>4</v>
      </c>
      <c r="B1058" s="4" t="s">
        <v>5</v>
      </c>
      <c r="C1058" s="4" t="s">
        <v>7</v>
      </c>
      <c r="D1058" s="4" t="s">
        <v>11</v>
      </c>
      <c r="E1058" s="4" t="s">
        <v>12</v>
      </c>
      <c r="F1058" s="4" t="s">
        <v>11</v>
      </c>
      <c r="G1058" s="4" t="s">
        <v>14</v>
      </c>
      <c r="H1058" s="4" t="s">
        <v>14</v>
      </c>
      <c r="I1058" s="4" t="s">
        <v>11</v>
      </c>
      <c r="J1058" s="4" t="s">
        <v>11</v>
      </c>
      <c r="K1058" s="4" t="s">
        <v>14</v>
      </c>
      <c r="L1058" s="4" t="s">
        <v>14</v>
      </c>
      <c r="M1058" s="4" t="s">
        <v>14</v>
      </c>
      <c r="N1058" s="4" t="s">
        <v>14</v>
      </c>
      <c r="O1058" s="4" t="s">
        <v>8</v>
      </c>
    </row>
    <row r="1059" spans="1:9">
      <c r="A1059" t="n">
        <v>10619</v>
      </c>
      <c r="B1059" s="54" t="n">
        <v>50</v>
      </c>
      <c r="C1059" s="7" t="n">
        <v>0</v>
      </c>
      <c r="D1059" s="7" t="n">
        <v>2135</v>
      </c>
      <c r="E1059" s="7" t="n">
        <v>0.600000023841858</v>
      </c>
      <c r="F1059" s="7" t="n">
        <v>1000</v>
      </c>
      <c r="G1059" s="7" t="n">
        <v>0</v>
      </c>
      <c r="H1059" s="7" t="n">
        <v>-1056964608</v>
      </c>
      <c r="I1059" s="7" t="n">
        <v>0</v>
      </c>
      <c r="J1059" s="7" t="n">
        <v>65533</v>
      </c>
      <c r="K1059" s="7" t="n">
        <v>0</v>
      </c>
      <c r="L1059" s="7" t="n">
        <v>0</v>
      </c>
      <c r="M1059" s="7" t="n">
        <v>0</v>
      </c>
      <c r="N1059" s="7" t="n">
        <v>0</v>
      </c>
      <c r="O1059" s="7" t="s">
        <v>15</v>
      </c>
    </row>
    <row r="1060" spans="1:9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12</v>
      </c>
    </row>
    <row r="1061" spans="1:9">
      <c r="A1061" t="n">
        <v>10658</v>
      </c>
      <c r="B1061" s="16" t="n">
        <v>58</v>
      </c>
      <c r="C1061" s="7" t="n">
        <v>100</v>
      </c>
      <c r="D1061" s="7" t="n">
        <v>1000</v>
      </c>
      <c r="E1061" s="7" t="n">
        <v>1</v>
      </c>
    </row>
    <row r="1062" spans="1:9">
      <c r="A1062" t="s">
        <v>4</v>
      </c>
      <c r="B1062" s="4" t="s">
        <v>5</v>
      </c>
      <c r="C1062" s="4" t="s">
        <v>7</v>
      </c>
      <c r="D1062" s="4" t="s">
        <v>11</v>
      </c>
    </row>
    <row r="1063" spans="1:9">
      <c r="A1063" t="n">
        <v>10666</v>
      </c>
      <c r="B1063" s="16" t="n">
        <v>58</v>
      </c>
      <c r="C1063" s="7" t="n">
        <v>255</v>
      </c>
      <c r="D1063" s="7" t="n">
        <v>0</v>
      </c>
    </row>
    <row r="1064" spans="1:9">
      <c r="A1064" t="s">
        <v>4</v>
      </c>
      <c r="B1064" s="4" t="s">
        <v>5</v>
      </c>
      <c r="C1064" s="4" t="s">
        <v>11</v>
      </c>
    </row>
    <row r="1065" spans="1:9">
      <c r="A1065" t="n">
        <v>10670</v>
      </c>
      <c r="B1065" s="23" t="n">
        <v>16</v>
      </c>
      <c r="C1065" s="7" t="n">
        <v>5000</v>
      </c>
    </row>
    <row r="1066" spans="1:9">
      <c r="A1066" t="s">
        <v>4</v>
      </c>
      <c r="B1066" s="4" t="s">
        <v>5</v>
      </c>
      <c r="C1066" s="4" t="s">
        <v>7</v>
      </c>
      <c r="D1066" s="4" t="s">
        <v>11</v>
      </c>
      <c r="E1066" s="4" t="s">
        <v>12</v>
      </c>
    </row>
    <row r="1067" spans="1:9">
      <c r="A1067" t="n">
        <v>10673</v>
      </c>
      <c r="B1067" s="16" t="n">
        <v>58</v>
      </c>
      <c r="C1067" s="7" t="n">
        <v>101</v>
      </c>
      <c r="D1067" s="7" t="n">
        <v>500</v>
      </c>
      <c r="E1067" s="7" t="n">
        <v>1</v>
      </c>
    </row>
    <row r="1068" spans="1:9">
      <c r="A1068" t="s">
        <v>4</v>
      </c>
      <c r="B1068" s="4" t="s">
        <v>5</v>
      </c>
      <c r="C1068" s="4" t="s">
        <v>7</v>
      </c>
      <c r="D1068" s="4" t="s">
        <v>11</v>
      </c>
    </row>
    <row r="1069" spans="1:9">
      <c r="A1069" t="n">
        <v>10681</v>
      </c>
      <c r="B1069" s="16" t="n">
        <v>58</v>
      </c>
      <c r="C1069" s="7" t="n">
        <v>254</v>
      </c>
      <c r="D1069" s="7" t="n">
        <v>0</v>
      </c>
    </row>
    <row r="1070" spans="1:9">
      <c r="A1070" t="s">
        <v>4</v>
      </c>
      <c r="B1070" s="4" t="s">
        <v>5</v>
      </c>
      <c r="C1070" s="4" t="s">
        <v>7</v>
      </c>
      <c r="D1070" s="4" t="s">
        <v>11</v>
      </c>
      <c r="E1070" s="4" t="s">
        <v>11</v>
      </c>
      <c r="F1070" s="4" t="s">
        <v>14</v>
      </c>
    </row>
    <row r="1071" spans="1:9">
      <c r="A1071" t="n">
        <v>10685</v>
      </c>
      <c r="B1071" s="24" t="n">
        <v>84</v>
      </c>
      <c r="C1071" s="7" t="n">
        <v>1</v>
      </c>
      <c r="D1071" s="7" t="n">
        <v>0</v>
      </c>
      <c r="E1071" s="7" t="n">
        <v>0</v>
      </c>
      <c r="F1071" s="7" t="n">
        <v>0</v>
      </c>
    </row>
    <row r="1072" spans="1:9">
      <c r="A1072" t="s">
        <v>4</v>
      </c>
      <c r="B1072" s="4" t="s">
        <v>5</v>
      </c>
      <c r="C1072" s="4" t="s">
        <v>7</v>
      </c>
      <c r="D1072" s="4" t="s">
        <v>7</v>
      </c>
      <c r="E1072" s="4" t="s">
        <v>12</v>
      </c>
      <c r="F1072" s="4" t="s">
        <v>12</v>
      </c>
      <c r="G1072" s="4" t="s">
        <v>12</v>
      </c>
      <c r="H1072" s="4" t="s">
        <v>11</v>
      </c>
    </row>
    <row r="1073" spans="1:15">
      <c r="A1073" t="n">
        <v>10695</v>
      </c>
      <c r="B1073" s="34" t="n">
        <v>45</v>
      </c>
      <c r="C1073" s="7" t="n">
        <v>2</v>
      </c>
      <c r="D1073" s="7" t="n">
        <v>3</v>
      </c>
      <c r="E1073" s="7" t="n">
        <v>-146.070007324219</v>
      </c>
      <c r="F1073" s="7" t="n">
        <v>1.32000005245209</v>
      </c>
      <c r="G1073" s="7" t="n">
        <v>13.9300003051758</v>
      </c>
      <c r="H1073" s="7" t="n">
        <v>0</v>
      </c>
    </row>
    <row r="1074" spans="1:15">
      <c r="A1074" t="s">
        <v>4</v>
      </c>
      <c r="B1074" s="4" t="s">
        <v>5</v>
      </c>
      <c r="C1074" s="4" t="s">
        <v>7</v>
      </c>
      <c r="D1074" s="4" t="s">
        <v>7</v>
      </c>
      <c r="E1074" s="4" t="s">
        <v>12</v>
      </c>
      <c r="F1074" s="4" t="s">
        <v>12</v>
      </c>
      <c r="G1074" s="4" t="s">
        <v>12</v>
      </c>
      <c r="H1074" s="4" t="s">
        <v>11</v>
      </c>
      <c r="I1074" s="4" t="s">
        <v>7</v>
      </c>
    </row>
    <row r="1075" spans="1:15">
      <c r="A1075" t="n">
        <v>10712</v>
      </c>
      <c r="B1075" s="34" t="n">
        <v>45</v>
      </c>
      <c r="C1075" s="7" t="n">
        <v>4</v>
      </c>
      <c r="D1075" s="7" t="n">
        <v>3</v>
      </c>
      <c r="E1075" s="7" t="n">
        <v>353.290008544922</v>
      </c>
      <c r="F1075" s="7" t="n">
        <v>237.410003662109</v>
      </c>
      <c r="G1075" s="7" t="n">
        <v>0</v>
      </c>
      <c r="H1075" s="7" t="n">
        <v>0</v>
      </c>
      <c r="I1075" s="7" t="n">
        <v>1</v>
      </c>
    </row>
    <row r="1076" spans="1:15">
      <c r="A1076" t="s">
        <v>4</v>
      </c>
      <c r="B1076" s="4" t="s">
        <v>5</v>
      </c>
      <c r="C1076" s="4" t="s">
        <v>7</v>
      </c>
      <c r="D1076" s="4" t="s">
        <v>7</v>
      </c>
      <c r="E1076" s="4" t="s">
        <v>12</v>
      </c>
      <c r="F1076" s="4" t="s">
        <v>11</v>
      </c>
    </row>
    <row r="1077" spans="1:15">
      <c r="A1077" t="n">
        <v>10730</v>
      </c>
      <c r="B1077" s="34" t="n">
        <v>45</v>
      </c>
      <c r="C1077" s="7" t="n">
        <v>5</v>
      </c>
      <c r="D1077" s="7" t="n">
        <v>3</v>
      </c>
      <c r="E1077" s="7" t="n">
        <v>3.20000004768372</v>
      </c>
      <c r="F1077" s="7" t="n">
        <v>0</v>
      </c>
    </row>
    <row r="1078" spans="1:15">
      <c r="A1078" t="s">
        <v>4</v>
      </c>
      <c r="B1078" s="4" t="s">
        <v>5</v>
      </c>
      <c r="C1078" s="4" t="s">
        <v>7</v>
      </c>
      <c r="D1078" s="4" t="s">
        <v>7</v>
      </c>
      <c r="E1078" s="4" t="s">
        <v>12</v>
      </c>
      <c r="F1078" s="4" t="s">
        <v>11</v>
      </c>
    </row>
    <row r="1079" spans="1:15">
      <c r="A1079" t="n">
        <v>10739</v>
      </c>
      <c r="B1079" s="34" t="n">
        <v>45</v>
      </c>
      <c r="C1079" s="7" t="n">
        <v>11</v>
      </c>
      <c r="D1079" s="7" t="n">
        <v>3</v>
      </c>
      <c r="E1079" s="7" t="n">
        <v>37.2000007629395</v>
      </c>
      <c r="F1079" s="7" t="n">
        <v>0</v>
      </c>
    </row>
    <row r="1080" spans="1:15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12</v>
      </c>
      <c r="F1080" s="4" t="s">
        <v>11</v>
      </c>
    </row>
    <row r="1081" spans="1:15">
      <c r="A1081" t="n">
        <v>10748</v>
      </c>
      <c r="B1081" s="34" t="n">
        <v>45</v>
      </c>
      <c r="C1081" s="7" t="n">
        <v>5</v>
      </c>
      <c r="D1081" s="7" t="n">
        <v>3</v>
      </c>
      <c r="E1081" s="7" t="n">
        <v>3.70000004768372</v>
      </c>
      <c r="F1081" s="7" t="n">
        <v>15000</v>
      </c>
    </row>
    <row r="1082" spans="1:15">
      <c r="A1082" t="s">
        <v>4</v>
      </c>
      <c r="B1082" s="4" t="s">
        <v>5</v>
      </c>
      <c r="C1082" s="4" t="s">
        <v>7</v>
      </c>
    </row>
    <row r="1083" spans="1:15">
      <c r="A1083" t="n">
        <v>10757</v>
      </c>
      <c r="B1083" s="36" t="n">
        <v>116</v>
      </c>
      <c r="C1083" s="7" t="n">
        <v>0</v>
      </c>
    </row>
    <row r="1084" spans="1:15">
      <c r="A1084" t="s">
        <v>4</v>
      </c>
      <c r="B1084" s="4" t="s">
        <v>5</v>
      </c>
      <c r="C1084" s="4" t="s">
        <v>7</v>
      </c>
      <c r="D1084" s="4" t="s">
        <v>11</v>
      </c>
    </row>
    <row r="1085" spans="1:15">
      <c r="A1085" t="n">
        <v>10759</v>
      </c>
      <c r="B1085" s="36" t="n">
        <v>116</v>
      </c>
      <c r="C1085" s="7" t="n">
        <v>2</v>
      </c>
      <c r="D1085" s="7" t="n">
        <v>1</v>
      </c>
    </row>
    <row r="1086" spans="1:15">
      <c r="A1086" t="s">
        <v>4</v>
      </c>
      <c r="B1086" s="4" t="s">
        <v>5</v>
      </c>
      <c r="C1086" s="4" t="s">
        <v>7</v>
      </c>
      <c r="D1086" s="4" t="s">
        <v>14</v>
      </c>
    </row>
    <row r="1087" spans="1:15">
      <c r="A1087" t="n">
        <v>10763</v>
      </c>
      <c r="B1087" s="36" t="n">
        <v>116</v>
      </c>
      <c r="C1087" s="7" t="n">
        <v>5</v>
      </c>
      <c r="D1087" s="7" t="n">
        <v>1120403456</v>
      </c>
    </row>
    <row r="1088" spans="1:15">
      <c r="A1088" t="s">
        <v>4</v>
      </c>
      <c r="B1088" s="4" t="s">
        <v>5</v>
      </c>
      <c r="C1088" s="4" t="s">
        <v>7</v>
      </c>
      <c r="D1088" s="4" t="s">
        <v>11</v>
      </c>
    </row>
    <row r="1089" spans="1:9">
      <c r="A1089" t="n">
        <v>10769</v>
      </c>
      <c r="B1089" s="36" t="n">
        <v>116</v>
      </c>
      <c r="C1089" s="7" t="n">
        <v>6</v>
      </c>
      <c r="D1089" s="7" t="n">
        <v>1</v>
      </c>
    </row>
    <row r="1090" spans="1:9">
      <c r="A1090" t="s">
        <v>4</v>
      </c>
      <c r="B1090" s="4" t="s">
        <v>5</v>
      </c>
      <c r="C1090" s="4" t="s">
        <v>7</v>
      </c>
      <c r="D1090" s="4" t="s">
        <v>11</v>
      </c>
    </row>
    <row r="1091" spans="1:9">
      <c r="A1091" t="n">
        <v>10773</v>
      </c>
      <c r="B1091" s="16" t="n">
        <v>58</v>
      </c>
      <c r="C1091" s="7" t="n">
        <v>255</v>
      </c>
      <c r="D1091" s="7" t="n">
        <v>0</v>
      </c>
    </row>
    <row r="1092" spans="1:9">
      <c r="A1092" t="s">
        <v>4</v>
      </c>
      <c r="B1092" s="4" t="s">
        <v>5</v>
      </c>
      <c r="C1092" s="4" t="s">
        <v>11</v>
      </c>
    </row>
    <row r="1093" spans="1:9">
      <c r="A1093" t="n">
        <v>10777</v>
      </c>
      <c r="B1093" s="23" t="n">
        <v>16</v>
      </c>
      <c r="C1093" s="7" t="n">
        <v>500</v>
      </c>
    </row>
    <row r="1094" spans="1:9">
      <c r="A1094" t="s">
        <v>4</v>
      </c>
      <c r="B1094" s="4" t="s">
        <v>5</v>
      </c>
      <c r="C1094" s="4" t="s">
        <v>7</v>
      </c>
      <c r="D1094" s="4" t="s">
        <v>11</v>
      </c>
      <c r="E1094" s="4" t="s">
        <v>8</v>
      </c>
    </row>
    <row r="1095" spans="1:9">
      <c r="A1095" t="n">
        <v>10780</v>
      </c>
      <c r="B1095" s="42" t="n">
        <v>51</v>
      </c>
      <c r="C1095" s="7" t="n">
        <v>4</v>
      </c>
      <c r="D1095" s="7" t="n">
        <v>5188</v>
      </c>
      <c r="E1095" s="7" t="s">
        <v>145</v>
      </c>
    </row>
    <row r="1096" spans="1:9">
      <c r="A1096" t="s">
        <v>4</v>
      </c>
      <c r="B1096" s="4" t="s">
        <v>5</v>
      </c>
      <c r="C1096" s="4" t="s">
        <v>11</v>
      </c>
    </row>
    <row r="1097" spans="1:9">
      <c r="A1097" t="n">
        <v>10793</v>
      </c>
      <c r="B1097" s="23" t="n">
        <v>16</v>
      </c>
      <c r="C1097" s="7" t="n">
        <v>0</v>
      </c>
    </row>
    <row r="1098" spans="1:9">
      <c r="A1098" t="s">
        <v>4</v>
      </c>
      <c r="B1098" s="4" t="s">
        <v>5</v>
      </c>
      <c r="C1098" s="4" t="s">
        <v>11</v>
      </c>
      <c r="D1098" s="4" t="s">
        <v>7</v>
      </c>
      <c r="E1098" s="4" t="s">
        <v>14</v>
      </c>
      <c r="F1098" s="4" t="s">
        <v>46</v>
      </c>
      <c r="G1098" s="4" t="s">
        <v>7</v>
      </c>
      <c r="H1098" s="4" t="s">
        <v>7</v>
      </c>
    </row>
    <row r="1099" spans="1:9">
      <c r="A1099" t="n">
        <v>10796</v>
      </c>
      <c r="B1099" s="43" t="n">
        <v>26</v>
      </c>
      <c r="C1099" s="7" t="n">
        <v>5188</v>
      </c>
      <c r="D1099" s="7" t="n">
        <v>17</v>
      </c>
      <c r="E1099" s="7" t="n">
        <v>63759</v>
      </c>
      <c r="F1099" s="7" t="s">
        <v>146</v>
      </c>
      <c r="G1099" s="7" t="n">
        <v>2</v>
      </c>
      <c r="H1099" s="7" t="n">
        <v>0</v>
      </c>
    </row>
    <row r="1100" spans="1:9">
      <c r="A1100" t="s">
        <v>4</v>
      </c>
      <c r="B1100" s="4" t="s">
        <v>5</v>
      </c>
    </row>
    <row r="1101" spans="1:9">
      <c r="A1101" t="n">
        <v>10821</v>
      </c>
      <c r="B1101" s="44" t="n">
        <v>28</v>
      </c>
    </row>
    <row r="1102" spans="1:9">
      <c r="A1102" t="s">
        <v>4</v>
      </c>
      <c r="B1102" s="4" t="s">
        <v>5</v>
      </c>
      <c r="C1102" s="4" t="s">
        <v>11</v>
      </c>
      <c r="D1102" s="4" t="s">
        <v>7</v>
      </c>
    </row>
    <row r="1103" spans="1:9">
      <c r="A1103" t="n">
        <v>10822</v>
      </c>
      <c r="B1103" s="45" t="n">
        <v>89</v>
      </c>
      <c r="C1103" s="7" t="n">
        <v>65533</v>
      </c>
      <c r="D1103" s="7" t="n">
        <v>1</v>
      </c>
    </row>
    <row r="1104" spans="1:9">
      <c r="A1104" t="s">
        <v>4</v>
      </c>
      <c r="B1104" s="4" t="s">
        <v>5</v>
      </c>
      <c r="C1104" s="4" t="s">
        <v>7</v>
      </c>
      <c r="D1104" s="4" t="s">
        <v>11</v>
      </c>
      <c r="E1104" s="4" t="s">
        <v>8</v>
      </c>
    </row>
    <row r="1105" spans="1:8">
      <c r="A1105" t="n">
        <v>10826</v>
      </c>
      <c r="B1105" s="42" t="n">
        <v>51</v>
      </c>
      <c r="C1105" s="7" t="n">
        <v>4</v>
      </c>
      <c r="D1105" s="7" t="n">
        <v>5023</v>
      </c>
      <c r="E1105" s="7" t="s">
        <v>147</v>
      </c>
    </row>
    <row r="1106" spans="1:8">
      <c r="A1106" t="s">
        <v>4</v>
      </c>
      <c r="B1106" s="4" t="s">
        <v>5</v>
      </c>
      <c r="C1106" s="4" t="s">
        <v>11</v>
      </c>
    </row>
    <row r="1107" spans="1:8">
      <c r="A1107" t="n">
        <v>10839</v>
      </c>
      <c r="B1107" s="23" t="n">
        <v>16</v>
      </c>
      <c r="C1107" s="7" t="n">
        <v>0</v>
      </c>
    </row>
    <row r="1108" spans="1:8">
      <c r="A1108" t="s">
        <v>4</v>
      </c>
      <c r="B1108" s="4" t="s">
        <v>5</v>
      </c>
      <c r="C1108" s="4" t="s">
        <v>11</v>
      </c>
      <c r="D1108" s="4" t="s">
        <v>7</v>
      </c>
      <c r="E1108" s="4" t="s">
        <v>14</v>
      </c>
      <c r="F1108" s="4" t="s">
        <v>46</v>
      </c>
      <c r="G1108" s="4" t="s">
        <v>7</v>
      </c>
      <c r="H1108" s="4" t="s">
        <v>7</v>
      </c>
    </row>
    <row r="1109" spans="1:8">
      <c r="A1109" t="n">
        <v>10842</v>
      </c>
      <c r="B1109" s="43" t="n">
        <v>26</v>
      </c>
      <c r="C1109" s="7" t="n">
        <v>5023</v>
      </c>
      <c r="D1109" s="7" t="n">
        <v>17</v>
      </c>
      <c r="E1109" s="7" t="n">
        <v>63760</v>
      </c>
      <c r="F1109" s="7" t="s">
        <v>148</v>
      </c>
      <c r="G1109" s="7" t="n">
        <v>2</v>
      </c>
      <c r="H1109" s="7" t="n">
        <v>0</v>
      </c>
    </row>
    <row r="1110" spans="1:8">
      <c r="A1110" t="s">
        <v>4</v>
      </c>
      <c r="B1110" s="4" t="s">
        <v>5</v>
      </c>
    </row>
    <row r="1111" spans="1:8">
      <c r="A1111" t="n">
        <v>10886</v>
      </c>
      <c r="B1111" s="44" t="n">
        <v>28</v>
      </c>
    </row>
    <row r="1112" spans="1:8">
      <c r="A1112" t="s">
        <v>4</v>
      </c>
      <c r="B1112" s="4" t="s">
        <v>5</v>
      </c>
      <c r="C1112" s="4" t="s">
        <v>11</v>
      </c>
      <c r="D1112" s="4" t="s">
        <v>7</v>
      </c>
    </row>
    <row r="1113" spans="1:8">
      <c r="A1113" t="n">
        <v>10887</v>
      </c>
      <c r="B1113" s="45" t="n">
        <v>89</v>
      </c>
      <c r="C1113" s="7" t="n">
        <v>65533</v>
      </c>
      <c r="D1113" s="7" t="n">
        <v>1</v>
      </c>
    </row>
    <row r="1114" spans="1:8">
      <c r="A1114" t="s">
        <v>4</v>
      </c>
      <c r="B1114" s="4" t="s">
        <v>5</v>
      </c>
      <c r="C1114" s="4" t="s">
        <v>11</v>
      </c>
      <c r="D1114" s="4" t="s">
        <v>7</v>
      </c>
      <c r="E1114" s="4" t="s">
        <v>7</v>
      </c>
      <c r="F1114" s="4" t="s">
        <v>8</v>
      </c>
    </row>
    <row r="1115" spans="1:8">
      <c r="A1115" t="n">
        <v>10891</v>
      </c>
      <c r="B1115" s="17" t="n">
        <v>47</v>
      </c>
      <c r="C1115" s="7" t="n">
        <v>6466</v>
      </c>
      <c r="D1115" s="7" t="n">
        <v>0</v>
      </c>
      <c r="E1115" s="7" t="n">
        <v>0</v>
      </c>
      <c r="F1115" s="7" t="s">
        <v>141</v>
      </c>
    </row>
    <row r="1116" spans="1:8">
      <c r="A1116" t="s">
        <v>4</v>
      </c>
      <c r="B1116" s="4" t="s">
        <v>5</v>
      </c>
      <c r="C1116" s="4" t="s">
        <v>7</v>
      </c>
      <c r="D1116" s="4" t="s">
        <v>11</v>
      </c>
      <c r="E1116" s="4" t="s">
        <v>8</v>
      </c>
    </row>
    <row r="1117" spans="1:8">
      <c r="A1117" t="n">
        <v>10909</v>
      </c>
      <c r="B1117" s="42" t="n">
        <v>51</v>
      </c>
      <c r="C1117" s="7" t="n">
        <v>4</v>
      </c>
      <c r="D1117" s="7" t="n">
        <v>6466</v>
      </c>
      <c r="E1117" s="7" t="s">
        <v>145</v>
      </c>
    </row>
    <row r="1118" spans="1:8">
      <c r="A1118" t="s">
        <v>4</v>
      </c>
      <c r="B1118" s="4" t="s">
        <v>5</v>
      </c>
      <c r="C1118" s="4" t="s">
        <v>11</v>
      </c>
    </row>
    <row r="1119" spans="1:8">
      <c r="A1119" t="n">
        <v>10922</v>
      </c>
      <c r="B1119" s="23" t="n">
        <v>16</v>
      </c>
      <c r="C1119" s="7" t="n">
        <v>0</v>
      </c>
    </row>
    <row r="1120" spans="1:8">
      <c r="A1120" t="s">
        <v>4</v>
      </c>
      <c r="B1120" s="4" t="s">
        <v>5</v>
      </c>
      <c r="C1120" s="4" t="s">
        <v>11</v>
      </c>
      <c r="D1120" s="4" t="s">
        <v>7</v>
      </c>
      <c r="E1120" s="4" t="s">
        <v>14</v>
      </c>
      <c r="F1120" s="4" t="s">
        <v>46</v>
      </c>
      <c r="G1120" s="4" t="s">
        <v>7</v>
      </c>
      <c r="H1120" s="4" t="s">
        <v>7</v>
      </c>
    </row>
    <row r="1121" spans="1:8">
      <c r="A1121" t="n">
        <v>10925</v>
      </c>
      <c r="B1121" s="43" t="n">
        <v>26</v>
      </c>
      <c r="C1121" s="7" t="n">
        <v>6466</v>
      </c>
      <c r="D1121" s="7" t="n">
        <v>17</v>
      </c>
      <c r="E1121" s="7" t="n">
        <v>63761</v>
      </c>
      <c r="F1121" s="7" t="s">
        <v>149</v>
      </c>
      <c r="G1121" s="7" t="n">
        <v>2</v>
      </c>
      <c r="H1121" s="7" t="n">
        <v>0</v>
      </c>
    </row>
    <row r="1122" spans="1:8">
      <c r="A1122" t="s">
        <v>4</v>
      </c>
      <c r="B1122" s="4" t="s">
        <v>5</v>
      </c>
    </row>
    <row r="1123" spans="1:8">
      <c r="A1123" t="n">
        <v>10946</v>
      </c>
      <c r="B1123" s="44" t="n">
        <v>28</v>
      </c>
    </row>
    <row r="1124" spans="1:8">
      <c r="A1124" t="s">
        <v>4</v>
      </c>
      <c r="B1124" s="4" t="s">
        <v>5</v>
      </c>
      <c r="C1124" s="4" t="s">
        <v>11</v>
      </c>
      <c r="D1124" s="4" t="s">
        <v>7</v>
      </c>
    </row>
    <row r="1125" spans="1:8">
      <c r="A1125" t="n">
        <v>10947</v>
      </c>
      <c r="B1125" s="45" t="n">
        <v>89</v>
      </c>
      <c r="C1125" s="7" t="n">
        <v>65533</v>
      </c>
      <c r="D1125" s="7" t="n">
        <v>1</v>
      </c>
    </row>
    <row r="1126" spans="1:8">
      <c r="A1126" t="s">
        <v>4</v>
      </c>
      <c r="B1126" s="4" t="s">
        <v>5</v>
      </c>
      <c r="C1126" s="4" t="s">
        <v>7</v>
      </c>
      <c r="D1126" s="4" t="s">
        <v>11</v>
      </c>
      <c r="E1126" s="4" t="s">
        <v>12</v>
      </c>
    </row>
    <row r="1127" spans="1:8">
      <c r="A1127" t="n">
        <v>10951</v>
      </c>
      <c r="B1127" s="16" t="n">
        <v>58</v>
      </c>
      <c r="C1127" s="7" t="n">
        <v>101</v>
      </c>
      <c r="D1127" s="7" t="n">
        <v>500</v>
      </c>
      <c r="E1127" s="7" t="n">
        <v>1</v>
      </c>
    </row>
    <row r="1128" spans="1:8">
      <c r="A1128" t="s">
        <v>4</v>
      </c>
      <c r="B1128" s="4" t="s">
        <v>5</v>
      </c>
      <c r="C1128" s="4" t="s">
        <v>7</v>
      </c>
      <c r="D1128" s="4" t="s">
        <v>11</v>
      </c>
    </row>
    <row r="1129" spans="1:8">
      <c r="A1129" t="n">
        <v>10959</v>
      </c>
      <c r="B1129" s="16" t="n">
        <v>58</v>
      </c>
      <c r="C1129" s="7" t="n">
        <v>254</v>
      </c>
      <c r="D1129" s="7" t="n">
        <v>0</v>
      </c>
    </row>
    <row r="1130" spans="1:8">
      <c r="A1130" t="s">
        <v>4</v>
      </c>
      <c r="B1130" s="4" t="s">
        <v>5</v>
      </c>
      <c r="C1130" s="4" t="s">
        <v>7</v>
      </c>
      <c r="D1130" s="4" t="s">
        <v>7</v>
      </c>
      <c r="E1130" s="4" t="s">
        <v>12</v>
      </c>
      <c r="F1130" s="4" t="s">
        <v>12</v>
      </c>
      <c r="G1130" s="4" t="s">
        <v>12</v>
      </c>
      <c r="H1130" s="4" t="s">
        <v>11</v>
      </c>
    </row>
    <row r="1131" spans="1:8">
      <c r="A1131" t="n">
        <v>10963</v>
      </c>
      <c r="B1131" s="34" t="n">
        <v>45</v>
      </c>
      <c r="C1131" s="7" t="n">
        <v>2</v>
      </c>
      <c r="D1131" s="7" t="n">
        <v>3</v>
      </c>
      <c r="E1131" s="7" t="n">
        <v>-142.440002441406</v>
      </c>
      <c r="F1131" s="7" t="n">
        <v>1.5900000333786</v>
      </c>
      <c r="G1131" s="7" t="n">
        <v>13.8100004196167</v>
      </c>
      <c r="H1131" s="7" t="n">
        <v>0</v>
      </c>
    </row>
    <row r="1132" spans="1:8">
      <c r="A1132" t="s">
        <v>4</v>
      </c>
      <c r="B1132" s="4" t="s">
        <v>5</v>
      </c>
      <c r="C1132" s="4" t="s">
        <v>7</v>
      </c>
      <c r="D1132" s="4" t="s">
        <v>7</v>
      </c>
      <c r="E1132" s="4" t="s">
        <v>12</v>
      </c>
      <c r="F1132" s="4" t="s">
        <v>12</v>
      </c>
      <c r="G1132" s="4" t="s">
        <v>12</v>
      </c>
      <c r="H1132" s="4" t="s">
        <v>11</v>
      </c>
      <c r="I1132" s="4" t="s">
        <v>7</v>
      </c>
    </row>
    <row r="1133" spans="1:8">
      <c r="A1133" t="n">
        <v>10980</v>
      </c>
      <c r="B1133" s="34" t="n">
        <v>45</v>
      </c>
      <c r="C1133" s="7" t="n">
        <v>4</v>
      </c>
      <c r="D1133" s="7" t="n">
        <v>3</v>
      </c>
      <c r="E1133" s="7" t="n">
        <v>11.4899997711182</v>
      </c>
      <c r="F1133" s="7" t="n">
        <v>98.629997253418</v>
      </c>
      <c r="G1133" s="7" t="n">
        <v>0</v>
      </c>
      <c r="H1133" s="7" t="n">
        <v>0</v>
      </c>
      <c r="I1133" s="7" t="n">
        <v>1</v>
      </c>
    </row>
    <row r="1134" spans="1:8">
      <c r="A1134" t="s">
        <v>4</v>
      </c>
      <c r="B1134" s="4" t="s">
        <v>5</v>
      </c>
      <c r="C1134" s="4" t="s">
        <v>7</v>
      </c>
      <c r="D1134" s="4" t="s">
        <v>7</v>
      </c>
      <c r="E1134" s="4" t="s">
        <v>12</v>
      </c>
      <c r="F1134" s="4" t="s">
        <v>11</v>
      </c>
    </row>
    <row r="1135" spans="1:8">
      <c r="A1135" t="n">
        <v>10998</v>
      </c>
      <c r="B1135" s="34" t="n">
        <v>45</v>
      </c>
      <c r="C1135" s="7" t="n">
        <v>5</v>
      </c>
      <c r="D1135" s="7" t="n">
        <v>3</v>
      </c>
      <c r="E1135" s="7" t="n">
        <v>2.5</v>
      </c>
      <c r="F1135" s="7" t="n">
        <v>0</v>
      </c>
    </row>
    <row r="1136" spans="1:8">
      <c r="A1136" t="s">
        <v>4</v>
      </c>
      <c r="B1136" s="4" t="s">
        <v>5</v>
      </c>
      <c r="C1136" s="4" t="s">
        <v>7</v>
      </c>
      <c r="D1136" s="4" t="s">
        <v>7</v>
      </c>
      <c r="E1136" s="4" t="s">
        <v>12</v>
      </c>
      <c r="F1136" s="4" t="s">
        <v>11</v>
      </c>
    </row>
    <row r="1137" spans="1:9">
      <c r="A1137" t="n">
        <v>11007</v>
      </c>
      <c r="B1137" s="34" t="n">
        <v>45</v>
      </c>
      <c r="C1137" s="7" t="n">
        <v>11</v>
      </c>
      <c r="D1137" s="7" t="n">
        <v>3</v>
      </c>
      <c r="E1137" s="7" t="n">
        <v>40</v>
      </c>
      <c r="F1137" s="7" t="n">
        <v>0</v>
      </c>
    </row>
    <row r="1138" spans="1:9">
      <c r="A1138" t="s">
        <v>4</v>
      </c>
      <c r="B1138" s="4" t="s">
        <v>5</v>
      </c>
      <c r="C1138" s="4" t="s">
        <v>7</v>
      </c>
      <c r="D1138" s="4" t="s">
        <v>7</v>
      </c>
      <c r="E1138" s="4" t="s">
        <v>12</v>
      </c>
      <c r="F1138" s="4" t="s">
        <v>11</v>
      </c>
    </row>
    <row r="1139" spans="1:9">
      <c r="A1139" t="n">
        <v>11016</v>
      </c>
      <c r="B1139" s="34" t="n">
        <v>45</v>
      </c>
      <c r="C1139" s="7" t="n">
        <v>5</v>
      </c>
      <c r="D1139" s="7" t="n">
        <v>3</v>
      </c>
      <c r="E1139" s="7" t="n">
        <v>3.70000004768372</v>
      </c>
      <c r="F1139" s="7" t="n">
        <v>20000</v>
      </c>
    </row>
    <row r="1140" spans="1:9">
      <c r="A1140" t="s">
        <v>4</v>
      </c>
      <c r="B1140" s="4" t="s">
        <v>5</v>
      </c>
      <c r="C1140" s="4" t="s">
        <v>7</v>
      </c>
    </row>
    <row r="1141" spans="1:9">
      <c r="A1141" t="n">
        <v>11025</v>
      </c>
      <c r="B1141" s="36" t="n">
        <v>116</v>
      </c>
      <c r="C1141" s="7" t="n">
        <v>0</v>
      </c>
    </row>
    <row r="1142" spans="1:9">
      <c r="A1142" t="s">
        <v>4</v>
      </c>
      <c r="B1142" s="4" t="s">
        <v>5</v>
      </c>
      <c r="C1142" s="4" t="s">
        <v>7</v>
      </c>
      <c r="D1142" s="4" t="s">
        <v>11</v>
      </c>
    </row>
    <row r="1143" spans="1:9">
      <c r="A1143" t="n">
        <v>11027</v>
      </c>
      <c r="B1143" s="36" t="n">
        <v>116</v>
      </c>
      <c r="C1143" s="7" t="n">
        <v>2</v>
      </c>
      <c r="D1143" s="7" t="n">
        <v>1</v>
      </c>
    </row>
    <row r="1144" spans="1:9">
      <c r="A1144" t="s">
        <v>4</v>
      </c>
      <c r="B1144" s="4" t="s">
        <v>5</v>
      </c>
      <c r="C1144" s="4" t="s">
        <v>7</v>
      </c>
      <c r="D1144" s="4" t="s">
        <v>14</v>
      </c>
    </row>
    <row r="1145" spans="1:9">
      <c r="A1145" t="n">
        <v>11031</v>
      </c>
      <c r="B1145" s="36" t="n">
        <v>116</v>
      </c>
      <c r="C1145" s="7" t="n">
        <v>5</v>
      </c>
      <c r="D1145" s="7" t="n">
        <v>1157234688</v>
      </c>
    </row>
    <row r="1146" spans="1:9">
      <c r="A1146" t="s">
        <v>4</v>
      </c>
      <c r="B1146" s="4" t="s">
        <v>5</v>
      </c>
      <c r="C1146" s="4" t="s">
        <v>7</v>
      </c>
      <c r="D1146" s="4" t="s">
        <v>11</v>
      </c>
    </row>
    <row r="1147" spans="1:9">
      <c r="A1147" t="n">
        <v>11037</v>
      </c>
      <c r="B1147" s="36" t="n">
        <v>116</v>
      </c>
      <c r="C1147" s="7" t="n">
        <v>6</v>
      </c>
      <c r="D1147" s="7" t="n">
        <v>1</v>
      </c>
    </row>
    <row r="1148" spans="1:9">
      <c r="A1148" t="s">
        <v>4</v>
      </c>
      <c r="B1148" s="4" t="s">
        <v>5</v>
      </c>
      <c r="C1148" s="4" t="s">
        <v>7</v>
      </c>
      <c r="D1148" s="4" t="s">
        <v>11</v>
      </c>
    </row>
    <row r="1149" spans="1:9">
      <c r="A1149" t="n">
        <v>11041</v>
      </c>
      <c r="B1149" s="16" t="n">
        <v>58</v>
      </c>
      <c r="C1149" s="7" t="n">
        <v>255</v>
      </c>
      <c r="D1149" s="7" t="n">
        <v>0</v>
      </c>
    </row>
    <row r="1150" spans="1:9">
      <c r="A1150" t="s">
        <v>4</v>
      </c>
      <c r="B1150" s="4" t="s">
        <v>5</v>
      </c>
      <c r="C1150" s="4" t="s">
        <v>11</v>
      </c>
    </row>
    <row r="1151" spans="1:9">
      <c r="A1151" t="n">
        <v>11045</v>
      </c>
      <c r="B1151" s="23" t="n">
        <v>16</v>
      </c>
      <c r="C1151" s="7" t="n">
        <v>500</v>
      </c>
    </row>
    <row r="1152" spans="1:9">
      <c r="A1152" t="s">
        <v>4</v>
      </c>
      <c r="B1152" s="4" t="s">
        <v>5</v>
      </c>
      <c r="C1152" s="4" t="s">
        <v>7</v>
      </c>
      <c r="D1152" s="4" t="s">
        <v>11</v>
      </c>
      <c r="E1152" s="4" t="s">
        <v>8</v>
      </c>
    </row>
    <row r="1153" spans="1:6">
      <c r="A1153" t="n">
        <v>11048</v>
      </c>
      <c r="B1153" s="42" t="n">
        <v>51</v>
      </c>
      <c r="C1153" s="7" t="n">
        <v>4</v>
      </c>
      <c r="D1153" s="7" t="n">
        <v>5017</v>
      </c>
      <c r="E1153" s="7" t="s">
        <v>145</v>
      </c>
    </row>
    <row r="1154" spans="1:6">
      <c r="A1154" t="s">
        <v>4</v>
      </c>
      <c r="B1154" s="4" t="s">
        <v>5</v>
      </c>
      <c r="C1154" s="4" t="s">
        <v>11</v>
      </c>
    </row>
    <row r="1155" spans="1:6">
      <c r="A1155" t="n">
        <v>11061</v>
      </c>
      <c r="B1155" s="23" t="n">
        <v>16</v>
      </c>
      <c r="C1155" s="7" t="n">
        <v>0</v>
      </c>
    </row>
    <row r="1156" spans="1:6">
      <c r="A1156" t="s">
        <v>4</v>
      </c>
      <c r="B1156" s="4" t="s">
        <v>5</v>
      </c>
      <c r="C1156" s="4" t="s">
        <v>11</v>
      </c>
      <c r="D1156" s="4" t="s">
        <v>7</v>
      </c>
      <c r="E1156" s="4" t="s">
        <v>14</v>
      </c>
      <c r="F1156" s="4" t="s">
        <v>46</v>
      </c>
      <c r="G1156" s="4" t="s">
        <v>7</v>
      </c>
      <c r="H1156" s="4" t="s">
        <v>7</v>
      </c>
    </row>
    <row r="1157" spans="1:6">
      <c r="A1157" t="n">
        <v>11064</v>
      </c>
      <c r="B1157" s="43" t="n">
        <v>26</v>
      </c>
      <c r="C1157" s="7" t="n">
        <v>5017</v>
      </c>
      <c r="D1157" s="7" t="n">
        <v>17</v>
      </c>
      <c r="E1157" s="7" t="n">
        <v>63762</v>
      </c>
      <c r="F1157" s="7" t="s">
        <v>150</v>
      </c>
      <c r="G1157" s="7" t="n">
        <v>2</v>
      </c>
      <c r="H1157" s="7" t="n">
        <v>0</v>
      </c>
    </row>
    <row r="1158" spans="1:6">
      <c r="A1158" t="s">
        <v>4</v>
      </c>
      <c r="B1158" s="4" t="s">
        <v>5</v>
      </c>
    </row>
    <row r="1159" spans="1:6">
      <c r="A1159" t="n">
        <v>11105</v>
      </c>
      <c r="B1159" s="44" t="n">
        <v>28</v>
      </c>
    </row>
    <row r="1160" spans="1:6">
      <c r="A1160" t="s">
        <v>4</v>
      </c>
      <c r="B1160" s="4" t="s">
        <v>5</v>
      </c>
      <c r="C1160" s="4" t="s">
        <v>11</v>
      </c>
      <c r="D1160" s="4" t="s">
        <v>7</v>
      </c>
    </row>
    <row r="1161" spans="1:6">
      <c r="A1161" t="n">
        <v>11106</v>
      </c>
      <c r="B1161" s="45" t="n">
        <v>89</v>
      </c>
      <c r="C1161" s="7" t="n">
        <v>65533</v>
      </c>
      <c r="D1161" s="7" t="n">
        <v>1</v>
      </c>
    </row>
    <row r="1162" spans="1:6">
      <c r="A1162" t="s">
        <v>4</v>
      </c>
      <c r="B1162" s="4" t="s">
        <v>5</v>
      </c>
      <c r="C1162" s="4" t="s">
        <v>7</v>
      </c>
      <c r="D1162" s="4" t="s">
        <v>11</v>
      </c>
      <c r="E1162" s="4" t="s">
        <v>8</v>
      </c>
    </row>
    <row r="1163" spans="1:6">
      <c r="A1163" t="n">
        <v>11110</v>
      </c>
      <c r="B1163" s="42" t="n">
        <v>51</v>
      </c>
      <c r="C1163" s="7" t="n">
        <v>4</v>
      </c>
      <c r="D1163" s="7" t="n">
        <v>84</v>
      </c>
      <c r="E1163" s="7" t="s">
        <v>151</v>
      </c>
    </row>
    <row r="1164" spans="1:6">
      <c r="A1164" t="s">
        <v>4</v>
      </c>
      <c r="B1164" s="4" t="s">
        <v>5</v>
      </c>
      <c r="C1164" s="4" t="s">
        <v>11</v>
      </c>
    </row>
    <row r="1165" spans="1:6">
      <c r="A1165" t="n">
        <v>11124</v>
      </c>
      <c r="B1165" s="23" t="n">
        <v>16</v>
      </c>
      <c r="C1165" s="7" t="n">
        <v>0</v>
      </c>
    </row>
    <row r="1166" spans="1:6">
      <c r="A1166" t="s">
        <v>4</v>
      </c>
      <c r="B1166" s="4" t="s">
        <v>5</v>
      </c>
      <c r="C1166" s="4" t="s">
        <v>11</v>
      </c>
      <c r="D1166" s="4" t="s">
        <v>7</v>
      </c>
      <c r="E1166" s="4" t="s">
        <v>14</v>
      </c>
      <c r="F1166" s="4" t="s">
        <v>46</v>
      </c>
      <c r="G1166" s="4" t="s">
        <v>7</v>
      </c>
      <c r="H1166" s="4" t="s">
        <v>7</v>
      </c>
    </row>
    <row r="1167" spans="1:6">
      <c r="A1167" t="n">
        <v>11127</v>
      </c>
      <c r="B1167" s="43" t="n">
        <v>26</v>
      </c>
      <c r="C1167" s="7" t="n">
        <v>84</v>
      </c>
      <c r="D1167" s="7" t="n">
        <v>17</v>
      </c>
      <c r="E1167" s="7" t="n">
        <v>63763</v>
      </c>
      <c r="F1167" s="7" t="s">
        <v>152</v>
      </c>
      <c r="G1167" s="7" t="n">
        <v>2</v>
      </c>
      <c r="H1167" s="7" t="n">
        <v>0</v>
      </c>
    </row>
    <row r="1168" spans="1:6">
      <c r="A1168" t="s">
        <v>4</v>
      </c>
      <c r="B1168" s="4" t="s">
        <v>5</v>
      </c>
    </row>
    <row r="1169" spans="1:8">
      <c r="A1169" t="n">
        <v>11193</v>
      </c>
      <c r="B1169" s="44" t="n">
        <v>28</v>
      </c>
    </row>
    <row r="1170" spans="1:8">
      <c r="A1170" t="s">
        <v>4</v>
      </c>
      <c r="B1170" s="4" t="s">
        <v>5</v>
      </c>
      <c r="C1170" s="4" t="s">
        <v>11</v>
      </c>
      <c r="D1170" s="4" t="s">
        <v>7</v>
      </c>
    </row>
    <row r="1171" spans="1:8">
      <c r="A1171" t="n">
        <v>11194</v>
      </c>
      <c r="B1171" s="45" t="n">
        <v>89</v>
      </c>
      <c r="C1171" s="7" t="n">
        <v>65533</v>
      </c>
      <c r="D1171" s="7" t="n">
        <v>1</v>
      </c>
    </row>
    <row r="1172" spans="1:8">
      <c r="A1172" t="s">
        <v>4</v>
      </c>
      <c r="B1172" s="4" t="s">
        <v>5</v>
      </c>
      <c r="C1172" s="4" t="s">
        <v>7</v>
      </c>
      <c r="D1172" s="4" t="s">
        <v>11</v>
      </c>
      <c r="E1172" s="4" t="s">
        <v>8</v>
      </c>
    </row>
    <row r="1173" spans="1:8">
      <c r="A1173" t="n">
        <v>11198</v>
      </c>
      <c r="B1173" s="42" t="n">
        <v>51</v>
      </c>
      <c r="C1173" s="7" t="n">
        <v>4</v>
      </c>
      <c r="D1173" s="7" t="n">
        <v>81</v>
      </c>
      <c r="E1173" s="7" t="s">
        <v>153</v>
      </c>
    </row>
    <row r="1174" spans="1:8">
      <c r="A1174" t="s">
        <v>4</v>
      </c>
      <c r="B1174" s="4" t="s">
        <v>5</v>
      </c>
      <c r="C1174" s="4" t="s">
        <v>11</v>
      </c>
    </row>
    <row r="1175" spans="1:8">
      <c r="A1175" t="n">
        <v>11211</v>
      </c>
      <c r="B1175" s="23" t="n">
        <v>16</v>
      </c>
      <c r="C1175" s="7" t="n">
        <v>0</v>
      </c>
    </row>
    <row r="1176" spans="1:8">
      <c r="A1176" t="s">
        <v>4</v>
      </c>
      <c r="B1176" s="4" t="s">
        <v>5</v>
      </c>
      <c r="C1176" s="4" t="s">
        <v>11</v>
      </c>
      <c r="D1176" s="4" t="s">
        <v>46</v>
      </c>
      <c r="E1176" s="4" t="s">
        <v>7</v>
      </c>
      <c r="F1176" s="4" t="s">
        <v>7</v>
      </c>
    </row>
    <row r="1177" spans="1:8">
      <c r="A1177" t="n">
        <v>11214</v>
      </c>
      <c r="B1177" s="43" t="n">
        <v>26</v>
      </c>
      <c r="C1177" s="7" t="n">
        <v>81</v>
      </c>
      <c r="D1177" s="7" t="s">
        <v>154</v>
      </c>
      <c r="E1177" s="7" t="n">
        <v>2</v>
      </c>
      <c r="F1177" s="7" t="n">
        <v>0</v>
      </c>
    </row>
    <row r="1178" spans="1:8">
      <c r="A1178" t="s">
        <v>4</v>
      </c>
      <c r="B1178" s="4" t="s">
        <v>5</v>
      </c>
    </row>
    <row r="1179" spans="1:8">
      <c r="A1179" t="n">
        <v>11227</v>
      </c>
      <c r="B1179" s="44" t="n">
        <v>28</v>
      </c>
    </row>
    <row r="1180" spans="1:8">
      <c r="A1180" t="s">
        <v>4</v>
      </c>
      <c r="B1180" s="4" t="s">
        <v>5</v>
      </c>
      <c r="C1180" s="4" t="s">
        <v>11</v>
      </c>
      <c r="D1180" s="4" t="s">
        <v>7</v>
      </c>
    </row>
    <row r="1181" spans="1:8">
      <c r="A1181" t="n">
        <v>11228</v>
      </c>
      <c r="B1181" s="45" t="n">
        <v>89</v>
      </c>
      <c r="C1181" s="7" t="n">
        <v>65533</v>
      </c>
      <c r="D1181" s="7" t="n">
        <v>1</v>
      </c>
    </row>
    <row r="1182" spans="1:8">
      <c r="A1182" t="s">
        <v>4</v>
      </c>
      <c r="B1182" s="4" t="s">
        <v>5</v>
      </c>
      <c r="C1182" s="4" t="s">
        <v>7</v>
      </c>
      <c r="D1182" s="4" t="s">
        <v>11</v>
      </c>
      <c r="E1182" s="4" t="s">
        <v>12</v>
      </c>
    </row>
    <row r="1183" spans="1:8">
      <c r="A1183" t="n">
        <v>11232</v>
      </c>
      <c r="B1183" s="16" t="n">
        <v>58</v>
      </c>
      <c r="C1183" s="7" t="n">
        <v>101</v>
      </c>
      <c r="D1183" s="7" t="n">
        <v>500</v>
      </c>
      <c r="E1183" s="7" t="n">
        <v>1</v>
      </c>
    </row>
    <row r="1184" spans="1:8">
      <c r="A1184" t="s">
        <v>4</v>
      </c>
      <c r="B1184" s="4" t="s">
        <v>5</v>
      </c>
      <c r="C1184" s="4" t="s">
        <v>7</v>
      </c>
      <c r="D1184" s="4" t="s">
        <v>11</v>
      </c>
    </row>
    <row r="1185" spans="1:6">
      <c r="A1185" t="n">
        <v>11240</v>
      </c>
      <c r="B1185" s="16" t="n">
        <v>58</v>
      </c>
      <c r="C1185" s="7" t="n">
        <v>254</v>
      </c>
      <c r="D1185" s="7" t="n">
        <v>0</v>
      </c>
    </row>
    <row r="1186" spans="1:6">
      <c r="A1186" t="s">
        <v>4</v>
      </c>
      <c r="B1186" s="4" t="s">
        <v>5</v>
      </c>
      <c r="C1186" s="4" t="s">
        <v>7</v>
      </c>
      <c r="D1186" s="4" t="s">
        <v>7</v>
      </c>
      <c r="E1186" s="4" t="s">
        <v>12</v>
      </c>
      <c r="F1186" s="4" t="s">
        <v>12</v>
      </c>
      <c r="G1186" s="4" t="s">
        <v>12</v>
      </c>
      <c r="H1186" s="4" t="s">
        <v>11</v>
      </c>
    </row>
    <row r="1187" spans="1:6">
      <c r="A1187" t="n">
        <v>11244</v>
      </c>
      <c r="B1187" s="34" t="n">
        <v>45</v>
      </c>
      <c r="C1187" s="7" t="n">
        <v>2</v>
      </c>
      <c r="D1187" s="7" t="n">
        <v>3</v>
      </c>
      <c r="E1187" s="7" t="n">
        <v>-128.179992675781</v>
      </c>
      <c r="F1187" s="7" t="n">
        <v>1.71000003814697</v>
      </c>
      <c r="G1187" s="7" t="n">
        <v>10.3699998855591</v>
      </c>
      <c r="H1187" s="7" t="n">
        <v>0</v>
      </c>
    </row>
    <row r="1188" spans="1:6">
      <c r="A1188" t="s">
        <v>4</v>
      </c>
      <c r="B1188" s="4" t="s">
        <v>5</v>
      </c>
      <c r="C1188" s="4" t="s">
        <v>7</v>
      </c>
      <c r="D1188" s="4" t="s">
        <v>7</v>
      </c>
      <c r="E1188" s="4" t="s">
        <v>12</v>
      </c>
      <c r="F1188" s="4" t="s">
        <v>12</v>
      </c>
      <c r="G1188" s="4" t="s">
        <v>12</v>
      </c>
      <c r="H1188" s="4" t="s">
        <v>11</v>
      </c>
      <c r="I1188" s="4" t="s">
        <v>7</v>
      </c>
    </row>
    <row r="1189" spans="1:6">
      <c r="A1189" t="n">
        <v>11261</v>
      </c>
      <c r="B1189" s="34" t="n">
        <v>45</v>
      </c>
      <c r="C1189" s="7" t="n">
        <v>4</v>
      </c>
      <c r="D1189" s="7" t="n">
        <v>3</v>
      </c>
      <c r="E1189" s="7" t="n">
        <v>8.9399995803833</v>
      </c>
      <c r="F1189" s="7" t="n">
        <v>311.209991455078</v>
      </c>
      <c r="G1189" s="7" t="n">
        <v>4</v>
      </c>
      <c r="H1189" s="7" t="n">
        <v>0</v>
      </c>
      <c r="I1189" s="7" t="n">
        <v>1</v>
      </c>
    </row>
    <row r="1190" spans="1:6">
      <c r="A1190" t="s">
        <v>4</v>
      </c>
      <c r="B1190" s="4" t="s">
        <v>5</v>
      </c>
      <c r="C1190" s="4" t="s">
        <v>7</v>
      </c>
      <c r="D1190" s="4" t="s">
        <v>7</v>
      </c>
      <c r="E1190" s="4" t="s">
        <v>12</v>
      </c>
      <c r="F1190" s="4" t="s">
        <v>11</v>
      </c>
    </row>
    <row r="1191" spans="1:6">
      <c r="A1191" t="n">
        <v>11279</v>
      </c>
      <c r="B1191" s="34" t="n">
        <v>45</v>
      </c>
      <c r="C1191" s="7" t="n">
        <v>5</v>
      </c>
      <c r="D1191" s="7" t="n">
        <v>3</v>
      </c>
      <c r="E1191" s="7" t="n">
        <v>1.70000004768372</v>
      </c>
      <c r="F1191" s="7" t="n">
        <v>0</v>
      </c>
    </row>
    <row r="1192" spans="1:6">
      <c r="A1192" t="s">
        <v>4</v>
      </c>
      <c r="B1192" s="4" t="s">
        <v>5</v>
      </c>
      <c r="C1192" s="4" t="s">
        <v>7</v>
      </c>
      <c r="D1192" s="4" t="s">
        <v>7</v>
      </c>
      <c r="E1192" s="4" t="s">
        <v>12</v>
      </c>
      <c r="F1192" s="4" t="s">
        <v>11</v>
      </c>
    </row>
    <row r="1193" spans="1:6">
      <c r="A1193" t="n">
        <v>11288</v>
      </c>
      <c r="B1193" s="34" t="n">
        <v>45</v>
      </c>
      <c r="C1193" s="7" t="n">
        <v>11</v>
      </c>
      <c r="D1193" s="7" t="n">
        <v>3</v>
      </c>
      <c r="E1193" s="7" t="n">
        <v>28.5</v>
      </c>
      <c r="F1193" s="7" t="n">
        <v>0</v>
      </c>
    </row>
    <row r="1194" spans="1:6">
      <c r="A1194" t="s">
        <v>4</v>
      </c>
      <c r="B1194" s="4" t="s">
        <v>5</v>
      </c>
      <c r="C1194" s="4" t="s">
        <v>7</v>
      </c>
      <c r="D1194" s="4" t="s">
        <v>7</v>
      </c>
      <c r="E1194" s="4" t="s">
        <v>12</v>
      </c>
      <c r="F1194" s="4" t="s">
        <v>12</v>
      </c>
      <c r="G1194" s="4" t="s">
        <v>12</v>
      </c>
      <c r="H1194" s="4" t="s">
        <v>11</v>
      </c>
    </row>
    <row r="1195" spans="1:6">
      <c r="A1195" t="n">
        <v>11297</v>
      </c>
      <c r="B1195" s="34" t="n">
        <v>45</v>
      </c>
      <c r="C1195" s="7" t="n">
        <v>2</v>
      </c>
      <c r="D1195" s="7" t="n">
        <v>3</v>
      </c>
      <c r="E1195" s="7" t="n">
        <v>-128.240005493164</v>
      </c>
      <c r="F1195" s="7" t="n">
        <v>1.71000003814697</v>
      </c>
      <c r="G1195" s="7" t="n">
        <v>10.2799997329712</v>
      </c>
      <c r="H1195" s="7" t="n">
        <v>10000</v>
      </c>
    </row>
    <row r="1196" spans="1:6">
      <c r="A1196" t="s">
        <v>4</v>
      </c>
      <c r="B1196" s="4" t="s">
        <v>5</v>
      </c>
      <c r="C1196" s="4" t="s">
        <v>7</v>
      </c>
      <c r="D1196" s="4" t="s">
        <v>7</v>
      </c>
      <c r="E1196" s="4" t="s">
        <v>12</v>
      </c>
      <c r="F1196" s="4" t="s">
        <v>12</v>
      </c>
      <c r="G1196" s="4" t="s">
        <v>12</v>
      </c>
      <c r="H1196" s="4" t="s">
        <v>11</v>
      </c>
      <c r="I1196" s="4" t="s">
        <v>7</v>
      </c>
    </row>
    <row r="1197" spans="1:6">
      <c r="A1197" t="n">
        <v>11314</v>
      </c>
      <c r="B1197" s="34" t="n">
        <v>45</v>
      </c>
      <c r="C1197" s="7" t="n">
        <v>4</v>
      </c>
      <c r="D1197" s="7" t="n">
        <v>3</v>
      </c>
      <c r="E1197" s="7" t="n">
        <v>4.15999984741211</v>
      </c>
      <c r="F1197" s="7" t="n">
        <v>306.760009765625</v>
      </c>
      <c r="G1197" s="7" t="n">
        <v>4</v>
      </c>
      <c r="H1197" s="7" t="n">
        <v>10000</v>
      </c>
      <c r="I1197" s="7" t="n">
        <v>1</v>
      </c>
    </row>
    <row r="1198" spans="1:6">
      <c r="A1198" t="s">
        <v>4</v>
      </c>
      <c r="B1198" s="4" t="s">
        <v>5</v>
      </c>
      <c r="C1198" s="4" t="s">
        <v>7</v>
      </c>
      <c r="D1198" s="4" t="s">
        <v>7</v>
      </c>
      <c r="E1198" s="4" t="s">
        <v>12</v>
      </c>
      <c r="F1198" s="4" t="s">
        <v>11</v>
      </c>
    </row>
    <row r="1199" spans="1:6">
      <c r="A1199" t="n">
        <v>11332</v>
      </c>
      <c r="B1199" s="34" t="n">
        <v>45</v>
      </c>
      <c r="C1199" s="7" t="n">
        <v>5</v>
      </c>
      <c r="D1199" s="7" t="n">
        <v>3</v>
      </c>
      <c r="E1199" s="7" t="n">
        <v>1.60000002384186</v>
      </c>
      <c r="F1199" s="7" t="n">
        <v>10000</v>
      </c>
    </row>
    <row r="1200" spans="1:6">
      <c r="A1200" t="s">
        <v>4</v>
      </c>
      <c r="B1200" s="4" t="s">
        <v>5</v>
      </c>
      <c r="C1200" s="4" t="s">
        <v>7</v>
      </c>
      <c r="D1200" s="4" t="s">
        <v>7</v>
      </c>
      <c r="E1200" s="4" t="s">
        <v>12</v>
      </c>
      <c r="F1200" s="4" t="s">
        <v>11</v>
      </c>
    </row>
    <row r="1201" spans="1:9">
      <c r="A1201" t="n">
        <v>11341</v>
      </c>
      <c r="B1201" s="34" t="n">
        <v>45</v>
      </c>
      <c r="C1201" s="7" t="n">
        <v>11</v>
      </c>
      <c r="D1201" s="7" t="n">
        <v>3</v>
      </c>
      <c r="E1201" s="7" t="n">
        <v>28.5</v>
      </c>
      <c r="F1201" s="7" t="n">
        <v>10000</v>
      </c>
    </row>
    <row r="1202" spans="1:9">
      <c r="A1202" t="s">
        <v>4</v>
      </c>
      <c r="B1202" s="4" t="s">
        <v>5</v>
      </c>
      <c r="C1202" s="4" t="s">
        <v>7</v>
      </c>
    </row>
    <row r="1203" spans="1:9">
      <c r="A1203" t="n">
        <v>11350</v>
      </c>
      <c r="B1203" s="36" t="n">
        <v>116</v>
      </c>
      <c r="C1203" s="7" t="n">
        <v>0</v>
      </c>
    </row>
    <row r="1204" spans="1:9">
      <c r="A1204" t="s">
        <v>4</v>
      </c>
      <c r="B1204" s="4" t="s">
        <v>5</v>
      </c>
      <c r="C1204" s="4" t="s">
        <v>7</v>
      </c>
      <c r="D1204" s="4" t="s">
        <v>11</v>
      </c>
    </row>
    <row r="1205" spans="1:9">
      <c r="A1205" t="n">
        <v>11352</v>
      </c>
      <c r="B1205" s="36" t="n">
        <v>116</v>
      </c>
      <c r="C1205" s="7" t="n">
        <v>2</v>
      </c>
      <c r="D1205" s="7" t="n">
        <v>1</v>
      </c>
    </row>
    <row r="1206" spans="1:9">
      <c r="A1206" t="s">
        <v>4</v>
      </c>
      <c r="B1206" s="4" t="s">
        <v>5</v>
      </c>
      <c r="C1206" s="4" t="s">
        <v>7</v>
      </c>
      <c r="D1206" s="4" t="s">
        <v>14</v>
      </c>
    </row>
    <row r="1207" spans="1:9">
      <c r="A1207" t="n">
        <v>11356</v>
      </c>
      <c r="B1207" s="36" t="n">
        <v>116</v>
      </c>
      <c r="C1207" s="7" t="n">
        <v>5</v>
      </c>
      <c r="D1207" s="7" t="n">
        <v>1092616192</v>
      </c>
    </row>
    <row r="1208" spans="1:9">
      <c r="A1208" t="s">
        <v>4</v>
      </c>
      <c r="B1208" s="4" t="s">
        <v>5</v>
      </c>
      <c r="C1208" s="4" t="s">
        <v>7</v>
      </c>
      <c r="D1208" s="4" t="s">
        <v>11</v>
      </c>
    </row>
    <row r="1209" spans="1:9">
      <c r="A1209" t="n">
        <v>11362</v>
      </c>
      <c r="B1209" s="36" t="n">
        <v>116</v>
      </c>
      <c r="C1209" s="7" t="n">
        <v>6</v>
      </c>
      <c r="D1209" s="7" t="n">
        <v>1</v>
      </c>
    </row>
    <row r="1210" spans="1:9">
      <c r="A1210" t="s">
        <v>4</v>
      </c>
      <c r="B1210" s="4" t="s">
        <v>5</v>
      </c>
      <c r="C1210" s="4" t="s">
        <v>7</v>
      </c>
      <c r="D1210" s="4" t="s">
        <v>11</v>
      </c>
      <c r="E1210" s="4" t="s">
        <v>8</v>
      </c>
      <c r="F1210" s="4" t="s">
        <v>8</v>
      </c>
      <c r="G1210" s="4" t="s">
        <v>8</v>
      </c>
      <c r="H1210" s="4" t="s">
        <v>8</v>
      </c>
    </row>
    <row r="1211" spans="1:9">
      <c r="A1211" t="n">
        <v>11366</v>
      </c>
      <c r="B1211" s="42" t="n">
        <v>51</v>
      </c>
      <c r="C1211" s="7" t="n">
        <v>3</v>
      </c>
      <c r="D1211" s="7" t="n">
        <v>7010</v>
      </c>
      <c r="E1211" s="7" t="s">
        <v>155</v>
      </c>
      <c r="F1211" s="7" t="s">
        <v>156</v>
      </c>
      <c r="G1211" s="7" t="s">
        <v>69</v>
      </c>
      <c r="H1211" s="7" t="s">
        <v>70</v>
      </c>
    </row>
    <row r="1212" spans="1:9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8</v>
      </c>
      <c r="F1212" s="4" t="s">
        <v>8</v>
      </c>
      <c r="G1212" s="4" t="s">
        <v>8</v>
      </c>
      <c r="H1212" s="4" t="s">
        <v>8</v>
      </c>
    </row>
    <row r="1213" spans="1:9">
      <c r="A1213" t="n">
        <v>11379</v>
      </c>
      <c r="B1213" s="42" t="n">
        <v>51</v>
      </c>
      <c r="C1213" s="7" t="n">
        <v>3</v>
      </c>
      <c r="D1213" s="7" t="n">
        <v>7011</v>
      </c>
      <c r="E1213" s="7" t="s">
        <v>68</v>
      </c>
      <c r="F1213" s="7" t="s">
        <v>156</v>
      </c>
      <c r="G1213" s="7" t="s">
        <v>69</v>
      </c>
      <c r="H1213" s="7" t="s">
        <v>70</v>
      </c>
    </row>
    <row r="1214" spans="1:9">
      <c r="A1214" t="s">
        <v>4</v>
      </c>
      <c r="B1214" s="4" t="s">
        <v>5</v>
      </c>
      <c r="C1214" s="4" t="s">
        <v>7</v>
      </c>
      <c r="D1214" s="4" t="s">
        <v>11</v>
      </c>
      <c r="E1214" s="4" t="s">
        <v>8</v>
      </c>
      <c r="F1214" s="4" t="s">
        <v>8</v>
      </c>
      <c r="G1214" s="4" t="s">
        <v>8</v>
      </c>
      <c r="H1214" s="4" t="s">
        <v>8</v>
      </c>
    </row>
    <row r="1215" spans="1:9">
      <c r="A1215" t="n">
        <v>11392</v>
      </c>
      <c r="B1215" s="42" t="n">
        <v>51</v>
      </c>
      <c r="C1215" s="7" t="n">
        <v>3</v>
      </c>
      <c r="D1215" s="7" t="n">
        <v>18</v>
      </c>
      <c r="E1215" s="7" t="s">
        <v>68</v>
      </c>
      <c r="F1215" s="7" t="s">
        <v>156</v>
      </c>
      <c r="G1215" s="7" t="s">
        <v>69</v>
      </c>
      <c r="H1215" s="7" t="s">
        <v>70</v>
      </c>
    </row>
    <row r="1216" spans="1:9">
      <c r="A1216" t="s">
        <v>4</v>
      </c>
      <c r="B1216" s="4" t="s">
        <v>5</v>
      </c>
      <c r="C1216" s="4" t="s">
        <v>7</v>
      </c>
      <c r="D1216" s="4" t="s">
        <v>11</v>
      </c>
    </row>
    <row r="1217" spans="1:8">
      <c r="A1217" t="n">
        <v>11405</v>
      </c>
      <c r="B1217" s="16" t="n">
        <v>58</v>
      </c>
      <c r="C1217" s="7" t="n">
        <v>255</v>
      </c>
      <c r="D1217" s="7" t="n">
        <v>0</v>
      </c>
    </row>
    <row r="1218" spans="1:8">
      <c r="A1218" t="s">
        <v>4</v>
      </c>
      <c r="B1218" s="4" t="s">
        <v>5</v>
      </c>
      <c r="C1218" s="4" t="s">
        <v>11</v>
      </c>
    </row>
    <row r="1219" spans="1:8">
      <c r="A1219" t="n">
        <v>11409</v>
      </c>
      <c r="B1219" s="23" t="n">
        <v>16</v>
      </c>
      <c r="C1219" s="7" t="n">
        <v>1000</v>
      </c>
    </row>
    <row r="1220" spans="1:8">
      <c r="A1220" t="s">
        <v>4</v>
      </c>
      <c r="B1220" s="4" t="s">
        <v>5</v>
      </c>
      <c r="C1220" s="4" t="s">
        <v>7</v>
      </c>
      <c r="D1220" s="4" t="s">
        <v>7</v>
      </c>
      <c r="E1220" s="4" t="s">
        <v>7</v>
      </c>
      <c r="F1220" s="4" t="s">
        <v>7</v>
      </c>
    </row>
    <row r="1221" spans="1:8">
      <c r="A1221" t="n">
        <v>11412</v>
      </c>
      <c r="B1221" s="6" t="n">
        <v>14</v>
      </c>
      <c r="C1221" s="7" t="n">
        <v>0</v>
      </c>
      <c r="D1221" s="7" t="n">
        <v>1</v>
      </c>
      <c r="E1221" s="7" t="n">
        <v>0</v>
      </c>
      <c r="F1221" s="7" t="n">
        <v>0</v>
      </c>
    </row>
    <row r="1222" spans="1:8">
      <c r="A1222" t="s">
        <v>4</v>
      </c>
      <c r="B1222" s="4" t="s">
        <v>5</v>
      </c>
      <c r="C1222" s="4" t="s">
        <v>7</v>
      </c>
      <c r="D1222" s="4" t="s">
        <v>11</v>
      </c>
      <c r="E1222" s="4" t="s">
        <v>8</v>
      </c>
    </row>
    <row r="1223" spans="1:8">
      <c r="A1223" t="n">
        <v>11417</v>
      </c>
      <c r="B1223" s="42" t="n">
        <v>51</v>
      </c>
      <c r="C1223" s="7" t="n">
        <v>4</v>
      </c>
      <c r="D1223" s="7" t="n">
        <v>7010</v>
      </c>
      <c r="E1223" s="7" t="s">
        <v>157</v>
      </c>
    </row>
    <row r="1224" spans="1:8">
      <c r="A1224" t="s">
        <v>4</v>
      </c>
      <c r="B1224" s="4" t="s">
        <v>5</v>
      </c>
      <c r="C1224" s="4" t="s">
        <v>11</v>
      </c>
    </row>
    <row r="1225" spans="1:8">
      <c r="A1225" t="n">
        <v>11431</v>
      </c>
      <c r="B1225" s="23" t="n">
        <v>16</v>
      </c>
      <c r="C1225" s="7" t="n">
        <v>0</v>
      </c>
    </row>
    <row r="1226" spans="1:8">
      <c r="A1226" t="s">
        <v>4</v>
      </c>
      <c r="B1226" s="4" t="s">
        <v>5</v>
      </c>
      <c r="C1226" s="4" t="s">
        <v>11</v>
      </c>
      <c r="D1226" s="4" t="s">
        <v>7</v>
      </c>
      <c r="E1226" s="4" t="s">
        <v>14</v>
      </c>
      <c r="F1226" s="4" t="s">
        <v>46</v>
      </c>
      <c r="G1226" s="4" t="s">
        <v>7</v>
      </c>
      <c r="H1226" s="4" t="s">
        <v>7</v>
      </c>
    </row>
    <row r="1227" spans="1:8">
      <c r="A1227" t="n">
        <v>11434</v>
      </c>
      <c r="B1227" s="43" t="n">
        <v>26</v>
      </c>
      <c r="C1227" s="7" t="n">
        <v>7010</v>
      </c>
      <c r="D1227" s="7" t="n">
        <v>17</v>
      </c>
      <c r="E1227" s="7" t="n">
        <v>63764</v>
      </c>
      <c r="F1227" s="7" t="s">
        <v>158</v>
      </c>
      <c r="G1227" s="7" t="n">
        <v>2</v>
      </c>
      <c r="H1227" s="7" t="n">
        <v>0</v>
      </c>
    </row>
    <row r="1228" spans="1:8">
      <c r="A1228" t="s">
        <v>4</v>
      </c>
      <c r="B1228" s="4" t="s">
        <v>5</v>
      </c>
    </row>
    <row r="1229" spans="1:8">
      <c r="A1229" t="n">
        <v>11497</v>
      </c>
      <c r="B1229" s="44" t="n">
        <v>28</v>
      </c>
    </row>
    <row r="1230" spans="1:8">
      <c r="A1230" t="s">
        <v>4</v>
      </c>
      <c r="B1230" s="4" t="s">
        <v>5</v>
      </c>
      <c r="C1230" s="4" t="s">
        <v>11</v>
      </c>
      <c r="D1230" s="4" t="s">
        <v>7</v>
      </c>
    </row>
    <row r="1231" spans="1:8">
      <c r="A1231" t="n">
        <v>11498</v>
      </c>
      <c r="B1231" s="45" t="n">
        <v>89</v>
      </c>
      <c r="C1231" s="7" t="n">
        <v>65533</v>
      </c>
      <c r="D1231" s="7" t="n">
        <v>1</v>
      </c>
    </row>
    <row r="1232" spans="1:8">
      <c r="A1232" t="s">
        <v>4</v>
      </c>
      <c r="B1232" s="4" t="s">
        <v>5</v>
      </c>
      <c r="C1232" s="4" t="s">
        <v>11</v>
      </c>
      <c r="D1232" s="4" t="s">
        <v>11</v>
      </c>
      <c r="E1232" s="4" t="s">
        <v>11</v>
      </c>
    </row>
    <row r="1233" spans="1:8">
      <c r="A1233" t="n">
        <v>11502</v>
      </c>
      <c r="B1233" s="55" t="n">
        <v>61</v>
      </c>
      <c r="C1233" s="7" t="n">
        <v>7011</v>
      </c>
      <c r="D1233" s="7" t="n">
        <v>7010</v>
      </c>
      <c r="E1233" s="7" t="n">
        <v>1000</v>
      </c>
    </row>
    <row r="1234" spans="1:8">
      <c r="A1234" t="s">
        <v>4</v>
      </c>
      <c r="B1234" s="4" t="s">
        <v>5</v>
      </c>
      <c r="C1234" s="4" t="s">
        <v>11</v>
      </c>
    </row>
    <row r="1235" spans="1:8">
      <c r="A1235" t="n">
        <v>11509</v>
      </c>
      <c r="B1235" s="23" t="n">
        <v>16</v>
      </c>
      <c r="C1235" s="7" t="n">
        <v>500</v>
      </c>
    </row>
    <row r="1236" spans="1:8">
      <c r="A1236" t="s">
        <v>4</v>
      </c>
      <c r="B1236" s="4" t="s">
        <v>5</v>
      </c>
      <c r="C1236" s="4" t="s">
        <v>7</v>
      </c>
      <c r="D1236" s="4" t="s">
        <v>11</v>
      </c>
      <c r="E1236" s="4" t="s">
        <v>8</v>
      </c>
    </row>
    <row r="1237" spans="1:8">
      <c r="A1237" t="n">
        <v>11512</v>
      </c>
      <c r="B1237" s="42" t="n">
        <v>51</v>
      </c>
      <c r="C1237" s="7" t="n">
        <v>4</v>
      </c>
      <c r="D1237" s="7" t="n">
        <v>7011</v>
      </c>
      <c r="E1237" s="7" t="s">
        <v>147</v>
      </c>
    </row>
    <row r="1238" spans="1:8">
      <c r="A1238" t="s">
        <v>4</v>
      </c>
      <c r="B1238" s="4" t="s">
        <v>5</v>
      </c>
      <c r="C1238" s="4" t="s">
        <v>11</v>
      </c>
    </row>
    <row r="1239" spans="1:8">
      <c r="A1239" t="n">
        <v>11525</v>
      </c>
      <c r="B1239" s="23" t="n">
        <v>16</v>
      </c>
      <c r="C1239" s="7" t="n">
        <v>0</v>
      </c>
    </row>
    <row r="1240" spans="1:8">
      <c r="A1240" t="s">
        <v>4</v>
      </c>
      <c r="B1240" s="4" t="s">
        <v>5</v>
      </c>
      <c r="C1240" s="4" t="s">
        <v>11</v>
      </c>
      <c r="D1240" s="4" t="s">
        <v>7</v>
      </c>
      <c r="E1240" s="4" t="s">
        <v>14</v>
      </c>
      <c r="F1240" s="4" t="s">
        <v>46</v>
      </c>
      <c r="G1240" s="4" t="s">
        <v>7</v>
      </c>
      <c r="H1240" s="4" t="s">
        <v>7</v>
      </c>
    </row>
    <row r="1241" spans="1:8">
      <c r="A1241" t="n">
        <v>11528</v>
      </c>
      <c r="B1241" s="43" t="n">
        <v>26</v>
      </c>
      <c r="C1241" s="7" t="n">
        <v>7011</v>
      </c>
      <c r="D1241" s="7" t="n">
        <v>17</v>
      </c>
      <c r="E1241" s="7" t="n">
        <v>63765</v>
      </c>
      <c r="F1241" s="7" t="s">
        <v>159</v>
      </c>
      <c r="G1241" s="7" t="n">
        <v>2</v>
      </c>
      <c r="H1241" s="7" t="n">
        <v>0</v>
      </c>
    </row>
    <row r="1242" spans="1:8">
      <c r="A1242" t="s">
        <v>4</v>
      </c>
      <c r="B1242" s="4" t="s">
        <v>5</v>
      </c>
    </row>
    <row r="1243" spans="1:8">
      <c r="A1243" t="n">
        <v>11548</v>
      </c>
      <c r="B1243" s="44" t="n">
        <v>28</v>
      </c>
    </row>
    <row r="1244" spans="1:8">
      <c r="A1244" t="s">
        <v>4</v>
      </c>
      <c r="B1244" s="4" t="s">
        <v>5</v>
      </c>
      <c r="C1244" s="4" t="s">
        <v>11</v>
      </c>
      <c r="D1244" s="4" t="s">
        <v>7</v>
      </c>
    </row>
    <row r="1245" spans="1:8">
      <c r="A1245" t="n">
        <v>11549</v>
      </c>
      <c r="B1245" s="45" t="n">
        <v>89</v>
      </c>
      <c r="C1245" s="7" t="n">
        <v>65533</v>
      </c>
      <c r="D1245" s="7" t="n">
        <v>1</v>
      </c>
    </row>
    <row r="1246" spans="1:8">
      <c r="A1246" t="s">
        <v>4</v>
      </c>
      <c r="B1246" s="4" t="s">
        <v>5</v>
      </c>
      <c r="C1246" s="4" t="s">
        <v>14</v>
      </c>
    </row>
    <row r="1247" spans="1:8">
      <c r="A1247" t="n">
        <v>11553</v>
      </c>
      <c r="B1247" s="32" t="n">
        <v>15</v>
      </c>
      <c r="C1247" s="7" t="n">
        <v>256</v>
      </c>
    </row>
    <row r="1248" spans="1:8">
      <c r="A1248" t="s">
        <v>4</v>
      </c>
      <c r="B1248" s="4" t="s">
        <v>5</v>
      </c>
      <c r="C1248" s="4" t="s">
        <v>11</v>
      </c>
    </row>
    <row r="1249" spans="1:8">
      <c r="A1249" t="n">
        <v>11558</v>
      </c>
      <c r="B1249" s="23" t="n">
        <v>16</v>
      </c>
      <c r="C1249" s="7" t="n">
        <v>1000</v>
      </c>
    </row>
    <row r="1250" spans="1:8">
      <c r="A1250" t="s">
        <v>4</v>
      </c>
      <c r="B1250" s="4" t="s">
        <v>5</v>
      </c>
      <c r="C1250" s="4" t="s">
        <v>7</v>
      </c>
      <c r="D1250" s="4" t="s">
        <v>11</v>
      </c>
      <c r="E1250" s="4" t="s">
        <v>8</v>
      </c>
      <c r="F1250" s="4" t="s">
        <v>8</v>
      </c>
      <c r="G1250" s="4" t="s">
        <v>8</v>
      </c>
      <c r="H1250" s="4" t="s">
        <v>8</v>
      </c>
    </row>
    <row r="1251" spans="1:8">
      <c r="A1251" t="n">
        <v>11561</v>
      </c>
      <c r="B1251" s="42" t="n">
        <v>51</v>
      </c>
      <c r="C1251" s="7" t="n">
        <v>3</v>
      </c>
      <c r="D1251" s="7" t="n">
        <v>18</v>
      </c>
      <c r="E1251" s="7" t="s">
        <v>160</v>
      </c>
      <c r="F1251" s="7" t="s">
        <v>156</v>
      </c>
      <c r="G1251" s="7" t="s">
        <v>69</v>
      </c>
      <c r="H1251" s="7" t="s">
        <v>70</v>
      </c>
    </row>
    <row r="1252" spans="1:8">
      <c r="A1252" t="s">
        <v>4</v>
      </c>
      <c r="B1252" s="4" t="s">
        <v>5</v>
      </c>
      <c r="C1252" s="4" t="s">
        <v>11</v>
      </c>
      <c r="D1252" s="4" t="s">
        <v>7</v>
      </c>
      <c r="E1252" s="4" t="s">
        <v>8</v>
      </c>
      <c r="F1252" s="4" t="s">
        <v>12</v>
      </c>
      <c r="G1252" s="4" t="s">
        <v>12</v>
      </c>
      <c r="H1252" s="4" t="s">
        <v>12</v>
      </c>
    </row>
    <row r="1253" spans="1:8">
      <c r="A1253" t="n">
        <v>11574</v>
      </c>
      <c r="B1253" s="30" t="n">
        <v>48</v>
      </c>
      <c r="C1253" s="7" t="n">
        <v>18</v>
      </c>
      <c r="D1253" s="7" t="n">
        <v>0</v>
      </c>
      <c r="E1253" s="7" t="s">
        <v>139</v>
      </c>
      <c r="F1253" s="7" t="n">
        <v>0.5</v>
      </c>
      <c r="G1253" s="7" t="n">
        <v>1</v>
      </c>
      <c r="H1253" s="7" t="n">
        <v>1.40129846432482e-45</v>
      </c>
    </row>
    <row r="1254" spans="1:8">
      <c r="A1254" t="s">
        <v>4</v>
      </c>
      <c r="B1254" s="4" t="s">
        <v>5</v>
      </c>
      <c r="C1254" s="4" t="s">
        <v>11</v>
      </c>
    </row>
    <row r="1255" spans="1:8">
      <c r="A1255" t="n">
        <v>11601</v>
      </c>
      <c r="B1255" s="23" t="n">
        <v>16</v>
      </c>
      <c r="C1255" s="7" t="n">
        <v>1000</v>
      </c>
    </row>
    <row r="1256" spans="1:8">
      <c r="A1256" t="s">
        <v>4</v>
      </c>
      <c r="B1256" s="4" t="s">
        <v>5</v>
      </c>
      <c r="C1256" s="4" t="s">
        <v>7</v>
      </c>
      <c r="D1256" s="4" t="s">
        <v>11</v>
      </c>
      <c r="E1256" s="4" t="s">
        <v>12</v>
      </c>
    </row>
    <row r="1257" spans="1:8">
      <c r="A1257" t="n">
        <v>11604</v>
      </c>
      <c r="B1257" s="16" t="n">
        <v>58</v>
      </c>
      <c r="C1257" s="7" t="n">
        <v>101</v>
      </c>
      <c r="D1257" s="7" t="n">
        <v>500</v>
      </c>
      <c r="E1257" s="7" t="n">
        <v>1</v>
      </c>
    </row>
    <row r="1258" spans="1:8">
      <c r="A1258" t="s">
        <v>4</v>
      </c>
      <c r="B1258" s="4" t="s">
        <v>5</v>
      </c>
      <c r="C1258" s="4" t="s">
        <v>7</v>
      </c>
      <c r="D1258" s="4" t="s">
        <v>11</v>
      </c>
    </row>
    <row r="1259" spans="1:8">
      <c r="A1259" t="n">
        <v>11612</v>
      </c>
      <c r="B1259" s="16" t="n">
        <v>58</v>
      </c>
      <c r="C1259" s="7" t="n">
        <v>254</v>
      </c>
      <c r="D1259" s="7" t="n">
        <v>0</v>
      </c>
    </row>
    <row r="1260" spans="1:8">
      <c r="A1260" t="s">
        <v>4</v>
      </c>
      <c r="B1260" s="4" t="s">
        <v>5</v>
      </c>
      <c r="C1260" s="4" t="s">
        <v>7</v>
      </c>
      <c r="D1260" s="4" t="s">
        <v>7</v>
      </c>
      <c r="E1260" s="4" t="s">
        <v>12</v>
      </c>
      <c r="F1260" s="4" t="s">
        <v>12</v>
      </c>
      <c r="G1260" s="4" t="s">
        <v>12</v>
      </c>
      <c r="H1260" s="4" t="s">
        <v>11</v>
      </c>
    </row>
    <row r="1261" spans="1:8">
      <c r="A1261" t="n">
        <v>11616</v>
      </c>
      <c r="B1261" s="34" t="n">
        <v>45</v>
      </c>
      <c r="C1261" s="7" t="n">
        <v>2</v>
      </c>
      <c r="D1261" s="7" t="n">
        <v>3</v>
      </c>
      <c r="E1261" s="7" t="n">
        <v>-127.669998168945</v>
      </c>
      <c r="F1261" s="7" t="n">
        <v>1.28999996185303</v>
      </c>
      <c r="G1261" s="7" t="n">
        <v>9.03999996185303</v>
      </c>
      <c r="H1261" s="7" t="n">
        <v>0</v>
      </c>
    </row>
    <row r="1262" spans="1:8">
      <c r="A1262" t="s">
        <v>4</v>
      </c>
      <c r="B1262" s="4" t="s">
        <v>5</v>
      </c>
      <c r="C1262" s="4" t="s">
        <v>7</v>
      </c>
      <c r="D1262" s="4" t="s">
        <v>7</v>
      </c>
      <c r="E1262" s="4" t="s">
        <v>12</v>
      </c>
      <c r="F1262" s="4" t="s">
        <v>12</v>
      </c>
      <c r="G1262" s="4" t="s">
        <v>12</v>
      </c>
      <c r="H1262" s="4" t="s">
        <v>11</v>
      </c>
      <c r="I1262" s="4" t="s">
        <v>7</v>
      </c>
    </row>
    <row r="1263" spans="1:8">
      <c r="A1263" t="n">
        <v>11633</v>
      </c>
      <c r="B1263" s="34" t="n">
        <v>45</v>
      </c>
      <c r="C1263" s="7" t="n">
        <v>4</v>
      </c>
      <c r="D1263" s="7" t="n">
        <v>3</v>
      </c>
      <c r="E1263" s="7" t="n">
        <v>348.230010986328</v>
      </c>
      <c r="F1263" s="7" t="n">
        <v>329.760009765625</v>
      </c>
      <c r="G1263" s="7" t="n">
        <v>14</v>
      </c>
      <c r="H1263" s="7" t="n">
        <v>0</v>
      </c>
      <c r="I1263" s="7" t="n">
        <v>1</v>
      </c>
    </row>
    <row r="1264" spans="1:8">
      <c r="A1264" t="s">
        <v>4</v>
      </c>
      <c r="B1264" s="4" t="s">
        <v>5</v>
      </c>
      <c r="C1264" s="4" t="s">
        <v>7</v>
      </c>
      <c r="D1264" s="4" t="s">
        <v>7</v>
      </c>
      <c r="E1264" s="4" t="s">
        <v>12</v>
      </c>
      <c r="F1264" s="4" t="s">
        <v>11</v>
      </c>
    </row>
    <row r="1265" spans="1:9">
      <c r="A1265" t="n">
        <v>11651</v>
      </c>
      <c r="B1265" s="34" t="n">
        <v>45</v>
      </c>
      <c r="C1265" s="7" t="n">
        <v>5</v>
      </c>
      <c r="D1265" s="7" t="n">
        <v>3</v>
      </c>
      <c r="E1265" s="7" t="n">
        <v>1.20000004768372</v>
      </c>
      <c r="F1265" s="7" t="n">
        <v>0</v>
      </c>
    </row>
    <row r="1266" spans="1:9">
      <c r="A1266" t="s">
        <v>4</v>
      </c>
      <c r="B1266" s="4" t="s">
        <v>5</v>
      </c>
      <c r="C1266" s="4" t="s">
        <v>7</v>
      </c>
      <c r="D1266" s="4" t="s">
        <v>7</v>
      </c>
      <c r="E1266" s="4" t="s">
        <v>12</v>
      </c>
      <c r="F1266" s="4" t="s">
        <v>11</v>
      </c>
    </row>
    <row r="1267" spans="1:9">
      <c r="A1267" t="n">
        <v>11660</v>
      </c>
      <c r="B1267" s="34" t="n">
        <v>45</v>
      </c>
      <c r="C1267" s="7" t="n">
        <v>11</v>
      </c>
      <c r="D1267" s="7" t="n">
        <v>3</v>
      </c>
      <c r="E1267" s="7" t="n">
        <v>40.5999984741211</v>
      </c>
      <c r="F1267" s="7" t="n">
        <v>0</v>
      </c>
    </row>
    <row r="1268" spans="1:9">
      <c r="A1268" t="s">
        <v>4</v>
      </c>
      <c r="B1268" s="4" t="s">
        <v>5</v>
      </c>
      <c r="C1268" s="4" t="s">
        <v>7</v>
      </c>
      <c r="D1268" s="4" t="s">
        <v>7</v>
      </c>
      <c r="E1268" s="4" t="s">
        <v>12</v>
      </c>
      <c r="F1268" s="4" t="s">
        <v>11</v>
      </c>
    </row>
    <row r="1269" spans="1:9">
      <c r="A1269" t="n">
        <v>11669</v>
      </c>
      <c r="B1269" s="34" t="n">
        <v>45</v>
      </c>
      <c r="C1269" s="7" t="n">
        <v>5</v>
      </c>
      <c r="D1269" s="7" t="n">
        <v>3</v>
      </c>
      <c r="E1269" s="7" t="n">
        <v>0.800000011920929</v>
      </c>
      <c r="F1269" s="7" t="n">
        <v>20000</v>
      </c>
    </row>
    <row r="1270" spans="1:9">
      <c r="A1270" t="s">
        <v>4</v>
      </c>
      <c r="B1270" s="4" t="s">
        <v>5</v>
      </c>
      <c r="C1270" s="4" t="s">
        <v>11</v>
      </c>
      <c r="D1270" s="4" t="s">
        <v>14</v>
      </c>
    </row>
    <row r="1271" spans="1:9">
      <c r="A1271" t="n">
        <v>11678</v>
      </c>
      <c r="B1271" s="26" t="n">
        <v>43</v>
      </c>
      <c r="C1271" s="7" t="n">
        <v>7011</v>
      </c>
      <c r="D1271" s="7" t="n">
        <v>128</v>
      </c>
    </row>
    <row r="1272" spans="1:9">
      <c r="A1272" t="s">
        <v>4</v>
      </c>
      <c r="B1272" s="4" t="s">
        <v>5</v>
      </c>
      <c r="C1272" s="4" t="s">
        <v>11</v>
      </c>
      <c r="D1272" s="4" t="s">
        <v>14</v>
      </c>
    </row>
    <row r="1273" spans="1:9">
      <c r="A1273" t="n">
        <v>11685</v>
      </c>
      <c r="B1273" s="26" t="n">
        <v>43</v>
      </c>
      <c r="C1273" s="7" t="n">
        <v>7011</v>
      </c>
      <c r="D1273" s="7" t="n">
        <v>32</v>
      </c>
    </row>
    <row r="1274" spans="1:9">
      <c r="A1274" t="s">
        <v>4</v>
      </c>
      <c r="B1274" s="4" t="s">
        <v>5</v>
      </c>
      <c r="C1274" s="4" t="s">
        <v>7</v>
      </c>
      <c r="D1274" s="4" t="s">
        <v>11</v>
      </c>
    </row>
    <row r="1275" spans="1:9">
      <c r="A1275" t="n">
        <v>11692</v>
      </c>
      <c r="B1275" s="16" t="n">
        <v>58</v>
      </c>
      <c r="C1275" s="7" t="n">
        <v>255</v>
      </c>
      <c r="D1275" s="7" t="n">
        <v>0</v>
      </c>
    </row>
    <row r="1276" spans="1:9">
      <c r="A1276" t="s">
        <v>4</v>
      </c>
      <c r="B1276" s="4" t="s">
        <v>5</v>
      </c>
      <c r="C1276" s="4" t="s">
        <v>11</v>
      </c>
    </row>
    <row r="1277" spans="1:9">
      <c r="A1277" t="n">
        <v>11696</v>
      </c>
      <c r="B1277" s="23" t="n">
        <v>16</v>
      </c>
      <c r="C1277" s="7" t="n">
        <v>1000</v>
      </c>
    </row>
    <row r="1278" spans="1:9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8</v>
      </c>
    </row>
    <row r="1279" spans="1:9">
      <c r="A1279" t="n">
        <v>11699</v>
      </c>
      <c r="B1279" s="42" t="n">
        <v>51</v>
      </c>
      <c r="C1279" s="7" t="n">
        <v>4</v>
      </c>
      <c r="D1279" s="7" t="n">
        <v>18</v>
      </c>
      <c r="E1279" s="7" t="s">
        <v>161</v>
      </c>
    </row>
    <row r="1280" spans="1:9">
      <c r="A1280" t="s">
        <v>4</v>
      </c>
      <c r="B1280" s="4" t="s">
        <v>5</v>
      </c>
      <c r="C1280" s="4" t="s">
        <v>11</v>
      </c>
    </row>
    <row r="1281" spans="1:6">
      <c r="A1281" t="n">
        <v>11714</v>
      </c>
      <c r="B1281" s="23" t="n">
        <v>16</v>
      </c>
      <c r="C1281" s="7" t="n">
        <v>0</v>
      </c>
    </row>
    <row r="1282" spans="1:6">
      <c r="A1282" t="s">
        <v>4</v>
      </c>
      <c r="B1282" s="4" t="s">
        <v>5</v>
      </c>
      <c r="C1282" s="4" t="s">
        <v>11</v>
      </c>
      <c r="D1282" s="4" t="s">
        <v>7</v>
      </c>
      <c r="E1282" s="4" t="s">
        <v>14</v>
      </c>
      <c r="F1282" s="4" t="s">
        <v>46</v>
      </c>
      <c r="G1282" s="4" t="s">
        <v>7</v>
      </c>
      <c r="H1282" s="4" t="s">
        <v>7</v>
      </c>
      <c r="I1282" s="4" t="s">
        <v>7</v>
      </c>
      <c r="J1282" s="4" t="s">
        <v>14</v>
      </c>
      <c r="K1282" s="4" t="s">
        <v>46</v>
      </c>
      <c r="L1282" s="4" t="s">
        <v>7</v>
      </c>
      <c r="M1282" s="4" t="s">
        <v>7</v>
      </c>
    </row>
    <row r="1283" spans="1:6">
      <c r="A1283" t="n">
        <v>11717</v>
      </c>
      <c r="B1283" s="43" t="n">
        <v>26</v>
      </c>
      <c r="C1283" s="7" t="n">
        <v>18</v>
      </c>
      <c r="D1283" s="7" t="n">
        <v>17</v>
      </c>
      <c r="E1283" s="7" t="n">
        <v>63766</v>
      </c>
      <c r="F1283" s="7" t="s">
        <v>162</v>
      </c>
      <c r="G1283" s="7" t="n">
        <v>2</v>
      </c>
      <c r="H1283" s="7" t="n">
        <v>3</v>
      </c>
      <c r="I1283" s="7" t="n">
        <v>17</v>
      </c>
      <c r="J1283" s="7" t="n">
        <v>63767</v>
      </c>
      <c r="K1283" s="7" t="s">
        <v>163</v>
      </c>
      <c r="L1283" s="7" t="n">
        <v>2</v>
      </c>
      <c r="M1283" s="7" t="n">
        <v>0</v>
      </c>
    </row>
    <row r="1284" spans="1:6">
      <c r="A1284" t="s">
        <v>4</v>
      </c>
      <c r="B1284" s="4" t="s">
        <v>5</v>
      </c>
    </row>
    <row r="1285" spans="1:6">
      <c r="A1285" t="n">
        <v>11784</v>
      </c>
      <c r="B1285" s="44" t="n">
        <v>28</v>
      </c>
    </row>
    <row r="1286" spans="1:6">
      <c r="A1286" t="s">
        <v>4</v>
      </c>
      <c r="B1286" s="4" t="s">
        <v>5</v>
      </c>
      <c r="C1286" s="4" t="s">
        <v>11</v>
      </c>
      <c r="D1286" s="4" t="s">
        <v>7</v>
      </c>
    </row>
    <row r="1287" spans="1:6">
      <c r="A1287" t="n">
        <v>11785</v>
      </c>
      <c r="B1287" s="45" t="n">
        <v>89</v>
      </c>
      <c r="C1287" s="7" t="n">
        <v>65533</v>
      </c>
      <c r="D1287" s="7" t="n">
        <v>1</v>
      </c>
    </row>
    <row r="1288" spans="1:6">
      <c r="A1288" t="s">
        <v>4</v>
      </c>
      <c r="B1288" s="4" t="s">
        <v>5</v>
      </c>
      <c r="C1288" s="4" t="s">
        <v>7</v>
      </c>
      <c r="D1288" s="4" t="s">
        <v>11</v>
      </c>
      <c r="E1288" s="4" t="s">
        <v>12</v>
      </c>
    </row>
    <row r="1289" spans="1:6">
      <c r="A1289" t="n">
        <v>11789</v>
      </c>
      <c r="B1289" s="16" t="n">
        <v>58</v>
      </c>
      <c r="C1289" s="7" t="n">
        <v>101</v>
      </c>
      <c r="D1289" s="7" t="n">
        <v>500</v>
      </c>
      <c r="E1289" s="7" t="n">
        <v>1</v>
      </c>
    </row>
    <row r="1290" spans="1:6">
      <c r="A1290" t="s">
        <v>4</v>
      </c>
      <c r="B1290" s="4" t="s">
        <v>5</v>
      </c>
      <c r="C1290" s="4" t="s">
        <v>7</v>
      </c>
      <c r="D1290" s="4" t="s">
        <v>11</v>
      </c>
    </row>
    <row r="1291" spans="1:6">
      <c r="A1291" t="n">
        <v>11797</v>
      </c>
      <c r="B1291" s="16" t="n">
        <v>58</v>
      </c>
      <c r="C1291" s="7" t="n">
        <v>254</v>
      </c>
      <c r="D1291" s="7" t="n">
        <v>0</v>
      </c>
    </row>
    <row r="1292" spans="1:6">
      <c r="A1292" t="s">
        <v>4</v>
      </c>
      <c r="B1292" s="4" t="s">
        <v>5</v>
      </c>
      <c r="C1292" s="4" t="s">
        <v>7</v>
      </c>
      <c r="D1292" s="4" t="s">
        <v>7</v>
      </c>
      <c r="E1292" s="4" t="s">
        <v>12</v>
      </c>
      <c r="F1292" s="4" t="s">
        <v>12</v>
      </c>
      <c r="G1292" s="4" t="s">
        <v>12</v>
      </c>
      <c r="H1292" s="4" t="s">
        <v>11</v>
      </c>
    </row>
    <row r="1293" spans="1:6">
      <c r="A1293" t="n">
        <v>11801</v>
      </c>
      <c r="B1293" s="34" t="n">
        <v>45</v>
      </c>
      <c r="C1293" s="7" t="n">
        <v>2</v>
      </c>
      <c r="D1293" s="7" t="n">
        <v>3</v>
      </c>
      <c r="E1293" s="7" t="n">
        <v>-127.650001525879</v>
      </c>
      <c r="F1293" s="7" t="n">
        <v>1.32000005245209</v>
      </c>
      <c r="G1293" s="7" t="n">
        <v>9.47000026702881</v>
      </c>
      <c r="H1293" s="7" t="n">
        <v>0</v>
      </c>
    </row>
    <row r="1294" spans="1:6">
      <c r="A1294" t="s">
        <v>4</v>
      </c>
      <c r="B1294" s="4" t="s">
        <v>5</v>
      </c>
      <c r="C1294" s="4" t="s">
        <v>7</v>
      </c>
      <c r="D1294" s="4" t="s">
        <v>7</v>
      </c>
      <c r="E1294" s="4" t="s">
        <v>12</v>
      </c>
      <c r="F1294" s="4" t="s">
        <v>12</v>
      </c>
      <c r="G1294" s="4" t="s">
        <v>12</v>
      </c>
      <c r="H1294" s="4" t="s">
        <v>11</v>
      </c>
      <c r="I1294" s="4" t="s">
        <v>7</v>
      </c>
    </row>
    <row r="1295" spans="1:6">
      <c r="A1295" t="n">
        <v>11818</v>
      </c>
      <c r="B1295" s="34" t="n">
        <v>45</v>
      </c>
      <c r="C1295" s="7" t="n">
        <v>4</v>
      </c>
      <c r="D1295" s="7" t="n">
        <v>3</v>
      </c>
      <c r="E1295" s="7" t="n">
        <v>11.8999996185303</v>
      </c>
      <c r="F1295" s="7" t="n">
        <v>96.2900009155273</v>
      </c>
      <c r="G1295" s="7" t="n">
        <v>0</v>
      </c>
      <c r="H1295" s="7" t="n">
        <v>0</v>
      </c>
      <c r="I1295" s="7" t="n">
        <v>1</v>
      </c>
    </row>
    <row r="1296" spans="1:6">
      <c r="A1296" t="s">
        <v>4</v>
      </c>
      <c r="B1296" s="4" t="s">
        <v>5</v>
      </c>
      <c r="C1296" s="4" t="s">
        <v>7</v>
      </c>
      <c r="D1296" s="4" t="s">
        <v>7</v>
      </c>
      <c r="E1296" s="4" t="s">
        <v>12</v>
      </c>
      <c r="F1296" s="4" t="s">
        <v>11</v>
      </c>
    </row>
    <row r="1297" spans="1:13">
      <c r="A1297" t="n">
        <v>11836</v>
      </c>
      <c r="B1297" s="34" t="n">
        <v>45</v>
      </c>
      <c r="C1297" s="7" t="n">
        <v>5</v>
      </c>
      <c r="D1297" s="7" t="n">
        <v>3</v>
      </c>
      <c r="E1297" s="7" t="n">
        <v>2.20000004768372</v>
      </c>
      <c r="F1297" s="7" t="n">
        <v>0</v>
      </c>
    </row>
    <row r="1298" spans="1:13">
      <c r="A1298" t="s">
        <v>4</v>
      </c>
      <c r="B1298" s="4" t="s">
        <v>5</v>
      </c>
      <c r="C1298" s="4" t="s">
        <v>7</v>
      </c>
      <c r="D1298" s="4" t="s">
        <v>7</v>
      </c>
      <c r="E1298" s="4" t="s">
        <v>12</v>
      </c>
      <c r="F1298" s="4" t="s">
        <v>11</v>
      </c>
    </row>
    <row r="1299" spans="1:13">
      <c r="A1299" t="n">
        <v>11845</v>
      </c>
      <c r="B1299" s="34" t="n">
        <v>45</v>
      </c>
      <c r="C1299" s="7" t="n">
        <v>11</v>
      </c>
      <c r="D1299" s="7" t="n">
        <v>3</v>
      </c>
      <c r="E1299" s="7" t="n">
        <v>40.5999984741211</v>
      </c>
      <c r="F1299" s="7" t="n">
        <v>0</v>
      </c>
    </row>
    <row r="1300" spans="1:13">
      <c r="A1300" t="s">
        <v>4</v>
      </c>
      <c r="B1300" s="4" t="s">
        <v>5</v>
      </c>
      <c r="C1300" s="4" t="s">
        <v>7</v>
      </c>
      <c r="D1300" s="4" t="s">
        <v>7</v>
      </c>
      <c r="E1300" s="4" t="s">
        <v>12</v>
      </c>
      <c r="F1300" s="4" t="s">
        <v>12</v>
      </c>
      <c r="G1300" s="4" t="s">
        <v>12</v>
      </c>
      <c r="H1300" s="4" t="s">
        <v>11</v>
      </c>
    </row>
    <row r="1301" spans="1:13">
      <c r="A1301" t="n">
        <v>11854</v>
      </c>
      <c r="B1301" s="34" t="n">
        <v>45</v>
      </c>
      <c r="C1301" s="7" t="n">
        <v>2</v>
      </c>
      <c r="D1301" s="7" t="n">
        <v>3</v>
      </c>
      <c r="E1301" s="7" t="n">
        <v>-127.650001525879</v>
      </c>
      <c r="F1301" s="7" t="n">
        <v>3.65000009536743</v>
      </c>
      <c r="G1301" s="7" t="n">
        <v>9.47000026702881</v>
      </c>
      <c r="H1301" s="7" t="n">
        <v>10000</v>
      </c>
    </row>
    <row r="1302" spans="1:13">
      <c r="A1302" t="s">
        <v>4</v>
      </c>
      <c r="B1302" s="4" t="s">
        <v>5</v>
      </c>
      <c r="C1302" s="4" t="s">
        <v>7</v>
      </c>
    </row>
    <row r="1303" spans="1:13">
      <c r="A1303" t="n">
        <v>11871</v>
      </c>
      <c r="B1303" s="36" t="n">
        <v>116</v>
      </c>
      <c r="C1303" s="7" t="n">
        <v>0</v>
      </c>
    </row>
    <row r="1304" spans="1:13">
      <c r="A1304" t="s">
        <v>4</v>
      </c>
      <c r="B1304" s="4" t="s">
        <v>5</v>
      </c>
      <c r="C1304" s="4" t="s">
        <v>7</v>
      </c>
      <c r="D1304" s="4" t="s">
        <v>11</v>
      </c>
    </row>
    <row r="1305" spans="1:13">
      <c r="A1305" t="n">
        <v>11873</v>
      </c>
      <c r="B1305" s="36" t="n">
        <v>116</v>
      </c>
      <c r="C1305" s="7" t="n">
        <v>2</v>
      </c>
      <c r="D1305" s="7" t="n">
        <v>1</v>
      </c>
    </row>
    <row r="1306" spans="1:13">
      <c r="A1306" t="s">
        <v>4</v>
      </c>
      <c r="B1306" s="4" t="s">
        <v>5</v>
      </c>
      <c r="C1306" s="4" t="s">
        <v>7</v>
      </c>
      <c r="D1306" s="4" t="s">
        <v>14</v>
      </c>
    </row>
    <row r="1307" spans="1:13">
      <c r="A1307" t="n">
        <v>11877</v>
      </c>
      <c r="B1307" s="36" t="n">
        <v>116</v>
      </c>
      <c r="C1307" s="7" t="n">
        <v>5</v>
      </c>
      <c r="D1307" s="7" t="n">
        <v>1157234688</v>
      </c>
    </row>
    <row r="1308" spans="1:13">
      <c r="A1308" t="s">
        <v>4</v>
      </c>
      <c r="B1308" s="4" t="s">
        <v>5</v>
      </c>
      <c r="C1308" s="4" t="s">
        <v>7</v>
      </c>
      <c r="D1308" s="4" t="s">
        <v>11</v>
      </c>
    </row>
    <row r="1309" spans="1:13">
      <c r="A1309" t="n">
        <v>11883</v>
      </c>
      <c r="B1309" s="36" t="n">
        <v>116</v>
      </c>
      <c r="C1309" s="7" t="n">
        <v>6</v>
      </c>
      <c r="D1309" s="7" t="n">
        <v>1</v>
      </c>
    </row>
    <row r="1310" spans="1:13">
      <c r="A1310" t="s">
        <v>4</v>
      </c>
      <c r="B1310" s="4" t="s">
        <v>5</v>
      </c>
      <c r="C1310" s="4" t="s">
        <v>11</v>
      </c>
      <c r="D1310" s="4" t="s">
        <v>14</v>
      </c>
    </row>
    <row r="1311" spans="1:13">
      <c r="A1311" t="n">
        <v>11887</v>
      </c>
      <c r="B1311" s="56" t="n">
        <v>44</v>
      </c>
      <c r="C1311" s="7" t="n">
        <v>7011</v>
      </c>
      <c r="D1311" s="7" t="n">
        <v>128</v>
      </c>
    </row>
    <row r="1312" spans="1:13">
      <c r="A1312" t="s">
        <v>4</v>
      </c>
      <c r="B1312" s="4" t="s">
        <v>5</v>
      </c>
      <c r="C1312" s="4" t="s">
        <v>11</v>
      </c>
      <c r="D1312" s="4" t="s">
        <v>14</v>
      </c>
    </row>
    <row r="1313" spans="1:8">
      <c r="A1313" t="n">
        <v>11894</v>
      </c>
      <c r="B1313" s="56" t="n">
        <v>44</v>
      </c>
      <c r="C1313" s="7" t="n">
        <v>7011</v>
      </c>
      <c r="D1313" s="7" t="n">
        <v>32</v>
      </c>
    </row>
    <row r="1314" spans="1:8">
      <c r="A1314" t="s">
        <v>4</v>
      </c>
      <c r="B1314" s="4" t="s">
        <v>5</v>
      </c>
      <c r="C1314" s="4" t="s">
        <v>11</v>
      </c>
      <c r="D1314" s="4" t="s">
        <v>11</v>
      </c>
      <c r="E1314" s="4" t="s">
        <v>11</v>
      </c>
    </row>
    <row r="1315" spans="1:8">
      <c r="A1315" t="n">
        <v>11901</v>
      </c>
      <c r="B1315" s="55" t="n">
        <v>61</v>
      </c>
      <c r="C1315" s="7" t="n">
        <v>7011</v>
      </c>
      <c r="D1315" s="7" t="n">
        <v>65533</v>
      </c>
      <c r="E1315" s="7" t="n">
        <v>0</v>
      </c>
    </row>
    <row r="1316" spans="1:8">
      <c r="A1316" t="s">
        <v>4</v>
      </c>
      <c r="B1316" s="4" t="s">
        <v>5</v>
      </c>
      <c r="C1316" s="4" t="s">
        <v>11</v>
      </c>
      <c r="D1316" s="4" t="s">
        <v>11</v>
      </c>
      <c r="E1316" s="4" t="s">
        <v>11</v>
      </c>
    </row>
    <row r="1317" spans="1:8">
      <c r="A1317" t="n">
        <v>11908</v>
      </c>
      <c r="B1317" s="55" t="n">
        <v>61</v>
      </c>
      <c r="C1317" s="7" t="n">
        <v>7010</v>
      </c>
      <c r="D1317" s="7" t="n">
        <v>65533</v>
      </c>
      <c r="E1317" s="7" t="n">
        <v>0</v>
      </c>
    </row>
    <row r="1318" spans="1:8">
      <c r="A1318" t="s">
        <v>4</v>
      </c>
      <c r="B1318" s="4" t="s">
        <v>5</v>
      </c>
      <c r="C1318" s="4" t="s">
        <v>11</v>
      </c>
      <c r="D1318" s="4" t="s">
        <v>11</v>
      </c>
      <c r="E1318" s="4" t="s">
        <v>11</v>
      </c>
    </row>
    <row r="1319" spans="1:8">
      <c r="A1319" t="n">
        <v>11915</v>
      </c>
      <c r="B1319" s="55" t="n">
        <v>61</v>
      </c>
      <c r="C1319" s="7" t="n">
        <v>18</v>
      </c>
      <c r="D1319" s="7" t="n">
        <v>65533</v>
      </c>
      <c r="E1319" s="7" t="n">
        <v>0</v>
      </c>
    </row>
    <row r="1320" spans="1:8">
      <c r="A1320" t="s">
        <v>4</v>
      </c>
      <c r="B1320" s="4" t="s">
        <v>5</v>
      </c>
      <c r="C1320" s="4" t="s">
        <v>11</v>
      </c>
      <c r="D1320" s="4" t="s">
        <v>12</v>
      </c>
      <c r="E1320" s="4" t="s">
        <v>12</v>
      </c>
      <c r="F1320" s="4" t="s">
        <v>7</v>
      </c>
    </row>
    <row r="1321" spans="1:8">
      <c r="A1321" t="n">
        <v>11922</v>
      </c>
      <c r="B1321" s="57" t="n">
        <v>52</v>
      </c>
      <c r="C1321" s="7" t="n">
        <v>7011</v>
      </c>
      <c r="D1321" s="7" t="n">
        <v>270</v>
      </c>
      <c r="E1321" s="7" t="n">
        <v>0</v>
      </c>
      <c r="F1321" s="7" t="n">
        <v>0</v>
      </c>
    </row>
    <row r="1322" spans="1:8">
      <c r="A1322" t="s">
        <v>4</v>
      </c>
      <c r="B1322" s="4" t="s">
        <v>5</v>
      </c>
      <c r="C1322" s="4" t="s">
        <v>11</v>
      </c>
      <c r="D1322" s="4" t="s">
        <v>12</v>
      </c>
      <c r="E1322" s="4" t="s">
        <v>12</v>
      </c>
      <c r="F1322" s="4" t="s">
        <v>7</v>
      </c>
    </row>
    <row r="1323" spans="1:8">
      <c r="A1323" t="n">
        <v>11934</v>
      </c>
      <c r="B1323" s="57" t="n">
        <v>52</v>
      </c>
      <c r="C1323" s="7" t="n">
        <v>7010</v>
      </c>
      <c r="D1323" s="7" t="n">
        <v>270</v>
      </c>
      <c r="E1323" s="7" t="n">
        <v>0</v>
      </c>
      <c r="F1323" s="7" t="n">
        <v>0</v>
      </c>
    </row>
    <row r="1324" spans="1:8">
      <c r="A1324" t="s">
        <v>4</v>
      </c>
      <c r="B1324" s="4" t="s">
        <v>5</v>
      </c>
      <c r="C1324" s="4" t="s">
        <v>11</v>
      </c>
      <c r="D1324" s="4" t="s">
        <v>12</v>
      </c>
      <c r="E1324" s="4" t="s">
        <v>12</v>
      </c>
      <c r="F1324" s="4" t="s">
        <v>7</v>
      </c>
    </row>
    <row r="1325" spans="1:8">
      <c r="A1325" t="n">
        <v>11946</v>
      </c>
      <c r="B1325" s="57" t="n">
        <v>52</v>
      </c>
      <c r="C1325" s="7" t="n">
        <v>18</v>
      </c>
      <c r="D1325" s="7" t="n">
        <v>270</v>
      </c>
      <c r="E1325" s="7" t="n">
        <v>0</v>
      </c>
      <c r="F1325" s="7" t="n">
        <v>0</v>
      </c>
    </row>
    <row r="1326" spans="1:8">
      <c r="A1326" t="s">
        <v>4</v>
      </c>
      <c r="B1326" s="4" t="s">
        <v>5</v>
      </c>
      <c r="C1326" s="4" t="s">
        <v>11</v>
      </c>
    </row>
    <row r="1327" spans="1:8">
      <c r="A1327" t="n">
        <v>11958</v>
      </c>
      <c r="B1327" s="23" t="n">
        <v>16</v>
      </c>
      <c r="C1327" s="7" t="n">
        <v>1500</v>
      </c>
    </row>
    <row r="1328" spans="1:8">
      <c r="A1328" t="s">
        <v>4</v>
      </c>
      <c r="B1328" s="4" t="s">
        <v>5</v>
      </c>
      <c r="C1328" s="4" t="s">
        <v>7</v>
      </c>
      <c r="D1328" s="4" t="s">
        <v>11</v>
      </c>
      <c r="E1328" s="4" t="s">
        <v>7</v>
      </c>
    </row>
    <row r="1329" spans="1:6">
      <c r="A1329" t="n">
        <v>11961</v>
      </c>
      <c r="B1329" s="10" t="n">
        <v>49</v>
      </c>
      <c r="C1329" s="7" t="n">
        <v>1</v>
      </c>
      <c r="D1329" s="7" t="n">
        <v>5000</v>
      </c>
      <c r="E1329" s="7" t="n">
        <v>0</v>
      </c>
    </row>
    <row r="1330" spans="1:6">
      <c r="A1330" t="s">
        <v>4</v>
      </c>
      <c r="B1330" s="4" t="s">
        <v>5</v>
      </c>
      <c r="C1330" s="4" t="s">
        <v>7</v>
      </c>
      <c r="D1330" s="4" t="s">
        <v>11</v>
      </c>
      <c r="E1330" s="4" t="s">
        <v>11</v>
      </c>
    </row>
    <row r="1331" spans="1:6">
      <c r="A1331" t="n">
        <v>11966</v>
      </c>
      <c r="B1331" s="54" t="n">
        <v>50</v>
      </c>
      <c r="C1331" s="7" t="n">
        <v>1</v>
      </c>
      <c r="D1331" s="7" t="n">
        <v>2135</v>
      </c>
      <c r="E1331" s="7" t="n">
        <v>2000</v>
      </c>
    </row>
    <row r="1332" spans="1:6">
      <c r="A1332" t="s">
        <v>4</v>
      </c>
      <c r="B1332" s="4" t="s">
        <v>5</v>
      </c>
      <c r="C1332" s="4" t="s">
        <v>7</v>
      </c>
      <c r="D1332" s="4" t="s">
        <v>11</v>
      </c>
      <c r="E1332" s="4" t="s">
        <v>12</v>
      </c>
    </row>
    <row r="1333" spans="1:6">
      <c r="A1333" t="n">
        <v>11972</v>
      </c>
      <c r="B1333" s="16" t="n">
        <v>58</v>
      </c>
      <c r="C1333" s="7" t="n">
        <v>0</v>
      </c>
      <c r="D1333" s="7" t="n">
        <v>2000</v>
      </c>
      <c r="E1333" s="7" t="n">
        <v>1</v>
      </c>
    </row>
    <row r="1334" spans="1:6">
      <c r="A1334" t="s">
        <v>4</v>
      </c>
      <c r="B1334" s="4" t="s">
        <v>5</v>
      </c>
      <c r="C1334" s="4" t="s">
        <v>7</v>
      </c>
      <c r="D1334" s="4" t="s">
        <v>11</v>
      </c>
    </row>
    <row r="1335" spans="1:6">
      <c r="A1335" t="n">
        <v>11980</v>
      </c>
      <c r="B1335" s="16" t="n">
        <v>58</v>
      </c>
      <c r="C1335" s="7" t="n">
        <v>255</v>
      </c>
      <c r="D1335" s="7" t="n">
        <v>0</v>
      </c>
    </row>
    <row r="1336" spans="1:6">
      <c r="A1336" t="s">
        <v>4</v>
      </c>
      <c r="B1336" s="4" t="s">
        <v>5</v>
      </c>
      <c r="C1336" s="4" t="s">
        <v>7</v>
      </c>
      <c r="D1336" s="4" t="s">
        <v>7</v>
      </c>
    </row>
    <row r="1337" spans="1:6">
      <c r="A1337" t="n">
        <v>11984</v>
      </c>
      <c r="B1337" s="10" t="n">
        <v>49</v>
      </c>
      <c r="C1337" s="7" t="n">
        <v>2</v>
      </c>
      <c r="D1337" s="7" t="n">
        <v>0</v>
      </c>
    </row>
    <row r="1338" spans="1:6">
      <c r="A1338" t="s">
        <v>4</v>
      </c>
      <c r="B1338" s="4" t="s">
        <v>5</v>
      </c>
      <c r="C1338" s="4" t="s">
        <v>11</v>
      </c>
    </row>
    <row r="1339" spans="1:6">
      <c r="A1339" t="n">
        <v>11987</v>
      </c>
      <c r="B1339" s="23" t="n">
        <v>16</v>
      </c>
      <c r="C1339" s="7" t="n">
        <v>500</v>
      </c>
    </row>
    <row r="1340" spans="1:6">
      <c r="A1340" t="s">
        <v>4</v>
      </c>
      <c r="B1340" s="4" t="s">
        <v>5</v>
      </c>
      <c r="C1340" s="4" t="s">
        <v>7</v>
      </c>
      <c r="D1340" s="4" t="s">
        <v>7</v>
      </c>
      <c r="E1340" s="4" t="s">
        <v>7</v>
      </c>
      <c r="F1340" s="4" t="s">
        <v>12</v>
      </c>
      <c r="G1340" s="4" t="s">
        <v>12</v>
      </c>
      <c r="H1340" s="4" t="s">
        <v>12</v>
      </c>
      <c r="I1340" s="4" t="s">
        <v>12</v>
      </c>
      <c r="J1340" s="4" t="s">
        <v>12</v>
      </c>
    </row>
    <row r="1341" spans="1:6">
      <c r="A1341" t="n">
        <v>11990</v>
      </c>
      <c r="B1341" s="38" t="n">
        <v>76</v>
      </c>
      <c r="C1341" s="7" t="n">
        <v>0</v>
      </c>
      <c r="D1341" s="7" t="n">
        <v>3</v>
      </c>
      <c r="E1341" s="7" t="n">
        <v>0</v>
      </c>
      <c r="F1341" s="7" t="n">
        <v>1</v>
      </c>
      <c r="G1341" s="7" t="n">
        <v>1</v>
      </c>
      <c r="H1341" s="7" t="n">
        <v>1</v>
      </c>
      <c r="I1341" s="7" t="n">
        <v>1</v>
      </c>
      <c r="J1341" s="7" t="n">
        <v>1000</v>
      </c>
    </row>
    <row r="1342" spans="1:6">
      <c r="A1342" t="s">
        <v>4</v>
      </c>
      <c r="B1342" s="4" t="s">
        <v>5</v>
      </c>
      <c r="C1342" s="4" t="s">
        <v>7</v>
      </c>
      <c r="D1342" s="4" t="s">
        <v>7</v>
      </c>
    </row>
    <row r="1343" spans="1:6">
      <c r="A1343" t="n">
        <v>12014</v>
      </c>
      <c r="B1343" s="46" t="n">
        <v>77</v>
      </c>
      <c r="C1343" s="7" t="n">
        <v>0</v>
      </c>
      <c r="D1343" s="7" t="n">
        <v>3</v>
      </c>
    </row>
    <row r="1344" spans="1:6">
      <c r="A1344" t="s">
        <v>4</v>
      </c>
      <c r="B1344" s="4" t="s">
        <v>5</v>
      </c>
      <c r="C1344" s="4" t="s">
        <v>11</v>
      </c>
    </row>
    <row r="1345" spans="1:10">
      <c r="A1345" t="n">
        <v>12017</v>
      </c>
      <c r="B1345" s="23" t="n">
        <v>16</v>
      </c>
      <c r="C1345" s="7" t="n">
        <v>2500</v>
      </c>
    </row>
    <row r="1346" spans="1:10">
      <c r="A1346" t="s">
        <v>4</v>
      </c>
      <c r="B1346" s="4" t="s">
        <v>5</v>
      </c>
      <c r="C1346" s="4" t="s">
        <v>7</v>
      </c>
      <c r="D1346" s="4" t="s">
        <v>7</v>
      </c>
      <c r="E1346" s="4" t="s">
        <v>7</v>
      </c>
      <c r="F1346" s="4" t="s">
        <v>12</v>
      </c>
      <c r="G1346" s="4" t="s">
        <v>12</v>
      </c>
      <c r="H1346" s="4" t="s">
        <v>12</v>
      </c>
      <c r="I1346" s="4" t="s">
        <v>12</v>
      </c>
      <c r="J1346" s="4" t="s">
        <v>12</v>
      </c>
    </row>
    <row r="1347" spans="1:10">
      <c r="A1347" t="n">
        <v>12020</v>
      </c>
      <c r="B1347" s="38" t="n">
        <v>76</v>
      </c>
      <c r="C1347" s="7" t="n">
        <v>0</v>
      </c>
      <c r="D1347" s="7" t="n">
        <v>3</v>
      </c>
      <c r="E1347" s="7" t="n">
        <v>0</v>
      </c>
      <c r="F1347" s="7" t="n">
        <v>1</v>
      </c>
      <c r="G1347" s="7" t="n">
        <v>1</v>
      </c>
      <c r="H1347" s="7" t="n">
        <v>1</v>
      </c>
      <c r="I1347" s="7" t="n">
        <v>0</v>
      </c>
      <c r="J1347" s="7" t="n">
        <v>1000</v>
      </c>
    </row>
    <row r="1348" spans="1:10">
      <c r="A1348" t="s">
        <v>4</v>
      </c>
      <c r="B1348" s="4" t="s">
        <v>5</v>
      </c>
      <c r="C1348" s="4" t="s">
        <v>7</v>
      </c>
      <c r="D1348" s="4" t="s">
        <v>7</v>
      </c>
    </row>
    <row r="1349" spans="1:10">
      <c r="A1349" t="n">
        <v>12044</v>
      </c>
      <c r="B1349" s="46" t="n">
        <v>77</v>
      </c>
      <c r="C1349" s="7" t="n">
        <v>0</v>
      </c>
      <c r="D1349" s="7" t="n">
        <v>3</v>
      </c>
    </row>
    <row r="1350" spans="1:10">
      <c r="A1350" t="s">
        <v>4</v>
      </c>
      <c r="B1350" s="4" t="s">
        <v>5</v>
      </c>
      <c r="C1350" s="4" t="s">
        <v>7</v>
      </c>
    </row>
    <row r="1351" spans="1:10">
      <c r="A1351" t="n">
        <v>12047</v>
      </c>
      <c r="B1351" s="48" t="n">
        <v>78</v>
      </c>
      <c r="C1351" s="7" t="n">
        <v>255</v>
      </c>
    </row>
    <row r="1352" spans="1:10">
      <c r="A1352" t="s">
        <v>4</v>
      </c>
      <c r="B1352" s="4" t="s">
        <v>5</v>
      </c>
      <c r="C1352" s="4" t="s">
        <v>7</v>
      </c>
      <c r="D1352" s="4" t="s">
        <v>11</v>
      </c>
    </row>
    <row r="1353" spans="1:10">
      <c r="A1353" t="n">
        <v>12049</v>
      </c>
      <c r="B1353" s="9" t="n">
        <v>162</v>
      </c>
      <c r="C1353" s="7" t="n">
        <v>1</v>
      </c>
      <c r="D1353" s="7" t="n">
        <v>0</v>
      </c>
    </row>
    <row r="1354" spans="1:10">
      <c r="A1354" t="s">
        <v>4</v>
      </c>
      <c r="B1354" s="4" t="s">
        <v>5</v>
      </c>
    </row>
    <row r="1355" spans="1:10">
      <c r="A1355" t="n">
        <v>12053</v>
      </c>
      <c r="B1355" s="5" t="n">
        <v>1</v>
      </c>
    </row>
    <row r="1356" spans="1:10" s="3" customFormat="1" customHeight="0">
      <c r="A1356" s="3" t="s">
        <v>2</v>
      </c>
      <c r="B1356" s="3" t="s">
        <v>164</v>
      </c>
    </row>
    <row r="1357" spans="1:10">
      <c r="A1357" t="s">
        <v>4</v>
      </c>
      <c r="B1357" s="4" t="s">
        <v>5</v>
      </c>
      <c r="C1357" s="4" t="s">
        <v>11</v>
      </c>
      <c r="D1357" s="4" t="s">
        <v>11</v>
      </c>
      <c r="E1357" s="4" t="s">
        <v>14</v>
      </c>
      <c r="F1357" s="4" t="s">
        <v>8</v>
      </c>
      <c r="G1357" s="4" t="s">
        <v>165</v>
      </c>
      <c r="H1357" s="4" t="s">
        <v>11</v>
      </c>
      <c r="I1357" s="4" t="s">
        <v>11</v>
      </c>
      <c r="J1357" s="4" t="s">
        <v>14</v>
      </c>
      <c r="K1357" s="4" t="s">
        <v>8</v>
      </c>
      <c r="L1357" s="4" t="s">
        <v>165</v>
      </c>
      <c r="M1357" s="4" t="s">
        <v>11</v>
      </c>
      <c r="N1357" s="4" t="s">
        <v>11</v>
      </c>
      <c r="O1357" s="4" t="s">
        <v>14</v>
      </c>
      <c r="P1357" s="4" t="s">
        <v>8</v>
      </c>
      <c r="Q1357" s="4" t="s">
        <v>165</v>
      </c>
      <c r="R1357" s="4" t="s">
        <v>11</v>
      </c>
      <c r="S1357" s="4" t="s">
        <v>11</v>
      </c>
      <c r="T1357" s="4" t="s">
        <v>14</v>
      </c>
      <c r="U1357" s="4" t="s">
        <v>8</v>
      </c>
      <c r="V1357" s="4" t="s">
        <v>165</v>
      </c>
      <c r="W1357" s="4" t="s">
        <v>11</v>
      </c>
      <c r="X1357" s="4" t="s">
        <v>11</v>
      </c>
      <c r="Y1357" s="4" t="s">
        <v>14</v>
      </c>
      <c r="Z1357" s="4" t="s">
        <v>8</v>
      </c>
      <c r="AA1357" s="4" t="s">
        <v>165</v>
      </c>
      <c r="AB1357" s="4" t="s">
        <v>11</v>
      </c>
      <c r="AC1357" s="4" t="s">
        <v>11</v>
      </c>
      <c r="AD1357" s="4" t="s">
        <v>14</v>
      </c>
      <c r="AE1357" s="4" t="s">
        <v>8</v>
      </c>
      <c r="AF1357" s="4" t="s">
        <v>165</v>
      </c>
      <c r="AG1357" s="4" t="s">
        <v>11</v>
      </c>
      <c r="AH1357" s="4" t="s">
        <v>11</v>
      </c>
      <c r="AI1357" s="4" t="s">
        <v>14</v>
      </c>
      <c r="AJ1357" s="4" t="s">
        <v>8</v>
      </c>
      <c r="AK1357" s="4" t="s">
        <v>165</v>
      </c>
      <c r="AL1357" s="4" t="s">
        <v>11</v>
      </c>
      <c r="AM1357" s="4" t="s">
        <v>11</v>
      </c>
      <c r="AN1357" s="4" t="s">
        <v>14</v>
      </c>
      <c r="AO1357" s="4" t="s">
        <v>8</v>
      </c>
      <c r="AP1357" s="4" t="s">
        <v>165</v>
      </c>
      <c r="AQ1357" s="4" t="s">
        <v>11</v>
      </c>
      <c r="AR1357" s="4" t="s">
        <v>11</v>
      </c>
      <c r="AS1357" s="4" t="s">
        <v>14</v>
      </c>
      <c r="AT1357" s="4" t="s">
        <v>8</v>
      </c>
      <c r="AU1357" s="4" t="s">
        <v>165</v>
      </c>
      <c r="AV1357" s="4" t="s">
        <v>11</v>
      </c>
      <c r="AW1357" s="4" t="s">
        <v>11</v>
      </c>
      <c r="AX1357" s="4" t="s">
        <v>14</v>
      </c>
      <c r="AY1357" s="4" t="s">
        <v>8</v>
      </c>
      <c r="AZ1357" s="4" t="s">
        <v>165</v>
      </c>
      <c r="BA1357" s="4" t="s">
        <v>11</v>
      </c>
      <c r="BB1357" s="4" t="s">
        <v>11</v>
      </c>
      <c r="BC1357" s="4" t="s">
        <v>14</v>
      </c>
      <c r="BD1357" s="4" t="s">
        <v>8</v>
      </c>
      <c r="BE1357" s="4" t="s">
        <v>165</v>
      </c>
      <c r="BF1357" s="4" t="s">
        <v>11</v>
      </c>
      <c r="BG1357" s="4" t="s">
        <v>11</v>
      </c>
      <c r="BH1357" s="4" t="s">
        <v>14</v>
      </c>
      <c r="BI1357" s="4" t="s">
        <v>8</v>
      </c>
      <c r="BJ1357" s="4" t="s">
        <v>165</v>
      </c>
      <c r="BK1357" s="4" t="s">
        <v>11</v>
      </c>
      <c r="BL1357" s="4" t="s">
        <v>11</v>
      </c>
      <c r="BM1357" s="4" t="s">
        <v>14</v>
      </c>
      <c r="BN1357" s="4" t="s">
        <v>8</v>
      </c>
      <c r="BO1357" s="4" t="s">
        <v>165</v>
      </c>
      <c r="BP1357" s="4" t="s">
        <v>11</v>
      </c>
      <c r="BQ1357" s="4" t="s">
        <v>11</v>
      </c>
      <c r="BR1357" s="4" t="s">
        <v>14</v>
      </c>
      <c r="BS1357" s="4" t="s">
        <v>8</v>
      </c>
      <c r="BT1357" s="4" t="s">
        <v>165</v>
      </c>
      <c r="BU1357" s="4" t="s">
        <v>11</v>
      </c>
      <c r="BV1357" s="4" t="s">
        <v>11</v>
      </c>
      <c r="BW1357" s="4" t="s">
        <v>14</v>
      </c>
      <c r="BX1357" s="4" t="s">
        <v>8</v>
      </c>
      <c r="BY1357" s="4" t="s">
        <v>165</v>
      </c>
      <c r="BZ1357" s="4" t="s">
        <v>11</v>
      </c>
      <c r="CA1357" s="4" t="s">
        <v>11</v>
      </c>
      <c r="CB1357" s="4" t="s">
        <v>14</v>
      </c>
      <c r="CC1357" s="4" t="s">
        <v>8</v>
      </c>
      <c r="CD1357" s="4" t="s">
        <v>165</v>
      </c>
      <c r="CE1357" s="4" t="s">
        <v>11</v>
      </c>
      <c r="CF1357" s="4" t="s">
        <v>11</v>
      </c>
      <c r="CG1357" s="4" t="s">
        <v>14</v>
      </c>
      <c r="CH1357" s="4" t="s">
        <v>8</v>
      </c>
      <c r="CI1357" s="4" t="s">
        <v>165</v>
      </c>
      <c r="CJ1357" s="4" t="s">
        <v>11</v>
      </c>
      <c r="CK1357" s="4" t="s">
        <v>11</v>
      </c>
      <c r="CL1357" s="4" t="s">
        <v>14</v>
      </c>
      <c r="CM1357" s="4" t="s">
        <v>8</v>
      </c>
      <c r="CN1357" s="4" t="s">
        <v>165</v>
      </c>
      <c r="CO1357" s="4" t="s">
        <v>11</v>
      </c>
      <c r="CP1357" s="4" t="s">
        <v>11</v>
      </c>
      <c r="CQ1357" s="4" t="s">
        <v>14</v>
      </c>
      <c r="CR1357" s="4" t="s">
        <v>8</v>
      </c>
      <c r="CS1357" s="4" t="s">
        <v>165</v>
      </c>
      <c r="CT1357" s="4" t="s">
        <v>11</v>
      </c>
      <c r="CU1357" s="4" t="s">
        <v>11</v>
      </c>
      <c r="CV1357" s="4" t="s">
        <v>14</v>
      </c>
      <c r="CW1357" s="4" t="s">
        <v>8</v>
      </c>
      <c r="CX1357" s="4" t="s">
        <v>165</v>
      </c>
      <c r="CY1357" s="4" t="s">
        <v>11</v>
      </c>
      <c r="CZ1357" s="4" t="s">
        <v>11</v>
      </c>
      <c r="DA1357" s="4" t="s">
        <v>14</v>
      </c>
      <c r="DB1357" s="4" t="s">
        <v>8</v>
      </c>
      <c r="DC1357" s="4" t="s">
        <v>165</v>
      </c>
      <c r="DD1357" s="4" t="s">
        <v>11</v>
      </c>
      <c r="DE1357" s="4" t="s">
        <v>11</v>
      </c>
      <c r="DF1357" s="4" t="s">
        <v>14</v>
      </c>
      <c r="DG1357" s="4" t="s">
        <v>8</v>
      </c>
      <c r="DH1357" s="4" t="s">
        <v>165</v>
      </c>
      <c r="DI1357" s="4" t="s">
        <v>11</v>
      </c>
      <c r="DJ1357" s="4" t="s">
        <v>11</v>
      </c>
      <c r="DK1357" s="4" t="s">
        <v>14</v>
      </c>
      <c r="DL1357" s="4" t="s">
        <v>8</v>
      </c>
      <c r="DM1357" s="4" t="s">
        <v>165</v>
      </c>
      <c r="DN1357" s="4" t="s">
        <v>11</v>
      </c>
      <c r="DO1357" s="4" t="s">
        <v>11</v>
      </c>
      <c r="DP1357" s="4" t="s">
        <v>14</v>
      </c>
      <c r="DQ1357" s="4" t="s">
        <v>8</v>
      </c>
      <c r="DR1357" s="4" t="s">
        <v>165</v>
      </c>
      <c r="DS1357" s="4" t="s">
        <v>11</v>
      </c>
      <c r="DT1357" s="4" t="s">
        <v>11</v>
      </c>
      <c r="DU1357" s="4" t="s">
        <v>14</v>
      </c>
      <c r="DV1357" s="4" t="s">
        <v>8</v>
      </c>
      <c r="DW1357" s="4" t="s">
        <v>165</v>
      </c>
      <c r="DX1357" s="4" t="s">
        <v>11</v>
      </c>
      <c r="DY1357" s="4" t="s">
        <v>11</v>
      </c>
      <c r="DZ1357" s="4" t="s">
        <v>14</v>
      </c>
      <c r="EA1357" s="4" t="s">
        <v>8</v>
      </c>
      <c r="EB1357" s="4" t="s">
        <v>165</v>
      </c>
      <c r="EC1357" s="4" t="s">
        <v>11</v>
      </c>
      <c r="ED1357" s="4" t="s">
        <v>11</v>
      </c>
      <c r="EE1357" s="4" t="s">
        <v>14</v>
      </c>
      <c r="EF1357" s="4" t="s">
        <v>8</v>
      </c>
      <c r="EG1357" s="4" t="s">
        <v>165</v>
      </c>
      <c r="EH1357" s="4" t="s">
        <v>11</v>
      </c>
      <c r="EI1357" s="4" t="s">
        <v>11</v>
      </c>
      <c r="EJ1357" s="4" t="s">
        <v>14</v>
      </c>
      <c r="EK1357" s="4" t="s">
        <v>8</v>
      </c>
      <c r="EL1357" s="4" t="s">
        <v>165</v>
      </c>
      <c r="EM1357" s="4" t="s">
        <v>11</v>
      </c>
      <c r="EN1357" s="4" t="s">
        <v>11</v>
      </c>
      <c r="EO1357" s="4" t="s">
        <v>14</v>
      </c>
      <c r="EP1357" s="4" t="s">
        <v>8</v>
      </c>
      <c r="EQ1357" s="4" t="s">
        <v>165</v>
      </c>
      <c r="ER1357" s="4" t="s">
        <v>11</v>
      </c>
      <c r="ES1357" s="4" t="s">
        <v>11</v>
      </c>
      <c r="ET1357" s="4" t="s">
        <v>14</v>
      </c>
      <c r="EU1357" s="4" t="s">
        <v>8</v>
      </c>
      <c r="EV1357" s="4" t="s">
        <v>165</v>
      </c>
      <c r="EW1357" s="4" t="s">
        <v>11</v>
      </c>
      <c r="EX1357" s="4" t="s">
        <v>11</v>
      </c>
      <c r="EY1357" s="4" t="s">
        <v>14</v>
      </c>
      <c r="EZ1357" s="4" t="s">
        <v>8</v>
      </c>
      <c r="FA1357" s="4" t="s">
        <v>165</v>
      </c>
      <c r="FB1357" s="4" t="s">
        <v>11</v>
      </c>
      <c r="FC1357" s="4" t="s">
        <v>11</v>
      </c>
      <c r="FD1357" s="4" t="s">
        <v>14</v>
      </c>
      <c r="FE1357" s="4" t="s">
        <v>8</v>
      </c>
      <c r="FF1357" s="4" t="s">
        <v>165</v>
      </c>
      <c r="FG1357" s="4" t="s">
        <v>11</v>
      </c>
      <c r="FH1357" s="4" t="s">
        <v>11</v>
      </c>
      <c r="FI1357" s="4" t="s">
        <v>14</v>
      </c>
      <c r="FJ1357" s="4" t="s">
        <v>8</v>
      </c>
      <c r="FK1357" s="4" t="s">
        <v>165</v>
      </c>
      <c r="FL1357" s="4" t="s">
        <v>11</v>
      </c>
      <c r="FM1357" s="4" t="s">
        <v>11</v>
      </c>
      <c r="FN1357" s="4" t="s">
        <v>14</v>
      </c>
      <c r="FO1357" s="4" t="s">
        <v>8</v>
      </c>
      <c r="FP1357" s="4" t="s">
        <v>165</v>
      </c>
      <c r="FQ1357" s="4" t="s">
        <v>11</v>
      </c>
      <c r="FR1357" s="4" t="s">
        <v>11</v>
      </c>
      <c r="FS1357" s="4" t="s">
        <v>14</v>
      </c>
      <c r="FT1357" s="4" t="s">
        <v>8</v>
      </c>
      <c r="FU1357" s="4" t="s">
        <v>165</v>
      </c>
      <c r="FV1357" s="4" t="s">
        <v>11</v>
      </c>
      <c r="FW1357" s="4" t="s">
        <v>11</v>
      </c>
      <c r="FX1357" s="4" t="s">
        <v>14</v>
      </c>
      <c r="FY1357" s="4" t="s">
        <v>8</v>
      </c>
      <c r="FZ1357" s="4" t="s">
        <v>165</v>
      </c>
      <c r="GA1357" s="4" t="s">
        <v>11</v>
      </c>
      <c r="GB1357" s="4" t="s">
        <v>11</v>
      </c>
      <c r="GC1357" s="4" t="s">
        <v>14</v>
      </c>
      <c r="GD1357" s="4" t="s">
        <v>8</v>
      </c>
      <c r="GE1357" s="4" t="s">
        <v>165</v>
      </c>
      <c r="GF1357" s="4" t="s">
        <v>11</v>
      </c>
      <c r="GG1357" s="4" t="s">
        <v>11</v>
      </c>
      <c r="GH1357" s="4" t="s">
        <v>14</v>
      </c>
      <c r="GI1357" s="4" t="s">
        <v>8</v>
      </c>
      <c r="GJ1357" s="4" t="s">
        <v>165</v>
      </c>
      <c r="GK1357" s="4" t="s">
        <v>11</v>
      </c>
      <c r="GL1357" s="4" t="s">
        <v>11</v>
      </c>
      <c r="GM1357" s="4" t="s">
        <v>14</v>
      </c>
      <c r="GN1357" s="4" t="s">
        <v>8</v>
      </c>
      <c r="GO1357" s="4" t="s">
        <v>165</v>
      </c>
      <c r="GP1357" s="4" t="s">
        <v>11</v>
      </c>
      <c r="GQ1357" s="4" t="s">
        <v>11</v>
      </c>
      <c r="GR1357" s="4" t="s">
        <v>14</v>
      </c>
      <c r="GS1357" s="4" t="s">
        <v>8</v>
      </c>
      <c r="GT1357" s="4" t="s">
        <v>165</v>
      </c>
      <c r="GU1357" s="4" t="s">
        <v>11</v>
      </c>
      <c r="GV1357" s="4" t="s">
        <v>11</v>
      </c>
      <c r="GW1357" s="4" t="s">
        <v>14</v>
      </c>
      <c r="GX1357" s="4" t="s">
        <v>8</v>
      </c>
      <c r="GY1357" s="4" t="s">
        <v>165</v>
      </c>
      <c r="GZ1357" s="4" t="s">
        <v>11</v>
      </c>
      <c r="HA1357" s="4" t="s">
        <v>11</v>
      </c>
      <c r="HB1357" s="4" t="s">
        <v>14</v>
      </c>
      <c r="HC1357" s="4" t="s">
        <v>8</v>
      </c>
      <c r="HD1357" s="4" t="s">
        <v>165</v>
      </c>
      <c r="HE1357" s="4" t="s">
        <v>11</v>
      </c>
      <c r="HF1357" s="4" t="s">
        <v>11</v>
      </c>
      <c r="HG1357" s="4" t="s">
        <v>14</v>
      </c>
      <c r="HH1357" s="4" t="s">
        <v>8</v>
      </c>
      <c r="HI1357" s="4" t="s">
        <v>165</v>
      </c>
      <c r="HJ1357" s="4" t="s">
        <v>11</v>
      </c>
      <c r="HK1357" s="4" t="s">
        <v>11</v>
      </c>
      <c r="HL1357" s="4" t="s">
        <v>14</v>
      </c>
      <c r="HM1357" s="4" t="s">
        <v>8</v>
      </c>
      <c r="HN1357" s="4" t="s">
        <v>165</v>
      </c>
      <c r="HO1357" s="4" t="s">
        <v>11</v>
      </c>
      <c r="HP1357" s="4" t="s">
        <v>11</v>
      </c>
      <c r="HQ1357" s="4" t="s">
        <v>14</v>
      </c>
      <c r="HR1357" s="4" t="s">
        <v>8</v>
      </c>
      <c r="HS1357" s="4" t="s">
        <v>165</v>
      </c>
      <c r="HT1357" s="4" t="s">
        <v>11</v>
      </c>
      <c r="HU1357" s="4" t="s">
        <v>11</v>
      </c>
      <c r="HV1357" s="4" t="s">
        <v>14</v>
      </c>
      <c r="HW1357" s="4" t="s">
        <v>8</v>
      </c>
      <c r="HX1357" s="4" t="s">
        <v>165</v>
      </c>
      <c r="HY1357" s="4" t="s">
        <v>11</v>
      </c>
      <c r="HZ1357" s="4" t="s">
        <v>11</v>
      </c>
      <c r="IA1357" s="4" t="s">
        <v>14</v>
      </c>
      <c r="IB1357" s="4" t="s">
        <v>8</v>
      </c>
      <c r="IC1357" s="4" t="s">
        <v>165</v>
      </c>
    </row>
    <row r="1358" spans="1:10">
      <c r="A1358" t="n">
        <v>12064</v>
      </c>
      <c r="B1358" s="58" t="n">
        <v>257</v>
      </c>
      <c r="C1358" s="7" t="n">
        <v>7</v>
      </c>
      <c r="D1358" s="7" t="n">
        <v>65533</v>
      </c>
      <c r="E1358" s="7" t="n">
        <v>63734</v>
      </c>
      <c r="F1358" s="7" t="s">
        <v>15</v>
      </c>
      <c r="G1358" s="7" t="n">
        <f t="normal" ca="1">32-LENB(INDIRECT(ADDRESS(1358,6)))</f>
        <v>0</v>
      </c>
      <c r="H1358" s="7" t="n">
        <v>7</v>
      </c>
      <c r="I1358" s="7" t="n">
        <v>65533</v>
      </c>
      <c r="J1358" s="7" t="n">
        <v>23334</v>
      </c>
      <c r="K1358" s="7" t="s">
        <v>15</v>
      </c>
      <c r="L1358" s="7" t="n">
        <f t="normal" ca="1">32-LENB(INDIRECT(ADDRESS(1358,11)))</f>
        <v>0</v>
      </c>
      <c r="M1358" s="7" t="n">
        <v>7</v>
      </c>
      <c r="N1358" s="7" t="n">
        <v>65533</v>
      </c>
      <c r="O1358" s="7" t="n">
        <v>63735</v>
      </c>
      <c r="P1358" s="7" t="s">
        <v>15</v>
      </c>
      <c r="Q1358" s="7" t="n">
        <f t="normal" ca="1">32-LENB(INDIRECT(ADDRESS(1358,16)))</f>
        <v>0</v>
      </c>
      <c r="R1358" s="7" t="n">
        <v>7</v>
      </c>
      <c r="S1358" s="7" t="n">
        <v>65533</v>
      </c>
      <c r="T1358" s="7" t="n">
        <v>63736</v>
      </c>
      <c r="U1358" s="7" t="s">
        <v>15</v>
      </c>
      <c r="V1358" s="7" t="n">
        <f t="normal" ca="1">32-LENB(INDIRECT(ADDRESS(1358,21)))</f>
        <v>0</v>
      </c>
      <c r="W1358" s="7" t="n">
        <v>7</v>
      </c>
      <c r="X1358" s="7" t="n">
        <v>65533</v>
      </c>
      <c r="Y1358" s="7" t="n">
        <v>23335</v>
      </c>
      <c r="Z1358" s="7" t="s">
        <v>15</v>
      </c>
      <c r="AA1358" s="7" t="n">
        <f t="normal" ca="1">32-LENB(INDIRECT(ADDRESS(1358,26)))</f>
        <v>0</v>
      </c>
      <c r="AB1358" s="7" t="n">
        <v>7</v>
      </c>
      <c r="AC1358" s="7" t="n">
        <v>65533</v>
      </c>
      <c r="AD1358" s="7" t="n">
        <v>23336</v>
      </c>
      <c r="AE1358" s="7" t="s">
        <v>15</v>
      </c>
      <c r="AF1358" s="7" t="n">
        <f t="normal" ca="1">32-LENB(INDIRECT(ADDRESS(1358,31)))</f>
        <v>0</v>
      </c>
      <c r="AG1358" s="7" t="n">
        <v>7</v>
      </c>
      <c r="AH1358" s="7" t="n">
        <v>65533</v>
      </c>
      <c r="AI1358" s="7" t="n">
        <v>23337</v>
      </c>
      <c r="AJ1358" s="7" t="s">
        <v>15</v>
      </c>
      <c r="AK1358" s="7" t="n">
        <f t="normal" ca="1">32-LENB(INDIRECT(ADDRESS(1358,36)))</f>
        <v>0</v>
      </c>
      <c r="AL1358" s="7" t="n">
        <v>7</v>
      </c>
      <c r="AM1358" s="7" t="n">
        <v>65533</v>
      </c>
      <c r="AN1358" s="7" t="n">
        <v>63737</v>
      </c>
      <c r="AO1358" s="7" t="s">
        <v>15</v>
      </c>
      <c r="AP1358" s="7" t="n">
        <f t="normal" ca="1">32-LENB(INDIRECT(ADDRESS(1358,41)))</f>
        <v>0</v>
      </c>
      <c r="AQ1358" s="7" t="n">
        <v>7</v>
      </c>
      <c r="AR1358" s="7" t="n">
        <v>65533</v>
      </c>
      <c r="AS1358" s="7" t="n">
        <v>63738</v>
      </c>
      <c r="AT1358" s="7" t="s">
        <v>15</v>
      </c>
      <c r="AU1358" s="7" t="n">
        <f t="normal" ca="1">32-LENB(INDIRECT(ADDRESS(1358,46)))</f>
        <v>0</v>
      </c>
      <c r="AV1358" s="7" t="n">
        <v>7</v>
      </c>
      <c r="AW1358" s="7" t="n">
        <v>65533</v>
      </c>
      <c r="AX1358" s="7" t="n">
        <v>63739</v>
      </c>
      <c r="AY1358" s="7" t="s">
        <v>15</v>
      </c>
      <c r="AZ1358" s="7" t="n">
        <f t="normal" ca="1">32-LENB(INDIRECT(ADDRESS(1358,51)))</f>
        <v>0</v>
      </c>
      <c r="BA1358" s="7" t="n">
        <v>7</v>
      </c>
      <c r="BB1358" s="7" t="n">
        <v>65533</v>
      </c>
      <c r="BC1358" s="7" t="n">
        <v>23338</v>
      </c>
      <c r="BD1358" s="7" t="s">
        <v>15</v>
      </c>
      <c r="BE1358" s="7" t="n">
        <f t="normal" ca="1">32-LENB(INDIRECT(ADDRESS(1358,56)))</f>
        <v>0</v>
      </c>
      <c r="BF1358" s="7" t="n">
        <v>7</v>
      </c>
      <c r="BG1358" s="7" t="n">
        <v>65533</v>
      </c>
      <c r="BH1358" s="7" t="n">
        <v>23339</v>
      </c>
      <c r="BI1358" s="7" t="s">
        <v>15</v>
      </c>
      <c r="BJ1358" s="7" t="n">
        <f t="normal" ca="1">32-LENB(INDIRECT(ADDRESS(1358,61)))</f>
        <v>0</v>
      </c>
      <c r="BK1358" s="7" t="n">
        <v>7</v>
      </c>
      <c r="BL1358" s="7" t="n">
        <v>65533</v>
      </c>
      <c r="BM1358" s="7" t="n">
        <v>63740</v>
      </c>
      <c r="BN1358" s="7" t="s">
        <v>15</v>
      </c>
      <c r="BO1358" s="7" t="n">
        <f t="normal" ca="1">32-LENB(INDIRECT(ADDRESS(1358,66)))</f>
        <v>0</v>
      </c>
      <c r="BP1358" s="7" t="n">
        <v>7</v>
      </c>
      <c r="BQ1358" s="7" t="n">
        <v>65533</v>
      </c>
      <c r="BR1358" s="7" t="n">
        <v>63741</v>
      </c>
      <c r="BS1358" s="7" t="s">
        <v>15</v>
      </c>
      <c r="BT1358" s="7" t="n">
        <f t="normal" ca="1">32-LENB(INDIRECT(ADDRESS(1358,71)))</f>
        <v>0</v>
      </c>
      <c r="BU1358" s="7" t="n">
        <v>7</v>
      </c>
      <c r="BV1358" s="7" t="n">
        <v>65533</v>
      </c>
      <c r="BW1358" s="7" t="n">
        <v>23340</v>
      </c>
      <c r="BX1358" s="7" t="s">
        <v>15</v>
      </c>
      <c r="BY1358" s="7" t="n">
        <f t="normal" ca="1">32-LENB(INDIRECT(ADDRESS(1358,76)))</f>
        <v>0</v>
      </c>
      <c r="BZ1358" s="7" t="n">
        <v>7</v>
      </c>
      <c r="CA1358" s="7" t="n">
        <v>65533</v>
      </c>
      <c r="CB1358" s="7" t="n">
        <v>23341</v>
      </c>
      <c r="CC1358" s="7" t="s">
        <v>15</v>
      </c>
      <c r="CD1358" s="7" t="n">
        <f t="normal" ca="1">32-LENB(INDIRECT(ADDRESS(1358,81)))</f>
        <v>0</v>
      </c>
      <c r="CE1358" s="7" t="n">
        <v>7</v>
      </c>
      <c r="CF1358" s="7" t="n">
        <v>65533</v>
      </c>
      <c r="CG1358" s="7" t="n">
        <v>63742</v>
      </c>
      <c r="CH1358" s="7" t="s">
        <v>15</v>
      </c>
      <c r="CI1358" s="7" t="n">
        <f t="normal" ca="1">32-LENB(INDIRECT(ADDRESS(1358,86)))</f>
        <v>0</v>
      </c>
      <c r="CJ1358" s="7" t="n">
        <v>7</v>
      </c>
      <c r="CK1358" s="7" t="n">
        <v>65533</v>
      </c>
      <c r="CL1358" s="7" t="n">
        <v>63743</v>
      </c>
      <c r="CM1358" s="7" t="s">
        <v>15</v>
      </c>
      <c r="CN1358" s="7" t="n">
        <f t="normal" ca="1">32-LENB(INDIRECT(ADDRESS(1358,91)))</f>
        <v>0</v>
      </c>
      <c r="CO1358" s="7" t="n">
        <v>7</v>
      </c>
      <c r="CP1358" s="7" t="n">
        <v>65533</v>
      </c>
      <c r="CQ1358" s="7" t="n">
        <v>63744</v>
      </c>
      <c r="CR1358" s="7" t="s">
        <v>15</v>
      </c>
      <c r="CS1358" s="7" t="n">
        <f t="normal" ca="1">32-LENB(INDIRECT(ADDRESS(1358,96)))</f>
        <v>0</v>
      </c>
      <c r="CT1358" s="7" t="n">
        <v>7</v>
      </c>
      <c r="CU1358" s="7" t="n">
        <v>65533</v>
      </c>
      <c r="CV1358" s="7" t="n">
        <v>23342</v>
      </c>
      <c r="CW1358" s="7" t="s">
        <v>15</v>
      </c>
      <c r="CX1358" s="7" t="n">
        <f t="normal" ca="1">32-LENB(INDIRECT(ADDRESS(1358,101)))</f>
        <v>0</v>
      </c>
      <c r="CY1358" s="7" t="n">
        <v>7</v>
      </c>
      <c r="CZ1358" s="7" t="n">
        <v>65533</v>
      </c>
      <c r="DA1358" s="7" t="n">
        <v>23343</v>
      </c>
      <c r="DB1358" s="7" t="s">
        <v>15</v>
      </c>
      <c r="DC1358" s="7" t="n">
        <f t="normal" ca="1">32-LENB(INDIRECT(ADDRESS(1358,106)))</f>
        <v>0</v>
      </c>
      <c r="DD1358" s="7" t="n">
        <v>7</v>
      </c>
      <c r="DE1358" s="7" t="n">
        <v>65533</v>
      </c>
      <c r="DF1358" s="7" t="n">
        <v>23344</v>
      </c>
      <c r="DG1358" s="7" t="s">
        <v>15</v>
      </c>
      <c r="DH1358" s="7" t="n">
        <f t="normal" ca="1">32-LENB(INDIRECT(ADDRESS(1358,111)))</f>
        <v>0</v>
      </c>
      <c r="DI1358" s="7" t="n">
        <v>7</v>
      </c>
      <c r="DJ1358" s="7" t="n">
        <v>65533</v>
      </c>
      <c r="DK1358" s="7" t="n">
        <v>23345</v>
      </c>
      <c r="DL1358" s="7" t="s">
        <v>15</v>
      </c>
      <c r="DM1358" s="7" t="n">
        <f t="normal" ca="1">32-LENB(INDIRECT(ADDRESS(1358,116)))</f>
        <v>0</v>
      </c>
      <c r="DN1358" s="7" t="n">
        <v>7</v>
      </c>
      <c r="DO1358" s="7" t="n">
        <v>65533</v>
      </c>
      <c r="DP1358" s="7" t="n">
        <v>63745</v>
      </c>
      <c r="DQ1358" s="7" t="s">
        <v>15</v>
      </c>
      <c r="DR1358" s="7" t="n">
        <f t="normal" ca="1">32-LENB(INDIRECT(ADDRESS(1358,121)))</f>
        <v>0</v>
      </c>
      <c r="DS1358" s="7" t="n">
        <v>7</v>
      </c>
      <c r="DT1358" s="7" t="n">
        <v>65533</v>
      </c>
      <c r="DU1358" s="7" t="n">
        <v>63746</v>
      </c>
      <c r="DV1358" s="7" t="s">
        <v>15</v>
      </c>
      <c r="DW1358" s="7" t="n">
        <f t="normal" ca="1">32-LENB(INDIRECT(ADDRESS(1358,126)))</f>
        <v>0</v>
      </c>
      <c r="DX1358" s="7" t="n">
        <v>7</v>
      </c>
      <c r="DY1358" s="7" t="n">
        <v>65533</v>
      </c>
      <c r="DZ1358" s="7" t="n">
        <v>63747</v>
      </c>
      <c r="EA1358" s="7" t="s">
        <v>15</v>
      </c>
      <c r="EB1358" s="7" t="n">
        <f t="normal" ca="1">32-LENB(INDIRECT(ADDRESS(1358,131)))</f>
        <v>0</v>
      </c>
      <c r="EC1358" s="7" t="n">
        <v>7</v>
      </c>
      <c r="ED1358" s="7" t="n">
        <v>65533</v>
      </c>
      <c r="EE1358" s="7" t="n">
        <v>23346</v>
      </c>
      <c r="EF1358" s="7" t="s">
        <v>15</v>
      </c>
      <c r="EG1358" s="7" t="n">
        <f t="normal" ca="1">32-LENB(INDIRECT(ADDRESS(1358,136)))</f>
        <v>0</v>
      </c>
      <c r="EH1358" s="7" t="n">
        <v>7</v>
      </c>
      <c r="EI1358" s="7" t="n">
        <v>65533</v>
      </c>
      <c r="EJ1358" s="7" t="n">
        <v>23347</v>
      </c>
      <c r="EK1358" s="7" t="s">
        <v>15</v>
      </c>
      <c r="EL1358" s="7" t="n">
        <f t="normal" ca="1">32-LENB(INDIRECT(ADDRESS(1358,141)))</f>
        <v>0</v>
      </c>
      <c r="EM1358" s="7" t="n">
        <v>7</v>
      </c>
      <c r="EN1358" s="7" t="n">
        <v>65533</v>
      </c>
      <c r="EO1358" s="7" t="n">
        <v>23348</v>
      </c>
      <c r="EP1358" s="7" t="s">
        <v>15</v>
      </c>
      <c r="EQ1358" s="7" t="n">
        <f t="normal" ca="1">32-LENB(INDIRECT(ADDRESS(1358,146)))</f>
        <v>0</v>
      </c>
      <c r="ER1358" s="7" t="n">
        <v>7</v>
      </c>
      <c r="ES1358" s="7" t="n">
        <v>65533</v>
      </c>
      <c r="ET1358" s="7" t="n">
        <v>63748</v>
      </c>
      <c r="EU1358" s="7" t="s">
        <v>15</v>
      </c>
      <c r="EV1358" s="7" t="n">
        <f t="normal" ca="1">32-LENB(INDIRECT(ADDRESS(1358,151)))</f>
        <v>0</v>
      </c>
      <c r="EW1358" s="7" t="n">
        <v>7</v>
      </c>
      <c r="EX1358" s="7" t="n">
        <v>65533</v>
      </c>
      <c r="EY1358" s="7" t="n">
        <v>63749</v>
      </c>
      <c r="EZ1358" s="7" t="s">
        <v>15</v>
      </c>
      <c r="FA1358" s="7" t="n">
        <f t="normal" ca="1">32-LENB(INDIRECT(ADDRESS(1358,156)))</f>
        <v>0</v>
      </c>
      <c r="FB1358" s="7" t="n">
        <v>7</v>
      </c>
      <c r="FC1358" s="7" t="n">
        <v>65533</v>
      </c>
      <c r="FD1358" s="7" t="n">
        <v>63750</v>
      </c>
      <c r="FE1358" s="7" t="s">
        <v>15</v>
      </c>
      <c r="FF1358" s="7" t="n">
        <f t="normal" ca="1">32-LENB(INDIRECT(ADDRESS(1358,161)))</f>
        <v>0</v>
      </c>
      <c r="FG1358" s="7" t="n">
        <v>7</v>
      </c>
      <c r="FH1358" s="7" t="n">
        <v>65533</v>
      </c>
      <c r="FI1358" s="7" t="n">
        <v>23349</v>
      </c>
      <c r="FJ1358" s="7" t="s">
        <v>15</v>
      </c>
      <c r="FK1358" s="7" t="n">
        <f t="normal" ca="1">32-LENB(INDIRECT(ADDRESS(1358,166)))</f>
        <v>0</v>
      </c>
      <c r="FL1358" s="7" t="n">
        <v>7</v>
      </c>
      <c r="FM1358" s="7" t="n">
        <v>65533</v>
      </c>
      <c r="FN1358" s="7" t="n">
        <v>63751</v>
      </c>
      <c r="FO1358" s="7" t="s">
        <v>15</v>
      </c>
      <c r="FP1358" s="7" t="n">
        <f t="normal" ca="1">32-LENB(INDIRECT(ADDRESS(1358,171)))</f>
        <v>0</v>
      </c>
      <c r="FQ1358" s="7" t="n">
        <v>7</v>
      </c>
      <c r="FR1358" s="7" t="n">
        <v>65533</v>
      </c>
      <c r="FS1358" s="7" t="n">
        <v>23350</v>
      </c>
      <c r="FT1358" s="7" t="s">
        <v>15</v>
      </c>
      <c r="FU1358" s="7" t="n">
        <f t="normal" ca="1">32-LENB(INDIRECT(ADDRESS(1358,176)))</f>
        <v>0</v>
      </c>
      <c r="FV1358" s="7" t="n">
        <v>7</v>
      </c>
      <c r="FW1358" s="7" t="n">
        <v>65533</v>
      </c>
      <c r="FX1358" s="7" t="n">
        <v>23351</v>
      </c>
      <c r="FY1358" s="7" t="s">
        <v>15</v>
      </c>
      <c r="FZ1358" s="7" t="n">
        <f t="normal" ca="1">32-LENB(INDIRECT(ADDRESS(1358,181)))</f>
        <v>0</v>
      </c>
      <c r="GA1358" s="7" t="n">
        <v>7</v>
      </c>
      <c r="GB1358" s="7" t="n">
        <v>65533</v>
      </c>
      <c r="GC1358" s="7" t="n">
        <v>23352</v>
      </c>
      <c r="GD1358" s="7" t="s">
        <v>15</v>
      </c>
      <c r="GE1358" s="7" t="n">
        <f t="normal" ca="1">32-LENB(INDIRECT(ADDRESS(1358,186)))</f>
        <v>0</v>
      </c>
      <c r="GF1358" s="7" t="n">
        <v>7</v>
      </c>
      <c r="GG1358" s="7" t="n">
        <v>65533</v>
      </c>
      <c r="GH1358" s="7" t="n">
        <v>23353</v>
      </c>
      <c r="GI1358" s="7" t="s">
        <v>15</v>
      </c>
      <c r="GJ1358" s="7" t="n">
        <f t="normal" ca="1">32-LENB(INDIRECT(ADDRESS(1358,191)))</f>
        <v>0</v>
      </c>
      <c r="GK1358" s="7" t="n">
        <v>7</v>
      </c>
      <c r="GL1358" s="7" t="n">
        <v>65533</v>
      </c>
      <c r="GM1358" s="7" t="n">
        <v>63752</v>
      </c>
      <c r="GN1358" s="7" t="s">
        <v>15</v>
      </c>
      <c r="GO1358" s="7" t="n">
        <f t="normal" ca="1">32-LENB(INDIRECT(ADDRESS(1358,196)))</f>
        <v>0</v>
      </c>
      <c r="GP1358" s="7" t="n">
        <v>7</v>
      </c>
      <c r="GQ1358" s="7" t="n">
        <v>65533</v>
      </c>
      <c r="GR1358" s="7" t="n">
        <v>63753</v>
      </c>
      <c r="GS1358" s="7" t="s">
        <v>15</v>
      </c>
      <c r="GT1358" s="7" t="n">
        <f t="normal" ca="1">32-LENB(INDIRECT(ADDRESS(1358,201)))</f>
        <v>0</v>
      </c>
      <c r="GU1358" s="7" t="n">
        <v>7</v>
      </c>
      <c r="GV1358" s="7" t="n">
        <v>65533</v>
      </c>
      <c r="GW1358" s="7" t="n">
        <v>63754</v>
      </c>
      <c r="GX1358" s="7" t="s">
        <v>15</v>
      </c>
      <c r="GY1358" s="7" t="n">
        <f t="normal" ca="1">32-LENB(INDIRECT(ADDRESS(1358,206)))</f>
        <v>0</v>
      </c>
      <c r="GZ1358" s="7" t="n">
        <v>7</v>
      </c>
      <c r="HA1358" s="7" t="n">
        <v>65533</v>
      </c>
      <c r="HB1358" s="7" t="n">
        <v>63755</v>
      </c>
      <c r="HC1358" s="7" t="s">
        <v>15</v>
      </c>
      <c r="HD1358" s="7" t="n">
        <f t="normal" ca="1">32-LENB(INDIRECT(ADDRESS(1358,211)))</f>
        <v>0</v>
      </c>
      <c r="HE1358" s="7" t="n">
        <v>7</v>
      </c>
      <c r="HF1358" s="7" t="n">
        <v>65533</v>
      </c>
      <c r="HG1358" s="7" t="n">
        <v>63756</v>
      </c>
      <c r="HH1358" s="7" t="s">
        <v>15</v>
      </c>
      <c r="HI1358" s="7" t="n">
        <f t="normal" ca="1">32-LENB(INDIRECT(ADDRESS(1358,216)))</f>
        <v>0</v>
      </c>
      <c r="HJ1358" s="7" t="n">
        <v>7</v>
      </c>
      <c r="HK1358" s="7" t="n">
        <v>65533</v>
      </c>
      <c r="HL1358" s="7" t="n">
        <v>63757</v>
      </c>
      <c r="HM1358" s="7" t="s">
        <v>15</v>
      </c>
      <c r="HN1358" s="7" t="n">
        <f t="normal" ca="1">32-LENB(INDIRECT(ADDRESS(1358,221)))</f>
        <v>0</v>
      </c>
      <c r="HO1358" s="7" t="n">
        <v>7</v>
      </c>
      <c r="HP1358" s="7" t="n">
        <v>65533</v>
      </c>
      <c r="HQ1358" s="7" t="n">
        <v>63758</v>
      </c>
      <c r="HR1358" s="7" t="s">
        <v>15</v>
      </c>
      <c r="HS1358" s="7" t="n">
        <f t="normal" ca="1">32-LENB(INDIRECT(ADDRESS(1358,226)))</f>
        <v>0</v>
      </c>
      <c r="HT1358" s="7" t="n">
        <v>7</v>
      </c>
      <c r="HU1358" s="7" t="n">
        <v>65533</v>
      </c>
      <c r="HV1358" s="7" t="n">
        <v>23354</v>
      </c>
      <c r="HW1358" s="7" t="s">
        <v>15</v>
      </c>
      <c r="HX1358" s="7" t="n">
        <f t="normal" ca="1">32-LENB(INDIRECT(ADDRESS(1358,231)))</f>
        <v>0</v>
      </c>
      <c r="HY1358" s="7" t="n">
        <v>0</v>
      </c>
      <c r="HZ1358" s="7" t="n">
        <v>65533</v>
      </c>
      <c r="IA1358" s="7" t="n">
        <v>0</v>
      </c>
      <c r="IB1358" s="7" t="s">
        <v>15</v>
      </c>
      <c r="IC1358" s="7" t="n">
        <f t="normal" ca="1">32-LENB(INDIRECT(ADDRESS(1358,236)))</f>
        <v>0</v>
      </c>
    </row>
    <row r="1359" spans="1:10">
      <c r="A1359" t="s">
        <v>4</v>
      </c>
      <c r="B1359" s="4" t="s">
        <v>5</v>
      </c>
    </row>
    <row r="1360" spans="1:10">
      <c r="A1360" t="n">
        <v>13944</v>
      </c>
      <c r="B1360" s="5" t="n">
        <v>1</v>
      </c>
    </row>
    <row r="1361" spans="1:57" s="3" customFormat="1" customHeight="0">
      <c r="A1361" s="3" t="s">
        <v>2</v>
      </c>
      <c r="B1361" s="3" t="s">
        <v>166</v>
      </c>
    </row>
    <row r="1362" spans="1:57">
      <c r="A1362" t="s">
        <v>4</v>
      </c>
      <c r="B1362" s="4" t="s">
        <v>5</v>
      </c>
      <c r="C1362" s="4" t="s">
        <v>11</v>
      </c>
      <c r="D1362" s="4" t="s">
        <v>11</v>
      </c>
      <c r="E1362" s="4" t="s">
        <v>14</v>
      </c>
      <c r="F1362" s="4" t="s">
        <v>8</v>
      </c>
      <c r="G1362" s="4" t="s">
        <v>165</v>
      </c>
      <c r="H1362" s="4" t="s">
        <v>11</v>
      </c>
      <c r="I1362" s="4" t="s">
        <v>11</v>
      </c>
      <c r="J1362" s="4" t="s">
        <v>14</v>
      </c>
      <c r="K1362" s="4" t="s">
        <v>8</v>
      </c>
      <c r="L1362" s="4" t="s">
        <v>165</v>
      </c>
      <c r="M1362" s="4" t="s">
        <v>11</v>
      </c>
      <c r="N1362" s="4" t="s">
        <v>11</v>
      </c>
      <c r="O1362" s="4" t="s">
        <v>14</v>
      </c>
      <c r="P1362" s="4" t="s">
        <v>8</v>
      </c>
      <c r="Q1362" s="4" t="s">
        <v>165</v>
      </c>
      <c r="R1362" s="4" t="s">
        <v>11</v>
      </c>
      <c r="S1362" s="4" t="s">
        <v>11</v>
      </c>
      <c r="T1362" s="4" t="s">
        <v>14</v>
      </c>
      <c r="U1362" s="4" t="s">
        <v>8</v>
      </c>
      <c r="V1362" s="4" t="s">
        <v>165</v>
      </c>
      <c r="W1362" s="4" t="s">
        <v>11</v>
      </c>
      <c r="X1362" s="4" t="s">
        <v>11</v>
      </c>
      <c r="Y1362" s="4" t="s">
        <v>14</v>
      </c>
      <c r="Z1362" s="4" t="s">
        <v>8</v>
      </c>
      <c r="AA1362" s="4" t="s">
        <v>165</v>
      </c>
      <c r="AB1362" s="4" t="s">
        <v>11</v>
      </c>
      <c r="AC1362" s="4" t="s">
        <v>11</v>
      </c>
      <c r="AD1362" s="4" t="s">
        <v>14</v>
      </c>
      <c r="AE1362" s="4" t="s">
        <v>8</v>
      </c>
      <c r="AF1362" s="4" t="s">
        <v>165</v>
      </c>
      <c r="AG1362" s="4" t="s">
        <v>11</v>
      </c>
      <c r="AH1362" s="4" t="s">
        <v>11</v>
      </c>
      <c r="AI1362" s="4" t="s">
        <v>14</v>
      </c>
      <c r="AJ1362" s="4" t="s">
        <v>8</v>
      </c>
      <c r="AK1362" s="4" t="s">
        <v>165</v>
      </c>
      <c r="AL1362" s="4" t="s">
        <v>11</v>
      </c>
      <c r="AM1362" s="4" t="s">
        <v>11</v>
      </c>
      <c r="AN1362" s="4" t="s">
        <v>14</v>
      </c>
      <c r="AO1362" s="4" t="s">
        <v>8</v>
      </c>
      <c r="AP1362" s="4" t="s">
        <v>165</v>
      </c>
      <c r="AQ1362" s="4" t="s">
        <v>11</v>
      </c>
      <c r="AR1362" s="4" t="s">
        <v>11</v>
      </c>
      <c r="AS1362" s="4" t="s">
        <v>14</v>
      </c>
      <c r="AT1362" s="4" t="s">
        <v>8</v>
      </c>
      <c r="AU1362" s="4" t="s">
        <v>165</v>
      </c>
      <c r="AV1362" s="4" t="s">
        <v>11</v>
      </c>
      <c r="AW1362" s="4" t="s">
        <v>11</v>
      </c>
      <c r="AX1362" s="4" t="s">
        <v>14</v>
      </c>
      <c r="AY1362" s="4" t="s">
        <v>8</v>
      </c>
      <c r="AZ1362" s="4" t="s">
        <v>165</v>
      </c>
      <c r="BA1362" s="4" t="s">
        <v>11</v>
      </c>
      <c r="BB1362" s="4" t="s">
        <v>11</v>
      </c>
      <c r="BC1362" s="4" t="s">
        <v>14</v>
      </c>
      <c r="BD1362" s="4" t="s">
        <v>8</v>
      </c>
      <c r="BE1362" s="4" t="s">
        <v>165</v>
      </c>
    </row>
    <row r="1363" spans="1:57">
      <c r="A1363" t="n">
        <v>13952</v>
      </c>
      <c r="B1363" s="58" t="n">
        <v>257</v>
      </c>
      <c r="C1363" s="7" t="n">
        <v>4</v>
      </c>
      <c r="D1363" s="7" t="n">
        <v>65533</v>
      </c>
      <c r="E1363" s="7" t="n">
        <v>2135</v>
      </c>
      <c r="F1363" s="7" t="s">
        <v>15</v>
      </c>
      <c r="G1363" s="7" t="n">
        <f t="normal" ca="1">32-LENB(INDIRECT(ADDRESS(1363,6)))</f>
        <v>0</v>
      </c>
      <c r="H1363" s="7" t="n">
        <v>7</v>
      </c>
      <c r="I1363" s="7" t="n">
        <v>65533</v>
      </c>
      <c r="J1363" s="7" t="n">
        <v>63759</v>
      </c>
      <c r="K1363" s="7" t="s">
        <v>15</v>
      </c>
      <c r="L1363" s="7" t="n">
        <f t="normal" ca="1">32-LENB(INDIRECT(ADDRESS(1363,11)))</f>
        <v>0</v>
      </c>
      <c r="M1363" s="7" t="n">
        <v>7</v>
      </c>
      <c r="N1363" s="7" t="n">
        <v>65533</v>
      </c>
      <c r="O1363" s="7" t="n">
        <v>63760</v>
      </c>
      <c r="P1363" s="7" t="s">
        <v>15</v>
      </c>
      <c r="Q1363" s="7" t="n">
        <f t="normal" ca="1">32-LENB(INDIRECT(ADDRESS(1363,16)))</f>
        <v>0</v>
      </c>
      <c r="R1363" s="7" t="n">
        <v>7</v>
      </c>
      <c r="S1363" s="7" t="n">
        <v>65533</v>
      </c>
      <c r="T1363" s="7" t="n">
        <v>63761</v>
      </c>
      <c r="U1363" s="7" t="s">
        <v>15</v>
      </c>
      <c r="V1363" s="7" t="n">
        <f t="normal" ca="1">32-LENB(INDIRECT(ADDRESS(1363,21)))</f>
        <v>0</v>
      </c>
      <c r="W1363" s="7" t="n">
        <v>7</v>
      </c>
      <c r="X1363" s="7" t="n">
        <v>65533</v>
      </c>
      <c r="Y1363" s="7" t="n">
        <v>63762</v>
      </c>
      <c r="Z1363" s="7" t="s">
        <v>15</v>
      </c>
      <c r="AA1363" s="7" t="n">
        <f t="normal" ca="1">32-LENB(INDIRECT(ADDRESS(1363,26)))</f>
        <v>0</v>
      </c>
      <c r="AB1363" s="7" t="n">
        <v>7</v>
      </c>
      <c r="AC1363" s="7" t="n">
        <v>65533</v>
      </c>
      <c r="AD1363" s="7" t="n">
        <v>63763</v>
      </c>
      <c r="AE1363" s="7" t="s">
        <v>15</v>
      </c>
      <c r="AF1363" s="7" t="n">
        <f t="normal" ca="1">32-LENB(INDIRECT(ADDRESS(1363,31)))</f>
        <v>0</v>
      </c>
      <c r="AG1363" s="7" t="n">
        <v>7</v>
      </c>
      <c r="AH1363" s="7" t="n">
        <v>65533</v>
      </c>
      <c r="AI1363" s="7" t="n">
        <v>63764</v>
      </c>
      <c r="AJ1363" s="7" t="s">
        <v>15</v>
      </c>
      <c r="AK1363" s="7" t="n">
        <f t="normal" ca="1">32-LENB(INDIRECT(ADDRESS(1363,36)))</f>
        <v>0</v>
      </c>
      <c r="AL1363" s="7" t="n">
        <v>7</v>
      </c>
      <c r="AM1363" s="7" t="n">
        <v>65533</v>
      </c>
      <c r="AN1363" s="7" t="n">
        <v>63765</v>
      </c>
      <c r="AO1363" s="7" t="s">
        <v>15</v>
      </c>
      <c r="AP1363" s="7" t="n">
        <f t="normal" ca="1">32-LENB(INDIRECT(ADDRESS(1363,41)))</f>
        <v>0</v>
      </c>
      <c r="AQ1363" s="7" t="n">
        <v>7</v>
      </c>
      <c r="AR1363" s="7" t="n">
        <v>65533</v>
      </c>
      <c r="AS1363" s="7" t="n">
        <v>63766</v>
      </c>
      <c r="AT1363" s="7" t="s">
        <v>15</v>
      </c>
      <c r="AU1363" s="7" t="n">
        <f t="normal" ca="1">32-LENB(INDIRECT(ADDRESS(1363,46)))</f>
        <v>0</v>
      </c>
      <c r="AV1363" s="7" t="n">
        <v>7</v>
      </c>
      <c r="AW1363" s="7" t="n">
        <v>65533</v>
      </c>
      <c r="AX1363" s="7" t="n">
        <v>63767</v>
      </c>
      <c r="AY1363" s="7" t="s">
        <v>15</v>
      </c>
      <c r="AZ1363" s="7" t="n">
        <f t="normal" ca="1">32-LENB(INDIRECT(ADDRESS(1363,51)))</f>
        <v>0</v>
      </c>
      <c r="BA1363" s="7" t="n">
        <v>0</v>
      </c>
      <c r="BB1363" s="7" t="n">
        <v>65533</v>
      </c>
      <c r="BC1363" s="7" t="n">
        <v>0</v>
      </c>
      <c r="BD1363" s="7" t="s">
        <v>15</v>
      </c>
      <c r="BE1363" s="7" t="n">
        <f t="normal" ca="1">32-LENB(INDIRECT(ADDRESS(1363,56)))</f>
        <v>0</v>
      </c>
    </row>
    <row r="1364" spans="1:57">
      <c r="A1364" t="s">
        <v>4</v>
      </c>
      <c r="B1364" s="4" t="s">
        <v>5</v>
      </c>
    </row>
    <row r="1365" spans="1:57">
      <c r="A1365" t="n">
        <v>14392</v>
      </c>
      <c r="B136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2025-09-06T21:46:48</dcterms:created>
  <dcterms:modified xsi:type="dcterms:W3CDTF">2025-09-06T21:46:48</dcterms:modified>
</cp:coreProperties>
</file>