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7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BE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173"/>
      </patternFill>
    </fill>
    <fill>
      <patternFill patternType="solid">
        <fgColor rgb="FFFF0000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F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DA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E573"/>
      </patternFill>
    </fill>
    <fill>
      <patternFill patternType="solid">
        <fgColor rgb="FFFFEC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91FF73"/>
      </patternFill>
    </fill>
    <fill>
      <patternFill patternType="solid">
        <fgColor rgb="FF73FF96"/>
      </patternFill>
    </fill>
    <fill>
      <patternFill patternType="solid">
        <fgColor rgb="FFF1FF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0" xfId="0" applyFill="1" applyAlignment="1">
      <alignment horizontal="center" vertical="center" wrapText="1"/>
    </xf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<sst xmlns="http://schemas.openxmlformats.org/spreadsheetml/2006/main" count="14045" uniqueCount="404">
  <si>
    <t>CS2</t>
  </si>
  <si>
    <t>r0630</t>
  </si>
  <si>
    <t>FUNCTION</t>
  </si>
  <si>
    <t/>
  </si>
  <si>
    <t>Location</t>
  </si>
  <si>
    <t>OP Code</t>
  </si>
  <si>
    <t>string</t>
  </si>
  <si>
    <t>br0620</t>
  </si>
  <si>
    <t>fill</t>
  </si>
  <si>
    <t>int</t>
  </si>
  <si>
    <t>short</t>
  </si>
  <si>
    <t>mon116</t>
  </si>
  <si>
    <t/>
  </si>
  <si>
    <t>byte</t>
  </si>
  <si>
    <t>bytearray</t>
  </si>
  <si>
    <t>mon245</t>
  </si>
  <si>
    <t>mon005</t>
  </si>
  <si>
    <t>mon044_c01</t>
  </si>
  <si>
    <t>mon238_c00</t>
  </si>
  <si>
    <t>mon093_c00</t>
  </si>
  <si>
    <t>mon024</t>
  </si>
  <si>
    <t>mon043_c01</t>
  </si>
  <si>
    <t>mon098_c00</t>
  </si>
  <si>
    <t>PreInit</t>
  </si>
  <si>
    <t>FC_Change_MapColor</t>
  </si>
  <si>
    <t>Init</t>
  </si>
  <si>
    <t>LP_fishpoint00</t>
  </si>
  <si>
    <t>float</t>
  </si>
  <si>
    <t>RIVER</t>
  </si>
  <si>
    <t>tbox00</t>
  </si>
  <si>
    <t>tbox01</t>
  </si>
  <si>
    <t>tbox02</t>
  </si>
  <si>
    <t>tbox03</t>
  </si>
  <si>
    <t>tbox04</t>
  </si>
  <si>
    <t>LP_tbox00</t>
  </si>
  <si>
    <t>tbox05</t>
  </si>
  <si>
    <t>LP_mbox00</t>
  </si>
  <si>
    <t>EV_AVoice_Treasure01</t>
  </si>
  <si>
    <t>EV_AVoice_Treasure02</t>
  </si>
  <si>
    <t>EV_AVoice_Treasure03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</si>
  <si>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</si>
  <si>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</si>
  <si>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</si>
  <si>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</si>
  <si>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</si>
  <si>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</si>
  <si>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</si>
  <si>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</si>
  <si>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</si>
  <si>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</si>
  <si>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</si>
  <si>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breakobj10</t>
  </si>
  <si>
    <t>breakobj11</t>
  </si>
  <si>
    <t>breakobj12</t>
  </si>
  <si>
    <t>breakobj13</t>
  </si>
  <si>
    <t>breakobj14</t>
  </si>
  <si>
    <t>breakobj15</t>
  </si>
  <si>
    <t>pointer</t>
  </si>
  <si>
    <t>mon006</t>
  </si>
  <si>
    <t>ResetShiningPom</t>
  </si>
  <si>
    <t>Init_Replay</t>
  </si>
  <si>
    <t>Init_Replay</t>
  </si>
  <si>
    <t>GQ0210_TENT</t>
  </si>
  <si>
    <t>army_dummy1</t>
  </si>
  <si>
    <t>army_dummy2</t>
  </si>
  <si>
    <t>army_dummy3</t>
  </si>
  <si>
    <t>army_dummy4</t>
  </si>
  <si>
    <t>army_dummy5</t>
  </si>
  <si>
    <t>army_dummy6</t>
  </si>
  <si>
    <t>army_dummy7</t>
  </si>
  <si>
    <t>army_dummy8</t>
  </si>
  <si>
    <t>army_dummy9</t>
  </si>
  <si>
    <t>army_dummy10</t>
  </si>
  <si>
    <t>army_dummy11</t>
  </si>
  <si>
    <t>army_dummy12</t>
  </si>
  <si>
    <t>army_dummy13</t>
  </si>
  <si>
    <t>army_dummy14</t>
  </si>
  <si>
    <t>army_dummy15</t>
  </si>
  <si>
    <t>army_dummy16</t>
  </si>
  <si>
    <t>army_dummy17</t>
  </si>
  <si>
    <t>army_dummy18</t>
  </si>
  <si>
    <t>ST_TO_TRISTA</t>
  </si>
  <si>
    <t>crest_01</t>
  </si>
  <si>
    <t>crest_02</t>
  </si>
  <si>
    <t>crest_03</t>
  </si>
  <si>
    <t>crest_04</t>
  </si>
  <si>
    <t>crest_05</t>
  </si>
  <si>
    <t>crest_06</t>
  </si>
  <si>
    <t>Reinit</t>
  </si>
  <si>
    <t>LP_mbox00_Get</t>
  </si>
  <si>
    <t>Npc_Table</t>
  </si>
  <si>
    <t>LP_tbox00</t>
  </si>
  <si>
    <t>dialog</t>
  </si>
  <si>
    <t>#3CObtained #94ISepith Mass#0C x800.</t>
  </si>
  <si>
    <t>FC_Party_Face_Reset2</t>
  </si>
  <si>
    <t>FC_MapJumpState</t>
  </si>
  <si>
    <t>FC_MapJumpState2</t>
  </si>
  <si>
    <t>LP_mbox00</t>
  </si>
  <si>
    <t>open</t>
  </si>
  <si>
    <t>LP_mbox00_Get</t>
  </si>
  <si>
    <t>open_c</t>
  </si>
  <si>
    <t xml:space="preserve">Obtained </t>
  </si>
  <si>
    <t>.</t>
  </si>
  <si>
    <t>LP_fishpoint00</t>
  </si>
  <si>
    <t>FC_Reset_HorseRide</t>
  </si>
  <si>
    <t>AV_FishPoint</t>
  </si>
  <si>
    <t>AV_01002</t>
  </si>
  <si>
    <t>AV_01002</t>
  </si>
  <si>
    <t>Npc_Table</t>
  </si>
  <si>
    <t>loggins_setting</t>
  </si>
  <si>
    <t>AniEvUdegumi</t>
  </si>
  <si>
    <t>alan_setting</t>
  </si>
  <si>
    <t>r630_n_soldier01_setting</t>
  </si>
  <si>
    <t>AniEv5515</t>
  </si>
  <si>
    <t>AniAttachEQU544b</t>
  </si>
  <si>
    <t>r630_n_soldier02_setting</t>
  </si>
  <si>
    <t>r630_n_soldier03_setting</t>
  </si>
  <si>
    <t>r630_n_soldier04_setting</t>
  </si>
  <si>
    <t>EV_01_07_00</t>
  </si>
  <si>
    <t>Start</t>
  </si>
  <si>
    <t>End</t>
  </si>
  <si>
    <t>AniFieldAttack</t>
  </si>
  <si>
    <t>AniWait</t>
  </si>
  <si>
    <t>FC_Start_Party</t>
  </si>
  <si>
    <t>C_NPC052</t>
  </si>
  <si>
    <t>Celine</t>
  </si>
  <si>
    <t>FC_chr_entry</t>
  </si>
  <si>
    <t>#E[C]#M_0</t>
  </si>
  <si>
    <t>#3KI can't believe what I'm seeing...</t>
  </si>
  <si>
    <t>#E_2#M_A</t>
  </si>
  <si>
    <t>#3KBah. Looks like they've set up
a checkpoint.</t>
  </si>
  <si>
    <t>#3K#FAll those armored cars...and they've even
got a few Soldats on watch, too.</t>
  </si>
  <si>
    <t>#E[9]#M_A</t>
  </si>
  <si>
    <t>#3KMan, I can't believe they've got those
things stationed at CHECKPOINTS.</t>
  </si>
  <si>
    <t>#4KLooks like Trista's being really heavily
guarded.</t>
  </si>
  <si>
    <t>#E[1]#M_A</t>
  </si>
  <si>
    <t>#3K#FThis route does lead to the capital as
well, so that's no surprise.</t>
  </si>
  <si>
    <t>#E_F#M[A]...</t>
  </si>
  <si>
    <t>#E[3]#M_A</t>
  </si>
  <si>
    <t>#KWell, there's no getting through here,
unfortunately.</t>
  </si>
  <si>
    <t>#E_8#M_ASorry. This was a waste of time.</t>
  </si>
  <si>
    <t>#KNot at all. Thanks to you, I can get back
to focusing on the task at hand.</t>
  </si>
  <si>
    <t>#E_8#M_9Seriously, thanks.</t>
  </si>
  <si>
    <t>#KHey, no need to thank me.</t>
  </si>
  <si>
    <t>#E_8#M_0To be honest, I was just hoping I'd be 
able to get in contact with old Micht.</t>
  </si>
  <si>
    <t>#KOh? Didn't realize you guys were that
close.</t>
  </si>
  <si>
    <t>#E_I#M_9</t>
  </si>
  <si>
    <t>#KCeline was always around him when
he was breaking out sardines.</t>
  </si>
  <si>
    <t>#E[1]#M_0</t>
  </si>
  <si>
    <t>...Maybe.</t>
  </si>
  <si>
    <t>#E_0#M_0</t>
  </si>
  <si>
    <t>#KI've known him for years.</t>
  </si>
  <si>
    <t>#E[1]#M_AI figured talking to him would be the
fastest way to figure out what's going
on elsewhere in the country. Oh, well.</t>
  </si>
  <si>
    <t>#E[9]#M_0</t>
  </si>
  <si>
    <t>Well, we're not going to achieve much
hanging around here.</t>
  </si>
  <si>
    <t>#E_0#M_0We'd best get out of here before they
spot us.</t>
  </si>
  <si>
    <t>#KYeah. We're not too far from Celdic.</t>
  </si>
  <si>
    <t>FC_End_Party</t>
  </si>
  <si>
    <t>Reinit</t>
  </si>
  <si>
    <t>QS_5101_03</t>
  </si>
  <si>
    <t>I_SVIS190</t>
  </si>
  <si>
    <t>C_NPC004</t>
  </si>
  <si>
    <t>George</t>
  </si>
  <si>
    <t>C_NPC003</t>
  </si>
  <si>
    <t>President Towa</t>
  </si>
  <si>
    <t>C_NPC002</t>
  </si>
  <si>
    <t>Angelica</t>
  </si>
  <si>
    <t>C_NPC069_C00</t>
  </si>
  <si>
    <t>Bike</t>
  </si>
  <si>
    <t>AniEvTeburi</t>
  </si>
  <si>
    <t>AniEvRyoteMae</t>
  </si>
  <si>
    <t>AniEvTeKosiTeburi</t>
  </si>
  <si>
    <t>0[autoE0]</t>
  </si>
  <si>
    <t>9</t>
  </si>
  <si>
    <t>#b</t>
  </si>
  <si>
    <t>0</t>
  </si>
  <si>
    <t>1</t>
  </si>
  <si>
    <t>A</t>
  </si>
  <si>
    <t>FC_look_dir_No</t>
  </si>
  <si>
    <t>#4KBoy, I can't believe how much you've
improved.</t>
  </si>
  <si>
    <t>#E_8#M_4You really earned that win. Well done.</t>
  </si>
  <si>
    <t>#E_0#M_9</t>
  </si>
  <si>
    <t>#1K#FHey, don't sell yourself short. You kept
the pressure on right to the very end.</t>
  </si>
  <si>
    <t>#E[9]#M_9If anything, I find it harder to believe
I actually won against you.</t>
  </si>
  <si>
    <t>#4KHaha! Well, believe it or not, you did,
and that proves more than anything just
how skilled you are now.</t>
  </si>
  <si>
    <t>#E_4#M_0</t>
  </si>
  <si>
    <t>#K#0TYeah. You should be proud of yourself,
Rean.</t>
  </si>
  <si>
    <t>#E[D]#M_9</t>
  </si>
  <si>
    <t>#1K#FHaha. Thanks, Angelica, George.</t>
  </si>
  <si>
    <t>8[autoE8]</t>
  </si>
  <si>
    <t>4</t>
  </si>
  <si>
    <t>#E_8#M_4</t>
  </si>
  <si>
    <t>#K#0T*sigh* Man, you really are amazing.</t>
  </si>
  <si>
    <t>#E[1]I should've known I wouldn't stand
a chance.</t>
  </si>
  <si>
    <t>#2K#FHaha. That's not true at all.</t>
  </si>
  <si>
    <t>#E_2Don't sell yourself short. You kept the
pressure on right to the very end.</t>
  </si>
  <si>
    <t>#2K#FYeah. You might have lost, but I think
you should be proud of how well you
kept up.</t>
  </si>
  <si>
    <t>#E_4#M_9</t>
  </si>
  <si>
    <t>#K#0THaha. Thanks, Angelica, George.</t>
  </si>
  <si>
    <t>#E_J#M_4</t>
  </si>
  <si>
    <t>#1KMaybe it's because I didn't hold back...</t>
  </si>
  <si>
    <t>#E_8#M_4...but I feel really refreshed after that.</t>
  </si>
  <si>
    <t>#E[1]Not the feeling I was expecting for some
reason, but hey, I'm not complaining.</t>
  </si>
  <si>
    <t>#K#0TNot holding back is an understatement.</t>
  </si>
  <si>
    <t>#E[1]#M_4</t>
  </si>
  <si>
    <t>#1K#FHeehee...</t>
  </si>
  <si>
    <t>#E[C]#M_A</t>
  </si>
  <si>
    <t>#K#0TTowa? Something wrong?</t>
  </si>
  <si>
    <t>#1K#FO-Oh, it's nothing. I was just touched,
that's all.</t>
  </si>
  <si>
    <t>#E[1]I could feel how serious you were about
that race the whole time, Rean.</t>
  </si>
  <si>
    <t>#1K#FYep. It was quite the spectacle to behold.</t>
  </si>
  <si>
    <t>#E_4#M_0You'll have to hit me up if you guys ever
decide to have a rematch.</t>
  </si>
  <si>
    <t>FC_look_dir_Yes</t>
  </si>
  <si>
    <t>#K#0TFor sure. And I hope we can have one,
too.</t>
  </si>
  <si>
    <t>#1KYeah. I'm looking forward to my chance to
get revenge for today.</t>
  </si>
  <si>
    <t>#E[1]All right. Before I forget, I should perform
my civic duty as the loser.</t>
  </si>
  <si>
    <t>#E_4Time to buy those drinks. Five should do,
I think.</t>
  </si>
  <si>
    <t>#K#0TFive? ...Oh.</t>
  </si>
  <si>
    <t>#E_8#M_0</t>
  </si>
  <si>
    <t>#2K#FWe had all this fun without him today.
It's the least that we can do.</t>
  </si>
  <si>
    <t>#2K#FYeah, that sounds good.</t>
  </si>
  <si>
    <t>They drank the drinks that Angelica bought together...</t>
  </si>
  <si>
    <t>And after seeing off Towa who returned to the Student
Council room, George, Angelica, and Rean wandered back
to the engineering building.</t>
  </si>
  <si>
    <t>#1KYeah, I'm looking forward to the chance to
defend my title.</t>
  </si>
  <si>
    <t>#E[1]All right. Before I forget, it's time you
performed your civic duty as the loser.</t>
  </si>
  <si>
    <t>#E_4Pay up for those drinks. Five should do,
I think.</t>
  </si>
  <si>
    <t>#1K#FWe had all this fun without him today.
It's the least that we can do.</t>
  </si>
  <si>
    <t>#1K#FThat okay with you, Rean?</t>
  </si>
  <si>
    <t>#E[G]#M_9</t>
  </si>
  <si>
    <t>#K#0TYes, of course.</t>
  </si>
  <si>
    <t>...and after seeing off Towa who returned to the Student
Council room, George, Angelica, and Rean wandered back to
the engineering building.</t>
  </si>
  <si>
    <t>SB_KIZUNA_ALISA_03B</t>
  </si>
  <si>
    <t>C_PLY001_C10</t>
  </si>
  <si>
    <t>Alisa</t>
  </si>
  <si>
    <t>AniEvWait</t>
  </si>
  <si>
    <t>#K#0TThe road to Heimdallr still seems really
well protected... Perhaps more so now.</t>
  </si>
  <si>
    <t>#E[1]#M_0Now that they've lost the Twin Dragons
Bridge, this area's probably more vital to
the alliance than ever.</t>
  </si>
  <si>
    <t>#K#0TYeah... It still doesn't look like we're
getting back to Trista any time soon.</t>
  </si>
  <si>
    <t>#E_F#M[0]...</t>
  </si>
  <si>
    <t>#K#0TDon't worry. Our day will come.</t>
  </si>
  <si>
    <t>#E[1]#M_9It might not have been our intention,
but we played a part in liberating Celdic.</t>
  </si>
  <si>
    <t>#E_0#M_9And we'll try and liberate Trista and the
academy the same way.</t>
  </si>
  <si>
    <t>#K#0TI guess...</t>
  </si>
  <si>
    <t>#E[1]#M_4Heehee. That's right. We've got to think
positive.</t>
  </si>
  <si>
    <t>#E_0#M_4We need to keep moving forward and
believe that our path will take us there
eventually.</t>
  </si>
  <si>
    <t>They returned to Celdic, taking extra care not to be noticed
by the Noble Alliance forces along the way.</t>
  </si>
  <si>
    <t>Your bond with Alisa strengthened!</t>
  </si>
  <si>
    <t>SB_STUDENT10_LOGGINS_ALAN_01</t>
  </si>
  <si>
    <t>#E_0#M_A</t>
  </si>
  <si>
    <t>#K#0THey, aren't you...?</t>
  </si>
  <si>
    <t>#K#0TRean! Hey!</t>
  </si>
  <si>
    <t>#K#0TAlan! Loggins!</t>
  </si>
  <si>
    <t xml:space="preserve">#K#0TYou're both in the Fencing Club,
if I recall. </t>
  </si>
  <si>
    <t>#K#0TI didn't expect to see two of Patrick's
clubmates here.</t>
  </si>
  <si>
    <t>#K#0TWhat in Aidios' name are you doing here?</t>
  </si>
  <si>
    <t>#K#0TAre you guys acting as a resistance force,
too?</t>
  </si>
  <si>
    <t>#K#0TYou could say that, yeah. Basically...</t>
  </si>
  <si>
    <t>Rean exchanged information with Alan and Loggins.</t>
  </si>
  <si>
    <t>#K#0TThe Courageous? YOU'RE the guys
with that ash-colored knight we've
been hearing about?</t>
  </si>
  <si>
    <t>#E[3]#M_0</t>
  </si>
  <si>
    <t>#K#0TI've heard rumors, but I never would've
imagined you were the damn pilot!</t>
  </si>
  <si>
    <t>#E_2#M_0But you are the infamous Class VII,
after all. I should've known better.</t>
  </si>
  <si>
    <t>#K#0TSounds like you two have been holding
up okay.</t>
  </si>
  <si>
    <t>#E[5]#M_4Being part of the Fencing Club must've
done wonders for you.</t>
  </si>
  <si>
    <t>#K#0TI understand you've been gathering
information as best you can...</t>
  </si>
  <si>
    <t>#E_I#M_0Any idea what happened to Patrick and
Friedel, then? Did they choose to remain
at the academy?</t>
  </si>
  <si>
    <t>#K#0TYeah, along with the other upper class
students.</t>
  </si>
  <si>
    <t>#E_8#M_A</t>
  </si>
  <si>
    <t>#K#0TI was with Bridget on the way out of
Trista.</t>
  </si>
  <si>
    <t>#E[9]#M_ABut part of the way, I lost track of her.
I've got no idea where she is now.</t>
  </si>
  <si>
    <t>#K#0TOh...</t>
  </si>
  <si>
    <t>#K#0TThat is worrying...</t>
  </si>
  <si>
    <t>#E_E#M_A</t>
  </si>
  <si>
    <t>#K#0TGiven that she is an upper class
student, I expect she's still alive
and well, but...</t>
  </si>
  <si>
    <t>#K#0TAnyway, moving past the gloomy crap,
we want to take back the academy as
much as you do.</t>
  </si>
  <si>
    <t>#E_0#M_AAnd so we'd love to come along with you,
but we've got something we need to take
care of here first.</t>
  </si>
  <si>
    <t>#K#0TWhat do you mean?</t>
  </si>
  <si>
    <t>#K#0TThe reason we originally came here was
to gather info. It's the last place on our
list of locations to check.</t>
  </si>
  <si>
    <t>Mostly, we were wondering if there was
an alternative route to Trista from here.</t>
  </si>
  <si>
    <t>#K#0TAn alternative route, you say?</t>
  </si>
  <si>
    <t>#K#0TWell, if you find one, we're all ears.</t>
  </si>
  <si>
    <t>#K#0TReally? I'd love to find one of those
as much as you would.</t>
  </si>
  <si>
    <t>#E_J#M_0</t>
  </si>
  <si>
    <t>#K#0TNot sure the chances are good with a
major checkpoint set up here, though.</t>
  </si>
  <si>
    <t>#K#0TAlthough, I'm not sure the chances
of finding one are good with a major 
checkpoint between here and Trista.</t>
  </si>
  <si>
    <t>#K#0TOh, we're well aware of how unlikely
it is.</t>
  </si>
  <si>
    <t>#E_2#M_AStill, there's always the chance that 
the alliance has overlooked something.</t>
  </si>
  <si>
    <t>And as long as even the smallest chance
exists, I don't want to give up. I want to
see Bridget again.</t>
  </si>
  <si>
    <t>#K#0TAs you can see, he's pretty dead set on
going through with this, and nothing I can
say'll change his mind.</t>
  </si>
  <si>
    <t>#E_2#M_0So yeah, that's where we stand. But this
ain't exactly our specialty, so it might take
a while. You mind waiting?</t>
  </si>
  <si>
    <t>#E_2#M_0</t>
  </si>
  <si>
    <t>#K#0TNo, not at all.</t>
  </si>
  <si>
    <t>#E[3]#M[0](But by the sound of it, we might be
able to help them finish a lot faster
than they otherwise would alone.)</t>
  </si>
  <si>
    <t>#K#0TWe're busy trying to find an alternate
route that'll take us to Trista.</t>
  </si>
  <si>
    <t>#K#0TAs long as there's a chance we might
find one, I don't want to give up.</t>
  </si>
  <si>
    <t>#E_2#M_ATo see Bridget again, if nothing else.</t>
  </si>
  <si>
    <t>Help Out</t>
  </si>
  <si>
    <t>Don't Offer</t>
  </si>
  <si>
    <t>#K#0TAlan, how about we take care of that
investigation in your place?</t>
  </si>
  <si>
    <t>#K#0TWhat?!</t>
  </si>
  <si>
    <t>#K#0TAre you sure?</t>
  </si>
  <si>
    <t>You're wanted by the alliance far more 
than we are, so you stand to lose a lot
more by doing it.</t>
  </si>
  <si>
    <t>#K#0TWe know. Still, we're used to wandering
up and down the highways by now.</t>
  </si>
  <si>
    <t>#E_2#M_ASo not to be rude, but I think we could
conduct that investigation far more
efficiently than the two of you could.</t>
  </si>
  <si>
    <t>#K#0TI mean, it won't be easy for us, either,
but we could try.</t>
  </si>
  <si>
    <t>#K#0TIt's more realistic than rude. I'll gladly
take you up on that.</t>
  </si>
  <si>
    <t>#E_0#M_0All we want you to do is go around and
see if there are any holes in the alliance's
formation around Trista.</t>
  </si>
  <si>
    <t>#K#0TDon't go putting your asses in any more
danger than you need to, you hear?</t>
  </si>
  <si>
    <t>We're not expecting you to find anything,
so don't go getting arrested. Do what you
can, then come right back.</t>
  </si>
  <si>
    <t>#K#0TAye, aye.</t>
  </si>
  <si>
    <t>#E[1]#M[0](It sounds like we should go around
a few key points and then survey the
opposite shore. Let's get started.)</t>
  </si>
  <si>
    <t>#K#0TAll right, then. We'll leave you to it.
Take care.</t>
  </si>
  <si>
    <t>#K#0TYeah. You, too.</t>
  </si>
  <si>
    <t>#K#0TGood luck with everything.</t>
  </si>
  <si>
    <t>We'll try and get in contact
as soon as we're done.</t>
  </si>
  <si>
    <t>SB_STUDENT10_02</t>
  </si>
  <si>
    <t>O_E6402</t>
  </si>
  <si>
    <t>Armored Car</t>
  </si>
  <si>
    <t>ET_STUDENT10_02_MoveCAR</t>
  </si>
  <si>
    <t>#K#0TLooks like they're using those armored
cars to patrol the highway.</t>
  </si>
  <si>
    <t>#E_F#M_A</t>
  </si>
  <si>
    <t>#K#0TAnd they're patrolling a fair distance
from the actual checkpoint, too...</t>
  </si>
  <si>
    <t>#K#0TThey're being preeetty thorough.</t>
  </si>
  <si>
    <t>#K#0THow commendable of them.</t>
  </si>
  <si>
    <t>#K#0TIt's too bad. I don't think crossing the
river is going to be an option.</t>
  </si>
  <si>
    <t>ET_STUDENT10_02_MoveCAR</t>
  </si>
  <si>
    <t>SB_STUDENT10_03</t>
  </si>
  <si>
    <t>event/ev2ri014.eff</t>
  </si>
  <si>
    <t>event/ev2ri010.eff</t>
  </si>
  <si>
    <t>O_E7310</t>
  </si>
  <si>
    <t>Airship</t>
  </si>
  <si>
    <t>ET_STUDENT10_03_MoveSHIP</t>
  </si>
  <si>
    <t>#E_6#M_A</t>
  </si>
  <si>
    <t>#K#0TThat's an alliance airship!</t>
  </si>
  <si>
    <t>#K#0TIt's one of Reinford's latest models, too.
Looks like they're using it to patrol the
area.</t>
  </si>
  <si>
    <t>#K#0TIt looks like they're using it to patrol
the area.</t>
  </si>
  <si>
    <t>#K#0TWell, they must know we've got the
Courageous by now, so I can't blame
'em.</t>
  </si>
  <si>
    <t>#K#0TWhether it's by air or by land,
they aren't taking any chances.</t>
  </si>
  <si>
    <t>#K#0TWe're going to need to be very
wary when flying around here.</t>
  </si>
  <si>
    <t>ET_STUDENT10_03_MoveSHIP</t>
  </si>
  <si>
    <t>NODE_NOZZLE_R</t>
  </si>
  <si>
    <t>NODE_NOZZLE_L</t>
  </si>
  <si>
    <t>SB_STUDENT10_04</t>
  </si>
  <si>
    <t>#K#0TYeah, this is about what I expected.</t>
  </si>
  <si>
    <t>#K#0TYup. There're several Soldats in addition
to armored cars. It wouldn't be easy to
get through here.</t>
  </si>
  <si>
    <t>#K#0TArmored cars, Soldats... Getting through
here would be virtually impossible.</t>
  </si>
  <si>
    <t>#K#0TI doubt even Dad and the 4th Armored
Division could get through here easily.</t>
  </si>
  <si>
    <t>#K#0TI doubt even the 4th Armored Division
would be able to get through here easily,
much less us.</t>
  </si>
  <si>
    <t>#K#0TAnd yet we'd need to pass through
to get to Trista or Heimdallr...</t>
  </si>
  <si>
    <t>SB_STUDENT10_LOGGINS_ALAN_05</t>
  </si>
  <si>
    <t>#K#0TWell, we've checked everywhere there is
to check on this side of the checkpoint.</t>
  </si>
  <si>
    <t>#K#0TAs things stand, it's not going to be
easy to get to Trista.</t>
  </si>
  <si>
    <t>#K#0TAs things stand, getting to Trista is
going to be borderline impossible.</t>
  </si>
  <si>
    <t>#K#0TIt does seem to be especially well
guarded...</t>
  </si>
  <si>
    <t>#K#0TThat's hardly a surprise.</t>
  </si>
  <si>
    <t>#K#0TThey have every possibility covered,
what with armored cars, Soldats, and
even an airship on patrol.</t>
  </si>
  <si>
    <t>#E_I#M_0</t>
  </si>
  <si>
    <t>#K#0TPretty impregnable, if you ask me.</t>
  </si>
  <si>
    <t>#K#0TThis is the capital's eastern line of
defense, after all...</t>
  </si>
  <si>
    <t>#K#0TThe alliance isn't stupid. They know
where to keep their guard up.</t>
  </si>
  <si>
    <t>#K#0TI doubt we'd be able to get much
closer even with the Courageous.</t>
  </si>
  <si>
    <t>#K#0TFlying near it would practically be
asking for them to shoot us down.</t>
  </si>
  <si>
    <t>#K#0TI expect the area around Trista itself
is even more heavily guarded, too.</t>
  </si>
  <si>
    <t>#K#0TIt's frustrating to be able to come
this close to the academy and yet
not be able to go one step farther.</t>
  </si>
  <si>
    <t>#K#0T...Well, that's all we can do for now.
Let's get back to Alan and Loggins and
tell them how the investigation went.</t>
  </si>
  <si>
    <t>SB_STUDENT10_LOGGINS_ALAN_06</t>
  </si>
  <si>
    <t>#K#0TMan, I figured... Sounds like we'll have
our work cut out for us trying to get
back to Trista.</t>
  </si>
  <si>
    <t>#K#0TFor now, anyway. Here's hoping an
opportunity will present itself.</t>
  </si>
  <si>
    <t>#E_2#M_AAll we can do at this point is make
sure we're ready to seize it when it
does.</t>
  </si>
  <si>
    <t>#K#0TI guess so...</t>
  </si>
  <si>
    <t>I was really hoping you'd find something.
I feel like getting back to Trista's the
only way I can find out where Bridget is.</t>
  </si>
  <si>
    <t>#K#0TYou must really be worried about her.</t>
  </si>
  <si>
    <t>#K#0TThat's true. The alliance's information 
network may have been able to locate
her, given that she's a noble.</t>
  </si>
  <si>
    <t>#K#0TQuite possibly.</t>
  </si>
  <si>
    <t>#K#0TThat's a tough one...</t>
  </si>
  <si>
    <t>#K#0TI wish we could help more, Alan...</t>
  </si>
  <si>
    <t>#E[7]#M_A</t>
  </si>
  <si>
    <t>#K#0TPull yourself together.</t>
  </si>
  <si>
    <t>#E_6#M_AYou love her, right? Then you need
to find her yourself!</t>
  </si>
  <si>
    <t>#K#0TL-Loggins...?</t>
  </si>
  <si>
    <t>#E_4#M_4</t>
  </si>
  <si>
    <t>#K#0THaha. He's not wrong.</t>
  </si>
  <si>
    <t>#K#0TAs long as you don't give up, there's
always a chance that you'll find her.</t>
  </si>
  <si>
    <t>#K#0TYup.</t>
  </si>
  <si>
    <t>#K#0TIf all of us in Class VII were able to find
each other, I'm sure you can find her,
too.</t>
  </si>
  <si>
    <t>#K#0TSay, why don't you come with us?</t>
  </si>
  <si>
    <t>#K#0TAnyway, why don't you come with us?
It'll be easier to find her if we all
work together.</t>
  </si>
  <si>
    <t>#K#0T...Thanks, guys.</t>
  </si>
  <si>
    <t>#E_4#M_4I don't know how much I'll be able
to help you, but I'll do what I can.</t>
  </si>
  <si>
    <t>#E[3]#M_4</t>
  </si>
  <si>
    <t>#K#0THeh. And that goes double for me.</t>
  </si>
  <si>
    <t>#E_2#M_4Happy to be on board, guys!</t>
  </si>
  <si>
    <t>#E_2#M_9</t>
  </si>
  <si>
    <t>#K#0TWelcome to the crew!</t>
  </si>
  <si>
    <t>#1C#3CAlan#1C and #3CLoggins#1C were welcomed
aboard the Courageous!</t>
  </si>
  <si>
    <t>ST_TO_TRISTA</t>
  </si>
  <si>
    <t>#K#0TThe route to Trista is really
well guarded.</t>
  </si>
  <si>
    <t>Better to stay away for now.
Let's turn back.</t>
  </si>
  <si>
    <t>_LP_tbox00</t>
  </si>
  <si>
    <t>_LP_mbox00_Get</t>
  </si>
  <si>
    <t>_SB_KIZUNA_ALISA_03B</t>
  </si>
  <si>
    <t>_SB_STUDENT10_02</t>
  </si>
  <si>
    <t>_SB_STUDENT10_03</t>
  </si>
  <si>
    <t>_SB_STUDENT10_LOGGINS_ALAN_06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</si>
</sst>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94FF73"/>
      </patternFill>
    </fill>
    <fill>
      <patternFill patternType="solid">
        <fgColor rgb="FFFF7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FBE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E8FF73"/>
      </patternFill>
    </fill>
    <fill>
      <patternFill patternType="solid">
        <fgColor rgb="FFFFC0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173"/>
      </patternFill>
    </fill>
    <fill>
      <patternFill patternType="solid">
        <fgColor rgb="FFFF0000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F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DA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E573"/>
      </patternFill>
    </fill>
    <fill>
      <patternFill patternType="solid">
        <fgColor rgb="FFFFEC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91FF73"/>
      </patternFill>
    </fill>
    <fill>
      <patternFill patternType="solid">
        <fgColor rgb="FF73FF96"/>
      </patternFill>
    </fill>
    <fill>
      <patternFill patternType="solid">
        <fgColor rgb="FFF1FF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0" xfId="0" applyFill="1" applyAlignment="1">
      <alignment horizontal="center" vertical="center" wrapText="1"/>
    </xf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X445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864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13</v>
      </c>
      <c r="GM8" s="4" t="s">
        <v>13</v>
      </c>
      <c r="GN8" s="4" t="s">
        <v>13</v>
      </c>
      <c r="GO8" s="4" t="s">
        <v>13</v>
      </c>
      <c r="GP8" s="4" t="s">
        <v>13</v>
      </c>
      <c r="GQ8" s="4" t="s">
        <v>13</v>
      </c>
      <c r="GR8" s="4" t="s">
        <v>13</v>
      </c>
      <c r="GS8" s="4" t="s">
        <v>13</v>
      </c>
      <c r="GT8" s="4" t="s">
        <v>14</v>
      </c>
      <c r="GU8" s="4" t="s">
        <v>14</v>
      </c>
      <c r="GV8" s="4" t="s">
        <v>14</v>
      </c>
      <c r="GW8" s="4" t="s">
        <v>14</v>
      </c>
      <c r="GX8" s="4" t="s">
        <v>14</v>
      </c>
      <c r="GY8" s="4" t="s">
        <v>14</v>
      </c>
      <c r="GZ8" s="4" t="s">
        <v>14</v>
      </c>
      <c r="HA8" s="4" t="s">
        <v>14</v>
      </c>
      <c r="HB8" s="4" t="s">
        <v>9</v>
      </c>
      <c r="HC8" s="4" t="s">
        <v>6</v>
      </c>
      <c r="HD8" s="4" t="s">
        <v>8</v>
      </c>
      <c r="HE8" s="4" t="s">
        <v>6</v>
      </c>
      <c r="HF8" s="4" t="s">
        <v>8</v>
      </c>
      <c r="HG8" s="4" t="s">
        <v>6</v>
      </c>
      <c r="HH8" s="4" t="s">
        <v>8</v>
      </c>
      <c r="HI8" s="4" t="s">
        <v>6</v>
      </c>
      <c r="HJ8" s="4" t="s">
        <v>8</v>
      </c>
      <c r="HK8" s="4" t="s">
        <v>6</v>
      </c>
      <c r="HL8" s="4" t="s">
        <v>8</v>
      </c>
      <c r="HM8" s="4" t="s">
        <v>6</v>
      </c>
      <c r="HN8" s="4" t="s">
        <v>8</v>
      </c>
      <c r="HO8" s="4" t="s">
        <v>6</v>
      </c>
      <c r="HP8" s="4" t="s">
        <v>8</v>
      </c>
      <c r="HQ8" s="4" t="s">
        <v>6</v>
      </c>
      <c r="HR8" s="4" t="s">
        <v>8</v>
      </c>
      <c r="HS8" s="4" t="s">
        <v>13</v>
      </c>
      <c r="HT8" s="4" t="s">
        <v>13</v>
      </c>
      <c r="HU8" s="4" t="s">
        <v>13</v>
      </c>
      <c r="HV8" s="4" t="s">
        <v>13</v>
      </c>
      <c r="HW8" s="4" t="s">
        <v>13</v>
      </c>
      <c r="HX8" s="4" t="s">
        <v>13</v>
      </c>
      <c r="HY8" s="4" t="s">
        <v>13</v>
      </c>
      <c r="HZ8" s="4" t="s">
        <v>13</v>
      </c>
      <c r="IA8" s="4" t="s">
        <v>14</v>
      </c>
      <c r="IB8" s="4" t="s">
        <v>14</v>
      </c>
      <c r="IC8" s="4" t="s">
        <v>14</v>
      </c>
      <c r="ID8" s="4" t="s">
        <v>14</v>
      </c>
      <c r="IE8" s="4" t="s">
        <v>14</v>
      </c>
      <c r="IF8" s="4" t="s">
        <v>14</v>
      </c>
      <c r="IG8" s="4" t="s">
        <v>14</v>
      </c>
      <c r="IH8" s="4" t="s">
        <v>14</v>
      </c>
      <c r="II8" s="4" t="s">
        <v>9</v>
      </c>
      <c r="IJ8" s="4" t="s">
        <v>6</v>
      </c>
      <c r="IK8" s="4" t="s">
        <v>8</v>
      </c>
      <c r="IL8" s="4" t="s">
        <v>6</v>
      </c>
      <c r="IM8" s="4" t="s">
        <v>8</v>
      </c>
      <c r="IN8" s="4" t="s">
        <v>6</v>
      </c>
      <c r="IO8" s="4" t="s">
        <v>8</v>
      </c>
      <c r="IP8" s="4" t="s">
        <v>6</v>
      </c>
      <c r="IQ8" s="4" t="s">
        <v>8</v>
      </c>
      <c r="IR8" s="4" t="s">
        <v>6</v>
      </c>
      <c r="IS8" s="4" t="s">
        <v>8</v>
      </c>
      <c r="IT8" s="4" t="s">
        <v>6</v>
      </c>
      <c r="IU8" s="4" t="s">
        <v>8</v>
      </c>
      <c r="IV8" s="4" t="s">
        <v>6</v>
      </c>
      <c r="IW8" s="4" t="s">
        <v>8</v>
      </c>
      <c r="IX8" s="4" t="s">
        <v>6</v>
      </c>
      <c r="IY8" s="4" t="s">
        <v>8</v>
      </c>
      <c r="IZ8" s="4" t="s">
        <v>13</v>
      </c>
      <c r="JA8" s="4" t="s">
        <v>13</v>
      </c>
      <c r="JB8" s="4" t="s">
        <v>13</v>
      </c>
      <c r="JC8" s="4" t="s">
        <v>13</v>
      </c>
      <c r="JD8" s="4" t="s">
        <v>13</v>
      </c>
      <c r="JE8" s="4" t="s">
        <v>13</v>
      </c>
      <c r="JF8" s="4" t="s">
        <v>13</v>
      </c>
      <c r="JG8" s="4" t="s">
        <v>13</v>
      </c>
      <c r="JH8" s="4" t="s">
        <v>14</v>
      </c>
      <c r="JI8" s="4" t="s">
        <v>14</v>
      </c>
      <c r="JJ8" s="4" t="s">
        <v>14</v>
      </c>
      <c r="JK8" s="4" t="s">
        <v>14</v>
      </c>
      <c r="JL8" s="4" t="s">
        <v>14</v>
      </c>
      <c r="JM8" s="4" t="s">
        <v>14</v>
      </c>
      <c r="JN8" s="4" t="s">
        <v>14</v>
      </c>
      <c r="JO8" s="4" t="s">
        <v>14</v>
      </c>
      <c r="JP8" s="4" t="s">
        <v>9</v>
      </c>
      <c r="JQ8" s="4" t="s">
        <v>6</v>
      </c>
      <c r="JR8" s="4" t="s">
        <v>8</v>
      </c>
      <c r="JS8" s="4" t="s">
        <v>6</v>
      </c>
      <c r="JT8" s="4" t="s">
        <v>8</v>
      </c>
      <c r="JU8" s="4" t="s">
        <v>6</v>
      </c>
      <c r="JV8" s="4" t="s">
        <v>8</v>
      </c>
      <c r="JW8" s="4" t="s">
        <v>6</v>
      </c>
      <c r="JX8" s="4" t="s">
        <v>8</v>
      </c>
      <c r="JY8" s="4" t="s">
        <v>6</v>
      </c>
      <c r="JZ8" s="4" t="s">
        <v>8</v>
      </c>
      <c r="KA8" s="4" t="s">
        <v>6</v>
      </c>
      <c r="KB8" s="4" t="s">
        <v>8</v>
      </c>
      <c r="KC8" s="4" t="s">
        <v>6</v>
      </c>
      <c r="KD8" s="4" t="s">
        <v>8</v>
      </c>
      <c r="KE8" s="4" t="s">
        <v>6</v>
      </c>
      <c r="KF8" s="4" t="s">
        <v>8</v>
      </c>
      <c r="KG8" s="4" t="s">
        <v>13</v>
      </c>
      <c r="KH8" s="4" t="s">
        <v>13</v>
      </c>
      <c r="KI8" s="4" t="s">
        <v>13</v>
      </c>
      <c r="KJ8" s="4" t="s">
        <v>13</v>
      </c>
      <c r="KK8" s="4" t="s">
        <v>13</v>
      </c>
      <c r="KL8" s="4" t="s">
        <v>13</v>
      </c>
      <c r="KM8" s="4" t="s">
        <v>13</v>
      </c>
      <c r="KN8" s="4" t="s">
        <v>13</v>
      </c>
      <c r="KO8" s="4" t="s">
        <v>14</v>
      </c>
      <c r="KP8" s="4" t="s">
        <v>14</v>
      </c>
      <c r="KQ8" s="4" t="s">
        <v>14</v>
      </c>
      <c r="KR8" s="4" t="s">
        <v>14</v>
      </c>
      <c r="KS8" s="4" t="s">
        <v>14</v>
      </c>
      <c r="KT8" s="4" t="s">
        <v>14</v>
      </c>
      <c r="KU8" s="4" t="s">
        <v>14</v>
      </c>
      <c r="KV8" s="4" t="s">
        <v>14</v>
      </c>
      <c r="KW8" s="4" t="s">
        <v>14</v>
      </c>
      <c r="KX8" s="4" t="s">
        <v>14</v>
      </c>
      <c r="KY8" s="4" t="s">
        <v>14</v>
      </c>
      <c r="KZ8" s="4" t="s">
        <v>14</v>
      </c>
      <c r="LA8" s="4" t="s">
        <v>14</v>
      </c>
      <c r="LB8" s="4" t="s">
        <v>14</v>
      </c>
      <c r="LC8" s="4" t="s">
        <v>14</v>
      </c>
      <c r="LD8" s="4" t="s">
        <v>14</v>
      </c>
      <c r="LE8" s="4" t="s">
        <v>14</v>
      </c>
      <c r="LF8" s="4" t="s">
        <v>14</v>
      </c>
      <c r="LG8" s="4" t="s">
        <v>14</v>
      </c>
      <c r="LH8" s="4" t="s">
        <v>14</v>
      </c>
      <c r="LI8" s="4" t="s">
        <v>14</v>
      </c>
      <c r="LJ8" s="4" t="s">
        <v>14</v>
      </c>
      <c r="LK8" s="4" t="s">
        <v>14</v>
      </c>
      <c r="LL8" s="4" t="s">
        <v>14</v>
      </c>
      <c r="LM8" s="4" t="s">
        <v>14</v>
      </c>
      <c r="LN8" s="4" t="s">
        <v>14</v>
      </c>
      <c r="LO8" s="4" t="s">
        <v>14</v>
      </c>
      <c r="LP8" s="4" t="s">
        <v>14</v>
      </c>
      <c r="LQ8" s="4" t="s">
        <v>14</v>
      </c>
      <c r="LR8" s="4" t="s">
        <v>14</v>
      </c>
      <c r="LS8" s="4" t="s">
        <v>14</v>
      </c>
      <c r="LT8" s="4" t="s">
        <v>14</v>
      </c>
      <c r="LU8" s="4" t="s">
        <v>14</v>
      </c>
      <c r="LV8" s="4" t="s">
        <v>14</v>
      </c>
      <c r="LW8" s="4" t="s">
        <v>14</v>
      </c>
      <c r="LX8" s="4" t="s">
        <v>14</v>
      </c>
    </row>
    <row r="9">
      <c r="A9" t="n">
        <v>868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30</v>
      </c>
      <c r="AF9" s="7" t="n">
        <v>15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15</v>
      </c>
      <c r="AW9" s="7" t="n">
        <f t="normal" ca="1">16-LENB(INDIRECT(ADDRESS(9,48)))</f>
        <v>0</v>
      </c>
      <c r="AX9" s="7" t="s">
        <v>15</v>
      </c>
      <c r="AY9" s="7" t="n">
        <f t="normal" ca="1">16-LENB(INDIRECT(ADDRESS(9,50)))</f>
        <v>0</v>
      </c>
      <c r="AZ9" s="7" t="s">
        <v>15</v>
      </c>
      <c r="BA9" s="7" t="n">
        <f t="normal" ca="1">16-LENB(INDIRECT(ADDRESS(9,52)))</f>
        <v>0</v>
      </c>
      <c r="BB9" s="7" t="s">
        <v>12</v>
      </c>
      <c r="BC9" s="7" t="n">
        <f t="normal" ca="1">16-LENB(INDIRECT(ADDRESS(9,54)))</f>
        <v>0</v>
      </c>
      <c r="BD9" s="7" t="s">
        <v>12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30</v>
      </c>
      <c r="BM9" s="7" t="n">
        <v>15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16</v>
      </c>
      <c r="CD9" s="7" t="n">
        <f t="normal" ca="1">16-LENB(INDIRECT(ADDRESS(9,81)))</f>
        <v>0</v>
      </c>
      <c r="CE9" s="7" t="s">
        <v>16</v>
      </c>
      <c r="CF9" s="7" t="n">
        <f t="normal" ca="1">16-LENB(INDIRECT(ADDRESS(9,83)))</f>
        <v>0</v>
      </c>
      <c r="CG9" s="7" t="s">
        <v>16</v>
      </c>
      <c r="CH9" s="7" t="n">
        <f t="normal" ca="1">16-LENB(INDIRECT(ADDRESS(9,85)))</f>
        <v>0</v>
      </c>
      <c r="CI9" s="7" t="s">
        <v>12</v>
      </c>
      <c r="CJ9" s="7" t="n">
        <f t="normal" ca="1">16-LENB(INDIRECT(ADDRESS(9,87)))</f>
        <v>0</v>
      </c>
      <c r="CK9" s="7" t="s">
        <v>12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30</v>
      </c>
      <c r="CT9" s="7" t="n">
        <v>15</v>
      </c>
      <c r="CU9" s="7" t="n">
        <v>0</v>
      </c>
      <c r="CV9" s="7" t="n">
        <v>0</v>
      </c>
      <c r="CW9" s="7" t="n">
        <v>0</v>
      </c>
      <c r="CX9" s="7" t="n">
        <v>0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17</v>
      </c>
      <c r="DI9" s="7" t="n">
        <f t="normal" ca="1">16-LENB(INDIRECT(ADDRESS(9,112)))</f>
        <v>0</v>
      </c>
      <c r="DJ9" s="7" t="s">
        <v>17</v>
      </c>
      <c r="DK9" s="7" t="n">
        <f t="normal" ca="1">16-LENB(INDIRECT(ADDRESS(9,114)))</f>
        <v>0</v>
      </c>
      <c r="DL9" s="7" t="s">
        <v>16</v>
      </c>
      <c r="DM9" s="7" t="n">
        <f t="normal" ca="1">16-LENB(INDIRECT(ADDRESS(9,116)))</f>
        <v>0</v>
      </c>
      <c r="DN9" s="7" t="s">
        <v>16</v>
      </c>
      <c r="DO9" s="7" t="n">
        <f t="normal" ca="1">16-LENB(INDIRECT(ADDRESS(9,118)))</f>
        <v>0</v>
      </c>
      <c r="DP9" s="7" t="s">
        <v>12</v>
      </c>
      <c r="DQ9" s="7" t="n">
        <f t="normal" ca="1">16-LENB(INDIRECT(ADDRESS(9,120)))</f>
        <v>0</v>
      </c>
      <c r="DR9" s="7" t="s">
        <v>12</v>
      </c>
      <c r="DS9" s="7" t="n">
        <f t="normal" ca="1">16-LENB(INDIRECT(ADDRESS(9,122)))</f>
        <v>0</v>
      </c>
      <c r="DT9" s="7" t="s">
        <v>12</v>
      </c>
      <c r="DU9" s="7" t="n">
        <f t="normal" ca="1">16-LENB(INDIRECT(ADDRESS(9,124)))</f>
        <v>0</v>
      </c>
      <c r="DV9" s="7" t="s">
        <v>12</v>
      </c>
      <c r="DW9" s="7" t="n">
        <f t="normal" ca="1">16-LENB(INDIRECT(ADDRESS(9,126)))</f>
        <v>0</v>
      </c>
      <c r="DX9" s="7" t="n">
        <v>100</v>
      </c>
      <c r="DY9" s="7" t="n">
        <v>80</v>
      </c>
      <c r="DZ9" s="7" t="n">
        <v>30</v>
      </c>
      <c r="EA9" s="7" t="n">
        <v>15</v>
      </c>
      <c r="EB9" s="7" t="n">
        <v>0</v>
      </c>
      <c r="EC9" s="7" t="n">
        <v>0</v>
      </c>
      <c r="ED9" s="7" t="n">
        <v>0</v>
      </c>
      <c r="EE9" s="7" t="n">
        <v>0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18</v>
      </c>
      <c r="EP9" s="7" t="n">
        <f t="normal" ca="1">16-LENB(INDIRECT(ADDRESS(9,145)))</f>
        <v>0</v>
      </c>
      <c r="EQ9" s="7" t="s">
        <v>18</v>
      </c>
      <c r="ER9" s="7" t="n">
        <f t="normal" ca="1">16-LENB(INDIRECT(ADDRESS(9,147)))</f>
        <v>0</v>
      </c>
      <c r="ES9" s="7" t="s">
        <v>18</v>
      </c>
      <c r="ET9" s="7" t="n">
        <f t="normal" ca="1">16-LENB(INDIRECT(ADDRESS(9,149)))</f>
        <v>0</v>
      </c>
      <c r="EU9" s="7" t="s">
        <v>18</v>
      </c>
      <c r="EV9" s="7" t="n">
        <f t="normal" ca="1">16-LENB(INDIRECT(ADDRESS(9,151)))</f>
        <v>0</v>
      </c>
      <c r="EW9" s="7" t="s">
        <v>18</v>
      </c>
      <c r="EX9" s="7" t="n">
        <f t="normal" ca="1">16-LENB(INDIRECT(ADDRESS(9,153)))</f>
        <v>0</v>
      </c>
      <c r="EY9" s="7" t="s">
        <v>18</v>
      </c>
      <c r="EZ9" s="7" t="n">
        <f t="normal" ca="1">16-LENB(INDIRECT(ADDRESS(9,155)))</f>
        <v>0</v>
      </c>
      <c r="FA9" s="7" t="s">
        <v>18</v>
      </c>
      <c r="FB9" s="7" t="n">
        <f t="normal" ca="1">16-LENB(INDIRECT(ADDRESS(9,157)))</f>
        <v>0</v>
      </c>
      <c r="FC9" s="7" t="s">
        <v>18</v>
      </c>
      <c r="FD9" s="7" t="n">
        <f t="normal" ca="1">16-LENB(INDIRECT(ADDRESS(9,159)))</f>
        <v>0</v>
      </c>
      <c r="FE9" s="7" t="n">
        <v>100</v>
      </c>
      <c r="FF9" s="7" t="n">
        <v>80</v>
      </c>
      <c r="FG9" s="7" t="n">
        <v>50</v>
      </c>
      <c r="FH9" s="7" t="n">
        <v>25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19</v>
      </c>
      <c r="FW9" s="7" t="n">
        <f t="normal" ca="1">16-LENB(INDIRECT(ADDRESS(9,178)))</f>
        <v>0</v>
      </c>
      <c r="FX9" s="7" t="s">
        <v>19</v>
      </c>
      <c r="FY9" s="7" t="n">
        <f t="normal" ca="1">16-LENB(INDIRECT(ADDRESS(9,180)))</f>
        <v>0</v>
      </c>
      <c r="FZ9" s="7" t="s">
        <v>19</v>
      </c>
      <c r="GA9" s="7" t="n">
        <f t="normal" ca="1">16-LENB(INDIRECT(ADDRESS(9,182)))</f>
        <v>0</v>
      </c>
      <c r="GB9" s="7" t="s">
        <v>19</v>
      </c>
      <c r="GC9" s="7" t="n">
        <f t="normal" ca="1">16-LENB(INDIRECT(ADDRESS(9,184)))</f>
        <v>0</v>
      </c>
      <c r="GD9" s="7" t="s">
        <v>19</v>
      </c>
      <c r="GE9" s="7" t="n">
        <f t="normal" ca="1">16-LENB(INDIRECT(ADDRESS(9,186)))</f>
        <v>0</v>
      </c>
      <c r="GF9" s="7" t="s">
        <v>19</v>
      </c>
      <c r="GG9" s="7" t="n">
        <f t="normal" ca="1">16-LENB(INDIRECT(ADDRESS(9,188)))</f>
        <v>0</v>
      </c>
      <c r="GH9" s="7" t="s">
        <v>19</v>
      </c>
      <c r="GI9" s="7" t="n">
        <f t="normal" ca="1">16-LENB(INDIRECT(ADDRESS(9,190)))</f>
        <v>0</v>
      </c>
      <c r="GJ9" s="7" t="s">
        <v>19</v>
      </c>
      <c r="GK9" s="7" t="n">
        <f t="normal" ca="1">16-LENB(INDIRECT(ADDRESS(9,192)))</f>
        <v>0</v>
      </c>
      <c r="GL9" s="7" t="n">
        <v>100</v>
      </c>
      <c r="GM9" s="7" t="n">
        <v>80</v>
      </c>
      <c r="GN9" s="7" t="n">
        <v>50</v>
      </c>
      <c r="GO9" s="7" t="n">
        <v>25</v>
      </c>
      <c r="GP9" s="7" t="n">
        <v>20</v>
      </c>
      <c r="GQ9" s="7" t="n">
        <v>15</v>
      </c>
      <c r="GR9" s="7" t="n">
        <v>10</v>
      </c>
      <c r="GS9" s="7" t="n">
        <v>5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6</v>
      </c>
      <c r="HC9" s="7" t="s">
        <v>20</v>
      </c>
      <c r="HD9" s="7" t="n">
        <f t="normal" ca="1">16-LENB(INDIRECT(ADDRESS(9,211)))</f>
        <v>0</v>
      </c>
      <c r="HE9" s="7" t="s">
        <v>20</v>
      </c>
      <c r="HF9" s="7" t="n">
        <f t="normal" ca="1">16-LENB(INDIRECT(ADDRESS(9,213)))</f>
        <v>0</v>
      </c>
      <c r="HG9" s="7" t="s">
        <v>20</v>
      </c>
      <c r="HH9" s="7" t="n">
        <f t="normal" ca="1">16-LENB(INDIRECT(ADDRESS(9,215)))</f>
        <v>0</v>
      </c>
      <c r="HI9" s="7" t="s">
        <v>20</v>
      </c>
      <c r="HJ9" s="7" t="n">
        <f t="normal" ca="1">16-LENB(INDIRECT(ADDRESS(9,217)))</f>
        <v>0</v>
      </c>
      <c r="HK9" s="7" t="s">
        <v>18</v>
      </c>
      <c r="HL9" s="7" t="n">
        <f t="normal" ca="1">16-LENB(INDIRECT(ADDRESS(9,219)))</f>
        <v>0</v>
      </c>
      <c r="HM9" s="7" t="s">
        <v>18</v>
      </c>
      <c r="HN9" s="7" t="n">
        <f t="normal" ca="1">16-LENB(INDIRECT(ADDRESS(9,221)))</f>
        <v>0</v>
      </c>
      <c r="HO9" s="7" t="s">
        <v>18</v>
      </c>
      <c r="HP9" s="7" t="n">
        <f t="normal" ca="1">16-LENB(INDIRECT(ADDRESS(9,223)))</f>
        <v>0</v>
      </c>
      <c r="HQ9" s="7" t="s">
        <v>18</v>
      </c>
      <c r="HR9" s="7" t="n">
        <f t="normal" ca="1">16-LENB(INDIRECT(ADDRESS(9,225)))</f>
        <v>0</v>
      </c>
      <c r="HS9" s="7" t="n">
        <v>100</v>
      </c>
      <c r="HT9" s="7" t="n">
        <v>80</v>
      </c>
      <c r="HU9" s="7" t="n">
        <v>50</v>
      </c>
      <c r="HV9" s="7" t="n">
        <v>25</v>
      </c>
      <c r="HW9" s="7" t="n">
        <v>20</v>
      </c>
      <c r="HX9" s="7" t="n">
        <v>15</v>
      </c>
      <c r="HY9" s="7" t="n">
        <v>10</v>
      </c>
      <c r="HZ9" s="7" t="n">
        <v>5</v>
      </c>
      <c r="IA9" s="7" t="n">
        <v>0</v>
      </c>
      <c r="IB9" s="7" t="n">
        <v>0</v>
      </c>
      <c r="IC9" s="7" t="n">
        <v>0</v>
      </c>
      <c r="ID9" s="7" t="n">
        <v>0</v>
      </c>
      <c r="IE9" s="7" t="n">
        <v>0</v>
      </c>
      <c r="IF9" s="7" t="n">
        <v>0</v>
      </c>
      <c r="IG9" s="7" t="n">
        <v>0</v>
      </c>
      <c r="IH9" s="7" t="n">
        <v>0</v>
      </c>
      <c r="II9" s="7" t="n">
        <v>7</v>
      </c>
      <c r="IJ9" s="7" t="s">
        <v>21</v>
      </c>
      <c r="IK9" s="7" t="n">
        <f t="normal" ca="1">16-LENB(INDIRECT(ADDRESS(9,244)))</f>
        <v>0</v>
      </c>
      <c r="IL9" s="7" t="s">
        <v>21</v>
      </c>
      <c r="IM9" s="7" t="n">
        <f t="normal" ca="1">16-LENB(INDIRECT(ADDRESS(9,246)))</f>
        <v>0</v>
      </c>
      <c r="IN9" s="7" t="s">
        <v>21</v>
      </c>
      <c r="IO9" s="7" t="n">
        <f t="normal" ca="1">16-LENB(INDIRECT(ADDRESS(9,248)))</f>
        <v>0</v>
      </c>
      <c r="IP9" s="7" t="s">
        <v>19</v>
      </c>
      <c r="IQ9" s="7" t="n">
        <f t="normal" ca="1">16-LENB(INDIRECT(ADDRESS(9,250)))</f>
        <v>0</v>
      </c>
      <c r="IR9" s="7" t="s">
        <v>19</v>
      </c>
      <c r="IS9" s="7" t="n">
        <f t="normal" ca="1">16-LENB(INDIRECT(ADDRESS(9,252)))</f>
        <v>0</v>
      </c>
      <c r="IT9" s="7" t="s">
        <v>19</v>
      </c>
      <c r="IU9" s="7" t="n">
        <f t="normal" ca="1">16-LENB(INDIRECT(ADDRESS(9,254)))</f>
        <v>0</v>
      </c>
      <c r="IV9" s="7" t="s">
        <v>19</v>
      </c>
      <c r="IW9" s="7" t="n">
        <f t="normal" ca="1">16-LENB(INDIRECT(ADDRESS(9,256)))</f>
        <v>0</v>
      </c>
      <c r="IX9" s="7" t="s">
        <v>19</v>
      </c>
      <c r="IY9" s="7" t="n">
        <f t="normal" ca="1">16-LENB(INDIRECT(ADDRESS(9,258)))</f>
        <v>0</v>
      </c>
      <c r="IZ9" s="7" t="n">
        <v>100</v>
      </c>
      <c r="JA9" s="7" t="n">
        <v>80</v>
      </c>
      <c r="JB9" s="7" t="n">
        <v>50</v>
      </c>
      <c r="JC9" s="7" t="n">
        <v>25</v>
      </c>
      <c r="JD9" s="7" t="n">
        <v>20</v>
      </c>
      <c r="JE9" s="7" t="n">
        <v>15</v>
      </c>
      <c r="JF9" s="7" t="n">
        <v>10</v>
      </c>
      <c r="JG9" s="7" t="n">
        <v>5</v>
      </c>
      <c r="JH9" s="7" t="n">
        <v>0</v>
      </c>
      <c r="JI9" s="7" t="n">
        <v>0</v>
      </c>
      <c r="JJ9" s="7" t="n">
        <v>0</v>
      </c>
      <c r="JK9" s="7" t="n">
        <v>0</v>
      </c>
      <c r="JL9" s="7" t="n">
        <v>0</v>
      </c>
      <c r="JM9" s="7" t="n">
        <v>0</v>
      </c>
      <c r="JN9" s="7" t="n">
        <v>0</v>
      </c>
      <c r="JO9" s="7" t="n">
        <v>0</v>
      </c>
      <c r="JP9" s="7" t="n">
        <v>8</v>
      </c>
      <c r="JQ9" s="7" t="s">
        <v>22</v>
      </c>
      <c r="JR9" s="7" t="n">
        <f t="normal" ca="1">16-LENB(INDIRECT(ADDRESS(9,277)))</f>
        <v>0</v>
      </c>
      <c r="JS9" s="7" t="s">
        <v>19</v>
      </c>
      <c r="JT9" s="7" t="n">
        <f t="normal" ca="1">16-LENB(INDIRECT(ADDRESS(9,279)))</f>
        <v>0</v>
      </c>
      <c r="JU9" s="7" t="s">
        <v>19</v>
      </c>
      <c r="JV9" s="7" t="n">
        <f t="normal" ca="1">16-LENB(INDIRECT(ADDRESS(9,281)))</f>
        <v>0</v>
      </c>
      <c r="JW9" s="7" t="s">
        <v>19</v>
      </c>
      <c r="JX9" s="7" t="n">
        <f t="normal" ca="1">16-LENB(INDIRECT(ADDRESS(9,283)))</f>
        <v>0</v>
      </c>
      <c r="JY9" s="7" t="s">
        <v>19</v>
      </c>
      <c r="JZ9" s="7" t="n">
        <f t="normal" ca="1">16-LENB(INDIRECT(ADDRESS(9,285)))</f>
        <v>0</v>
      </c>
      <c r="KA9" s="7" t="s">
        <v>12</v>
      </c>
      <c r="KB9" s="7" t="n">
        <f t="normal" ca="1">16-LENB(INDIRECT(ADDRESS(9,287)))</f>
        <v>0</v>
      </c>
      <c r="KC9" s="7" t="s">
        <v>12</v>
      </c>
      <c r="KD9" s="7" t="n">
        <f t="normal" ca="1">16-LENB(INDIRECT(ADDRESS(9,289)))</f>
        <v>0</v>
      </c>
      <c r="KE9" s="7" t="s">
        <v>12</v>
      </c>
      <c r="KF9" s="7" t="n">
        <f t="normal" ca="1">16-LENB(INDIRECT(ADDRESS(9,291)))</f>
        <v>0</v>
      </c>
      <c r="KG9" s="7" t="n">
        <v>100</v>
      </c>
      <c r="KH9" s="7" t="n">
        <v>80</v>
      </c>
      <c r="KI9" s="7" t="n">
        <v>50</v>
      </c>
      <c r="KJ9" s="7" t="n">
        <v>25</v>
      </c>
      <c r="KK9" s="7" t="n">
        <v>20</v>
      </c>
      <c r="KL9" s="7" t="n">
        <v>0</v>
      </c>
      <c r="KM9" s="7" t="n">
        <v>0</v>
      </c>
      <c r="KN9" s="7" t="n">
        <v>0</v>
      </c>
      <c r="KO9" s="7" t="n">
        <v>0</v>
      </c>
      <c r="KP9" s="7" t="n">
        <v>0</v>
      </c>
      <c r="KQ9" s="7" t="n">
        <v>0</v>
      </c>
      <c r="KR9" s="7" t="n">
        <v>0</v>
      </c>
      <c r="KS9" s="7" t="n">
        <v>0</v>
      </c>
      <c r="KT9" s="7" t="n">
        <v>0</v>
      </c>
      <c r="KU9" s="7" t="n">
        <v>0</v>
      </c>
      <c r="KV9" s="7" t="n">
        <v>0</v>
      </c>
      <c r="KW9" s="7" t="n">
        <v>255</v>
      </c>
      <c r="KX9" s="7" t="n">
        <v>255</v>
      </c>
      <c r="KY9" s="7" t="n">
        <v>255</v>
      </c>
      <c r="KZ9" s="7" t="n">
        <v>255</v>
      </c>
      <c r="LA9" s="7" t="n">
        <v>0</v>
      </c>
      <c r="LB9" s="7" t="n">
        <v>0</v>
      </c>
      <c r="LC9" s="7" t="n">
        <v>0</v>
      </c>
      <c r="LD9" s="7" t="n">
        <v>0</v>
      </c>
      <c r="LE9" s="7" t="n">
        <v>0</v>
      </c>
      <c r="LF9" s="7" t="n">
        <v>0</v>
      </c>
      <c r="LG9" s="7" t="n">
        <v>0</v>
      </c>
      <c r="LH9" s="7" t="n">
        <v>0</v>
      </c>
      <c r="LI9" s="7" t="n">
        <v>0</v>
      </c>
      <c r="LJ9" s="7" t="n">
        <v>0</v>
      </c>
      <c r="LK9" s="7" t="n">
        <v>0</v>
      </c>
      <c r="LL9" s="7" t="n">
        <v>0</v>
      </c>
      <c r="LM9" s="7" t="n">
        <v>0</v>
      </c>
      <c r="LN9" s="7" t="n">
        <v>0</v>
      </c>
      <c r="LO9" s="7" t="n">
        <v>0</v>
      </c>
      <c r="LP9" s="7" t="n">
        <v>0</v>
      </c>
      <c r="LQ9" s="7" t="n">
        <v>0</v>
      </c>
      <c r="LR9" s="7" t="n">
        <v>0</v>
      </c>
      <c r="LS9" s="7" t="n">
        <v>0</v>
      </c>
      <c r="LT9" s="7" t="n">
        <v>0</v>
      </c>
      <c r="LU9" s="7" t="n">
        <v>0</v>
      </c>
      <c r="LV9" s="7" t="n">
        <v>0</v>
      </c>
      <c r="LW9" s="7" t="n">
        <v>0</v>
      </c>
      <c r="LX9" s="7" t="n">
        <v>0</v>
      </c>
    </row>
    <row r="10">
      <c r="A10" t="s">
        <v>4</v>
      </c>
      <c r="B10" s="4" t="s">
        <v>5</v>
      </c>
    </row>
    <row r="11">
      <c r="A11" t="n">
        <v>2260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2264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80</v>
      </c>
      <c r="F14" s="7" t="n">
        <v>421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22</v>
      </c>
      <c r="N14" s="7" t="n">
        <f t="normal" ca="1">16-LENB(INDIRECT(ADDRESS(14,13)))</f>
        <v>0</v>
      </c>
      <c r="O14" s="7" t="s">
        <v>22</v>
      </c>
      <c r="P14" s="7" t="n">
        <f t="normal" ca="1">16-LENB(INDIRECT(ADDRESS(14,15)))</f>
        <v>0</v>
      </c>
      <c r="Q14" s="7" t="s">
        <v>22</v>
      </c>
      <c r="R14" s="7" t="n">
        <f t="normal" ca="1">16-LENB(INDIRECT(ADDRESS(14,17)))</f>
        <v>0</v>
      </c>
      <c r="S14" s="7" t="s">
        <v>12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2472</v>
      </c>
      <c r="B16" s="5" t="n">
        <v>1</v>
      </c>
    </row>
    <row r="17" spans="1:336" s="3" customFormat="1" customHeight="0">
      <c r="A17" s="3" t="s">
        <v>2</v>
      </c>
      <c r="B17" s="3" t="s">
        <v>23</v>
      </c>
    </row>
    <row r="18" spans="1:336">
      <c r="A18" t="s">
        <v>4</v>
      </c>
      <c r="B18" s="4" t="s">
        <v>5</v>
      </c>
      <c r="C18" s="4" t="s">
        <v>13</v>
      </c>
      <c r="D18" s="4" t="s">
        <v>13</v>
      </c>
      <c r="E18" s="4" t="s">
        <v>13</v>
      </c>
      <c r="F18" s="4" t="s">
        <v>13</v>
      </c>
    </row>
    <row r="19" spans="1:336">
      <c r="A19" t="n">
        <v>2476</v>
      </c>
      <c r="B19" s="8" t="n">
        <v>14</v>
      </c>
      <c r="C19" s="7" t="n">
        <v>0</v>
      </c>
      <c r="D19" s="7" t="n">
        <v>0</v>
      </c>
      <c r="E19" s="7" t="n">
        <v>64</v>
      </c>
      <c r="F19" s="7" t="n">
        <v>0</v>
      </c>
    </row>
    <row r="20" spans="1:336">
      <c r="A20" t="s">
        <v>4</v>
      </c>
      <c r="B20" s="4" t="s">
        <v>5</v>
      </c>
      <c r="C20" s="4" t="s">
        <v>13</v>
      </c>
      <c r="D20" s="4" t="s">
        <v>6</v>
      </c>
    </row>
    <row r="21" spans="1:336">
      <c r="A21" t="n">
        <v>2481</v>
      </c>
      <c r="B21" s="9" t="n">
        <v>2</v>
      </c>
      <c r="C21" s="7" t="n">
        <v>10</v>
      </c>
      <c r="D21" s="7" t="s">
        <v>24</v>
      </c>
    </row>
    <row r="22" spans="1:336">
      <c r="A22" t="s">
        <v>4</v>
      </c>
      <c r="B22" s="4" t="s">
        <v>5</v>
      </c>
      <c r="C22" s="4" t="s">
        <v>13</v>
      </c>
      <c r="D22" s="4" t="s">
        <v>13</v>
      </c>
    </row>
    <row r="23" spans="1:336">
      <c r="A23" t="n">
        <v>2502</v>
      </c>
      <c r="B23" s="10" t="n">
        <v>162</v>
      </c>
      <c r="C23" s="7" t="n">
        <v>0</v>
      </c>
      <c r="D23" s="7" t="n">
        <v>0</v>
      </c>
    </row>
    <row r="24" spans="1:336">
      <c r="A24" t="s">
        <v>4</v>
      </c>
      <c r="B24" s="4" t="s">
        <v>5</v>
      </c>
    </row>
    <row r="25" spans="1:336">
      <c r="A25" t="n">
        <v>2505</v>
      </c>
      <c r="B25" s="5" t="n">
        <v>1</v>
      </c>
    </row>
    <row r="26" spans="1:336" s="3" customFormat="1" customHeight="0">
      <c r="A26" s="3" t="s">
        <v>2</v>
      </c>
      <c r="B26" s="3" t="s">
        <v>25</v>
      </c>
    </row>
    <row r="27" spans="1:336">
      <c r="A27" t="s">
        <v>4</v>
      </c>
      <c r="B27" s="4" t="s">
        <v>5</v>
      </c>
      <c r="C27" s="4" t="s">
        <v>13</v>
      </c>
      <c r="D27" s="4" t="s">
        <v>10</v>
      </c>
      <c r="E27" s="4" t="s">
        <v>10</v>
      </c>
      <c r="F27" s="4" t="s">
        <v>10</v>
      </c>
      <c r="G27" s="4" t="s">
        <v>10</v>
      </c>
      <c r="H27" s="4" t="s">
        <v>10</v>
      </c>
      <c r="I27" s="4" t="s">
        <v>6</v>
      </c>
      <c r="J27" s="4" t="s">
        <v>27</v>
      </c>
      <c r="K27" s="4" t="s">
        <v>27</v>
      </c>
      <c r="L27" s="4" t="s">
        <v>27</v>
      </c>
      <c r="M27" s="4" t="s">
        <v>9</v>
      </c>
      <c r="N27" s="4" t="s">
        <v>9</v>
      </c>
      <c r="O27" s="4" t="s">
        <v>27</v>
      </c>
      <c r="P27" s="4" t="s">
        <v>27</v>
      </c>
      <c r="Q27" s="4" t="s">
        <v>27</v>
      </c>
      <c r="R27" s="4" t="s">
        <v>27</v>
      </c>
      <c r="S27" s="4" t="s">
        <v>13</v>
      </c>
    </row>
    <row r="28" spans="1:336">
      <c r="A28" t="n">
        <v>2508</v>
      </c>
      <c r="B28" s="11" t="n">
        <v>39</v>
      </c>
      <c r="C28" s="7" t="n">
        <v>12</v>
      </c>
      <c r="D28" s="7" t="n">
        <v>65533</v>
      </c>
      <c r="E28" s="7" t="n">
        <v>1005</v>
      </c>
      <c r="F28" s="7" t="n">
        <v>0</v>
      </c>
      <c r="G28" s="7" t="n">
        <v>65029</v>
      </c>
      <c r="H28" s="7" t="n">
        <v>0</v>
      </c>
      <c r="I28" s="7" t="s">
        <v>26</v>
      </c>
      <c r="J28" s="7" t="n">
        <v>0</v>
      </c>
      <c r="K28" s="7" t="n">
        <v>0</v>
      </c>
      <c r="L28" s="7" t="n">
        <v>0</v>
      </c>
      <c r="M28" s="7" t="n">
        <v>0</v>
      </c>
      <c r="N28" s="7" t="n">
        <v>0</v>
      </c>
      <c r="O28" s="7" t="n">
        <v>0</v>
      </c>
      <c r="P28" s="7" t="n">
        <v>1</v>
      </c>
      <c r="Q28" s="7" t="n">
        <v>1</v>
      </c>
      <c r="R28" s="7" t="n">
        <v>1</v>
      </c>
      <c r="S28" s="7" t="n">
        <v>115</v>
      </c>
    </row>
    <row r="29" spans="1:336">
      <c r="A29" t="s">
        <v>4</v>
      </c>
      <c r="B29" s="4" t="s">
        <v>5</v>
      </c>
      <c r="C29" s="4" t="s">
        <v>13</v>
      </c>
      <c r="D29" s="4" t="s">
        <v>13</v>
      </c>
      <c r="E29" s="4" t="s">
        <v>6</v>
      </c>
      <c r="F29" s="4" t="s">
        <v>10</v>
      </c>
    </row>
    <row r="30" spans="1:336">
      <c r="A30" t="n">
        <v>2572</v>
      </c>
      <c r="B30" s="12" t="n">
        <v>74</v>
      </c>
      <c r="C30" s="7" t="n">
        <v>43</v>
      </c>
      <c r="D30" s="7" t="n">
        <v>0</v>
      </c>
      <c r="E30" s="7" t="s">
        <v>26</v>
      </c>
      <c r="F30" s="7" t="n">
        <v>6370</v>
      </c>
    </row>
    <row r="31" spans="1:336">
      <c r="A31" t="s">
        <v>4</v>
      </c>
      <c r="B31" s="4" t="s">
        <v>5</v>
      </c>
      <c r="C31" s="4" t="s">
        <v>13</v>
      </c>
      <c r="D31" s="4" t="s">
        <v>10</v>
      </c>
      <c r="E31" s="4" t="s">
        <v>27</v>
      </c>
      <c r="F31" s="4" t="s">
        <v>10</v>
      </c>
      <c r="G31" s="4" t="s">
        <v>9</v>
      </c>
      <c r="H31" s="4" t="s">
        <v>9</v>
      </c>
      <c r="I31" s="4" t="s">
        <v>10</v>
      </c>
      <c r="J31" s="4" t="s">
        <v>10</v>
      </c>
      <c r="K31" s="4" t="s">
        <v>9</v>
      </c>
      <c r="L31" s="4" t="s">
        <v>9</v>
      </c>
      <c r="M31" s="4" t="s">
        <v>9</v>
      </c>
      <c r="N31" s="4" t="s">
        <v>9</v>
      </c>
      <c r="O31" s="4" t="s">
        <v>6</v>
      </c>
    </row>
    <row r="32" spans="1:336">
      <c r="A32" t="n">
        <v>2592</v>
      </c>
      <c r="B32" s="13" t="n">
        <v>50</v>
      </c>
      <c r="C32" s="7" t="n">
        <v>0</v>
      </c>
      <c r="D32" s="7" t="n">
        <v>8060</v>
      </c>
      <c r="E32" s="7" t="n">
        <v>0.400000005960464</v>
      </c>
      <c r="F32" s="7" t="n">
        <v>1000</v>
      </c>
      <c r="G32" s="7" t="n">
        <v>0</v>
      </c>
      <c r="H32" s="7" t="n">
        <v>-1061158912</v>
      </c>
      <c r="I32" s="7" t="n">
        <v>0</v>
      </c>
      <c r="J32" s="7" t="n">
        <v>65533</v>
      </c>
      <c r="K32" s="7" t="n">
        <v>0</v>
      </c>
      <c r="L32" s="7" t="n">
        <v>0</v>
      </c>
      <c r="M32" s="7" t="n">
        <v>0</v>
      </c>
      <c r="N32" s="7" t="n">
        <v>0</v>
      </c>
      <c r="O32" s="7" t="s">
        <v>12</v>
      </c>
    </row>
    <row r="33" spans="1:19">
      <c r="A33" t="s">
        <v>4</v>
      </c>
      <c r="B33" s="4" t="s">
        <v>5</v>
      </c>
      <c r="C33" s="4" t="s">
        <v>13</v>
      </c>
      <c r="D33" s="4" t="s">
        <v>10</v>
      </c>
      <c r="E33" s="4" t="s">
        <v>27</v>
      </c>
      <c r="F33" s="4" t="s">
        <v>10</v>
      </c>
      <c r="G33" s="4" t="s">
        <v>9</v>
      </c>
      <c r="H33" s="4" t="s">
        <v>9</v>
      </c>
      <c r="I33" s="4" t="s">
        <v>10</v>
      </c>
      <c r="J33" s="4" t="s">
        <v>10</v>
      </c>
      <c r="K33" s="4" t="s">
        <v>9</v>
      </c>
      <c r="L33" s="4" t="s">
        <v>9</v>
      </c>
      <c r="M33" s="4" t="s">
        <v>9</v>
      </c>
      <c r="N33" s="4" t="s">
        <v>9</v>
      </c>
      <c r="O33" s="4" t="s">
        <v>6</v>
      </c>
    </row>
    <row r="34" spans="1:19">
      <c r="A34" t="n">
        <v>2631</v>
      </c>
      <c r="B34" s="13" t="n">
        <v>50</v>
      </c>
      <c r="C34" s="7" t="n">
        <v>0</v>
      </c>
      <c r="D34" s="7" t="n">
        <v>8020</v>
      </c>
      <c r="E34" s="7" t="n">
        <v>0.600000023841858</v>
      </c>
      <c r="F34" s="7" t="n">
        <v>1000</v>
      </c>
      <c r="G34" s="7" t="n">
        <v>0</v>
      </c>
      <c r="H34" s="7" t="n">
        <v>-1061158912</v>
      </c>
      <c r="I34" s="7" t="n">
        <v>1</v>
      </c>
      <c r="J34" s="7" t="n">
        <v>65533</v>
      </c>
      <c r="K34" s="7" t="n">
        <v>0</v>
      </c>
      <c r="L34" s="7" t="n">
        <v>0</v>
      </c>
      <c r="M34" s="7" t="n">
        <v>0</v>
      </c>
      <c r="N34" s="7" t="n">
        <v>0</v>
      </c>
      <c r="O34" s="7" t="s">
        <v>28</v>
      </c>
    </row>
    <row r="35" spans="1:19">
      <c r="A35" t="s">
        <v>4</v>
      </c>
      <c r="B35" s="4" t="s">
        <v>5</v>
      </c>
      <c r="C35" s="4" t="s">
        <v>13</v>
      </c>
      <c r="D35" s="4" t="s">
        <v>6</v>
      </c>
      <c r="E35" s="4" t="s">
        <v>6</v>
      </c>
      <c r="F35" s="4" t="s">
        <v>10</v>
      </c>
      <c r="G35" s="4" t="s">
        <v>10</v>
      </c>
    </row>
    <row r="36" spans="1:19">
      <c r="A36" t="n">
        <v>2675</v>
      </c>
      <c r="B36" s="12" t="n">
        <v>74</v>
      </c>
      <c r="C36" s="7" t="n">
        <v>13</v>
      </c>
      <c r="D36" s="7" t="s">
        <v>29</v>
      </c>
      <c r="E36" s="7" t="s">
        <v>12</v>
      </c>
      <c r="F36" s="7" t="n">
        <v>5716</v>
      </c>
      <c r="G36" s="7" t="n">
        <v>3301</v>
      </c>
    </row>
    <row r="37" spans="1:19">
      <c r="A37" t="s">
        <v>4</v>
      </c>
      <c r="B37" s="4" t="s">
        <v>5</v>
      </c>
      <c r="C37" s="4" t="s">
        <v>13</v>
      </c>
      <c r="D37" s="4" t="s">
        <v>6</v>
      </c>
      <c r="E37" s="4" t="s">
        <v>6</v>
      </c>
      <c r="F37" s="4" t="s">
        <v>10</v>
      </c>
      <c r="G37" s="4" t="s">
        <v>10</v>
      </c>
    </row>
    <row r="38" spans="1:19">
      <c r="A38" t="n">
        <v>2689</v>
      </c>
      <c r="B38" s="12" t="n">
        <v>74</v>
      </c>
      <c r="C38" s="7" t="n">
        <v>13</v>
      </c>
      <c r="D38" s="7" t="s">
        <v>30</v>
      </c>
      <c r="E38" s="7" t="s">
        <v>12</v>
      </c>
      <c r="F38" s="7" t="n">
        <v>5718</v>
      </c>
      <c r="G38" s="7" t="n">
        <v>3</v>
      </c>
    </row>
    <row r="39" spans="1:19">
      <c r="A39" t="s">
        <v>4</v>
      </c>
      <c r="B39" s="4" t="s">
        <v>5</v>
      </c>
      <c r="C39" s="4" t="s">
        <v>13</v>
      </c>
      <c r="D39" s="4" t="s">
        <v>6</v>
      </c>
      <c r="E39" s="4" t="s">
        <v>6</v>
      </c>
      <c r="F39" s="4" t="s">
        <v>10</v>
      </c>
      <c r="G39" s="4" t="s">
        <v>10</v>
      </c>
    </row>
    <row r="40" spans="1:19">
      <c r="A40" t="n">
        <v>2703</v>
      </c>
      <c r="B40" s="12" t="n">
        <v>74</v>
      </c>
      <c r="C40" s="7" t="n">
        <v>13</v>
      </c>
      <c r="D40" s="7" t="s">
        <v>31</v>
      </c>
      <c r="E40" s="7" t="s">
        <v>12</v>
      </c>
      <c r="F40" s="7" t="n">
        <v>5720</v>
      </c>
      <c r="G40" s="7" t="n">
        <v>22</v>
      </c>
    </row>
    <row r="41" spans="1:19">
      <c r="A41" t="s">
        <v>4</v>
      </c>
      <c r="B41" s="4" t="s">
        <v>5</v>
      </c>
      <c r="C41" s="4" t="s">
        <v>13</v>
      </c>
      <c r="D41" s="4" t="s">
        <v>6</v>
      </c>
      <c r="E41" s="4" t="s">
        <v>6</v>
      </c>
      <c r="F41" s="4" t="s">
        <v>10</v>
      </c>
      <c r="G41" s="4" t="s">
        <v>10</v>
      </c>
    </row>
    <row r="42" spans="1:19">
      <c r="A42" t="n">
        <v>2717</v>
      </c>
      <c r="B42" s="12" t="n">
        <v>74</v>
      </c>
      <c r="C42" s="7" t="n">
        <v>13</v>
      </c>
      <c r="D42" s="7" t="s">
        <v>32</v>
      </c>
      <c r="E42" s="7" t="s">
        <v>12</v>
      </c>
      <c r="F42" s="7" t="n">
        <v>5722</v>
      </c>
      <c r="G42" s="7" t="n">
        <v>3509</v>
      </c>
    </row>
    <row r="43" spans="1:19">
      <c r="A43" t="s">
        <v>4</v>
      </c>
      <c r="B43" s="4" t="s">
        <v>5</v>
      </c>
      <c r="C43" s="4" t="s">
        <v>13</v>
      </c>
      <c r="D43" s="4" t="s">
        <v>6</v>
      </c>
      <c r="E43" s="4" t="s">
        <v>6</v>
      </c>
      <c r="F43" s="4" t="s">
        <v>10</v>
      </c>
      <c r="G43" s="4" t="s">
        <v>10</v>
      </c>
    </row>
    <row r="44" spans="1:19">
      <c r="A44" t="n">
        <v>2731</v>
      </c>
      <c r="B44" s="12" t="n">
        <v>74</v>
      </c>
      <c r="C44" s="7" t="n">
        <v>13</v>
      </c>
      <c r="D44" s="7" t="s">
        <v>33</v>
      </c>
      <c r="E44" s="7" t="s">
        <v>34</v>
      </c>
      <c r="F44" s="7" t="n">
        <v>5724</v>
      </c>
      <c r="G44" s="7" t="n">
        <v>9999</v>
      </c>
    </row>
    <row r="45" spans="1:19">
      <c r="A45" t="s">
        <v>4</v>
      </c>
      <c r="B45" s="4" t="s">
        <v>5</v>
      </c>
      <c r="C45" s="4" t="s">
        <v>13</v>
      </c>
      <c r="D45" s="4" t="s">
        <v>6</v>
      </c>
      <c r="E45" s="4" t="s">
        <v>6</v>
      </c>
      <c r="F45" s="4" t="s">
        <v>10</v>
      </c>
      <c r="G45" s="4" t="s">
        <v>10</v>
      </c>
    </row>
    <row r="46" spans="1:19">
      <c r="A46" t="n">
        <v>2754</v>
      </c>
      <c r="B46" s="12" t="n">
        <v>74</v>
      </c>
      <c r="C46" s="7" t="n">
        <v>13</v>
      </c>
      <c r="D46" s="7" t="s">
        <v>35</v>
      </c>
      <c r="E46" s="7" t="s">
        <v>36</v>
      </c>
      <c r="F46" s="7" t="n">
        <v>5726</v>
      </c>
      <c r="G46" s="7" t="n">
        <v>3626</v>
      </c>
    </row>
    <row r="47" spans="1:19">
      <c r="A47" t="s">
        <v>4</v>
      </c>
      <c r="B47" s="4" t="s">
        <v>5</v>
      </c>
      <c r="C47" s="4" t="s">
        <v>10</v>
      </c>
      <c r="D47" s="4" t="s">
        <v>13</v>
      </c>
      <c r="E47" s="4" t="s">
        <v>6</v>
      </c>
      <c r="F47" s="4" t="s">
        <v>9</v>
      </c>
      <c r="G47" s="4" t="s">
        <v>10</v>
      </c>
      <c r="H47" s="4" t="s">
        <v>10</v>
      </c>
      <c r="I47" s="4" t="s">
        <v>6</v>
      </c>
      <c r="J47" s="4" t="s">
        <v>27</v>
      </c>
    </row>
    <row r="48" spans="1:19">
      <c r="A48" t="n">
        <v>2777</v>
      </c>
      <c r="B48" s="14" t="n">
        <v>106</v>
      </c>
      <c r="C48" s="7" t="n">
        <v>0</v>
      </c>
      <c r="D48" s="7" t="n">
        <v>3</v>
      </c>
      <c r="E48" s="7" t="s">
        <v>29</v>
      </c>
      <c r="F48" s="7" t="n">
        <v>1098907648</v>
      </c>
      <c r="G48" s="7" t="n">
        <v>7424</v>
      </c>
      <c r="H48" s="7" t="n">
        <v>5716</v>
      </c>
      <c r="I48" s="7" t="s">
        <v>37</v>
      </c>
      <c r="J48" s="7" t="n">
        <v>2</v>
      </c>
    </row>
    <row r="49" spans="1:15">
      <c r="A49" t="s">
        <v>4</v>
      </c>
      <c r="B49" s="4" t="s">
        <v>5</v>
      </c>
      <c r="C49" s="4" t="s">
        <v>10</v>
      </c>
      <c r="D49" s="4" t="s">
        <v>13</v>
      </c>
      <c r="E49" s="4" t="s">
        <v>6</v>
      </c>
      <c r="F49" s="4" t="s">
        <v>9</v>
      </c>
      <c r="G49" s="4" t="s">
        <v>10</v>
      </c>
      <c r="H49" s="4" t="s">
        <v>10</v>
      </c>
      <c r="I49" s="4" t="s">
        <v>6</v>
      </c>
      <c r="J49" s="4" t="s">
        <v>27</v>
      </c>
    </row>
    <row r="50" spans="1:15">
      <c r="A50" t="n">
        <v>2821</v>
      </c>
      <c r="B50" s="14" t="n">
        <v>106</v>
      </c>
      <c r="C50" s="7" t="n">
        <v>0</v>
      </c>
      <c r="D50" s="7" t="n">
        <v>3</v>
      </c>
      <c r="E50" s="7" t="s">
        <v>32</v>
      </c>
      <c r="F50" s="7" t="n">
        <v>1098907648</v>
      </c>
      <c r="G50" s="7" t="n">
        <v>7425</v>
      </c>
      <c r="H50" s="7" t="n">
        <v>5722</v>
      </c>
      <c r="I50" s="7" t="s">
        <v>38</v>
      </c>
      <c r="J50" s="7" t="n">
        <v>2</v>
      </c>
    </row>
    <row r="51" spans="1:15">
      <c r="A51" t="s">
        <v>4</v>
      </c>
      <c r="B51" s="4" t="s">
        <v>5</v>
      </c>
      <c r="C51" s="4" t="s">
        <v>10</v>
      </c>
      <c r="D51" s="4" t="s">
        <v>13</v>
      </c>
      <c r="E51" s="4" t="s">
        <v>6</v>
      </c>
      <c r="F51" s="4" t="s">
        <v>9</v>
      </c>
      <c r="G51" s="4" t="s">
        <v>10</v>
      </c>
      <c r="H51" s="4" t="s">
        <v>10</v>
      </c>
      <c r="I51" s="4" t="s">
        <v>6</v>
      </c>
      <c r="J51" s="4" t="s">
        <v>27</v>
      </c>
    </row>
    <row r="52" spans="1:15">
      <c r="A52" t="n">
        <v>2865</v>
      </c>
      <c r="B52" s="14" t="n">
        <v>106</v>
      </c>
      <c r="C52" s="7" t="n">
        <v>0</v>
      </c>
      <c r="D52" s="7" t="n">
        <v>3</v>
      </c>
      <c r="E52" s="7" t="s">
        <v>35</v>
      </c>
      <c r="F52" s="7" t="n">
        <v>1098907648</v>
      </c>
      <c r="G52" s="7" t="n">
        <v>7426</v>
      </c>
      <c r="H52" s="7" t="n">
        <v>5726</v>
      </c>
      <c r="I52" s="7" t="s">
        <v>39</v>
      </c>
      <c r="J52" s="7" t="n">
        <v>2</v>
      </c>
    </row>
    <row r="53" spans="1:15">
      <c r="A53" t="s">
        <v>4</v>
      </c>
      <c r="B53" s="4" t="s">
        <v>5</v>
      </c>
      <c r="C53" s="4" t="s">
        <v>13</v>
      </c>
      <c r="D53" s="4" t="s">
        <v>6</v>
      </c>
      <c r="E53" s="4" t="s">
        <v>6</v>
      </c>
      <c r="F53" s="4" t="s">
        <v>10</v>
      </c>
      <c r="G53" s="4" t="s">
        <v>10</v>
      </c>
      <c r="H53" s="4" t="s">
        <v>10</v>
      </c>
      <c r="I53" s="4" t="s">
        <v>10</v>
      </c>
      <c r="J53" s="4" t="s">
        <v>10</v>
      </c>
    </row>
    <row r="54" spans="1:15">
      <c r="A54" t="n">
        <v>2909</v>
      </c>
      <c r="B54" s="12" t="n">
        <v>74</v>
      </c>
      <c r="C54" s="7" t="n">
        <v>20</v>
      </c>
      <c r="D54" s="7" t="s">
        <v>40</v>
      </c>
      <c r="E54" s="7" t="s">
        <v>41</v>
      </c>
      <c r="F54" s="7" t="n">
        <v>0</v>
      </c>
      <c r="G54" s="7" t="n">
        <v>40</v>
      </c>
      <c r="H54" s="7" t="n">
        <v>129</v>
      </c>
      <c r="I54" s="7" t="n">
        <v>0</v>
      </c>
      <c r="J54" s="7" t="n">
        <v>0</v>
      </c>
    </row>
    <row r="55" spans="1:15">
      <c r="A55" t="s">
        <v>4</v>
      </c>
      <c r="B55" s="4" t="s">
        <v>5</v>
      </c>
      <c r="C55" s="4" t="s">
        <v>13</v>
      </c>
      <c r="D55" s="4" t="s">
        <v>6</v>
      </c>
      <c r="E55" s="4" t="s">
        <v>6</v>
      </c>
      <c r="F55" s="4" t="s">
        <v>10</v>
      </c>
      <c r="G55" s="4" t="s">
        <v>10</v>
      </c>
      <c r="H55" s="4" t="s">
        <v>10</v>
      </c>
      <c r="I55" s="4" t="s">
        <v>10</v>
      </c>
      <c r="J55" s="4" t="s">
        <v>10</v>
      </c>
    </row>
    <row r="56" spans="1:15">
      <c r="A56" t="n">
        <v>2944</v>
      </c>
      <c r="B56" s="12" t="n">
        <v>74</v>
      </c>
      <c r="C56" s="7" t="n">
        <v>20</v>
      </c>
      <c r="D56" s="7" t="s">
        <v>42</v>
      </c>
      <c r="E56" s="7" t="s">
        <v>41</v>
      </c>
      <c r="F56" s="7" t="n">
        <v>0</v>
      </c>
      <c r="G56" s="7" t="n">
        <v>40</v>
      </c>
      <c r="H56" s="7" t="n">
        <v>129</v>
      </c>
      <c r="I56" s="7" t="n">
        <v>0</v>
      </c>
      <c r="J56" s="7" t="n">
        <v>0</v>
      </c>
    </row>
    <row r="57" spans="1:15">
      <c r="A57" t="s">
        <v>4</v>
      </c>
      <c r="B57" s="4" t="s">
        <v>5</v>
      </c>
      <c r="C57" s="4" t="s">
        <v>13</v>
      </c>
      <c r="D57" s="4" t="s">
        <v>6</v>
      </c>
      <c r="E57" s="4" t="s">
        <v>6</v>
      </c>
      <c r="F57" s="4" t="s">
        <v>10</v>
      </c>
      <c r="G57" s="4" t="s">
        <v>10</v>
      </c>
      <c r="H57" s="4" t="s">
        <v>10</v>
      </c>
      <c r="I57" s="4" t="s">
        <v>10</v>
      </c>
      <c r="J57" s="4" t="s">
        <v>10</v>
      </c>
    </row>
    <row r="58" spans="1:15">
      <c r="A58" t="n">
        <v>2979</v>
      </c>
      <c r="B58" s="12" t="n">
        <v>74</v>
      </c>
      <c r="C58" s="7" t="n">
        <v>20</v>
      </c>
      <c r="D58" s="7" t="s">
        <v>43</v>
      </c>
      <c r="E58" s="7" t="s">
        <v>41</v>
      </c>
      <c r="F58" s="7" t="n">
        <v>0</v>
      </c>
      <c r="G58" s="7" t="n">
        <v>40</v>
      </c>
      <c r="H58" s="7" t="n">
        <v>129</v>
      </c>
      <c r="I58" s="7" t="n">
        <v>0</v>
      </c>
      <c r="J58" s="7" t="n">
        <v>0</v>
      </c>
    </row>
    <row r="59" spans="1:15">
      <c r="A59" t="s">
        <v>4</v>
      </c>
      <c r="B59" s="4" t="s">
        <v>5</v>
      </c>
      <c r="C59" s="4" t="s">
        <v>13</v>
      </c>
      <c r="D59" s="4" t="s">
        <v>6</v>
      </c>
      <c r="E59" s="4" t="s">
        <v>6</v>
      </c>
      <c r="F59" s="4" t="s">
        <v>10</v>
      </c>
      <c r="G59" s="4" t="s">
        <v>10</v>
      </c>
      <c r="H59" s="4" t="s">
        <v>10</v>
      </c>
      <c r="I59" s="4" t="s">
        <v>10</v>
      </c>
      <c r="J59" s="4" t="s">
        <v>10</v>
      </c>
    </row>
    <row r="60" spans="1:15">
      <c r="A60" t="n">
        <v>3014</v>
      </c>
      <c r="B60" s="12" t="n">
        <v>74</v>
      </c>
      <c r="C60" s="7" t="n">
        <v>20</v>
      </c>
      <c r="D60" s="7" t="s">
        <v>44</v>
      </c>
      <c r="E60" s="7" t="s">
        <v>41</v>
      </c>
      <c r="F60" s="7" t="n">
        <v>0</v>
      </c>
      <c r="G60" s="7" t="n">
        <v>40</v>
      </c>
      <c r="H60" s="7" t="n">
        <v>129</v>
      </c>
      <c r="I60" s="7" t="n">
        <v>0</v>
      </c>
      <c r="J60" s="7" t="n">
        <v>0</v>
      </c>
    </row>
    <row r="61" spans="1:15">
      <c r="A61" t="s">
        <v>4</v>
      </c>
      <c r="B61" s="4" t="s">
        <v>5</v>
      </c>
      <c r="C61" s="4" t="s">
        <v>13</v>
      </c>
      <c r="D61" s="4" t="s">
        <v>6</v>
      </c>
      <c r="E61" s="4" t="s">
        <v>6</v>
      </c>
      <c r="F61" s="4" t="s">
        <v>10</v>
      </c>
      <c r="G61" s="4" t="s">
        <v>10</v>
      </c>
      <c r="H61" s="4" t="s">
        <v>10</v>
      </c>
      <c r="I61" s="4" t="s">
        <v>10</v>
      </c>
      <c r="J61" s="4" t="s">
        <v>10</v>
      </c>
    </row>
    <row r="62" spans="1:15">
      <c r="A62" t="n">
        <v>3049</v>
      </c>
      <c r="B62" s="12" t="n">
        <v>74</v>
      </c>
      <c r="C62" s="7" t="n">
        <v>20</v>
      </c>
      <c r="D62" s="7" t="s">
        <v>45</v>
      </c>
      <c r="E62" s="7" t="s">
        <v>41</v>
      </c>
      <c r="F62" s="7" t="n">
        <v>0</v>
      </c>
      <c r="G62" s="7" t="n">
        <v>40</v>
      </c>
      <c r="H62" s="7" t="n">
        <v>129</v>
      </c>
      <c r="I62" s="7" t="n">
        <v>0</v>
      </c>
      <c r="J62" s="7" t="n">
        <v>0</v>
      </c>
    </row>
    <row r="63" spans="1:15">
      <c r="A63" t="s">
        <v>4</v>
      </c>
      <c r="B63" s="4" t="s">
        <v>5</v>
      </c>
      <c r="C63" s="4" t="s">
        <v>13</v>
      </c>
      <c r="D63" s="4" t="s">
        <v>6</v>
      </c>
      <c r="E63" s="4" t="s">
        <v>6</v>
      </c>
      <c r="F63" s="4" t="s">
        <v>10</v>
      </c>
      <c r="G63" s="4" t="s">
        <v>10</v>
      </c>
      <c r="H63" s="4" t="s">
        <v>10</v>
      </c>
      <c r="I63" s="4" t="s">
        <v>10</v>
      </c>
      <c r="J63" s="4" t="s">
        <v>10</v>
      </c>
    </row>
    <row r="64" spans="1:15">
      <c r="A64" t="n">
        <v>3084</v>
      </c>
      <c r="B64" s="12" t="n">
        <v>74</v>
      </c>
      <c r="C64" s="7" t="n">
        <v>20</v>
      </c>
      <c r="D64" s="7" t="s">
        <v>46</v>
      </c>
      <c r="E64" s="7" t="s">
        <v>41</v>
      </c>
      <c r="F64" s="7" t="n">
        <v>0</v>
      </c>
      <c r="G64" s="7" t="n">
        <v>40</v>
      </c>
      <c r="H64" s="7" t="n">
        <v>129</v>
      </c>
      <c r="I64" s="7" t="n">
        <v>0</v>
      </c>
      <c r="J64" s="7" t="n">
        <v>0</v>
      </c>
    </row>
    <row r="65" spans="1:10">
      <c r="A65" t="s">
        <v>4</v>
      </c>
      <c r="B65" s="4" t="s">
        <v>5</v>
      </c>
      <c r="C65" s="4" t="s">
        <v>13</v>
      </c>
      <c r="D65" s="4" t="s">
        <v>6</v>
      </c>
      <c r="E65" s="4" t="s">
        <v>6</v>
      </c>
      <c r="F65" s="4" t="s">
        <v>10</v>
      </c>
      <c r="G65" s="4" t="s">
        <v>10</v>
      </c>
      <c r="H65" s="4" t="s">
        <v>10</v>
      </c>
      <c r="I65" s="4" t="s">
        <v>10</v>
      </c>
      <c r="J65" s="4" t="s">
        <v>10</v>
      </c>
    </row>
    <row r="66" spans="1:10">
      <c r="A66" t="n">
        <v>3119</v>
      </c>
      <c r="B66" s="12" t="n">
        <v>74</v>
      </c>
      <c r="C66" s="7" t="n">
        <v>20</v>
      </c>
      <c r="D66" s="7" t="s">
        <v>47</v>
      </c>
      <c r="E66" s="7" t="s">
        <v>41</v>
      </c>
      <c r="F66" s="7" t="n">
        <v>0</v>
      </c>
      <c r="G66" s="7" t="n">
        <v>40</v>
      </c>
      <c r="H66" s="7" t="n">
        <v>129</v>
      </c>
      <c r="I66" s="7" t="n">
        <v>0</v>
      </c>
      <c r="J66" s="7" t="n">
        <v>0</v>
      </c>
    </row>
    <row r="67" spans="1:10">
      <c r="A67" t="s">
        <v>4</v>
      </c>
      <c r="B67" s="4" t="s">
        <v>5</v>
      </c>
      <c r="C67" s="4" t="s">
        <v>13</v>
      </c>
      <c r="D67" s="4" t="s">
        <v>6</v>
      </c>
      <c r="E67" s="4" t="s">
        <v>6</v>
      </c>
      <c r="F67" s="4" t="s">
        <v>10</v>
      </c>
      <c r="G67" s="4" t="s">
        <v>10</v>
      </c>
      <c r="H67" s="4" t="s">
        <v>10</v>
      </c>
      <c r="I67" s="4" t="s">
        <v>10</v>
      </c>
      <c r="J67" s="4" t="s">
        <v>10</v>
      </c>
    </row>
    <row r="68" spans="1:10">
      <c r="A68" t="n">
        <v>3154</v>
      </c>
      <c r="B68" s="12" t="n">
        <v>74</v>
      </c>
      <c r="C68" s="7" t="n">
        <v>20</v>
      </c>
      <c r="D68" s="7" t="s">
        <v>48</v>
      </c>
      <c r="E68" s="7" t="s">
        <v>41</v>
      </c>
      <c r="F68" s="7" t="n">
        <v>0</v>
      </c>
      <c r="G68" s="7" t="n">
        <v>40</v>
      </c>
      <c r="H68" s="7" t="n">
        <v>129</v>
      </c>
      <c r="I68" s="7" t="n">
        <v>0</v>
      </c>
      <c r="J68" s="7" t="n">
        <v>0</v>
      </c>
    </row>
    <row r="69" spans="1:10">
      <c r="A69" t="s">
        <v>4</v>
      </c>
      <c r="B69" s="4" t="s">
        <v>5</v>
      </c>
      <c r="C69" s="4" t="s">
        <v>13</v>
      </c>
      <c r="D69" s="4" t="s">
        <v>6</v>
      </c>
      <c r="E69" s="4" t="s">
        <v>6</v>
      </c>
      <c r="F69" s="4" t="s">
        <v>10</v>
      </c>
      <c r="G69" s="4" t="s">
        <v>10</v>
      </c>
      <c r="H69" s="4" t="s">
        <v>10</v>
      </c>
      <c r="I69" s="4" t="s">
        <v>10</v>
      </c>
      <c r="J69" s="4" t="s">
        <v>10</v>
      </c>
    </row>
    <row r="70" spans="1:10">
      <c r="A70" t="n">
        <v>3189</v>
      </c>
      <c r="B70" s="12" t="n">
        <v>74</v>
      </c>
      <c r="C70" s="7" t="n">
        <v>20</v>
      </c>
      <c r="D70" s="7" t="s">
        <v>49</v>
      </c>
      <c r="E70" s="7" t="s">
        <v>41</v>
      </c>
      <c r="F70" s="7" t="n">
        <v>0</v>
      </c>
      <c r="G70" s="7" t="n">
        <v>40</v>
      </c>
      <c r="H70" s="7" t="n">
        <v>129</v>
      </c>
      <c r="I70" s="7" t="n">
        <v>0</v>
      </c>
      <c r="J70" s="7" t="n">
        <v>0</v>
      </c>
    </row>
    <row r="71" spans="1:10">
      <c r="A71" t="s">
        <v>4</v>
      </c>
      <c r="B71" s="4" t="s">
        <v>5</v>
      </c>
      <c r="C71" s="4" t="s">
        <v>13</v>
      </c>
      <c r="D71" s="4" t="s">
        <v>6</v>
      </c>
      <c r="E71" s="4" t="s">
        <v>6</v>
      </c>
      <c r="F71" s="4" t="s">
        <v>10</v>
      </c>
      <c r="G71" s="4" t="s">
        <v>10</v>
      </c>
      <c r="H71" s="4" t="s">
        <v>10</v>
      </c>
      <c r="I71" s="4" t="s">
        <v>10</v>
      </c>
      <c r="J71" s="4" t="s">
        <v>10</v>
      </c>
    </row>
    <row r="72" spans="1:10">
      <c r="A72" t="n">
        <v>3224</v>
      </c>
      <c r="B72" s="12" t="n">
        <v>74</v>
      </c>
      <c r="C72" s="7" t="n">
        <v>20</v>
      </c>
      <c r="D72" s="7" t="s">
        <v>50</v>
      </c>
      <c r="E72" s="7" t="s">
        <v>41</v>
      </c>
      <c r="F72" s="7" t="n">
        <v>0</v>
      </c>
      <c r="G72" s="7" t="n">
        <v>40</v>
      </c>
      <c r="H72" s="7" t="n">
        <v>129</v>
      </c>
      <c r="I72" s="7" t="n">
        <v>0</v>
      </c>
      <c r="J72" s="7" t="n">
        <v>0</v>
      </c>
    </row>
    <row r="73" spans="1:10">
      <c r="A73" t="s">
        <v>4</v>
      </c>
      <c r="B73" s="4" t="s">
        <v>5</v>
      </c>
      <c r="C73" s="4" t="s">
        <v>13</v>
      </c>
      <c r="D73" s="4" t="s">
        <v>6</v>
      </c>
      <c r="E73" s="4" t="s">
        <v>6</v>
      </c>
      <c r="F73" s="4" t="s">
        <v>10</v>
      </c>
      <c r="G73" s="4" t="s">
        <v>10</v>
      </c>
      <c r="H73" s="4" t="s">
        <v>10</v>
      </c>
      <c r="I73" s="4" t="s">
        <v>10</v>
      </c>
      <c r="J73" s="4" t="s">
        <v>10</v>
      </c>
    </row>
    <row r="74" spans="1:10">
      <c r="A74" t="n">
        <v>3259</v>
      </c>
      <c r="B74" s="12" t="n">
        <v>74</v>
      </c>
      <c r="C74" s="7" t="n">
        <v>20</v>
      </c>
      <c r="D74" s="7" t="s">
        <v>51</v>
      </c>
      <c r="E74" s="7" t="s">
        <v>41</v>
      </c>
      <c r="F74" s="7" t="n">
        <v>0</v>
      </c>
      <c r="G74" s="7" t="n">
        <v>40</v>
      </c>
      <c r="H74" s="7" t="n">
        <v>129</v>
      </c>
      <c r="I74" s="7" t="n">
        <v>0</v>
      </c>
      <c r="J74" s="7" t="n">
        <v>0</v>
      </c>
    </row>
    <row r="75" spans="1:10">
      <c r="A75" t="s">
        <v>4</v>
      </c>
      <c r="B75" s="4" t="s">
        <v>5</v>
      </c>
      <c r="C75" s="4" t="s">
        <v>13</v>
      </c>
      <c r="D75" s="4" t="s">
        <v>6</v>
      </c>
      <c r="E75" s="4" t="s">
        <v>6</v>
      </c>
      <c r="F75" s="4" t="s">
        <v>10</v>
      </c>
      <c r="G75" s="4" t="s">
        <v>10</v>
      </c>
      <c r="H75" s="4" t="s">
        <v>10</v>
      </c>
      <c r="I75" s="4" t="s">
        <v>10</v>
      </c>
      <c r="J75" s="4" t="s">
        <v>10</v>
      </c>
    </row>
    <row r="76" spans="1:10">
      <c r="A76" t="n">
        <v>3294</v>
      </c>
      <c r="B76" s="12" t="n">
        <v>74</v>
      </c>
      <c r="C76" s="7" t="n">
        <v>20</v>
      </c>
      <c r="D76" s="7" t="s">
        <v>52</v>
      </c>
      <c r="E76" s="7" t="s">
        <v>41</v>
      </c>
      <c r="F76" s="7" t="n">
        <v>0</v>
      </c>
      <c r="G76" s="7" t="n">
        <v>40</v>
      </c>
      <c r="H76" s="7" t="n">
        <v>129</v>
      </c>
      <c r="I76" s="7" t="n">
        <v>0</v>
      </c>
      <c r="J76" s="7" t="n">
        <v>0</v>
      </c>
    </row>
    <row r="77" spans="1:10">
      <c r="A77" t="s">
        <v>4</v>
      </c>
      <c r="B77" s="4" t="s">
        <v>5</v>
      </c>
      <c r="C77" s="4" t="s">
        <v>13</v>
      </c>
      <c r="D77" s="4" t="s">
        <v>6</v>
      </c>
      <c r="E77" s="4" t="s">
        <v>6</v>
      </c>
      <c r="F77" s="4" t="s">
        <v>10</v>
      </c>
      <c r="G77" s="4" t="s">
        <v>10</v>
      </c>
      <c r="H77" s="4" t="s">
        <v>10</v>
      </c>
      <c r="I77" s="4" t="s">
        <v>10</v>
      </c>
      <c r="J77" s="4" t="s">
        <v>10</v>
      </c>
    </row>
    <row r="78" spans="1:10">
      <c r="A78" t="n">
        <v>3329</v>
      </c>
      <c r="B78" s="12" t="n">
        <v>74</v>
      </c>
      <c r="C78" s="7" t="n">
        <v>20</v>
      </c>
      <c r="D78" s="7" t="s">
        <v>53</v>
      </c>
      <c r="E78" s="7" t="s">
        <v>41</v>
      </c>
      <c r="F78" s="7" t="n">
        <v>0</v>
      </c>
      <c r="G78" s="7" t="n">
        <v>40</v>
      </c>
      <c r="H78" s="7" t="n">
        <v>129</v>
      </c>
      <c r="I78" s="7" t="n">
        <v>0</v>
      </c>
      <c r="J78" s="7" t="n">
        <v>0</v>
      </c>
    </row>
    <row r="79" spans="1:10">
      <c r="A79" t="s">
        <v>4</v>
      </c>
      <c r="B79" s="4" t="s">
        <v>5</v>
      </c>
      <c r="C79" s="4" t="s">
        <v>13</v>
      </c>
      <c r="D79" s="4" t="s">
        <v>6</v>
      </c>
      <c r="E79" s="4" t="s">
        <v>6</v>
      </c>
      <c r="F79" s="4" t="s">
        <v>10</v>
      </c>
      <c r="G79" s="4" t="s">
        <v>10</v>
      </c>
      <c r="H79" s="4" t="s">
        <v>10</v>
      </c>
      <c r="I79" s="4" t="s">
        <v>10</v>
      </c>
      <c r="J79" s="4" t="s">
        <v>10</v>
      </c>
    </row>
    <row r="80" spans="1:10">
      <c r="A80" t="n">
        <v>3364</v>
      </c>
      <c r="B80" s="12" t="n">
        <v>74</v>
      </c>
      <c r="C80" s="7" t="n">
        <v>20</v>
      </c>
      <c r="D80" s="7" t="s">
        <v>54</v>
      </c>
      <c r="E80" s="7" t="s">
        <v>41</v>
      </c>
      <c r="F80" s="7" t="n">
        <v>0</v>
      </c>
      <c r="G80" s="7" t="n">
        <v>40</v>
      </c>
      <c r="H80" s="7" t="n">
        <v>129</v>
      </c>
      <c r="I80" s="7" t="n">
        <v>0</v>
      </c>
      <c r="J80" s="7" t="n">
        <v>0</v>
      </c>
    </row>
    <row r="81" spans="1:10">
      <c r="A81" t="s">
        <v>4</v>
      </c>
      <c r="B81" s="4" t="s">
        <v>5</v>
      </c>
      <c r="C81" s="4" t="s">
        <v>13</v>
      </c>
      <c r="D81" s="4" t="s">
        <v>6</v>
      </c>
      <c r="E81" s="4" t="s">
        <v>6</v>
      </c>
      <c r="F81" s="4" t="s">
        <v>10</v>
      </c>
      <c r="G81" s="4" t="s">
        <v>10</v>
      </c>
      <c r="H81" s="4" t="s">
        <v>10</v>
      </c>
      <c r="I81" s="4" t="s">
        <v>10</v>
      </c>
      <c r="J81" s="4" t="s">
        <v>10</v>
      </c>
    </row>
    <row r="82" spans="1:10">
      <c r="A82" t="n">
        <v>3399</v>
      </c>
      <c r="B82" s="12" t="n">
        <v>74</v>
      </c>
      <c r="C82" s="7" t="n">
        <v>20</v>
      </c>
      <c r="D82" s="7" t="s">
        <v>55</v>
      </c>
      <c r="E82" s="7" t="s">
        <v>41</v>
      </c>
      <c r="F82" s="7" t="n">
        <v>0</v>
      </c>
      <c r="G82" s="7" t="n">
        <v>40</v>
      </c>
      <c r="H82" s="7" t="n">
        <v>129</v>
      </c>
      <c r="I82" s="7" t="n">
        <v>0</v>
      </c>
      <c r="J82" s="7" t="n">
        <v>0</v>
      </c>
    </row>
    <row r="83" spans="1:10">
      <c r="A83" t="s">
        <v>4</v>
      </c>
      <c r="B83" s="4" t="s">
        <v>5</v>
      </c>
      <c r="C83" s="4" t="s">
        <v>13</v>
      </c>
      <c r="D83" s="4" t="s">
        <v>6</v>
      </c>
      <c r="E83" s="4" t="s">
        <v>6</v>
      </c>
      <c r="F83" s="4" t="s">
        <v>10</v>
      </c>
      <c r="G83" s="4" t="s">
        <v>10</v>
      </c>
      <c r="H83" s="4" t="s">
        <v>10</v>
      </c>
      <c r="I83" s="4" t="s">
        <v>10</v>
      </c>
      <c r="J83" s="4" t="s">
        <v>10</v>
      </c>
    </row>
    <row r="84" spans="1:10">
      <c r="A84" t="n">
        <v>3434</v>
      </c>
      <c r="B84" s="12" t="n">
        <v>74</v>
      </c>
      <c r="C84" s="7" t="n">
        <v>20</v>
      </c>
      <c r="D84" s="7" t="s">
        <v>56</v>
      </c>
      <c r="E84" s="7" t="s">
        <v>41</v>
      </c>
      <c r="F84" s="7" t="n">
        <v>0</v>
      </c>
      <c r="G84" s="7" t="n">
        <v>40</v>
      </c>
      <c r="H84" s="7" t="n">
        <v>129</v>
      </c>
      <c r="I84" s="7" t="n">
        <v>0</v>
      </c>
      <c r="J84" s="7" t="n">
        <v>0</v>
      </c>
    </row>
    <row r="85" spans="1:10">
      <c r="A85" t="s">
        <v>4</v>
      </c>
      <c r="B85" s="4" t="s">
        <v>5</v>
      </c>
      <c r="C85" s="4" t="s">
        <v>13</v>
      </c>
      <c r="D85" s="4" t="s">
        <v>10</v>
      </c>
      <c r="E85" s="4" t="s">
        <v>13</v>
      </c>
      <c r="F85" s="4" t="s">
        <v>13</v>
      </c>
      <c r="G85" s="4" t="s">
        <v>10</v>
      </c>
      <c r="H85" s="4" t="s">
        <v>13</v>
      </c>
      <c r="I85" s="4" t="s">
        <v>13</v>
      </c>
      <c r="J85" s="4" t="s">
        <v>10</v>
      </c>
      <c r="K85" s="4" t="s">
        <v>13</v>
      </c>
      <c r="L85" s="4" t="s">
        <v>13</v>
      </c>
      <c r="M85" s="4" t="s">
        <v>57</v>
      </c>
    </row>
    <row r="86" spans="1:10">
      <c r="A86" t="n">
        <v>3469</v>
      </c>
      <c r="B86" s="15" t="n">
        <v>5</v>
      </c>
      <c r="C86" s="7" t="n">
        <v>30</v>
      </c>
      <c r="D86" s="7" t="n">
        <v>9715</v>
      </c>
      <c r="E86" s="7" t="n">
        <v>8</v>
      </c>
      <c r="F86" s="7" t="n">
        <v>30</v>
      </c>
      <c r="G86" s="7" t="n">
        <v>10225</v>
      </c>
      <c r="H86" s="7" t="n">
        <v>11</v>
      </c>
      <c r="I86" s="7" t="n">
        <v>30</v>
      </c>
      <c r="J86" s="7" t="n">
        <v>10671</v>
      </c>
      <c r="K86" s="7" t="n">
        <v>11</v>
      </c>
      <c r="L86" s="7" t="n">
        <v>1</v>
      </c>
      <c r="M86" s="16" t="n">
        <f t="normal" ca="1">A90</f>
        <v>0</v>
      </c>
    </row>
    <row r="87" spans="1:10">
      <c r="A87" t="s">
        <v>4</v>
      </c>
      <c r="B87" s="4" t="s">
        <v>5</v>
      </c>
      <c r="C87" s="4" t="s">
        <v>10</v>
      </c>
      <c r="D87" s="4" t="s">
        <v>6</v>
      </c>
      <c r="E87" s="4" t="s">
        <v>6</v>
      </c>
      <c r="F87" s="4" t="s">
        <v>6</v>
      </c>
      <c r="G87" s="4" t="s">
        <v>13</v>
      </c>
      <c r="H87" s="4" t="s">
        <v>9</v>
      </c>
      <c r="I87" s="4" t="s">
        <v>27</v>
      </c>
      <c r="J87" s="4" t="s">
        <v>27</v>
      </c>
      <c r="K87" s="4" t="s">
        <v>27</v>
      </c>
      <c r="L87" s="4" t="s">
        <v>27</v>
      </c>
      <c r="M87" s="4" t="s">
        <v>27</v>
      </c>
      <c r="N87" s="4" t="s">
        <v>27</v>
      </c>
      <c r="O87" s="4" t="s">
        <v>27</v>
      </c>
      <c r="P87" s="4" t="s">
        <v>6</v>
      </c>
      <c r="Q87" s="4" t="s">
        <v>6</v>
      </c>
      <c r="R87" s="4" t="s">
        <v>9</v>
      </c>
      <c r="S87" s="4" t="s">
        <v>13</v>
      </c>
      <c r="T87" s="4" t="s">
        <v>9</v>
      </c>
      <c r="U87" s="4" t="s">
        <v>9</v>
      </c>
      <c r="V87" s="4" t="s">
        <v>10</v>
      </c>
    </row>
    <row r="88" spans="1:10">
      <c r="A88" t="n">
        <v>3487</v>
      </c>
      <c r="B88" s="17" t="n">
        <v>19</v>
      </c>
      <c r="C88" s="7" t="n">
        <v>2000</v>
      </c>
      <c r="D88" s="7" t="s">
        <v>12</v>
      </c>
      <c r="E88" s="7" t="s">
        <v>12</v>
      </c>
      <c r="F88" s="7" t="s">
        <v>15</v>
      </c>
      <c r="G88" s="7" t="n">
        <v>2</v>
      </c>
      <c r="H88" s="7" t="n">
        <v>0</v>
      </c>
      <c r="I88" s="7" t="n">
        <v>377.859985351563</v>
      </c>
      <c r="J88" s="7" t="n">
        <v>1.11000001430511</v>
      </c>
      <c r="K88" s="7" t="n">
        <v>75.0899963378906</v>
      </c>
      <c r="L88" s="7" t="n">
        <v>178.800003051758</v>
      </c>
      <c r="M88" s="7" t="n">
        <v>-1</v>
      </c>
      <c r="N88" s="7" t="n">
        <v>0</v>
      </c>
      <c r="O88" s="7" t="n">
        <v>0</v>
      </c>
      <c r="P88" s="7" t="s">
        <v>12</v>
      </c>
      <c r="Q88" s="7" t="s">
        <v>12</v>
      </c>
      <c r="R88" s="7" t="n">
        <v>1</v>
      </c>
      <c r="S88" s="7" t="n">
        <v>1</v>
      </c>
      <c r="T88" s="7" t="n">
        <v>1092616192</v>
      </c>
      <c r="U88" s="7" t="n">
        <v>1101004800</v>
      </c>
      <c r="V88" s="7" t="n">
        <v>0</v>
      </c>
    </row>
    <row r="89" spans="1:10">
      <c r="A89" t="s">
        <v>4</v>
      </c>
      <c r="B89" s="4" t="s">
        <v>5</v>
      </c>
      <c r="C89" s="4" t="s">
        <v>10</v>
      </c>
      <c r="D89" s="4" t="s">
        <v>6</v>
      </c>
      <c r="E89" s="4" t="s">
        <v>6</v>
      </c>
      <c r="F89" s="4" t="s">
        <v>6</v>
      </c>
      <c r="G89" s="4" t="s">
        <v>13</v>
      </c>
      <c r="H89" s="4" t="s">
        <v>9</v>
      </c>
      <c r="I89" s="4" t="s">
        <v>27</v>
      </c>
      <c r="J89" s="4" t="s">
        <v>27</v>
      </c>
      <c r="K89" s="4" t="s">
        <v>27</v>
      </c>
      <c r="L89" s="4" t="s">
        <v>27</v>
      </c>
      <c r="M89" s="4" t="s">
        <v>27</v>
      </c>
      <c r="N89" s="4" t="s">
        <v>27</v>
      </c>
      <c r="O89" s="4" t="s">
        <v>27</v>
      </c>
      <c r="P89" s="4" t="s">
        <v>6</v>
      </c>
      <c r="Q89" s="4" t="s">
        <v>6</v>
      </c>
      <c r="R89" s="4" t="s">
        <v>9</v>
      </c>
      <c r="S89" s="4" t="s">
        <v>13</v>
      </c>
      <c r="T89" s="4" t="s">
        <v>9</v>
      </c>
      <c r="U89" s="4" t="s">
        <v>9</v>
      </c>
      <c r="V89" s="4" t="s">
        <v>10</v>
      </c>
    </row>
    <row r="90" spans="1:10">
      <c r="A90" t="n">
        <v>3549</v>
      </c>
      <c r="B90" s="17" t="n">
        <v>19</v>
      </c>
      <c r="C90" s="7" t="n">
        <v>2001</v>
      </c>
      <c r="D90" s="7" t="s">
        <v>12</v>
      </c>
      <c r="E90" s="7" t="s">
        <v>12</v>
      </c>
      <c r="F90" s="7" t="s">
        <v>17</v>
      </c>
      <c r="G90" s="7" t="n">
        <v>2</v>
      </c>
      <c r="H90" s="7" t="n">
        <v>0</v>
      </c>
      <c r="I90" s="7" t="n">
        <v>344.739990234375</v>
      </c>
      <c r="J90" s="7" t="n">
        <v>0.389999985694885</v>
      </c>
      <c r="K90" s="7" t="n">
        <v>54.0099983215332</v>
      </c>
      <c r="L90" s="7" t="n">
        <v>67</v>
      </c>
      <c r="M90" s="7" t="n">
        <v>-1</v>
      </c>
      <c r="N90" s="7" t="n">
        <v>0</v>
      </c>
      <c r="O90" s="7" t="n">
        <v>0</v>
      </c>
      <c r="P90" s="7" t="s">
        <v>12</v>
      </c>
      <c r="Q90" s="7" t="s">
        <v>12</v>
      </c>
      <c r="R90" s="7" t="n">
        <v>1</v>
      </c>
      <c r="S90" s="7" t="n">
        <v>3</v>
      </c>
      <c r="T90" s="7" t="n">
        <v>1092616192</v>
      </c>
      <c r="U90" s="7" t="n">
        <v>1101004800</v>
      </c>
      <c r="V90" s="7" t="n">
        <v>0</v>
      </c>
    </row>
    <row r="91" spans="1:10">
      <c r="A91" t="s">
        <v>4</v>
      </c>
      <c r="B91" s="4" t="s">
        <v>5</v>
      </c>
      <c r="C91" s="4" t="s">
        <v>10</v>
      </c>
      <c r="D91" s="4" t="s">
        <v>6</v>
      </c>
      <c r="E91" s="4" t="s">
        <v>6</v>
      </c>
      <c r="F91" s="4" t="s">
        <v>6</v>
      </c>
      <c r="G91" s="4" t="s">
        <v>13</v>
      </c>
      <c r="H91" s="4" t="s">
        <v>9</v>
      </c>
      <c r="I91" s="4" t="s">
        <v>27</v>
      </c>
      <c r="J91" s="4" t="s">
        <v>27</v>
      </c>
      <c r="K91" s="4" t="s">
        <v>27</v>
      </c>
      <c r="L91" s="4" t="s">
        <v>27</v>
      </c>
      <c r="M91" s="4" t="s">
        <v>27</v>
      </c>
      <c r="N91" s="4" t="s">
        <v>27</v>
      </c>
      <c r="O91" s="4" t="s">
        <v>27</v>
      </c>
      <c r="P91" s="4" t="s">
        <v>6</v>
      </c>
      <c r="Q91" s="4" t="s">
        <v>6</v>
      </c>
      <c r="R91" s="4" t="s">
        <v>9</v>
      </c>
      <c r="S91" s="4" t="s">
        <v>13</v>
      </c>
      <c r="T91" s="4" t="s">
        <v>9</v>
      </c>
      <c r="U91" s="4" t="s">
        <v>9</v>
      </c>
      <c r="V91" s="4" t="s">
        <v>10</v>
      </c>
    </row>
    <row r="92" spans="1:10">
      <c r="A92" t="n">
        <v>3615</v>
      </c>
      <c r="B92" s="17" t="n">
        <v>19</v>
      </c>
      <c r="C92" s="7" t="n">
        <v>2002</v>
      </c>
      <c r="D92" s="7" t="s">
        <v>12</v>
      </c>
      <c r="E92" s="7" t="s">
        <v>12</v>
      </c>
      <c r="F92" s="7" t="s">
        <v>16</v>
      </c>
      <c r="G92" s="7" t="n">
        <v>2</v>
      </c>
      <c r="H92" s="7" t="n">
        <v>0</v>
      </c>
      <c r="I92" s="7" t="n">
        <v>328.200012207031</v>
      </c>
      <c r="J92" s="7" t="n">
        <v>-0.00999999977648258</v>
      </c>
      <c r="K92" s="7" t="n">
        <v>89.4400024414063</v>
      </c>
      <c r="L92" s="7" t="n">
        <v>145.300003051758</v>
      </c>
      <c r="M92" s="7" t="n">
        <v>-1</v>
      </c>
      <c r="N92" s="7" t="n">
        <v>0</v>
      </c>
      <c r="O92" s="7" t="n">
        <v>0</v>
      </c>
      <c r="P92" s="7" t="s">
        <v>12</v>
      </c>
      <c r="Q92" s="7" t="s">
        <v>12</v>
      </c>
      <c r="R92" s="7" t="n">
        <v>1</v>
      </c>
      <c r="S92" s="7" t="n">
        <v>2</v>
      </c>
      <c r="T92" s="7" t="n">
        <v>1092616192</v>
      </c>
      <c r="U92" s="7" t="n">
        <v>1101004800</v>
      </c>
      <c r="V92" s="7" t="n">
        <v>0</v>
      </c>
    </row>
    <row r="93" spans="1:10">
      <c r="A93" t="s">
        <v>4</v>
      </c>
      <c r="B93" s="4" t="s">
        <v>5</v>
      </c>
      <c r="C93" s="4" t="s">
        <v>10</v>
      </c>
      <c r="D93" s="4" t="s">
        <v>6</v>
      </c>
      <c r="E93" s="4" t="s">
        <v>6</v>
      </c>
      <c r="F93" s="4" t="s">
        <v>6</v>
      </c>
      <c r="G93" s="4" t="s">
        <v>13</v>
      </c>
      <c r="H93" s="4" t="s">
        <v>9</v>
      </c>
      <c r="I93" s="4" t="s">
        <v>27</v>
      </c>
      <c r="J93" s="4" t="s">
        <v>27</v>
      </c>
      <c r="K93" s="4" t="s">
        <v>27</v>
      </c>
      <c r="L93" s="4" t="s">
        <v>27</v>
      </c>
      <c r="M93" s="4" t="s">
        <v>27</v>
      </c>
      <c r="N93" s="4" t="s">
        <v>27</v>
      </c>
      <c r="O93" s="4" t="s">
        <v>27</v>
      </c>
      <c r="P93" s="4" t="s">
        <v>6</v>
      </c>
      <c r="Q93" s="4" t="s">
        <v>6</v>
      </c>
      <c r="R93" s="4" t="s">
        <v>9</v>
      </c>
      <c r="S93" s="4" t="s">
        <v>13</v>
      </c>
      <c r="T93" s="4" t="s">
        <v>9</v>
      </c>
      <c r="U93" s="4" t="s">
        <v>9</v>
      </c>
      <c r="V93" s="4" t="s">
        <v>10</v>
      </c>
    </row>
    <row r="94" spans="1:10">
      <c r="A94" t="n">
        <v>3677</v>
      </c>
      <c r="B94" s="17" t="n">
        <v>19</v>
      </c>
      <c r="C94" s="7" t="n">
        <v>2003</v>
      </c>
      <c r="D94" s="7" t="s">
        <v>12</v>
      </c>
      <c r="E94" s="7" t="s">
        <v>12</v>
      </c>
      <c r="F94" s="7" t="s">
        <v>11</v>
      </c>
      <c r="G94" s="7" t="n">
        <v>2</v>
      </c>
      <c r="H94" s="7" t="n">
        <v>0</v>
      </c>
      <c r="I94" s="7" t="n">
        <v>263.230010986328</v>
      </c>
      <c r="J94" s="7" t="n">
        <v>0.0299999993294477</v>
      </c>
      <c r="K94" s="7" t="n">
        <v>117.73999786377</v>
      </c>
      <c r="L94" s="7" t="n">
        <v>124.900001525879</v>
      </c>
      <c r="M94" s="7" t="n">
        <v>-1</v>
      </c>
      <c r="N94" s="7" t="n">
        <v>0</v>
      </c>
      <c r="O94" s="7" t="n">
        <v>0</v>
      </c>
      <c r="P94" s="7" t="s">
        <v>12</v>
      </c>
      <c r="Q94" s="7" t="s">
        <v>12</v>
      </c>
      <c r="R94" s="7" t="n">
        <v>1</v>
      </c>
      <c r="S94" s="7" t="n">
        <v>0</v>
      </c>
      <c r="T94" s="7" t="n">
        <v>1092616192</v>
      </c>
      <c r="U94" s="7" t="n">
        <v>1101004800</v>
      </c>
      <c r="V94" s="7" t="n">
        <v>0</v>
      </c>
    </row>
    <row r="95" spans="1:10">
      <c r="A95" t="s">
        <v>4</v>
      </c>
      <c r="B95" s="4" t="s">
        <v>5</v>
      </c>
      <c r="C95" s="4" t="s">
        <v>10</v>
      </c>
      <c r="D95" s="4" t="s">
        <v>6</v>
      </c>
      <c r="E95" s="4" t="s">
        <v>6</v>
      </c>
      <c r="F95" s="4" t="s">
        <v>6</v>
      </c>
      <c r="G95" s="4" t="s">
        <v>13</v>
      </c>
      <c r="H95" s="4" t="s">
        <v>9</v>
      </c>
      <c r="I95" s="4" t="s">
        <v>27</v>
      </c>
      <c r="J95" s="4" t="s">
        <v>27</v>
      </c>
      <c r="K95" s="4" t="s">
        <v>27</v>
      </c>
      <c r="L95" s="4" t="s">
        <v>27</v>
      </c>
      <c r="M95" s="4" t="s">
        <v>27</v>
      </c>
      <c r="N95" s="4" t="s">
        <v>27</v>
      </c>
      <c r="O95" s="4" t="s">
        <v>27</v>
      </c>
      <c r="P95" s="4" t="s">
        <v>6</v>
      </c>
      <c r="Q95" s="4" t="s">
        <v>6</v>
      </c>
      <c r="R95" s="4" t="s">
        <v>9</v>
      </c>
      <c r="S95" s="4" t="s">
        <v>13</v>
      </c>
      <c r="T95" s="4" t="s">
        <v>9</v>
      </c>
      <c r="U95" s="4" t="s">
        <v>9</v>
      </c>
      <c r="V95" s="4" t="s">
        <v>10</v>
      </c>
    </row>
    <row r="96" spans="1:10">
      <c r="A96" t="n">
        <v>3739</v>
      </c>
      <c r="B96" s="17" t="n">
        <v>19</v>
      </c>
      <c r="C96" s="7" t="n">
        <v>2004</v>
      </c>
      <c r="D96" s="7" t="s">
        <v>12</v>
      </c>
      <c r="E96" s="7" t="s">
        <v>12</v>
      </c>
      <c r="F96" s="7" t="s">
        <v>15</v>
      </c>
      <c r="G96" s="7" t="n">
        <v>2</v>
      </c>
      <c r="H96" s="7" t="n">
        <v>0</v>
      </c>
      <c r="I96" s="7" t="n">
        <v>264.600006103516</v>
      </c>
      <c r="J96" s="7" t="n">
        <v>0.209999993443489</v>
      </c>
      <c r="K96" s="7" t="n">
        <v>73.9599990844727</v>
      </c>
      <c r="L96" s="7" t="n">
        <v>0.100000001490116</v>
      </c>
      <c r="M96" s="7" t="n">
        <v>-1</v>
      </c>
      <c r="N96" s="7" t="n">
        <v>0</v>
      </c>
      <c r="O96" s="7" t="n">
        <v>0</v>
      </c>
      <c r="P96" s="7" t="s">
        <v>12</v>
      </c>
      <c r="Q96" s="7" t="s">
        <v>12</v>
      </c>
      <c r="R96" s="7" t="n">
        <v>1</v>
      </c>
      <c r="S96" s="7" t="n">
        <v>1</v>
      </c>
      <c r="T96" s="7" t="n">
        <v>1092616192</v>
      </c>
      <c r="U96" s="7" t="n">
        <v>1101004800</v>
      </c>
      <c r="V96" s="7" t="n">
        <v>0</v>
      </c>
    </row>
    <row r="97" spans="1:22">
      <c r="A97" t="s">
        <v>4</v>
      </c>
      <c r="B97" s="4" t="s">
        <v>5</v>
      </c>
      <c r="C97" s="4" t="s">
        <v>10</v>
      </c>
      <c r="D97" s="4" t="s">
        <v>6</v>
      </c>
      <c r="E97" s="4" t="s">
        <v>6</v>
      </c>
      <c r="F97" s="4" t="s">
        <v>6</v>
      </c>
      <c r="G97" s="4" t="s">
        <v>13</v>
      </c>
      <c r="H97" s="4" t="s">
        <v>9</v>
      </c>
      <c r="I97" s="4" t="s">
        <v>27</v>
      </c>
      <c r="J97" s="4" t="s">
        <v>27</v>
      </c>
      <c r="K97" s="4" t="s">
        <v>27</v>
      </c>
      <c r="L97" s="4" t="s">
        <v>27</v>
      </c>
      <c r="M97" s="4" t="s">
        <v>27</v>
      </c>
      <c r="N97" s="4" t="s">
        <v>27</v>
      </c>
      <c r="O97" s="4" t="s">
        <v>27</v>
      </c>
      <c r="P97" s="4" t="s">
        <v>6</v>
      </c>
      <c r="Q97" s="4" t="s">
        <v>6</v>
      </c>
      <c r="R97" s="4" t="s">
        <v>9</v>
      </c>
      <c r="S97" s="4" t="s">
        <v>13</v>
      </c>
      <c r="T97" s="4" t="s">
        <v>9</v>
      </c>
      <c r="U97" s="4" t="s">
        <v>9</v>
      </c>
      <c r="V97" s="4" t="s">
        <v>10</v>
      </c>
    </row>
    <row r="98" spans="1:22">
      <c r="A98" t="n">
        <v>3801</v>
      </c>
      <c r="B98" s="17" t="n">
        <v>19</v>
      </c>
      <c r="C98" s="7" t="n">
        <v>2005</v>
      </c>
      <c r="D98" s="7" t="s">
        <v>12</v>
      </c>
      <c r="E98" s="7" t="s">
        <v>12</v>
      </c>
      <c r="F98" s="7" t="s">
        <v>17</v>
      </c>
      <c r="G98" s="7" t="n">
        <v>2</v>
      </c>
      <c r="H98" s="7" t="n">
        <v>0</v>
      </c>
      <c r="I98" s="7" t="n">
        <v>222.139999389648</v>
      </c>
      <c r="J98" s="7" t="n">
        <v>1.36000001430511</v>
      </c>
      <c r="K98" s="7" t="n">
        <v>31.0799999237061</v>
      </c>
      <c r="L98" s="7" t="n">
        <v>36</v>
      </c>
      <c r="M98" s="7" t="n">
        <v>-1</v>
      </c>
      <c r="N98" s="7" t="n">
        <v>0</v>
      </c>
      <c r="O98" s="7" t="n">
        <v>0</v>
      </c>
      <c r="P98" s="7" t="s">
        <v>12</v>
      </c>
      <c r="Q98" s="7" t="s">
        <v>12</v>
      </c>
      <c r="R98" s="7" t="n">
        <v>1</v>
      </c>
      <c r="S98" s="7" t="n">
        <v>3</v>
      </c>
      <c r="T98" s="7" t="n">
        <v>1092616192</v>
      </c>
      <c r="U98" s="7" t="n">
        <v>1101004800</v>
      </c>
      <c r="V98" s="7" t="n">
        <v>0</v>
      </c>
    </row>
    <row r="99" spans="1:22">
      <c r="A99" t="s">
        <v>4</v>
      </c>
      <c r="B99" s="4" t="s">
        <v>5</v>
      </c>
      <c r="C99" s="4" t="s">
        <v>10</v>
      </c>
      <c r="D99" s="4" t="s">
        <v>6</v>
      </c>
      <c r="E99" s="4" t="s">
        <v>6</v>
      </c>
      <c r="F99" s="4" t="s">
        <v>6</v>
      </c>
      <c r="G99" s="4" t="s">
        <v>13</v>
      </c>
      <c r="H99" s="4" t="s">
        <v>9</v>
      </c>
      <c r="I99" s="4" t="s">
        <v>27</v>
      </c>
      <c r="J99" s="4" t="s">
        <v>27</v>
      </c>
      <c r="K99" s="4" t="s">
        <v>27</v>
      </c>
      <c r="L99" s="4" t="s">
        <v>27</v>
      </c>
      <c r="M99" s="4" t="s">
        <v>27</v>
      </c>
      <c r="N99" s="4" t="s">
        <v>27</v>
      </c>
      <c r="O99" s="4" t="s">
        <v>27</v>
      </c>
      <c r="P99" s="4" t="s">
        <v>6</v>
      </c>
      <c r="Q99" s="4" t="s">
        <v>6</v>
      </c>
      <c r="R99" s="4" t="s">
        <v>9</v>
      </c>
      <c r="S99" s="4" t="s">
        <v>13</v>
      </c>
      <c r="T99" s="4" t="s">
        <v>9</v>
      </c>
      <c r="U99" s="4" t="s">
        <v>9</v>
      </c>
      <c r="V99" s="4" t="s">
        <v>10</v>
      </c>
    </row>
    <row r="100" spans="1:22">
      <c r="A100" t="n">
        <v>3867</v>
      </c>
      <c r="B100" s="17" t="n">
        <v>19</v>
      </c>
      <c r="C100" s="7" t="n">
        <v>2006</v>
      </c>
      <c r="D100" s="7" t="s">
        <v>12</v>
      </c>
      <c r="E100" s="7" t="s">
        <v>12</v>
      </c>
      <c r="F100" s="7" t="s">
        <v>16</v>
      </c>
      <c r="G100" s="7" t="n">
        <v>2</v>
      </c>
      <c r="H100" s="7" t="n">
        <v>0</v>
      </c>
      <c r="I100" s="7" t="n">
        <v>259.940002441406</v>
      </c>
      <c r="J100" s="7" t="n">
        <v>1.4099999666214</v>
      </c>
      <c r="K100" s="7" t="n">
        <v>17.7399997711182</v>
      </c>
      <c r="L100" s="7" t="n">
        <v>315.5</v>
      </c>
      <c r="M100" s="7" t="n">
        <v>-1</v>
      </c>
      <c r="N100" s="7" t="n">
        <v>0</v>
      </c>
      <c r="O100" s="7" t="n">
        <v>0</v>
      </c>
      <c r="P100" s="7" t="s">
        <v>12</v>
      </c>
      <c r="Q100" s="7" t="s">
        <v>12</v>
      </c>
      <c r="R100" s="7" t="n">
        <v>1</v>
      </c>
      <c r="S100" s="7" t="n">
        <v>2</v>
      </c>
      <c r="T100" s="7" t="n">
        <v>1092616192</v>
      </c>
      <c r="U100" s="7" t="n">
        <v>1101004800</v>
      </c>
      <c r="V100" s="7" t="n">
        <v>0</v>
      </c>
    </row>
    <row r="101" spans="1:22">
      <c r="A101" t="s">
        <v>4</v>
      </c>
      <c r="B101" s="4" t="s">
        <v>5</v>
      </c>
      <c r="C101" s="4" t="s">
        <v>10</v>
      </c>
      <c r="D101" s="4" t="s">
        <v>6</v>
      </c>
      <c r="E101" s="4" t="s">
        <v>6</v>
      </c>
      <c r="F101" s="4" t="s">
        <v>6</v>
      </c>
      <c r="G101" s="4" t="s">
        <v>13</v>
      </c>
      <c r="H101" s="4" t="s">
        <v>9</v>
      </c>
      <c r="I101" s="4" t="s">
        <v>27</v>
      </c>
      <c r="J101" s="4" t="s">
        <v>27</v>
      </c>
      <c r="K101" s="4" t="s">
        <v>27</v>
      </c>
      <c r="L101" s="4" t="s">
        <v>27</v>
      </c>
      <c r="M101" s="4" t="s">
        <v>27</v>
      </c>
      <c r="N101" s="4" t="s">
        <v>27</v>
      </c>
      <c r="O101" s="4" t="s">
        <v>27</v>
      </c>
      <c r="P101" s="4" t="s">
        <v>6</v>
      </c>
      <c r="Q101" s="4" t="s">
        <v>6</v>
      </c>
      <c r="R101" s="4" t="s">
        <v>9</v>
      </c>
      <c r="S101" s="4" t="s">
        <v>13</v>
      </c>
      <c r="T101" s="4" t="s">
        <v>9</v>
      </c>
      <c r="U101" s="4" t="s">
        <v>9</v>
      </c>
      <c r="V101" s="4" t="s">
        <v>10</v>
      </c>
    </row>
    <row r="102" spans="1:22">
      <c r="A102" t="n">
        <v>3929</v>
      </c>
      <c r="B102" s="17" t="n">
        <v>19</v>
      </c>
      <c r="C102" s="7" t="n">
        <v>2007</v>
      </c>
      <c r="D102" s="7" t="s">
        <v>12</v>
      </c>
      <c r="E102" s="7" t="s">
        <v>12</v>
      </c>
      <c r="F102" s="7" t="s">
        <v>11</v>
      </c>
      <c r="G102" s="7" t="n">
        <v>2</v>
      </c>
      <c r="H102" s="7" t="n">
        <v>0</v>
      </c>
      <c r="I102" s="7" t="n">
        <v>197.710006713867</v>
      </c>
      <c r="J102" s="7" t="n">
        <v>3.78999996185303</v>
      </c>
      <c r="K102" s="7" t="n">
        <v>18.5200004577637</v>
      </c>
      <c r="L102" s="7" t="n">
        <v>10</v>
      </c>
      <c r="M102" s="7" t="n">
        <v>-1</v>
      </c>
      <c r="N102" s="7" t="n">
        <v>0</v>
      </c>
      <c r="O102" s="7" t="n">
        <v>0</v>
      </c>
      <c r="P102" s="7" t="s">
        <v>12</v>
      </c>
      <c r="Q102" s="7" t="s">
        <v>12</v>
      </c>
      <c r="R102" s="7" t="n">
        <v>1</v>
      </c>
      <c r="S102" s="7" t="n">
        <v>0</v>
      </c>
      <c r="T102" s="7" t="n">
        <v>1092616192</v>
      </c>
      <c r="U102" s="7" t="n">
        <v>1101004800</v>
      </c>
      <c r="V102" s="7" t="n">
        <v>0</v>
      </c>
    </row>
    <row r="103" spans="1:22">
      <c r="A103" t="s">
        <v>4</v>
      </c>
      <c r="B103" s="4" t="s">
        <v>5</v>
      </c>
      <c r="C103" s="4" t="s">
        <v>13</v>
      </c>
      <c r="D103" s="4" t="s">
        <v>13</v>
      </c>
      <c r="E103" s="4" t="s">
        <v>13</v>
      </c>
      <c r="F103" s="4" t="s">
        <v>9</v>
      </c>
      <c r="G103" s="4" t="s">
        <v>13</v>
      </c>
      <c r="H103" s="4" t="s">
        <v>13</v>
      </c>
      <c r="I103" s="4" t="s">
        <v>57</v>
      </c>
    </row>
    <row r="104" spans="1:22">
      <c r="A104" t="n">
        <v>3991</v>
      </c>
      <c r="B104" s="15" t="n">
        <v>5</v>
      </c>
      <c r="C104" s="7" t="n">
        <v>35</v>
      </c>
      <c r="D104" s="7" t="n">
        <v>3</v>
      </c>
      <c r="E104" s="7" t="n">
        <v>0</v>
      </c>
      <c r="F104" s="7" t="n">
        <v>4</v>
      </c>
      <c r="G104" s="7" t="n">
        <v>2</v>
      </c>
      <c r="H104" s="7" t="n">
        <v>1</v>
      </c>
      <c r="I104" s="16" t="n">
        <f t="normal" ca="1">A124</f>
        <v>0</v>
      </c>
    </row>
    <row r="105" spans="1:22">
      <c r="A105" t="s">
        <v>4</v>
      </c>
      <c r="B105" s="4" t="s">
        <v>5</v>
      </c>
      <c r="C105" s="4" t="s">
        <v>10</v>
      </c>
      <c r="D105" s="4" t="s">
        <v>6</v>
      </c>
      <c r="E105" s="4" t="s">
        <v>6</v>
      </c>
      <c r="F105" s="4" t="s">
        <v>6</v>
      </c>
      <c r="G105" s="4" t="s">
        <v>13</v>
      </c>
      <c r="H105" s="4" t="s">
        <v>9</v>
      </c>
      <c r="I105" s="4" t="s">
        <v>27</v>
      </c>
      <c r="J105" s="4" t="s">
        <v>27</v>
      </c>
      <c r="K105" s="4" t="s">
        <v>27</v>
      </c>
      <c r="L105" s="4" t="s">
        <v>27</v>
      </c>
      <c r="M105" s="4" t="s">
        <v>27</v>
      </c>
      <c r="N105" s="4" t="s">
        <v>27</v>
      </c>
      <c r="O105" s="4" t="s">
        <v>27</v>
      </c>
      <c r="P105" s="4" t="s">
        <v>6</v>
      </c>
      <c r="Q105" s="4" t="s">
        <v>6</v>
      </c>
      <c r="R105" s="4" t="s">
        <v>9</v>
      </c>
      <c r="S105" s="4" t="s">
        <v>13</v>
      </c>
      <c r="T105" s="4" t="s">
        <v>9</v>
      </c>
      <c r="U105" s="4" t="s">
        <v>9</v>
      </c>
      <c r="V105" s="4" t="s">
        <v>10</v>
      </c>
    </row>
    <row r="106" spans="1:22">
      <c r="A106" t="n">
        <v>4005</v>
      </c>
      <c r="B106" s="17" t="n">
        <v>19</v>
      </c>
      <c r="C106" s="7" t="n">
        <v>2008</v>
      </c>
      <c r="D106" s="7" t="s">
        <v>12</v>
      </c>
      <c r="E106" s="7" t="s">
        <v>12</v>
      </c>
      <c r="F106" s="7" t="s">
        <v>20</v>
      </c>
      <c r="G106" s="7" t="n">
        <v>2</v>
      </c>
      <c r="H106" s="7" t="n">
        <v>0</v>
      </c>
      <c r="I106" s="7" t="n">
        <v>62.7799987792969</v>
      </c>
      <c r="J106" s="7" t="n">
        <v>0.829999983310699</v>
      </c>
      <c r="K106" s="7" t="n">
        <v>-1.12000000476837</v>
      </c>
      <c r="L106" s="7" t="n">
        <v>259.600006103516</v>
      </c>
      <c r="M106" s="7" t="n">
        <v>-1</v>
      </c>
      <c r="N106" s="7" t="n">
        <v>0</v>
      </c>
      <c r="O106" s="7" t="n">
        <v>0</v>
      </c>
      <c r="P106" s="7" t="s">
        <v>12</v>
      </c>
      <c r="Q106" s="7" t="s">
        <v>12</v>
      </c>
      <c r="R106" s="7" t="n">
        <v>1</v>
      </c>
      <c r="S106" s="7" t="n">
        <v>6</v>
      </c>
      <c r="T106" s="7" t="n">
        <v>1092616192</v>
      </c>
      <c r="U106" s="7" t="n">
        <v>1101004800</v>
      </c>
      <c r="V106" s="7" t="n">
        <v>0</v>
      </c>
    </row>
    <row r="107" spans="1:22">
      <c r="A107" t="s">
        <v>4</v>
      </c>
      <c r="B107" s="4" t="s">
        <v>5</v>
      </c>
      <c r="C107" s="4" t="s">
        <v>10</v>
      </c>
      <c r="D107" s="4" t="s">
        <v>6</v>
      </c>
      <c r="E107" s="4" t="s">
        <v>6</v>
      </c>
      <c r="F107" s="4" t="s">
        <v>6</v>
      </c>
      <c r="G107" s="4" t="s">
        <v>13</v>
      </c>
      <c r="H107" s="4" t="s">
        <v>9</v>
      </c>
      <c r="I107" s="4" t="s">
        <v>27</v>
      </c>
      <c r="J107" s="4" t="s">
        <v>27</v>
      </c>
      <c r="K107" s="4" t="s">
        <v>27</v>
      </c>
      <c r="L107" s="4" t="s">
        <v>27</v>
      </c>
      <c r="M107" s="4" t="s">
        <v>27</v>
      </c>
      <c r="N107" s="4" t="s">
        <v>27</v>
      </c>
      <c r="O107" s="4" t="s">
        <v>27</v>
      </c>
      <c r="P107" s="4" t="s">
        <v>6</v>
      </c>
      <c r="Q107" s="4" t="s">
        <v>6</v>
      </c>
      <c r="R107" s="4" t="s">
        <v>9</v>
      </c>
      <c r="S107" s="4" t="s">
        <v>13</v>
      </c>
      <c r="T107" s="4" t="s">
        <v>9</v>
      </c>
      <c r="U107" s="4" t="s">
        <v>9</v>
      </c>
      <c r="V107" s="4" t="s">
        <v>10</v>
      </c>
    </row>
    <row r="108" spans="1:22">
      <c r="A108" t="n">
        <v>4067</v>
      </c>
      <c r="B108" s="17" t="n">
        <v>19</v>
      </c>
      <c r="C108" s="7" t="n">
        <v>2009</v>
      </c>
      <c r="D108" s="7" t="s">
        <v>12</v>
      </c>
      <c r="E108" s="7" t="s">
        <v>12</v>
      </c>
      <c r="F108" s="7" t="s">
        <v>18</v>
      </c>
      <c r="G108" s="7" t="n">
        <v>2</v>
      </c>
      <c r="H108" s="7" t="n">
        <v>0</v>
      </c>
      <c r="I108" s="7" t="n">
        <v>57.5999984741211</v>
      </c>
      <c r="J108" s="7" t="n">
        <v>1.33000004291534</v>
      </c>
      <c r="K108" s="7" t="n">
        <v>-42.7900009155273</v>
      </c>
      <c r="L108" s="7" t="n">
        <v>44.7000007629395</v>
      </c>
      <c r="M108" s="7" t="n">
        <v>-1</v>
      </c>
      <c r="N108" s="7" t="n">
        <v>0</v>
      </c>
      <c r="O108" s="7" t="n">
        <v>0</v>
      </c>
      <c r="P108" s="7" t="s">
        <v>12</v>
      </c>
      <c r="Q108" s="7" t="s">
        <v>12</v>
      </c>
      <c r="R108" s="7" t="n">
        <v>1</v>
      </c>
      <c r="S108" s="7" t="n">
        <v>4</v>
      </c>
      <c r="T108" s="7" t="n">
        <v>1092616192</v>
      </c>
      <c r="U108" s="7" t="n">
        <v>1101004800</v>
      </c>
      <c r="V108" s="7" t="n">
        <v>0</v>
      </c>
    </row>
    <row r="109" spans="1:22">
      <c r="A109" t="s">
        <v>4</v>
      </c>
      <c r="B109" s="4" t="s">
        <v>5</v>
      </c>
      <c r="C109" s="4" t="s">
        <v>10</v>
      </c>
      <c r="D109" s="4" t="s">
        <v>6</v>
      </c>
      <c r="E109" s="4" t="s">
        <v>6</v>
      </c>
      <c r="F109" s="4" t="s">
        <v>6</v>
      </c>
      <c r="G109" s="4" t="s">
        <v>13</v>
      </c>
      <c r="H109" s="4" t="s">
        <v>9</v>
      </c>
      <c r="I109" s="4" t="s">
        <v>27</v>
      </c>
      <c r="J109" s="4" t="s">
        <v>27</v>
      </c>
      <c r="K109" s="4" t="s">
        <v>27</v>
      </c>
      <c r="L109" s="4" t="s">
        <v>27</v>
      </c>
      <c r="M109" s="4" t="s">
        <v>27</v>
      </c>
      <c r="N109" s="4" t="s">
        <v>27</v>
      </c>
      <c r="O109" s="4" t="s">
        <v>27</v>
      </c>
      <c r="P109" s="4" t="s">
        <v>6</v>
      </c>
      <c r="Q109" s="4" t="s">
        <v>6</v>
      </c>
      <c r="R109" s="4" t="s">
        <v>9</v>
      </c>
      <c r="S109" s="4" t="s">
        <v>13</v>
      </c>
      <c r="T109" s="4" t="s">
        <v>9</v>
      </c>
      <c r="U109" s="4" t="s">
        <v>9</v>
      </c>
      <c r="V109" s="4" t="s">
        <v>10</v>
      </c>
    </row>
    <row r="110" spans="1:22">
      <c r="A110" t="n">
        <v>4133</v>
      </c>
      <c r="B110" s="17" t="n">
        <v>19</v>
      </c>
      <c r="C110" s="7" t="n">
        <v>2010</v>
      </c>
      <c r="D110" s="7" t="s">
        <v>12</v>
      </c>
      <c r="E110" s="7" t="s">
        <v>12</v>
      </c>
      <c r="F110" s="7" t="s">
        <v>18</v>
      </c>
      <c r="G110" s="7" t="n">
        <v>2</v>
      </c>
      <c r="H110" s="7" t="n">
        <v>0</v>
      </c>
      <c r="I110" s="7" t="n">
        <v>116.779998779297</v>
      </c>
      <c r="J110" s="7" t="n">
        <v>1.73000001907349</v>
      </c>
      <c r="K110" s="7" t="n">
        <v>-74.2900009155273</v>
      </c>
      <c r="L110" s="7" t="n">
        <v>80.4000015258789</v>
      </c>
      <c r="M110" s="7" t="n">
        <v>-1</v>
      </c>
      <c r="N110" s="7" t="n">
        <v>0</v>
      </c>
      <c r="O110" s="7" t="n">
        <v>0</v>
      </c>
      <c r="P110" s="7" t="s">
        <v>12</v>
      </c>
      <c r="Q110" s="7" t="s">
        <v>12</v>
      </c>
      <c r="R110" s="7" t="n">
        <v>1</v>
      </c>
      <c r="S110" s="7" t="n">
        <v>4</v>
      </c>
      <c r="T110" s="7" t="n">
        <v>1092616192</v>
      </c>
      <c r="U110" s="7" t="n">
        <v>1101004800</v>
      </c>
      <c r="V110" s="7" t="n">
        <v>0</v>
      </c>
    </row>
    <row r="111" spans="1:22">
      <c r="A111" t="s">
        <v>4</v>
      </c>
      <c r="B111" s="4" t="s">
        <v>5</v>
      </c>
      <c r="C111" s="4" t="s">
        <v>10</v>
      </c>
      <c r="D111" s="4" t="s">
        <v>6</v>
      </c>
      <c r="E111" s="4" t="s">
        <v>6</v>
      </c>
      <c r="F111" s="4" t="s">
        <v>6</v>
      </c>
      <c r="G111" s="4" t="s">
        <v>13</v>
      </c>
      <c r="H111" s="4" t="s">
        <v>9</v>
      </c>
      <c r="I111" s="4" t="s">
        <v>27</v>
      </c>
      <c r="J111" s="4" t="s">
        <v>27</v>
      </c>
      <c r="K111" s="4" t="s">
        <v>27</v>
      </c>
      <c r="L111" s="4" t="s">
        <v>27</v>
      </c>
      <c r="M111" s="4" t="s">
        <v>27</v>
      </c>
      <c r="N111" s="4" t="s">
        <v>27</v>
      </c>
      <c r="O111" s="4" t="s">
        <v>27</v>
      </c>
      <c r="P111" s="4" t="s">
        <v>6</v>
      </c>
      <c r="Q111" s="4" t="s">
        <v>6</v>
      </c>
      <c r="R111" s="4" t="s">
        <v>9</v>
      </c>
      <c r="S111" s="4" t="s">
        <v>13</v>
      </c>
      <c r="T111" s="4" t="s">
        <v>9</v>
      </c>
      <c r="U111" s="4" t="s">
        <v>9</v>
      </c>
      <c r="V111" s="4" t="s">
        <v>10</v>
      </c>
    </row>
    <row r="112" spans="1:22">
      <c r="A112" t="n">
        <v>4199</v>
      </c>
      <c r="B112" s="17" t="n">
        <v>19</v>
      </c>
      <c r="C112" s="7" t="n">
        <v>2011</v>
      </c>
      <c r="D112" s="7" t="s">
        <v>12</v>
      </c>
      <c r="E112" s="7" t="s">
        <v>12</v>
      </c>
      <c r="F112" s="7" t="s">
        <v>21</v>
      </c>
      <c r="G112" s="7" t="n">
        <v>2</v>
      </c>
      <c r="H112" s="7" t="n">
        <v>0</v>
      </c>
      <c r="I112" s="7" t="n">
        <v>51.7000007629395</v>
      </c>
      <c r="J112" s="7" t="n">
        <v>0.569999992847443</v>
      </c>
      <c r="K112" s="7" t="n">
        <v>56.2000007629395</v>
      </c>
      <c r="L112" s="7" t="n">
        <v>138.600006103516</v>
      </c>
      <c r="M112" s="7" t="n">
        <v>-1</v>
      </c>
      <c r="N112" s="7" t="n">
        <v>0</v>
      </c>
      <c r="O112" s="7" t="n">
        <v>0</v>
      </c>
      <c r="P112" s="7" t="s">
        <v>12</v>
      </c>
      <c r="Q112" s="7" t="s">
        <v>12</v>
      </c>
      <c r="R112" s="7" t="n">
        <v>1</v>
      </c>
      <c r="S112" s="7" t="n">
        <v>7</v>
      </c>
      <c r="T112" s="7" t="n">
        <v>1092616192</v>
      </c>
      <c r="U112" s="7" t="n">
        <v>1101004800</v>
      </c>
      <c r="V112" s="7" t="n">
        <v>0</v>
      </c>
    </row>
    <row r="113" spans="1:22">
      <c r="A113" t="s">
        <v>4</v>
      </c>
      <c r="B113" s="4" t="s">
        <v>5</v>
      </c>
      <c r="C113" s="4" t="s">
        <v>10</v>
      </c>
      <c r="D113" s="4" t="s">
        <v>6</v>
      </c>
      <c r="E113" s="4" t="s">
        <v>6</v>
      </c>
      <c r="F113" s="4" t="s">
        <v>6</v>
      </c>
      <c r="G113" s="4" t="s">
        <v>13</v>
      </c>
      <c r="H113" s="4" t="s">
        <v>9</v>
      </c>
      <c r="I113" s="4" t="s">
        <v>27</v>
      </c>
      <c r="J113" s="4" t="s">
        <v>27</v>
      </c>
      <c r="K113" s="4" t="s">
        <v>27</v>
      </c>
      <c r="L113" s="4" t="s">
        <v>27</v>
      </c>
      <c r="M113" s="4" t="s">
        <v>27</v>
      </c>
      <c r="N113" s="4" t="s">
        <v>27</v>
      </c>
      <c r="O113" s="4" t="s">
        <v>27</v>
      </c>
      <c r="P113" s="4" t="s">
        <v>6</v>
      </c>
      <c r="Q113" s="4" t="s">
        <v>6</v>
      </c>
      <c r="R113" s="4" t="s">
        <v>9</v>
      </c>
      <c r="S113" s="4" t="s">
        <v>13</v>
      </c>
      <c r="T113" s="4" t="s">
        <v>9</v>
      </c>
      <c r="U113" s="4" t="s">
        <v>9</v>
      </c>
      <c r="V113" s="4" t="s">
        <v>10</v>
      </c>
    </row>
    <row r="114" spans="1:22">
      <c r="A114" t="n">
        <v>4265</v>
      </c>
      <c r="B114" s="17" t="n">
        <v>19</v>
      </c>
      <c r="C114" s="7" t="n">
        <v>2012</v>
      </c>
      <c r="D114" s="7" t="s">
        <v>12</v>
      </c>
      <c r="E114" s="7" t="s">
        <v>12</v>
      </c>
      <c r="F114" s="7" t="s">
        <v>22</v>
      </c>
      <c r="G114" s="7" t="n">
        <v>2</v>
      </c>
      <c r="H114" s="7" t="n">
        <v>0</v>
      </c>
      <c r="I114" s="7" t="n">
        <v>141.979995727539</v>
      </c>
      <c r="J114" s="7" t="n">
        <v>2.25</v>
      </c>
      <c r="K114" s="7" t="n">
        <v>75.5</v>
      </c>
      <c r="L114" s="7" t="n">
        <v>245.100006103516</v>
      </c>
      <c r="M114" s="7" t="n">
        <v>-1</v>
      </c>
      <c r="N114" s="7" t="n">
        <v>0</v>
      </c>
      <c r="O114" s="7" t="n">
        <v>0</v>
      </c>
      <c r="P114" s="7" t="s">
        <v>12</v>
      </c>
      <c r="Q114" s="7" t="s">
        <v>12</v>
      </c>
      <c r="R114" s="7" t="n">
        <v>1</v>
      </c>
      <c r="S114" s="7" t="n">
        <v>8</v>
      </c>
      <c r="T114" s="7" t="n">
        <v>1092616192</v>
      </c>
      <c r="U114" s="7" t="n">
        <v>1101004800</v>
      </c>
      <c r="V114" s="7" t="n">
        <v>0</v>
      </c>
    </row>
    <row r="115" spans="1:22">
      <c r="A115" t="s">
        <v>4</v>
      </c>
      <c r="B115" s="4" t="s">
        <v>5</v>
      </c>
      <c r="C115" s="4" t="s">
        <v>10</v>
      </c>
      <c r="D115" s="4" t="s">
        <v>6</v>
      </c>
      <c r="E115" s="4" t="s">
        <v>6</v>
      </c>
      <c r="F115" s="4" t="s">
        <v>6</v>
      </c>
      <c r="G115" s="4" t="s">
        <v>13</v>
      </c>
      <c r="H115" s="4" t="s">
        <v>9</v>
      </c>
      <c r="I115" s="4" t="s">
        <v>27</v>
      </c>
      <c r="J115" s="4" t="s">
        <v>27</v>
      </c>
      <c r="K115" s="4" t="s">
        <v>27</v>
      </c>
      <c r="L115" s="4" t="s">
        <v>27</v>
      </c>
      <c r="M115" s="4" t="s">
        <v>27</v>
      </c>
      <c r="N115" s="4" t="s">
        <v>27</v>
      </c>
      <c r="O115" s="4" t="s">
        <v>27</v>
      </c>
      <c r="P115" s="4" t="s">
        <v>6</v>
      </c>
      <c r="Q115" s="4" t="s">
        <v>6</v>
      </c>
      <c r="R115" s="4" t="s">
        <v>9</v>
      </c>
      <c r="S115" s="4" t="s">
        <v>13</v>
      </c>
      <c r="T115" s="4" t="s">
        <v>9</v>
      </c>
      <c r="U115" s="4" t="s">
        <v>9</v>
      </c>
      <c r="V115" s="4" t="s">
        <v>10</v>
      </c>
    </row>
    <row r="116" spans="1:22">
      <c r="A116" t="n">
        <v>4331</v>
      </c>
      <c r="B116" s="17" t="n">
        <v>19</v>
      </c>
      <c r="C116" s="7" t="n">
        <v>2013</v>
      </c>
      <c r="D116" s="7" t="s">
        <v>12</v>
      </c>
      <c r="E116" s="7" t="s">
        <v>12</v>
      </c>
      <c r="F116" s="7" t="s">
        <v>18</v>
      </c>
      <c r="G116" s="7" t="n">
        <v>2</v>
      </c>
      <c r="H116" s="7" t="n">
        <v>0</v>
      </c>
      <c r="I116" s="7" t="n">
        <v>35.6399993896484</v>
      </c>
      <c r="J116" s="7" t="n">
        <v>2.4300000667572</v>
      </c>
      <c r="K116" s="7" t="n">
        <v>95.1900024414063</v>
      </c>
      <c r="L116" s="7" t="n">
        <v>98.0999984741211</v>
      </c>
      <c r="M116" s="7" t="n">
        <v>-1</v>
      </c>
      <c r="N116" s="7" t="n">
        <v>0</v>
      </c>
      <c r="O116" s="7" t="n">
        <v>0</v>
      </c>
      <c r="P116" s="7" t="s">
        <v>12</v>
      </c>
      <c r="Q116" s="7" t="s">
        <v>12</v>
      </c>
      <c r="R116" s="7" t="n">
        <v>1</v>
      </c>
      <c r="S116" s="7" t="n">
        <v>4</v>
      </c>
      <c r="T116" s="7" t="n">
        <v>1092616192</v>
      </c>
      <c r="U116" s="7" t="n">
        <v>1101004800</v>
      </c>
      <c r="V116" s="7" t="n">
        <v>0</v>
      </c>
    </row>
    <row r="117" spans="1:22">
      <c r="A117" t="s">
        <v>4</v>
      </c>
      <c r="B117" s="4" t="s">
        <v>5</v>
      </c>
      <c r="C117" s="4" t="s">
        <v>10</v>
      </c>
      <c r="D117" s="4" t="s">
        <v>6</v>
      </c>
      <c r="E117" s="4" t="s">
        <v>6</v>
      </c>
      <c r="F117" s="4" t="s">
        <v>6</v>
      </c>
      <c r="G117" s="4" t="s">
        <v>13</v>
      </c>
      <c r="H117" s="4" t="s">
        <v>9</v>
      </c>
      <c r="I117" s="4" t="s">
        <v>27</v>
      </c>
      <c r="J117" s="4" t="s">
        <v>27</v>
      </c>
      <c r="K117" s="4" t="s">
        <v>27</v>
      </c>
      <c r="L117" s="4" t="s">
        <v>27</v>
      </c>
      <c r="M117" s="4" t="s">
        <v>27</v>
      </c>
      <c r="N117" s="4" t="s">
        <v>27</v>
      </c>
      <c r="O117" s="4" t="s">
        <v>27</v>
      </c>
      <c r="P117" s="4" t="s">
        <v>6</v>
      </c>
      <c r="Q117" s="4" t="s">
        <v>6</v>
      </c>
      <c r="R117" s="4" t="s">
        <v>9</v>
      </c>
      <c r="S117" s="4" t="s">
        <v>13</v>
      </c>
      <c r="T117" s="4" t="s">
        <v>9</v>
      </c>
      <c r="U117" s="4" t="s">
        <v>9</v>
      </c>
      <c r="V117" s="4" t="s">
        <v>10</v>
      </c>
    </row>
    <row r="118" spans="1:22">
      <c r="A118" t="n">
        <v>4397</v>
      </c>
      <c r="B118" s="17" t="n">
        <v>19</v>
      </c>
      <c r="C118" s="7" t="n">
        <v>2014</v>
      </c>
      <c r="D118" s="7" t="s">
        <v>12</v>
      </c>
      <c r="E118" s="7" t="s">
        <v>12</v>
      </c>
      <c r="F118" s="7" t="s">
        <v>20</v>
      </c>
      <c r="G118" s="7" t="n">
        <v>2</v>
      </c>
      <c r="H118" s="7" t="n">
        <v>0</v>
      </c>
      <c r="I118" s="7" t="n">
        <v>-17.2700004577637</v>
      </c>
      <c r="J118" s="7" t="n">
        <v>4.07999992370605</v>
      </c>
      <c r="K118" s="7" t="n">
        <v>114.620002746582</v>
      </c>
      <c r="L118" s="7" t="n">
        <v>111.400001525879</v>
      </c>
      <c r="M118" s="7" t="n">
        <v>-1</v>
      </c>
      <c r="N118" s="7" t="n">
        <v>0</v>
      </c>
      <c r="O118" s="7" t="n">
        <v>0</v>
      </c>
      <c r="P118" s="7" t="s">
        <v>12</v>
      </c>
      <c r="Q118" s="7" t="s">
        <v>12</v>
      </c>
      <c r="R118" s="7" t="n">
        <v>1</v>
      </c>
      <c r="S118" s="7" t="n">
        <v>6</v>
      </c>
      <c r="T118" s="7" t="n">
        <v>1092616192</v>
      </c>
      <c r="U118" s="7" t="n">
        <v>1101004800</v>
      </c>
      <c r="V118" s="7" t="n">
        <v>0</v>
      </c>
    </row>
    <row r="119" spans="1:22">
      <c r="A119" t="s">
        <v>4</v>
      </c>
      <c r="B119" s="4" t="s">
        <v>5</v>
      </c>
      <c r="C119" s="4" t="s">
        <v>10</v>
      </c>
      <c r="D119" s="4" t="s">
        <v>6</v>
      </c>
      <c r="E119" s="4" t="s">
        <v>6</v>
      </c>
      <c r="F119" s="4" t="s">
        <v>6</v>
      </c>
      <c r="G119" s="4" t="s">
        <v>13</v>
      </c>
      <c r="H119" s="4" t="s">
        <v>9</v>
      </c>
      <c r="I119" s="4" t="s">
        <v>27</v>
      </c>
      <c r="J119" s="4" t="s">
        <v>27</v>
      </c>
      <c r="K119" s="4" t="s">
        <v>27</v>
      </c>
      <c r="L119" s="4" t="s">
        <v>27</v>
      </c>
      <c r="M119" s="4" t="s">
        <v>27</v>
      </c>
      <c r="N119" s="4" t="s">
        <v>27</v>
      </c>
      <c r="O119" s="4" t="s">
        <v>27</v>
      </c>
      <c r="P119" s="4" t="s">
        <v>6</v>
      </c>
      <c r="Q119" s="4" t="s">
        <v>6</v>
      </c>
      <c r="R119" s="4" t="s">
        <v>9</v>
      </c>
      <c r="S119" s="4" t="s">
        <v>13</v>
      </c>
      <c r="T119" s="4" t="s">
        <v>9</v>
      </c>
      <c r="U119" s="4" t="s">
        <v>9</v>
      </c>
      <c r="V119" s="4" t="s">
        <v>10</v>
      </c>
    </row>
    <row r="120" spans="1:22">
      <c r="A120" t="n">
        <v>4459</v>
      </c>
      <c r="B120" s="17" t="n">
        <v>19</v>
      </c>
      <c r="C120" s="7" t="n">
        <v>2015</v>
      </c>
      <c r="D120" s="7" t="s">
        <v>12</v>
      </c>
      <c r="E120" s="7" t="s">
        <v>12</v>
      </c>
      <c r="F120" s="7" t="s">
        <v>21</v>
      </c>
      <c r="G120" s="7" t="n">
        <v>2</v>
      </c>
      <c r="H120" s="7" t="n">
        <v>0</v>
      </c>
      <c r="I120" s="7" t="n">
        <v>-69.8000030517578</v>
      </c>
      <c r="J120" s="7" t="n">
        <v>5.98000001907349</v>
      </c>
      <c r="K120" s="7" t="n">
        <v>105.930000305176</v>
      </c>
      <c r="L120" s="7" t="n">
        <v>63.4000015258789</v>
      </c>
      <c r="M120" s="7" t="n">
        <v>-1</v>
      </c>
      <c r="N120" s="7" t="n">
        <v>0</v>
      </c>
      <c r="O120" s="7" t="n">
        <v>0</v>
      </c>
      <c r="P120" s="7" t="s">
        <v>12</v>
      </c>
      <c r="Q120" s="7" t="s">
        <v>12</v>
      </c>
      <c r="R120" s="7" t="n">
        <v>1</v>
      </c>
      <c r="S120" s="7" t="n">
        <v>7</v>
      </c>
      <c r="T120" s="7" t="n">
        <v>1092616192</v>
      </c>
      <c r="U120" s="7" t="n">
        <v>1101004800</v>
      </c>
      <c r="V120" s="7" t="n">
        <v>0</v>
      </c>
    </row>
    <row r="121" spans="1:22">
      <c r="A121" t="s">
        <v>4</v>
      </c>
      <c r="B121" s="4" t="s">
        <v>5</v>
      </c>
      <c r="C121" s="4" t="s">
        <v>10</v>
      </c>
      <c r="D121" s="4" t="s">
        <v>6</v>
      </c>
      <c r="E121" s="4" t="s">
        <v>6</v>
      </c>
      <c r="F121" s="4" t="s">
        <v>6</v>
      </c>
      <c r="G121" s="4" t="s">
        <v>13</v>
      </c>
      <c r="H121" s="4" t="s">
        <v>9</v>
      </c>
      <c r="I121" s="4" t="s">
        <v>27</v>
      </c>
      <c r="J121" s="4" t="s">
        <v>27</v>
      </c>
      <c r="K121" s="4" t="s">
        <v>27</v>
      </c>
      <c r="L121" s="4" t="s">
        <v>27</v>
      </c>
      <c r="M121" s="4" t="s">
        <v>27</v>
      </c>
      <c r="N121" s="4" t="s">
        <v>27</v>
      </c>
      <c r="O121" s="4" t="s">
        <v>27</v>
      </c>
      <c r="P121" s="4" t="s">
        <v>6</v>
      </c>
      <c r="Q121" s="4" t="s">
        <v>6</v>
      </c>
      <c r="R121" s="4" t="s">
        <v>9</v>
      </c>
      <c r="S121" s="4" t="s">
        <v>13</v>
      </c>
      <c r="T121" s="4" t="s">
        <v>9</v>
      </c>
      <c r="U121" s="4" t="s">
        <v>9</v>
      </c>
      <c r="V121" s="4" t="s">
        <v>10</v>
      </c>
    </row>
    <row r="122" spans="1:22">
      <c r="A122" t="n">
        <v>4525</v>
      </c>
      <c r="B122" s="17" t="n">
        <v>19</v>
      </c>
      <c r="C122" s="7" t="n">
        <v>2016</v>
      </c>
      <c r="D122" s="7" t="s">
        <v>12</v>
      </c>
      <c r="E122" s="7" t="s">
        <v>12</v>
      </c>
      <c r="F122" s="7" t="s">
        <v>20</v>
      </c>
      <c r="G122" s="7" t="n">
        <v>2</v>
      </c>
      <c r="H122" s="7" t="n">
        <v>0</v>
      </c>
      <c r="I122" s="7" t="n">
        <v>98.1100006103516</v>
      </c>
      <c r="J122" s="7" t="n">
        <v>0.790000021457672</v>
      </c>
      <c r="K122" s="7" t="n">
        <v>29.3500003814697</v>
      </c>
      <c r="L122" s="7" t="n">
        <v>181.699996948242</v>
      </c>
      <c r="M122" s="7" t="n">
        <v>-1</v>
      </c>
      <c r="N122" s="7" t="n">
        <v>0</v>
      </c>
      <c r="O122" s="7" t="n">
        <v>0</v>
      </c>
      <c r="P122" s="7" t="s">
        <v>12</v>
      </c>
      <c r="Q122" s="7" t="s">
        <v>12</v>
      </c>
      <c r="R122" s="7" t="n">
        <v>1</v>
      </c>
      <c r="S122" s="7" t="n">
        <v>6</v>
      </c>
      <c r="T122" s="7" t="n">
        <v>1092616192</v>
      </c>
      <c r="U122" s="7" t="n">
        <v>1101004800</v>
      </c>
      <c r="V122" s="7" t="n">
        <v>0</v>
      </c>
    </row>
    <row r="123" spans="1:22">
      <c r="A123" t="s">
        <v>4</v>
      </c>
      <c r="B123" s="4" t="s">
        <v>5</v>
      </c>
      <c r="C123" s="4" t="s">
        <v>10</v>
      </c>
    </row>
    <row r="124" spans="1:22">
      <c r="A124" t="n">
        <v>4587</v>
      </c>
      <c r="B124" s="18" t="n">
        <v>12</v>
      </c>
      <c r="C124" s="7" t="n">
        <v>6272</v>
      </c>
    </row>
    <row r="125" spans="1:22">
      <c r="A125" t="s">
        <v>4</v>
      </c>
      <c r="B125" s="4" t="s">
        <v>5</v>
      </c>
      <c r="C125" s="4" t="s">
        <v>13</v>
      </c>
      <c r="D125" s="4" t="s">
        <v>10</v>
      </c>
      <c r="E125" s="4" t="s">
        <v>10</v>
      </c>
    </row>
    <row r="126" spans="1:22">
      <c r="A126" t="n">
        <v>4590</v>
      </c>
      <c r="B126" s="19" t="n">
        <v>179</v>
      </c>
      <c r="C126" s="7" t="n">
        <v>10</v>
      </c>
      <c r="D126" s="7" t="n">
        <v>6300</v>
      </c>
      <c r="E126" s="7" t="n">
        <v>6301</v>
      </c>
    </row>
    <row r="127" spans="1:22">
      <c r="A127" t="s">
        <v>4</v>
      </c>
      <c r="B127" s="4" t="s">
        <v>5</v>
      </c>
      <c r="C127" s="4" t="s">
        <v>10</v>
      </c>
      <c r="D127" s="4" t="s">
        <v>6</v>
      </c>
      <c r="E127" s="4" t="s">
        <v>6</v>
      </c>
      <c r="F127" s="4" t="s">
        <v>6</v>
      </c>
      <c r="G127" s="4" t="s">
        <v>13</v>
      </c>
      <c r="H127" s="4" t="s">
        <v>9</v>
      </c>
      <c r="I127" s="4" t="s">
        <v>27</v>
      </c>
      <c r="J127" s="4" t="s">
        <v>27</v>
      </c>
      <c r="K127" s="4" t="s">
        <v>27</v>
      </c>
      <c r="L127" s="4" t="s">
        <v>27</v>
      </c>
      <c r="M127" s="4" t="s">
        <v>27</v>
      </c>
      <c r="N127" s="4" t="s">
        <v>27</v>
      </c>
      <c r="O127" s="4" t="s">
        <v>27</v>
      </c>
      <c r="P127" s="4" t="s">
        <v>6</v>
      </c>
      <c r="Q127" s="4" t="s">
        <v>6</v>
      </c>
      <c r="R127" s="4" t="s">
        <v>9</v>
      </c>
      <c r="S127" s="4" t="s">
        <v>13</v>
      </c>
      <c r="T127" s="4" t="s">
        <v>9</v>
      </c>
      <c r="U127" s="4" t="s">
        <v>9</v>
      </c>
      <c r="V127" s="4" t="s">
        <v>10</v>
      </c>
    </row>
    <row r="128" spans="1:22">
      <c r="A128" t="n">
        <v>4596</v>
      </c>
      <c r="B128" s="17" t="n">
        <v>19</v>
      </c>
      <c r="C128" s="7" t="n">
        <v>2099</v>
      </c>
      <c r="D128" s="7" t="s">
        <v>12</v>
      </c>
      <c r="E128" s="7" t="s">
        <v>12</v>
      </c>
      <c r="F128" s="7" t="s">
        <v>58</v>
      </c>
      <c r="G128" s="7" t="n">
        <v>2</v>
      </c>
      <c r="H128" s="7" t="n">
        <v>805306368</v>
      </c>
      <c r="I128" s="7" t="n">
        <v>203.410003662109</v>
      </c>
      <c r="J128" s="7" t="n">
        <v>3.4300000667572</v>
      </c>
      <c r="K128" s="7" t="n">
        <v>33.6699981689453</v>
      </c>
      <c r="L128" s="7" t="n">
        <v>353.200012207031</v>
      </c>
      <c r="M128" s="7" t="n">
        <v>1</v>
      </c>
      <c r="N128" s="7" t="n">
        <v>0</v>
      </c>
      <c r="O128" s="7" t="n">
        <v>0</v>
      </c>
      <c r="P128" s="7" t="s">
        <v>12</v>
      </c>
      <c r="Q128" s="7" t="s">
        <v>12</v>
      </c>
      <c r="R128" s="7" t="n">
        <v>9999</v>
      </c>
      <c r="S128" s="7" t="n">
        <v>255</v>
      </c>
      <c r="T128" s="7" t="n">
        <v>0</v>
      </c>
      <c r="U128" s="7" t="n">
        <v>0</v>
      </c>
      <c r="V128" s="7" t="n">
        <v>7429</v>
      </c>
    </row>
    <row r="129" spans="1:22">
      <c r="A129" t="s">
        <v>4</v>
      </c>
      <c r="B129" s="4" t="s">
        <v>5</v>
      </c>
      <c r="C129" s="4" t="s">
        <v>13</v>
      </c>
      <c r="D129" s="4" t="s">
        <v>6</v>
      </c>
    </row>
    <row r="130" spans="1:22">
      <c r="A130" t="n">
        <v>4658</v>
      </c>
      <c r="B130" s="9" t="n">
        <v>2</v>
      </c>
      <c r="C130" s="7" t="n">
        <v>10</v>
      </c>
      <c r="D130" s="7" t="s">
        <v>59</v>
      </c>
    </row>
    <row r="131" spans="1:22">
      <c r="A131" t="s">
        <v>4</v>
      </c>
      <c r="B131" s="4" t="s">
        <v>5</v>
      </c>
      <c r="C131" s="4" t="s">
        <v>13</v>
      </c>
      <c r="D131" s="4" t="s">
        <v>6</v>
      </c>
    </row>
    <row r="132" spans="1:22">
      <c r="A132" t="n">
        <v>4676</v>
      </c>
      <c r="B132" s="9" t="n">
        <v>2</v>
      </c>
      <c r="C132" s="7" t="n">
        <v>11</v>
      </c>
      <c r="D132" s="7" t="s">
        <v>60</v>
      </c>
    </row>
    <row r="133" spans="1:22">
      <c r="A133" t="s">
        <v>4</v>
      </c>
      <c r="B133" s="4" t="s">
        <v>5</v>
      </c>
      <c r="C133" s="4" t="s">
        <v>13</v>
      </c>
      <c r="D133" s="4" t="s">
        <v>10</v>
      </c>
      <c r="E133" s="4" t="s">
        <v>10</v>
      </c>
      <c r="F133" s="4" t="s">
        <v>10</v>
      </c>
      <c r="G133" s="4" t="s">
        <v>10</v>
      </c>
      <c r="H133" s="4" t="s">
        <v>10</v>
      </c>
      <c r="I133" s="4" t="s">
        <v>10</v>
      </c>
      <c r="J133" s="4" t="s">
        <v>9</v>
      </c>
      <c r="K133" s="4" t="s">
        <v>9</v>
      </c>
      <c r="L133" s="4" t="s">
        <v>9</v>
      </c>
      <c r="M133" s="4" t="s">
        <v>6</v>
      </c>
    </row>
    <row r="134" spans="1:22">
      <c r="A134" t="n">
        <v>4690</v>
      </c>
      <c r="B134" s="20" t="n">
        <v>124</v>
      </c>
      <c r="C134" s="7" t="n">
        <v>255</v>
      </c>
      <c r="D134" s="7" t="n">
        <v>0</v>
      </c>
      <c r="E134" s="7" t="n">
        <v>0</v>
      </c>
      <c r="F134" s="7" t="n">
        <v>0</v>
      </c>
      <c r="G134" s="7" t="n">
        <v>0</v>
      </c>
      <c r="H134" s="7" t="n">
        <v>0</v>
      </c>
      <c r="I134" s="7" t="n">
        <v>65535</v>
      </c>
      <c r="J134" s="7" t="n">
        <v>0</v>
      </c>
      <c r="K134" s="7" t="n">
        <v>0</v>
      </c>
      <c r="L134" s="7" t="n">
        <v>0</v>
      </c>
      <c r="M134" s="7" t="s">
        <v>12</v>
      </c>
    </row>
    <row r="135" spans="1:22">
      <c r="A135" t="s">
        <v>4</v>
      </c>
      <c r="B135" s="4" t="s">
        <v>5</v>
      </c>
    </row>
    <row r="136" spans="1:22">
      <c r="A136" t="n">
        <v>4717</v>
      </c>
      <c r="B136" s="5" t="n">
        <v>1</v>
      </c>
    </row>
    <row r="137" spans="1:22" s="3" customFormat="1" customHeight="0">
      <c r="A137" s="3" t="s">
        <v>2</v>
      </c>
      <c r="B137" s="3" t="s">
        <v>61</v>
      </c>
    </row>
    <row r="138" spans="1:22">
      <c r="A138" t="s">
        <v>4</v>
      </c>
      <c r="B138" s="4" t="s">
        <v>5</v>
      </c>
      <c r="C138" s="4" t="s">
        <v>13</v>
      </c>
      <c r="D138" s="4" t="s">
        <v>6</v>
      </c>
      <c r="E138" s="4" t="s">
        <v>10</v>
      </c>
    </row>
    <row r="139" spans="1:22">
      <c r="A139" t="n">
        <v>4720</v>
      </c>
      <c r="B139" s="21" t="n">
        <v>94</v>
      </c>
      <c r="C139" s="7" t="n">
        <v>1</v>
      </c>
      <c r="D139" s="7" t="s">
        <v>62</v>
      </c>
      <c r="E139" s="7" t="n">
        <v>1</v>
      </c>
    </row>
    <row r="140" spans="1:22">
      <c r="A140" t="s">
        <v>4</v>
      </c>
      <c r="B140" s="4" t="s">
        <v>5</v>
      </c>
      <c r="C140" s="4" t="s">
        <v>13</v>
      </c>
      <c r="D140" s="4" t="s">
        <v>6</v>
      </c>
      <c r="E140" s="4" t="s">
        <v>10</v>
      </c>
    </row>
    <row r="141" spans="1:22">
      <c r="A141" t="n">
        <v>4736</v>
      </c>
      <c r="B141" s="21" t="n">
        <v>94</v>
      </c>
      <c r="C141" s="7" t="n">
        <v>1</v>
      </c>
      <c r="D141" s="7" t="s">
        <v>62</v>
      </c>
      <c r="E141" s="7" t="n">
        <v>2</v>
      </c>
    </row>
    <row r="142" spans="1:22">
      <c r="A142" t="s">
        <v>4</v>
      </c>
      <c r="B142" s="4" t="s">
        <v>5</v>
      </c>
      <c r="C142" s="4" t="s">
        <v>13</v>
      </c>
      <c r="D142" s="4" t="s">
        <v>6</v>
      </c>
      <c r="E142" s="4" t="s">
        <v>10</v>
      </c>
    </row>
    <row r="143" spans="1:22">
      <c r="A143" t="n">
        <v>4752</v>
      </c>
      <c r="B143" s="21" t="n">
        <v>94</v>
      </c>
      <c r="C143" s="7" t="n">
        <v>0</v>
      </c>
      <c r="D143" s="7" t="s">
        <v>62</v>
      </c>
      <c r="E143" s="7" t="n">
        <v>4</v>
      </c>
    </row>
    <row r="144" spans="1:22">
      <c r="A144" t="s">
        <v>4</v>
      </c>
      <c r="B144" s="4" t="s">
        <v>5</v>
      </c>
      <c r="C144" s="4" t="s">
        <v>13</v>
      </c>
      <c r="D144" s="4" t="s">
        <v>6</v>
      </c>
      <c r="E144" s="4" t="s">
        <v>10</v>
      </c>
    </row>
    <row r="145" spans="1:13">
      <c r="A145" t="n">
        <v>4768</v>
      </c>
      <c r="B145" s="21" t="n">
        <v>94</v>
      </c>
      <c r="C145" s="7" t="n">
        <v>1</v>
      </c>
      <c r="D145" s="7" t="s">
        <v>63</v>
      </c>
      <c r="E145" s="7" t="n">
        <v>1</v>
      </c>
    </row>
    <row r="146" spans="1:13">
      <c r="A146" t="s">
        <v>4</v>
      </c>
      <c r="B146" s="4" t="s">
        <v>5</v>
      </c>
      <c r="C146" s="4" t="s">
        <v>13</v>
      </c>
      <c r="D146" s="4" t="s">
        <v>6</v>
      </c>
      <c r="E146" s="4" t="s">
        <v>10</v>
      </c>
    </row>
    <row r="147" spans="1:13">
      <c r="A147" t="n">
        <v>4784</v>
      </c>
      <c r="B147" s="21" t="n">
        <v>94</v>
      </c>
      <c r="C147" s="7" t="n">
        <v>1</v>
      </c>
      <c r="D147" s="7" t="s">
        <v>63</v>
      </c>
      <c r="E147" s="7" t="n">
        <v>2</v>
      </c>
    </row>
    <row r="148" spans="1:13">
      <c r="A148" t="s">
        <v>4</v>
      </c>
      <c r="B148" s="4" t="s">
        <v>5</v>
      </c>
      <c r="C148" s="4" t="s">
        <v>13</v>
      </c>
      <c r="D148" s="4" t="s">
        <v>6</v>
      </c>
      <c r="E148" s="4" t="s">
        <v>10</v>
      </c>
    </row>
    <row r="149" spans="1:13">
      <c r="A149" t="n">
        <v>4800</v>
      </c>
      <c r="B149" s="21" t="n">
        <v>94</v>
      </c>
      <c r="C149" s="7" t="n">
        <v>0</v>
      </c>
      <c r="D149" s="7" t="s">
        <v>63</v>
      </c>
      <c r="E149" s="7" t="n">
        <v>4</v>
      </c>
    </row>
    <row r="150" spans="1:13">
      <c r="A150" t="s">
        <v>4</v>
      </c>
      <c r="B150" s="4" t="s">
        <v>5</v>
      </c>
      <c r="C150" s="4" t="s">
        <v>13</v>
      </c>
      <c r="D150" s="4" t="s">
        <v>6</v>
      </c>
      <c r="E150" s="4" t="s">
        <v>10</v>
      </c>
    </row>
    <row r="151" spans="1:13">
      <c r="A151" t="n">
        <v>4816</v>
      </c>
      <c r="B151" s="21" t="n">
        <v>94</v>
      </c>
      <c r="C151" s="7" t="n">
        <v>1</v>
      </c>
      <c r="D151" s="7" t="s">
        <v>64</v>
      </c>
      <c r="E151" s="7" t="n">
        <v>1</v>
      </c>
    </row>
    <row r="152" spans="1:13">
      <c r="A152" t="s">
        <v>4</v>
      </c>
      <c r="B152" s="4" t="s">
        <v>5</v>
      </c>
      <c r="C152" s="4" t="s">
        <v>13</v>
      </c>
      <c r="D152" s="4" t="s">
        <v>6</v>
      </c>
      <c r="E152" s="4" t="s">
        <v>10</v>
      </c>
    </row>
    <row r="153" spans="1:13">
      <c r="A153" t="n">
        <v>4832</v>
      </c>
      <c r="B153" s="21" t="n">
        <v>94</v>
      </c>
      <c r="C153" s="7" t="n">
        <v>1</v>
      </c>
      <c r="D153" s="7" t="s">
        <v>64</v>
      </c>
      <c r="E153" s="7" t="n">
        <v>2</v>
      </c>
    </row>
    <row r="154" spans="1:13">
      <c r="A154" t="s">
        <v>4</v>
      </c>
      <c r="B154" s="4" t="s">
        <v>5</v>
      </c>
      <c r="C154" s="4" t="s">
        <v>13</v>
      </c>
      <c r="D154" s="4" t="s">
        <v>6</v>
      </c>
      <c r="E154" s="4" t="s">
        <v>10</v>
      </c>
    </row>
    <row r="155" spans="1:13">
      <c r="A155" t="n">
        <v>4848</v>
      </c>
      <c r="B155" s="21" t="n">
        <v>94</v>
      </c>
      <c r="C155" s="7" t="n">
        <v>0</v>
      </c>
      <c r="D155" s="7" t="s">
        <v>64</v>
      </c>
      <c r="E155" s="7" t="n">
        <v>4</v>
      </c>
    </row>
    <row r="156" spans="1:13">
      <c r="A156" t="s">
        <v>4</v>
      </c>
      <c r="B156" s="4" t="s">
        <v>5</v>
      </c>
      <c r="C156" s="4" t="s">
        <v>13</v>
      </c>
      <c r="D156" s="4" t="s">
        <v>6</v>
      </c>
      <c r="E156" s="4" t="s">
        <v>10</v>
      </c>
    </row>
    <row r="157" spans="1:13">
      <c r="A157" t="n">
        <v>4864</v>
      </c>
      <c r="B157" s="21" t="n">
        <v>94</v>
      </c>
      <c r="C157" s="7" t="n">
        <v>1</v>
      </c>
      <c r="D157" s="7" t="s">
        <v>65</v>
      </c>
      <c r="E157" s="7" t="n">
        <v>1</v>
      </c>
    </row>
    <row r="158" spans="1:13">
      <c r="A158" t="s">
        <v>4</v>
      </c>
      <c r="B158" s="4" t="s">
        <v>5</v>
      </c>
      <c r="C158" s="4" t="s">
        <v>13</v>
      </c>
      <c r="D158" s="4" t="s">
        <v>6</v>
      </c>
      <c r="E158" s="4" t="s">
        <v>10</v>
      </c>
    </row>
    <row r="159" spans="1:13">
      <c r="A159" t="n">
        <v>4880</v>
      </c>
      <c r="B159" s="21" t="n">
        <v>94</v>
      </c>
      <c r="C159" s="7" t="n">
        <v>1</v>
      </c>
      <c r="D159" s="7" t="s">
        <v>65</v>
      </c>
      <c r="E159" s="7" t="n">
        <v>2</v>
      </c>
    </row>
    <row r="160" spans="1:13">
      <c r="A160" t="s">
        <v>4</v>
      </c>
      <c r="B160" s="4" t="s">
        <v>5</v>
      </c>
      <c r="C160" s="4" t="s">
        <v>13</v>
      </c>
      <c r="D160" s="4" t="s">
        <v>6</v>
      </c>
      <c r="E160" s="4" t="s">
        <v>10</v>
      </c>
    </row>
    <row r="161" spans="1:5">
      <c r="A161" t="n">
        <v>4896</v>
      </c>
      <c r="B161" s="21" t="n">
        <v>94</v>
      </c>
      <c r="C161" s="7" t="n">
        <v>0</v>
      </c>
      <c r="D161" s="7" t="s">
        <v>65</v>
      </c>
      <c r="E161" s="7" t="n">
        <v>4</v>
      </c>
    </row>
    <row r="162" spans="1:5">
      <c r="A162" t="s">
        <v>4</v>
      </c>
      <c r="B162" s="4" t="s">
        <v>5</v>
      </c>
      <c r="C162" s="4" t="s">
        <v>13</v>
      </c>
      <c r="D162" s="4" t="s">
        <v>6</v>
      </c>
      <c r="E162" s="4" t="s">
        <v>10</v>
      </c>
    </row>
    <row r="163" spans="1:5">
      <c r="A163" t="n">
        <v>4912</v>
      </c>
      <c r="B163" s="21" t="n">
        <v>94</v>
      </c>
      <c r="C163" s="7" t="n">
        <v>1</v>
      </c>
      <c r="D163" s="7" t="s">
        <v>66</v>
      </c>
      <c r="E163" s="7" t="n">
        <v>1</v>
      </c>
    </row>
    <row r="164" spans="1:5">
      <c r="A164" t="s">
        <v>4</v>
      </c>
      <c r="B164" s="4" t="s">
        <v>5</v>
      </c>
      <c r="C164" s="4" t="s">
        <v>13</v>
      </c>
      <c r="D164" s="4" t="s">
        <v>6</v>
      </c>
      <c r="E164" s="4" t="s">
        <v>10</v>
      </c>
    </row>
    <row r="165" spans="1:5">
      <c r="A165" t="n">
        <v>4928</v>
      </c>
      <c r="B165" s="21" t="n">
        <v>94</v>
      </c>
      <c r="C165" s="7" t="n">
        <v>1</v>
      </c>
      <c r="D165" s="7" t="s">
        <v>66</v>
      </c>
      <c r="E165" s="7" t="n">
        <v>2</v>
      </c>
    </row>
    <row r="166" spans="1:5">
      <c r="A166" t="s">
        <v>4</v>
      </c>
      <c r="B166" s="4" t="s">
        <v>5</v>
      </c>
      <c r="C166" s="4" t="s">
        <v>13</v>
      </c>
      <c r="D166" s="4" t="s">
        <v>6</v>
      </c>
      <c r="E166" s="4" t="s">
        <v>10</v>
      </c>
    </row>
    <row r="167" spans="1:5">
      <c r="A167" t="n">
        <v>4944</v>
      </c>
      <c r="B167" s="21" t="n">
        <v>94</v>
      </c>
      <c r="C167" s="7" t="n">
        <v>0</v>
      </c>
      <c r="D167" s="7" t="s">
        <v>66</v>
      </c>
      <c r="E167" s="7" t="n">
        <v>4</v>
      </c>
    </row>
    <row r="168" spans="1:5">
      <c r="A168" t="s">
        <v>4</v>
      </c>
      <c r="B168" s="4" t="s">
        <v>5</v>
      </c>
      <c r="C168" s="4" t="s">
        <v>13</v>
      </c>
      <c r="D168" s="4" t="s">
        <v>6</v>
      </c>
      <c r="E168" s="4" t="s">
        <v>10</v>
      </c>
    </row>
    <row r="169" spans="1:5">
      <c r="A169" t="n">
        <v>4960</v>
      </c>
      <c r="B169" s="21" t="n">
        <v>94</v>
      </c>
      <c r="C169" s="7" t="n">
        <v>1</v>
      </c>
      <c r="D169" s="7" t="s">
        <v>67</v>
      </c>
      <c r="E169" s="7" t="n">
        <v>1</v>
      </c>
    </row>
    <row r="170" spans="1:5">
      <c r="A170" t="s">
        <v>4</v>
      </c>
      <c r="B170" s="4" t="s">
        <v>5</v>
      </c>
      <c r="C170" s="4" t="s">
        <v>13</v>
      </c>
      <c r="D170" s="4" t="s">
        <v>6</v>
      </c>
      <c r="E170" s="4" t="s">
        <v>10</v>
      </c>
    </row>
    <row r="171" spans="1:5">
      <c r="A171" t="n">
        <v>4976</v>
      </c>
      <c r="B171" s="21" t="n">
        <v>94</v>
      </c>
      <c r="C171" s="7" t="n">
        <v>1</v>
      </c>
      <c r="D171" s="7" t="s">
        <v>67</v>
      </c>
      <c r="E171" s="7" t="n">
        <v>2</v>
      </c>
    </row>
    <row r="172" spans="1:5">
      <c r="A172" t="s">
        <v>4</v>
      </c>
      <c r="B172" s="4" t="s">
        <v>5</v>
      </c>
      <c r="C172" s="4" t="s">
        <v>13</v>
      </c>
      <c r="D172" s="4" t="s">
        <v>6</v>
      </c>
      <c r="E172" s="4" t="s">
        <v>10</v>
      </c>
    </row>
    <row r="173" spans="1:5">
      <c r="A173" t="n">
        <v>4992</v>
      </c>
      <c r="B173" s="21" t="n">
        <v>94</v>
      </c>
      <c r="C173" s="7" t="n">
        <v>0</v>
      </c>
      <c r="D173" s="7" t="s">
        <v>67</v>
      </c>
      <c r="E173" s="7" t="n">
        <v>4</v>
      </c>
    </row>
    <row r="174" spans="1:5">
      <c r="A174" t="s">
        <v>4</v>
      </c>
      <c r="B174" s="4" t="s">
        <v>5</v>
      </c>
      <c r="C174" s="4" t="s">
        <v>13</v>
      </c>
      <c r="D174" s="4" t="s">
        <v>6</v>
      </c>
      <c r="E174" s="4" t="s">
        <v>10</v>
      </c>
    </row>
    <row r="175" spans="1:5">
      <c r="A175" t="n">
        <v>5008</v>
      </c>
      <c r="B175" s="21" t="n">
        <v>94</v>
      </c>
      <c r="C175" s="7" t="n">
        <v>1</v>
      </c>
      <c r="D175" s="7" t="s">
        <v>68</v>
      </c>
      <c r="E175" s="7" t="n">
        <v>1</v>
      </c>
    </row>
    <row r="176" spans="1:5">
      <c r="A176" t="s">
        <v>4</v>
      </c>
      <c r="B176" s="4" t="s">
        <v>5</v>
      </c>
      <c r="C176" s="4" t="s">
        <v>13</v>
      </c>
      <c r="D176" s="4" t="s">
        <v>6</v>
      </c>
      <c r="E176" s="4" t="s">
        <v>10</v>
      </c>
    </row>
    <row r="177" spans="1:5">
      <c r="A177" t="n">
        <v>5024</v>
      </c>
      <c r="B177" s="21" t="n">
        <v>94</v>
      </c>
      <c r="C177" s="7" t="n">
        <v>1</v>
      </c>
      <c r="D177" s="7" t="s">
        <v>68</v>
      </c>
      <c r="E177" s="7" t="n">
        <v>2</v>
      </c>
    </row>
    <row r="178" spans="1:5">
      <c r="A178" t="s">
        <v>4</v>
      </c>
      <c r="B178" s="4" t="s">
        <v>5</v>
      </c>
      <c r="C178" s="4" t="s">
        <v>13</v>
      </c>
      <c r="D178" s="4" t="s">
        <v>6</v>
      </c>
      <c r="E178" s="4" t="s">
        <v>10</v>
      </c>
    </row>
    <row r="179" spans="1:5">
      <c r="A179" t="n">
        <v>5040</v>
      </c>
      <c r="B179" s="21" t="n">
        <v>94</v>
      </c>
      <c r="C179" s="7" t="n">
        <v>0</v>
      </c>
      <c r="D179" s="7" t="s">
        <v>68</v>
      </c>
      <c r="E179" s="7" t="n">
        <v>4</v>
      </c>
    </row>
    <row r="180" spans="1:5">
      <c r="A180" t="s">
        <v>4</v>
      </c>
      <c r="B180" s="4" t="s">
        <v>5</v>
      </c>
      <c r="C180" s="4" t="s">
        <v>13</v>
      </c>
      <c r="D180" s="4" t="s">
        <v>6</v>
      </c>
      <c r="E180" s="4" t="s">
        <v>10</v>
      </c>
    </row>
    <row r="181" spans="1:5">
      <c r="A181" t="n">
        <v>5056</v>
      </c>
      <c r="B181" s="21" t="n">
        <v>94</v>
      </c>
      <c r="C181" s="7" t="n">
        <v>1</v>
      </c>
      <c r="D181" s="7" t="s">
        <v>69</v>
      </c>
      <c r="E181" s="7" t="n">
        <v>1</v>
      </c>
    </row>
    <row r="182" spans="1:5">
      <c r="A182" t="s">
        <v>4</v>
      </c>
      <c r="B182" s="4" t="s">
        <v>5</v>
      </c>
      <c r="C182" s="4" t="s">
        <v>13</v>
      </c>
      <c r="D182" s="4" t="s">
        <v>6</v>
      </c>
      <c r="E182" s="4" t="s">
        <v>10</v>
      </c>
    </row>
    <row r="183" spans="1:5">
      <c r="A183" t="n">
        <v>5072</v>
      </c>
      <c r="B183" s="21" t="n">
        <v>94</v>
      </c>
      <c r="C183" s="7" t="n">
        <v>1</v>
      </c>
      <c r="D183" s="7" t="s">
        <v>69</v>
      </c>
      <c r="E183" s="7" t="n">
        <v>2</v>
      </c>
    </row>
    <row r="184" spans="1:5">
      <c r="A184" t="s">
        <v>4</v>
      </c>
      <c r="B184" s="4" t="s">
        <v>5</v>
      </c>
      <c r="C184" s="4" t="s">
        <v>13</v>
      </c>
      <c r="D184" s="4" t="s">
        <v>6</v>
      </c>
      <c r="E184" s="4" t="s">
        <v>10</v>
      </c>
    </row>
    <row r="185" spans="1:5">
      <c r="A185" t="n">
        <v>5088</v>
      </c>
      <c r="B185" s="21" t="n">
        <v>94</v>
      </c>
      <c r="C185" s="7" t="n">
        <v>0</v>
      </c>
      <c r="D185" s="7" t="s">
        <v>69</v>
      </c>
      <c r="E185" s="7" t="n">
        <v>4</v>
      </c>
    </row>
    <row r="186" spans="1:5">
      <c r="A186" t="s">
        <v>4</v>
      </c>
      <c r="B186" s="4" t="s">
        <v>5</v>
      </c>
      <c r="C186" s="4" t="s">
        <v>13</v>
      </c>
      <c r="D186" s="4" t="s">
        <v>6</v>
      </c>
      <c r="E186" s="4" t="s">
        <v>10</v>
      </c>
    </row>
    <row r="187" spans="1:5">
      <c r="A187" t="n">
        <v>5104</v>
      </c>
      <c r="B187" s="21" t="n">
        <v>94</v>
      </c>
      <c r="C187" s="7" t="n">
        <v>1</v>
      </c>
      <c r="D187" s="7" t="s">
        <v>70</v>
      </c>
      <c r="E187" s="7" t="n">
        <v>1</v>
      </c>
    </row>
    <row r="188" spans="1:5">
      <c r="A188" t="s">
        <v>4</v>
      </c>
      <c r="B188" s="4" t="s">
        <v>5</v>
      </c>
      <c r="C188" s="4" t="s">
        <v>13</v>
      </c>
      <c r="D188" s="4" t="s">
        <v>6</v>
      </c>
      <c r="E188" s="4" t="s">
        <v>10</v>
      </c>
    </row>
    <row r="189" spans="1:5">
      <c r="A189" t="n">
        <v>5120</v>
      </c>
      <c r="B189" s="21" t="n">
        <v>94</v>
      </c>
      <c r="C189" s="7" t="n">
        <v>1</v>
      </c>
      <c r="D189" s="7" t="s">
        <v>70</v>
      </c>
      <c r="E189" s="7" t="n">
        <v>2</v>
      </c>
    </row>
    <row r="190" spans="1:5">
      <c r="A190" t="s">
        <v>4</v>
      </c>
      <c r="B190" s="4" t="s">
        <v>5</v>
      </c>
      <c r="C190" s="4" t="s">
        <v>13</v>
      </c>
      <c r="D190" s="4" t="s">
        <v>6</v>
      </c>
      <c r="E190" s="4" t="s">
        <v>10</v>
      </c>
    </row>
    <row r="191" spans="1:5">
      <c r="A191" t="n">
        <v>5136</v>
      </c>
      <c r="B191" s="21" t="n">
        <v>94</v>
      </c>
      <c r="C191" s="7" t="n">
        <v>0</v>
      </c>
      <c r="D191" s="7" t="s">
        <v>70</v>
      </c>
      <c r="E191" s="7" t="n">
        <v>4</v>
      </c>
    </row>
    <row r="192" spans="1:5">
      <c r="A192" t="s">
        <v>4</v>
      </c>
      <c r="B192" s="4" t="s">
        <v>5</v>
      </c>
      <c r="C192" s="4" t="s">
        <v>13</v>
      </c>
      <c r="D192" s="4" t="s">
        <v>6</v>
      </c>
      <c r="E192" s="4" t="s">
        <v>10</v>
      </c>
    </row>
    <row r="193" spans="1:5">
      <c r="A193" t="n">
        <v>5152</v>
      </c>
      <c r="B193" s="21" t="n">
        <v>94</v>
      </c>
      <c r="C193" s="7" t="n">
        <v>1</v>
      </c>
      <c r="D193" s="7" t="s">
        <v>71</v>
      </c>
      <c r="E193" s="7" t="n">
        <v>1</v>
      </c>
    </row>
    <row r="194" spans="1:5">
      <c r="A194" t="s">
        <v>4</v>
      </c>
      <c r="B194" s="4" t="s">
        <v>5</v>
      </c>
      <c r="C194" s="4" t="s">
        <v>13</v>
      </c>
      <c r="D194" s="4" t="s">
        <v>6</v>
      </c>
      <c r="E194" s="4" t="s">
        <v>10</v>
      </c>
    </row>
    <row r="195" spans="1:5">
      <c r="A195" t="n">
        <v>5168</v>
      </c>
      <c r="B195" s="21" t="n">
        <v>94</v>
      </c>
      <c r="C195" s="7" t="n">
        <v>1</v>
      </c>
      <c r="D195" s="7" t="s">
        <v>71</v>
      </c>
      <c r="E195" s="7" t="n">
        <v>2</v>
      </c>
    </row>
    <row r="196" spans="1:5">
      <c r="A196" t="s">
        <v>4</v>
      </c>
      <c r="B196" s="4" t="s">
        <v>5</v>
      </c>
      <c r="C196" s="4" t="s">
        <v>13</v>
      </c>
      <c r="D196" s="4" t="s">
        <v>6</v>
      </c>
      <c r="E196" s="4" t="s">
        <v>10</v>
      </c>
    </row>
    <row r="197" spans="1:5">
      <c r="A197" t="n">
        <v>5184</v>
      </c>
      <c r="B197" s="21" t="n">
        <v>94</v>
      </c>
      <c r="C197" s="7" t="n">
        <v>0</v>
      </c>
      <c r="D197" s="7" t="s">
        <v>71</v>
      </c>
      <c r="E197" s="7" t="n">
        <v>4</v>
      </c>
    </row>
    <row r="198" spans="1:5">
      <c r="A198" t="s">
        <v>4</v>
      </c>
      <c r="B198" s="4" t="s">
        <v>5</v>
      </c>
      <c r="C198" s="4" t="s">
        <v>13</v>
      </c>
      <c r="D198" s="4" t="s">
        <v>6</v>
      </c>
      <c r="E198" s="4" t="s">
        <v>10</v>
      </c>
    </row>
    <row r="199" spans="1:5">
      <c r="A199" t="n">
        <v>5200</v>
      </c>
      <c r="B199" s="21" t="n">
        <v>94</v>
      </c>
      <c r="C199" s="7" t="n">
        <v>1</v>
      </c>
      <c r="D199" s="7" t="s">
        <v>72</v>
      </c>
      <c r="E199" s="7" t="n">
        <v>1</v>
      </c>
    </row>
    <row r="200" spans="1:5">
      <c r="A200" t="s">
        <v>4</v>
      </c>
      <c r="B200" s="4" t="s">
        <v>5</v>
      </c>
      <c r="C200" s="4" t="s">
        <v>13</v>
      </c>
      <c r="D200" s="4" t="s">
        <v>6</v>
      </c>
      <c r="E200" s="4" t="s">
        <v>10</v>
      </c>
    </row>
    <row r="201" spans="1:5">
      <c r="A201" t="n">
        <v>5217</v>
      </c>
      <c r="B201" s="21" t="n">
        <v>94</v>
      </c>
      <c r="C201" s="7" t="n">
        <v>1</v>
      </c>
      <c r="D201" s="7" t="s">
        <v>72</v>
      </c>
      <c r="E201" s="7" t="n">
        <v>2</v>
      </c>
    </row>
    <row r="202" spans="1:5">
      <c r="A202" t="s">
        <v>4</v>
      </c>
      <c r="B202" s="4" t="s">
        <v>5</v>
      </c>
      <c r="C202" s="4" t="s">
        <v>13</v>
      </c>
      <c r="D202" s="4" t="s">
        <v>6</v>
      </c>
      <c r="E202" s="4" t="s">
        <v>10</v>
      </c>
    </row>
    <row r="203" spans="1:5">
      <c r="A203" t="n">
        <v>5234</v>
      </c>
      <c r="B203" s="21" t="n">
        <v>94</v>
      </c>
      <c r="C203" s="7" t="n">
        <v>0</v>
      </c>
      <c r="D203" s="7" t="s">
        <v>72</v>
      </c>
      <c r="E203" s="7" t="n">
        <v>4</v>
      </c>
    </row>
    <row r="204" spans="1:5">
      <c r="A204" t="s">
        <v>4</v>
      </c>
      <c r="B204" s="4" t="s">
        <v>5</v>
      </c>
      <c r="C204" s="4" t="s">
        <v>13</v>
      </c>
      <c r="D204" s="4" t="s">
        <v>6</v>
      </c>
      <c r="E204" s="4" t="s">
        <v>10</v>
      </c>
    </row>
    <row r="205" spans="1:5">
      <c r="A205" t="n">
        <v>5251</v>
      </c>
      <c r="B205" s="21" t="n">
        <v>94</v>
      </c>
      <c r="C205" s="7" t="n">
        <v>1</v>
      </c>
      <c r="D205" s="7" t="s">
        <v>73</v>
      </c>
      <c r="E205" s="7" t="n">
        <v>1</v>
      </c>
    </row>
    <row r="206" spans="1:5">
      <c r="A206" t="s">
        <v>4</v>
      </c>
      <c r="B206" s="4" t="s">
        <v>5</v>
      </c>
      <c r="C206" s="4" t="s">
        <v>13</v>
      </c>
      <c r="D206" s="4" t="s">
        <v>6</v>
      </c>
      <c r="E206" s="4" t="s">
        <v>10</v>
      </c>
    </row>
    <row r="207" spans="1:5">
      <c r="A207" t="n">
        <v>5268</v>
      </c>
      <c r="B207" s="21" t="n">
        <v>94</v>
      </c>
      <c r="C207" s="7" t="n">
        <v>1</v>
      </c>
      <c r="D207" s="7" t="s">
        <v>73</v>
      </c>
      <c r="E207" s="7" t="n">
        <v>2</v>
      </c>
    </row>
    <row r="208" spans="1:5">
      <c r="A208" t="s">
        <v>4</v>
      </c>
      <c r="B208" s="4" t="s">
        <v>5</v>
      </c>
      <c r="C208" s="4" t="s">
        <v>13</v>
      </c>
      <c r="D208" s="4" t="s">
        <v>6</v>
      </c>
      <c r="E208" s="4" t="s">
        <v>10</v>
      </c>
    </row>
    <row r="209" spans="1:5">
      <c r="A209" t="n">
        <v>5285</v>
      </c>
      <c r="B209" s="21" t="n">
        <v>94</v>
      </c>
      <c r="C209" s="7" t="n">
        <v>0</v>
      </c>
      <c r="D209" s="7" t="s">
        <v>73</v>
      </c>
      <c r="E209" s="7" t="n">
        <v>4</v>
      </c>
    </row>
    <row r="210" spans="1:5">
      <c r="A210" t="s">
        <v>4</v>
      </c>
      <c r="B210" s="4" t="s">
        <v>5</v>
      </c>
      <c r="C210" s="4" t="s">
        <v>13</v>
      </c>
      <c r="D210" s="4" t="s">
        <v>6</v>
      </c>
      <c r="E210" s="4" t="s">
        <v>10</v>
      </c>
    </row>
    <row r="211" spans="1:5">
      <c r="A211" t="n">
        <v>5302</v>
      </c>
      <c r="B211" s="21" t="n">
        <v>94</v>
      </c>
      <c r="C211" s="7" t="n">
        <v>1</v>
      </c>
      <c r="D211" s="7" t="s">
        <v>74</v>
      </c>
      <c r="E211" s="7" t="n">
        <v>1</v>
      </c>
    </row>
    <row r="212" spans="1:5">
      <c r="A212" t="s">
        <v>4</v>
      </c>
      <c r="B212" s="4" t="s">
        <v>5</v>
      </c>
      <c r="C212" s="4" t="s">
        <v>13</v>
      </c>
      <c r="D212" s="4" t="s">
        <v>6</v>
      </c>
      <c r="E212" s="4" t="s">
        <v>10</v>
      </c>
    </row>
    <row r="213" spans="1:5">
      <c r="A213" t="n">
        <v>5319</v>
      </c>
      <c r="B213" s="21" t="n">
        <v>94</v>
      </c>
      <c r="C213" s="7" t="n">
        <v>1</v>
      </c>
      <c r="D213" s="7" t="s">
        <v>74</v>
      </c>
      <c r="E213" s="7" t="n">
        <v>2</v>
      </c>
    </row>
    <row r="214" spans="1:5">
      <c r="A214" t="s">
        <v>4</v>
      </c>
      <c r="B214" s="4" t="s">
        <v>5</v>
      </c>
      <c r="C214" s="4" t="s">
        <v>13</v>
      </c>
      <c r="D214" s="4" t="s">
        <v>6</v>
      </c>
      <c r="E214" s="4" t="s">
        <v>10</v>
      </c>
    </row>
    <row r="215" spans="1:5">
      <c r="A215" t="n">
        <v>5336</v>
      </c>
      <c r="B215" s="21" t="n">
        <v>94</v>
      </c>
      <c r="C215" s="7" t="n">
        <v>0</v>
      </c>
      <c r="D215" s="7" t="s">
        <v>74</v>
      </c>
      <c r="E215" s="7" t="n">
        <v>4</v>
      </c>
    </row>
    <row r="216" spans="1:5">
      <c r="A216" t="s">
        <v>4</v>
      </c>
      <c r="B216" s="4" t="s">
        <v>5</v>
      </c>
      <c r="C216" s="4" t="s">
        <v>13</v>
      </c>
      <c r="D216" s="4" t="s">
        <v>6</v>
      </c>
      <c r="E216" s="4" t="s">
        <v>10</v>
      </c>
    </row>
    <row r="217" spans="1:5">
      <c r="A217" t="n">
        <v>5353</v>
      </c>
      <c r="B217" s="21" t="n">
        <v>94</v>
      </c>
      <c r="C217" s="7" t="n">
        <v>1</v>
      </c>
      <c r="D217" s="7" t="s">
        <v>75</v>
      </c>
      <c r="E217" s="7" t="n">
        <v>1</v>
      </c>
    </row>
    <row r="218" spans="1:5">
      <c r="A218" t="s">
        <v>4</v>
      </c>
      <c r="B218" s="4" t="s">
        <v>5</v>
      </c>
      <c r="C218" s="4" t="s">
        <v>13</v>
      </c>
      <c r="D218" s="4" t="s">
        <v>6</v>
      </c>
      <c r="E218" s="4" t="s">
        <v>10</v>
      </c>
    </row>
    <row r="219" spans="1:5">
      <c r="A219" t="n">
        <v>5370</v>
      </c>
      <c r="B219" s="21" t="n">
        <v>94</v>
      </c>
      <c r="C219" s="7" t="n">
        <v>1</v>
      </c>
      <c r="D219" s="7" t="s">
        <v>75</v>
      </c>
      <c r="E219" s="7" t="n">
        <v>2</v>
      </c>
    </row>
    <row r="220" spans="1:5">
      <c r="A220" t="s">
        <v>4</v>
      </c>
      <c r="B220" s="4" t="s">
        <v>5</v>
      </c>
      <c r="C220" s="4" t="s">
        <v>13</v>
      </c>
      <c r="D220" s="4" t="s">
        <v>6</v>
      </c>
      <c r="E220" s="4" t="s">
        <v>10</v>
      </c>
    </row>
    <row r="221" spans="1:5">
      <c r="A221" t="n">
        <v>5387</v>
      </c>
      <c r="B221" s="21" t="n">
        <v>94</v>
      </c>
      <c r="C221" s="7" t="n">
        <v>0</v>
      </c>
      <c r="D221" s="7" t="s">
        <v>75</v>
      </c>
      <c r="E221" s="7" t="n">
        <v>4</v>
      </c>
    </row>
    <row r="222" spans="1:5">
      <c r="A222" t="s">
        <v>4</v>
      </c>
      <c r="B222" s="4" t="s">
        <v>5</v>
      </c>
      <c r="C222" s="4" t="s">
        <v>13</v>
      </c>
      <c r="D222" s="4" t="s">
        <v>6</v>
      </c>
      <c r="E222" s="4" t="s">
        <v>10</v>
      </c>
    </row>
    <row r="223" spans="1:5">
      <c r="A223" t="n">
        <v>5404</v>
      </c>
      <c r="B223" s="21" t="n">
        <v>94</v>
      </c>
      <c r="C223" s="7" t="n">
        <v>1</v>
      </c>
      <c r="D223" s="7" t="s">
        <v>76</v>
      </c>
      <c r="E223" s="7" t="n">
        <v>1</v>
      </c>
    </row>
    <row r="224" spans="1:5">
      <c r="A224" t="s">
        <v>4</v>
      </c>
      <c r="B224" s="4" t="s">
        <v>5</v>
      </c>
      <c r="C224" s="4" t="s">
        <v>13</v>
      </c>
      <c r="D224" s="4" t="s">
        <v>6</v>
      </c>
      <c r="E224" s="4" t="s">
        <v>10</v>
      </c>
    </row>
    <row r="225" spans="1:5">
      <c r="A225" t="n">
        <v>5421</v>
      </c>
      <c r="B225" s="21" t="n">
        <v>94</v>
      </c>
      <c r="C225" s="7" t="n">
        <v>1</v>
      </c>
      <c r="D225" s="7" t="s">
        <v>76</v>
      </c>
      <c r="E225" s="7" t="n">
        <v>2</v>
      </c>
    </row>
    <row r="226" spans="1:5">
      <c r="A226" t="s">
        <v>4</v>
      </c>
      <c r="B226" s="4" t="s">
        <v>5</v>
      </c>
      <c r="C226" s="4" t="s">
        <v>13</v>
      </c>
      <c r="D226" s="4" t="s">
        <v>6</v>
      </c>
      <c r="E226" s="4" t="s">
        <v>10</v>
      </c>
    </row>
    <row r="227" spans="1:5">
      <c r="A227" t="n">
        <v>5438</v>
      </c>
      <c r="B227" s="21" t="n">
        <v>94</v>
      </c>
      <c r="C227" s="7" t="n">
        <v>0</v>
      </c>
      <c r="D227" s="7" t="s">
        <v>76</v>
      </c>
      <c r="E227" s="7" t="n">
        <v>4</v>
      </c>
    </row>
    <row r="228" spans="1:5">
      <c r="A228" t="s">
        <v>4</v>
      </c>
      <c r="B228" s="4" t="s">
        <v>5</v>
      </c>
      <c r="C228" s="4" t="s">
        <v>13</v>
      </c>
      <c r="D228" s="4" t="s">
        <v>6</v>
      </c>
      <c r="E228" s="4" t="s">
        <v>10</v>
      </c>
    </row>
    <row r="229" spans="1:5">
      <c r="A229" t="n">
        <v>5455</v>
      </c>
      <c r="B229" s="21" t="n">
        <v>94</v>
      </c>
      <c r="C229" s="7" t="n">
        <v>1</v>
      </c>
      <c r="D229" s="7" t="s">
        <v>77</v>
      </c>
      <c r="E229" s="7" t="n">
        <v>1</v>
      </c>
    </row>
    <row r="230" spans="1:5">
      <c r="A230" t="s">
        <v>4</v>
      </c>
      <c r="B230" s="4" t="s">
        <v>5</v>
      </c>
      <c r="C230" s="4" t="s">
        <v>13</v>
      </c>
      <c r="D230" s="4" t="s">
        <v>6</v>
      </c>
      <c r="E230" s="4" t="s">
        <v>10</v>
      </c>
    </row>
    <row r="231" spans="1:5">
      <c r="A231" t="n">
        <v>5472</v>
      </c>
      <c r="B231" s="21" t="n">
        <v>94</v>
      </c>
      <c r="C231" s="7" t="n">
        <v>1</v>
      </c>
      <c r="D231" s="7" t="s">
        <v>77</v>
      </c>
      <c r="E231" s="7" t="n">
        <v>2</v>
      </c>
    </row>
    <row r="232" spans="1:5">
      <c r="A232" t="s">
        <v>4</v>
      </c>
      <c r="B232" s="4" t="s">
        <v>5</v>
      </c>
      <c r="C232" s="4" t="s">
        <v>13</v>
      </c>
      <c r="D232" s="4" t="s">
        <v>6</v>
      </c>
      <c r="E232" s="4" t="s">
        <v>10</v>
      </c>
    </row>
    <row r="233" spans="1:5">
      <c r="A233" t="n">
        <v>5489</v>
      </c>
      <c r="B233" s="21" t="n">
        <v>94</v>
      </c>
      <c r="C233" s="7" t="n">
        <v>0</v>
      </c>
      <c r="D233" s="7" t="s">
        <v>77</v>
      </c>
      <c r="E233" s="7" t="n">
        <v>4</v>
      </c>
    </row>
    <row r="234" spans="1:5">
      <c r="A234" t="s">
        <v>4</v>
      </c>
      <c r="B234" s="4" t="s">
        <v>5</v>
      </c>
      <c r="C234" s="4" t="s">
        <v>13</v>
      </c>
      <c r="D234" s="4" t="s">
        <v>6</v>
      </c>
      <c r="E234" s="4" t="s">
        <v>10</v>
      </c>
    </row>
    <row r="235" spans="1:5">
      <c r="A235" t="n">
        <v>5506</v>
      </c>
      <c r="B235" s="21" t="n">
        <v>94</v>
      </c>
      <c r="C235" s="7" t="n">
        <v>1</v>
      </c>
      <c r="D235" s="7" t="s">
        <v>78</v>
      </c>
      <c r="E235" s="7" t="n">
        <v>1</v>
      </c>
    </row>
    <row r="236" spans="1:5">
      <c r="A236" t="s">
        <v>4</v>
      </c>
      <c r="B236" s="4" t="s">
        <v>5</v>
      </c>
      <c r="C236" s="4" t="s">
        <v>13</v>
      </c>
      <c r="D236" s="4" t="s">
        <v>6</v>
      </c>
      <c r="E236" s="4" t="s">
        <v>10</v>
      </c>
    </row>
    <row r="237" spans="1:5">
      <c r="A237" t="n">
        <v>5523</v>
      </c>
      <c r="B237" s="21" t="n">
        <v>94</v>
      </c>
      <c r="C237" s="7" t="n">
        <v>1</v>
      </c>
      <c r="D237" s="7" t="s">
        <v>78</v>
      </c>
      <c r="E237" s="7" t="n">
        <v>2</v>
      </c>
    </row>
    <row r="238" spans="1:5">
      <c r="A238" t="s">
        <v>4</v>
      </c>
      <c r="B238" s="4" t="s">
        <v>5</v>
      </c>
      <c r="C238" s="4" t="s">
        <v>13</v>
      </c>
      <c r="D238" s="4" t="s">
        <v>6</v>
      </c>
      <c r="E238" s="4" t="s">
        <v>10</v>
      </c>
    </row>
    <row r="239" spans="1:5">
      <c r="A239" t="n">
        <v>5540</v>
      </c>
      <c r="B239" s="21" t="n">
        <v>94</v>
      </c>
      <c r="C239" s="7" t="n">
        <v>0</v>
      </c>
      <c r="D239" s="7" t="s">
        <v>78</v>
      </c>
      <c r="E239" s="7" t="n">
        <v>4</v>
      </c>
    </row>
    <row r="240" spans="1:5">
      <c r="A240" t="s">
        <v>4</v>
      </c>
      <c r="B240" s="4" t="s">
        <v>5</v>
      </c>
      <c r="C240" s="4" t="s">
        <v>13</v>
      </c>
      <c r="D240" s="4" t="s">
        <v>6</v>
      </c>
      <c r="E240" s="4" t="s">
        <v>10</v>
      </c>
    </row>
    <row r="241" spans="1:5">
      <c r="A241" t="n">
        <v>5557</v>
      </c>
      <c r="B241" s="21" t="n">
        <v>94</v>
      </c>
      <c r="C241" s="7" t="n">
        <v>1</v>
      </c>
      <c r="D241" s="7" t="s">
        <v>79</v>
      </c>
      <c r="E241" s="7" t="n">
        <v>1</v>
      </c>
    </row>
    <row r="242" spans="1:5">
      <c r="A242" t="s">
        <v>4</v>
      </c>
      <c r="B242" s="4" t="s">
        <v>5</v>
      </c>
      <c r="C242" s="4" t="s">
        <v>13</v>
      </c>
      <c r="D242" s="4" t="s">
        <v>6</v>
      </c>
      <c r="E242" s="4" t="s">
        <v>10</v>
      </c>
    </row>
    <row r="243" spans="1:5">
      <c r="A243" t="n">
        <v>5574</v>
      </c>
      <c r="B243" s="21" t="n">
        <v>94</v>
      </c>
      <c r="C243" s="7" t="n">
        <v>1</v>
      </c>
      <c r="D243" s="7" t="s">
        <v>79</v>
      </c>
      <c r="E243" s="7" t="n">
        <v>2</v>
      </c>
    </row>
    <row r="244" spans="1:5">
      <c r="A244" t="s">
        <v>4</v>
      </c>
      <c r="B244" s="4" t="s">
        <v>5</v>
      </c>
      <c r="C244" s="4" t="s">
        <v>13</v>
      </c>
      <c r="D244" s="4" t="s">
        <v>6</v>
      </c>
      <c r="E244" s="4" t="s">
        <v>10</v>
      </c>
    </row>
    <row r="245" spans="1:5">
      <c r="A245" t="n">
        <v>5591</v>
      </c>
      <c r="B245" s="21" t="n">
        <v>94</v>
      </c>
      <c r="C245" s="7" t="n">
        <v>0</v>
      </c>
      <c r="D245" s="7" t="s">
        <v>79</v>
      </c>
      <c r="E245" s="7" t="n">
        <v>4</v>
      </c>
    </row>
    <row r="246" spans="1:5">
      <c r="A246" t="s">
        <v>4</v>
      </c>
      <c r="B246" s="4" t="s">
        <v>5</v>
      </c>
      <c r="C246" s="4" t="s">
        <v>13</v>
      </c>
      <c r="D246" s="4" t="s">
        <v>6</v>
      </c>
      <c r="E246" s="4" t="s">
        <v>10</v>
      </c>
    </row>
    <row r="247" spans="1:5">
      <c r="A247" t="n">
        <v>5608</v>
      </c>
      <c r="B247" s="21" t="n">
        <v>94</v>
      </c>
      <c r="C247" s="7" t="n">
        <v>1</v>
      </c>
      <c r="D247" s="7" t="s">
        <v>80</v>
      </c>
      <c r="E247" s="7" t="n">
        <v>1</v>
      </c>
    </row>
    <row r="248" spans="1:5">
      <c r="A248" t="s">
        <v>4</v>
      </c>
      <c r="B248" s="4" t="s">
        <v>5</v>
      </c>
      <c r="C248" s="4" t="s">
        <v>13</v>
      </c>
      <c r="D248" s="4" t="s">
        <v>6</v>
      </c>
      <c r="E248" s="4" t="s">
        <v>10</v>
      </c>
    </row>
    <row r="249" spans="1:5">
      <c r="A249" t="n">
        <v>5625</v>
      </c>
      <c r="B249" s="21" t="n">
        <v>94</v>
      </c>
      <c r="C249" s="7" t="n">
        <v>1</v>
      </c>
      <c r="D249" s="7" t="s">
        <v>80</v>
      </c>
      <c r="E249" s="7" t="n">
        <v>2</v>
      </c>
    </row>
    <row r="250" spans="1:5">
      <c r="A250" t="s">
        <v>4</v>
      </c>
      <c r="B250" s="4" t="s">
        <v>5</v>
      </c>
      <c r="C250" s="4" t="s">
        <v>13</v>
      </c>
      <c r="D250" s="4" t="s">
        <v>6</v>
      </c>
      <c r="E250" s="4" t="s">
        <v>10</v>
      </c>
    </row>
    <row r="251" spans="1:5">
      <c r="A251" t="n">
        <v>5642</v>
      </c>
      <c r="B251" s="21" t="n">
        <v>94</v>
      </c>
      <c r="C251" s="7" t="n">
        <v>0</v>
      </c>
      <c r="D251" s="7" t="s">
        <v>80</v>
      </c>
      <c r="E251" s="7" t="n">
        <v>4</v>
      </c>
    </row>
    <row r="252" spans="1:5">
      <c r="A252" t="s">
        <v>4</v>
      </c>
      <c r="B252" s="4" t="s">
        <v>5</v>
      </c>
      <c r="C252" s="4" t="s">
        <v>13</v>
      </c>
      <c r="D252" s="4" t="s">
        <v>6</v>
      </c>
      <c r="E252" s="4" t="s">
        <v>10</v>
      </c>
    </row>
    <row r="253" spans="1:5">
      <c r="A253" t="n">
        <v>5659</v>
      </c>
      <c r="B253" s="22" t="n">
        <v>62</v>
      </c>
      <c r="C253" s="7" t="n">
        <v>1</v>
      </c>
      <c r="D253" s="7" t="s">
        <v>81</v>
      </c>
      <c r="E253" s="7" t="n">
        <v>1</v>
      </c>
    </row>
    <row r="254" spans="1:5">
      <c r="A254" t="s">
        <v>4</v>
      </c>
      <c r="B254" s="4" t="s">
        <v>5</v>
      </c>
      <c r="C254" s="4" t="s">
        <v>13</v>
      </c>
      <c r="D254" s="4" t="s">
        <v>10</v>
      </c>
      <c r="E254" s="4" t="s">
        <v>13</v>
      </c>
      <c r="F254" s="4" t="s">
        <v>13</v>
      </c>
      <c r="G254" s="4" t="s">
        <v>57</v>
      </c>
    </row>
    <row r="255" spans="1:5">
      <c r="A255" t="n">
        <v>5676</v>
      </c>
      <c r="B255" s="15" t="n">
        <v>5</v>
      </c>
      <c r="C255" s="7" t="n">
        <v>30</v>
      </c>
      <c r="D255" s="7" t="n">
        <v>9730</v>
      </c>
      <c r="E255" s="7" t="n">
        <v>8</v>
      </c>
      <c r="F255" s="7" t="n">
        <v>1</v>
      </c>
      <c r="G255" s="16" t="n">
        <f t="normal" ca="1">A499</f>
        <v>0</v>
      </c>
    </row>
    <row r="256" spans="1:5">
      <c r="A256" t="s">
        <v>4</v>
      </c>
      <c r="B256" s="4" t="s">
        <v>5</v>
      </c>
      <c r="C256" s="4" t="s">
        <v>13</v>
      </c>
      <c r="D256" s="4" t="s">
        <v>6</v>
      </c>
      <c r="E256" s="4" t="s">
        <v>10</v>
      </c>
    </row>
    <row r="257" spans="1:7">
      <c r="A257" t="n">
        <v>5686</v>
      </c>
      <c r="B257" s="21" t="n">
        <v>94</v>
      </c>
      <c r="C257" s="7" t="n">
        <v>0</v>
      </c>
      <c r="D257" s="7" t="s">
        <v>63</v>
      </c>
      <c r="E257" s="7" t="n">
        <v>1</v>
      </c>
    </row>
    <row r="258" spans="1:7">
      <c r="A258" t="s">
        <v>4</v>
      </c>
      <c r="B258" s="4" t="s">
        <v>5</v>
      </c>
      <c r="C258" s="4" t="s">
        <v>13</v>
      </c>
      <c r="D258" s="4" t="s">
        <v>6</v>
      </c>
      <c r="E258" s="4" t="s">
        <v>10</v>
      </c>
    </row>
    <row r="259" spans="1:7">
      <c r="A259" t="n">
        <v>5702</v>
      </c>
      <c r="B259" s="21" t="n">
        <v>94</v>
      </c>
      <c r="C259" s="7" t="n">
        <v>0</v>
      </c>
      <c r="D259" s="7" t="s">
        <v>63</v>
      </c>
      <c r="E259" s="7" t="n">
        <v>2</v>
      </c>
    </row>
    <row r="260" spans="1:7">
      <c r="A260" t="s">
        <v>4</v>
      </c>
      <c r="B260" s="4" t="s">
        <v>5</v>
      </c>
      <c r="C260" s="4" t="s">
        <v>13</v>
      </c>
      <c r="D260" s="4" t="s">
        <v>6</v>
      </c>
      <c r="E260" s="4" t="s">
        <v>10</v>
      </c>
    </row>
    <row r="261" spans="1:7">
      <c r="A261" t="n">
        <v>5718</v>
      </c>
      <c r="B261" s="21" t="n">
        <v>94</v>
      </c>
      <c r="C261" s="7" t="n">
        <v>1</v>
      </c>
      <c r="D261" s="7" t="s">
        <v>63</v>
      </c>
      <c r="E261" s="7" t="n">
        <v>4</v>
      </c>
    </row>
    <row r="262" spans="1:7">
      <c r="A262" t="s">
        <v>4</v>
      </c>
      <c r="B262" s="4" t="s">
        <v>5</v>
      </c>
      <c r="C262" s="4" t="s">
        <v>13</v>
      </c>
      <c r="D262" s="4" t="s">
        <v>6</v>
      </c>
    </row>
    <row r="263" spans="1:7">
      <c r="A263" t="n">
        <v>5734</v>
      </c>
      <c r="B263" s="21" t="n">
        <v>94</v>
      </c>
      <c r="C263" s="7" t="n">
        <v>5</v>
      </c>
      <c r="D263" s="7" t="s">
        <v>63</v>
      </c>
    </row>
    <row r="264" spans="1:7">
      <c r="A264" t="s">
        <v>4</v>
      </c>
      <c r="B264" s="4" t="s">
        <v>5</v>
      </c>
      <c r="C264" s="4" t="s">
        <v>13</v>
      </c>
      <c r="D264" s="4" t="s">
        <v>6</v>
      </c>
      <c r="E264" s="4" t="s">
        <v>10</v>
      </c>
    </row>
    <row r="265" spans="1:7">
      <c r="A265" t="n">
        <v>5748</v>
      </c>
      <c r="B265" s="21" t="n">
        <v>94</v>
      </c>
      <c r="C265" s="7" t="n">
        <v>0</v>
      </c>
      <c r="D265" s="7" t="s">
        <v>64</v>
      </c>
      <c r="E265" s="7" t="n">
        <v>1</v>
      </c>
    </row>
    <row r="266" spans="1:7">
      <c r="A266" t="s">
        <v>4</v>
      </c>
      <c r="B266" s="4" t="s">
        <v>5</v>
      </c>
      <c r="C266" s="4" t="s">
        <v>13</v>
      </c>
      <c r="D266" s="4" t="s">
        <v>6</v>
      </c>
      <c r="E266" s="4" t="s">
        <v>10</v>
      </c>
    </row>
    <row r="267" spans="1:7">
      <c r="A267" t="n">
        <v>5764</v>
      </c>
      <c r="B267" s="21" t="n">
        <v>94</v>
      </c>
      <c r="C267" s="7" t="n">
        <v>0</v>
      </c>
      <c r="D267" s="7" t="s">
        <v>64</v>
      </c>
      <c r="E267" s="7" t="n">
        <v>2</v>
      </c>
    </row>
    <row r="268" spans="1:7">
      <c r="A268" t="s">
        <v>4</v>
      </c>
      <c r="B268" s="4" t="s">
        <v>5</v>
      </c>
      <c r="C268" s="4" t="s">
        <v>13</v>
      </c>
      <c r="D268" s="4" t="s">
        <v>6</v>
      </c>
      <c r="E268" s="4" t="s">
        <v>10</v>
      </c>
    </row>
    <row r="269" spans="1:7">
      <c r="A269" t="n">
        <v>5780</v>
      </c>
      <c r="B269" s="21" t="n">
        <v>94</v>
      </c>
      <c r="C269" s="7" t="n">
        <v>1</v>
      </c>
      <c r="D269" s="7" t="s">
        <v>64</v>
      </c>
      <c r="E269" s="7" t="n">
        <v>4</v>
      </c>
    </row>
    <row r="270" spans="1:7">
      <c r="A270" t="s">
        <v>4</v>
      </c>
      <c r="B270" s="4" t="s">
        <v>5</v>
      </c>
      <c r="C270" s="4" t="s">
        <v>13</v>
      </c>
      <c r="D270" s="4" t="s">
        <v>6</v>
      </c>
    </row>
    <row r="271" spans="1:7">
      <c r="A271" t="n">
        <v>5796</v>
      </c>
      <c r="B271" s="21" t="n">
        <v>94</v>
      </c>
      <c r="C271" s="7" t="n">
        <v>5</v>
      </c>
      <c r="D271" s="7" t="s">
        <v>64</v>
      </c>
    </row>
    <row r="272" spans="1:7">
      <c r="A272" t="s">
        <v>4</v>
      </c>
      <c r="B272" s="4" t="s">
        <v>5</v>
      </c>
      <c r="C272" s="4" t="s">
        <v>13</v>
      </c>
      <c r="D272" s="4" t="s">
        <v>6</v>
      </c>
      <c r="E272" s="4" t="s">
        <v>10</v>
      </c>
    </row>
    <row r="273" spans="1:5">
      <c r="A273" t="n">
        <v>5810</v>
      </c>
      <c r="B273" s="21" t="n">
        <v>94</v>
      </c>
      <c r="C273" s="7" t="n">
        <v>0</v>
      </c>
      <c r="D273" s="7" t="s">
        <v>65</v>
      </c>
      <c r="E273" s="7" t="n">
        <v>1</v>
      </c>
    </row>
    <row r="274" spans="1:5">
      <c r="A274" t="s">
        <v>4</v>
      </c>
      <c r="B274" s="4" t="s">
        <v>5</v>
      </c>
      <c r="C274" s="4" t="s">
        <v>13</v>
      </c>
      <c r="D274" s="4" t="s">
        <v>6</v>
      </c>
      <c r="E274" s="4" t="s">
        <v>10</v>
      </c>
    </row>
    <row r="275" spans="1:5">
      <c r="A275" t="n">
        <v>5826</v>
      </c>
      <c r="B275" s="21" t="n">
        <v>94</v>
      </c>
      <c r="C275" s="7" t="n">
        <v>0</v>
      </c>
      <c r="D275" s="7" t="s">
        <v>65</v>
      </c>
      <c r="E275" s="7" t="n">
        <v>2</v>
      </c>
    </row>
    <row r="276" spans="1:5">
      <c r="A276" t="s">
        <v>4</v>
      </c>
      <c r="B276" s="4" t="s">
        <v>5</v>
      </c>
      <c r="C276" s="4" t="s">
        <v>13</v>
      </c>
      <c r="D276" s="4" t="s">
        <v>6</v>
      </c>
      <c r="E276" s="4" t="s">
        <v>10</v>
      </c>
    </row>
    <row r="277" spans="1:5">
      <c r="A277" t="n">
        <v>5842</v>
      </c>
      <c r="B277" s="21" t="n">
        <v>94</v>
      </c>
      <c r="C277" s="7" t="n">
        <v>1</v>
      </c>
      <c r="D277" s="7" t="s">
        <v>65</v>
      </c>
      <c r="E277" s="7" t="n">
        <v>4</v>
      </c>
    </row>
    <row r="278" spans="1:5">
      <c r="A278" t="s">
        <v>4</v>
      </c>
      <c r="B278" s="4" t="s">
        <v>5</v>
      </c>
      <c r="C278" s="4" t="s">
        <v>13</v>
      </c>
      <c r="D278" s="4" t="s">
        <v>6</v>
      </c>
    </row>
    <row r="279" spans="1:5">
      <c r="A279" t="n">
        <v>5858</v>
      </c>
      <c r="B279" s="21" t="n">
        <v>94</v>
      </c>
      <c r="C279" s="7" t="n">
        <v>5</v>
      </c>
      <c r="D279" s="7" t="s">
        <v>65</v>
      </c>
    </row>
    <row r="280" spans="1:5">
      <c r="A280" t="s">
        <v>4</v>
      </c>
      <c r="B280" s="4" t="s">
        <v>5</v>
      </c>
      <c r="C280" s="4" t="s">
        <v>13</v>
      </c>
      <c r="D280" s="4" t="s">
        <v>6</v>
      </c>
      <c r="E280" s="4" t="s">
        <v>10</v>
      </c>
    </row>
    <row r="281" spans="1:5">
      <c r="A281" t="n">
        <v>5872</v>
      </c>
      <c r="B281" s="21" t="n">
        <v>94</v>
      </c>
      <c r="C281" s="7" t="n">
        <v>0</v>
      </c>
      <c r="D281" s="7" t="s">
        <v>66</v>
      </c>
      <c r="E281" s="7" t="n">
        <v>1</v>
      </c>
    </row>
    <row r="282" spans="1:5">
      <c r="A282" t="s">
        <v>4</v>
      </c>
      <c r="B282" s="4" t="s">
        <v>5</v>
      </c>
      <c r="C282" s="4" t="s">
        <v>13</v>
      </c>
      <c r="D282" s="4" t="s">
        <v>6</v>
      </c>
      <c r="E282" s="4" t="s">
        <v>10</v>
      </c>
    </row>
    <row r="283" spans="1:5">
      <c r="A283" t="n">
        <v>5888</v>
      </c>
      <c r="B283" s="21" t="n">
        <v>94</v>
      </c>
      <c r="C283" s="7" t="n">
        <v>0</v>
      </c>
      <c r="D283" s="7" t="s">
        <v>66</v>
      </c>
      <c r="E283" s="7" t="n">
        <v>2</v>
      </c>
    </row>
    <row r="284" spans="1:5">
      <c r="A284" t="s">
        <v>4</v>
      </c>
      <c r="B284" s="4" t="s">
        <v>5</v>
      </c>
      <c r="C284" s="4" t="s">
        <v>13</v>
      </c>
      <c r="D284" s="4" t="s">
        <v>6</v>
      </c>
      <c r="E284" s="4" t="s">
        <v>10</v>
      </c>
    </row>
    <row r="285" spans="1:5">
      <c r="A285" t="n">
        <v>5904</v>
      </c>
      <c r="B285" s="21" t="n">
        <v>94</v>
      </c>
      <c r="C285" s="7" t="n">
        <v>1</v>
      </c>
      <c r="D285" s="7" t="s">
        <v>66</v>
      </c>
      <c r="E285" s="7" t="n">
        <v>4</v>
      </c>
    </row>
    <row r="286" spans="1:5">
      <c r="A286" t="s">
        <v>4</v>
      </c>
      <c r="B286" s="4" t="s">
        <v>5</v>
      </c>
      <c r="C286" s="4" t="s">
        <v>13</v>
      </c>
      <c r="D286" s="4" t="s">
        <v>6</v>
      </c>
    </row>
    <row r="287" spans="1:5">
      <c r="A287" t="n">
        <v>5920</v>
      </c>
      <c r="B287" s="21" t="n">
        <v>94</v>
      </c>
      <c r="C287" s="7" t="n">
        <v>5</v>
      </c>
      <c r="D287" s="7" t="s">
        <v>66</v>
      </c>
    </row>
    <row r="288" spans="1:5">
      <c r="A288" t="s">
        <v>4</v>
      </c>
      <c r="B288" s="4" t="s">
        <v>5</v>
      </c>
      <c r="C288" s="4" t="s">
        <v>13</v>
      </c>
      <c r="D288" s="4" t="s">
        <v>6</v>
      </c>
      <c r="E288" s="4" t="s">
        <v>10</v>
      </c>
    </row>
    <row r="289" spans="1:5">
      <c r="A289" t="n">
        <v>5934</v>
      </c>
      <c r="B289" s="21" t="n">
        <v>94</v>
      </c>
      <c r="C289" s="7" t="n">
        <v>0</v>
      </c>
      <c r="D289" s="7" t="s">
        <v>67</v>
      </c>
      <c r="E289" s="7" t="n">
        <v>1</v>
      </c>
    </row>
    <row r="290" spans="1:5">
      <c r="A290" t="s">
        <v>4</v>
      </c>
      <c r="B290" s="4" t="s">
        <v>5</v>
      </c>
      <c r="C290" s="4" t="s">
        <v>13</v>
      </c>
      <c r="D290" s="4" t="s">
        <v>6</v>
      </c>
      <c r="E290" s="4" t="s">
        <v>10</v>
      </c>
    </row>
    <row r="291" spans="1:5">
      <c r="A291" t="n">
        <v>5950</v>
      </c>
      <c r="B291" s="21" t="n">
        <v>94</v>
      </c>
      <c r="C291" s="7" t="n">
        <v>0</v>
      </c>
      <c r="D291" s="7" t="s">
        <v>67</v>
      </c>
      <c r="E291" s="7" t="n">
        <v>2</v>
      </c>
    </row>
    <row r="292" spans="1:5">
      <c r="A292" t="s">
        <v>4</v>
      </c>
      <c r="B292" s="4" t="s">
        <v>5</v>
      </c>
      <c r="C292" s="4" t="s">
        <v>13</v>
      </c>
      <c r="D292" s="4" t="s">
        <v>6</v>
      </c>
      <c r="E292" s="4" t="s">
        <v>10</v>
      </c>
    </row>
    <row r="293" spans="1:5">
      <c r="A293" t="n">
        <v>5966</v>
      </c>
      <c r="B293" s="21" t="n">
        <v>94</v>
      </c>
      <c r="C293" s="7" t="n">
        <v>1</v>
      </c>
      <c r="D293" s="7" t="s">
        <v>67</v>
      </c>
      <c r="E293" s="7" t="n">
        <v>4</v>
      </c>
    </row>
    <row r="294" spans="1:5">
      <c r="A294" t="s">
        <v>4</v>
      </c>
      <c r="B294" s="4" t="s">
        <v>5</v>
      </c>
      <c r="C294" s="4" t="s">
        <v>13</v>
      </c>
      <c r="D294" s="4" t="s">
        <v>6</v>
      </c>
    </row>
    <row r="295" spans="1:5">
      <c r="A295" t="n">
        <v>5982</v>
      </c>
      <c r="B295" s="21" t="n">
        <v>94</v>
      </c>
      <c r="C295" s="7" t="n">
        <v>5</v>
      </c>
      <c r="D295" s="7" t="s">
        <v>67</v>
      </c>
    </row>
    <row r="296" spans="1:5">
      <c r="A296" t="s">
        <v>4</v>
      </c>
      <c r="B296" s="4" t="s">
        <v>5</v>
      </c>
      <c r="C296" s="4" t="s">
        <v>13</v>
      </c>
      <c r="D296" s="4" t="s">
        <v>6</v>
      </c>
      <c r="E296" s="4" t="s">
        <v>10</v>
      </c>
    </row>
    <row r="297" spans="1:5">
      <c r="A297" t="n">
        <v>5996</v>
      </c>
      <c r="B297" s="21" t="n">
        <v>94</v>
      </c>
      <c r="C297" s="7" t="n">
        <v>0</v>
      </c>
      <c r="D297" s="7" t="s">
        <v>68</v>
      </c>
      <c r="E297" s="7" t="n">
        <v>1</v>
      </c>
    </row>
    <row r="298" spans="1:5">
      <c r="A298" t="s">
        <v>4</v>
      </c>
      <c r="B298" s="4" t="s">
        <v>5</v>
      </c>
      <c r="C298" s="4" t="s">
        <v>13</v>
      </c>
      <c r="D298" s="4" t="s">
        <v>6</v>
      </c>
      <c r="E298" s="4" t="s">
        <v>10</v>
      </c>
    </row>
    <row r="299" spans="1:5">
      <c r="A299" t="n">
        <v>6012</v>
      </c>
      <c r="B299" s="21" t="n">
        <v>94</v>
      </c>
      <c r="C299" s="7" t="n">
        <v>0</v>
      </c>
      <c r="D299" s="7" t="s">
        <v>68</v>
      </c>
      <c r="E299" s="7" t="n">
        <v>2</v>
      </c>
    </row>
    <row r="300" spans="1:5">
      <c r="A300" t="s">
        <v>4</v>
      </c>
      <c r="B300" s="4" t="s">
        <v>5</v>
      </c>
      <c r="C300" s="4" t="s">
        <v>13</v>
      </c>
      <c r="D300" s="4" t="s">
        <v>6</v>
      </c>
      <c r="E300" s="4" t="s">
        <v>10</v>
      </c>
    </row>
    <row r="301" spans="1:5">
      <c r="A301" t="n">
        <v>6028</v>
      </c>
      <c r="B301" s="21" t="n">
        <v>94</v>
      </c>
      <c r="C301" s="7" t="n">
        <v>1</v>
      </c>
      <c r="D301" s="7" t="s">
        <v>68</v>
      </c>
      <c r="E301" s="7" t="n">
        <v>4</v>
      </c>
    </row>
    <row r="302" spans="1:5">
      <c r="A302" t="s">
        <v>4</v>
      </c>
      <c r="B302" s="4" t="s">
        <v>5</v>
      </c>
      <c r="C302" s="4" t="s">
        <v>13</v>
      </c>
      <c r="D302" s="4" t="s">
        <v>6</v>
      </c>
    </row>
    <row r="303" spans="1:5">
      <c r="A303" t="n">
        <v>6044</v>
      </c>
      <c r="B303" s="21" t="n">
        <v>94</v>
      </c>
      <c r="C303" s="7" t="n">
        <v>5</v>
      </c>
      <c r="D303" s="7" t="s">
        <v>68</v>
      </c>
    </row>
    <row r="304" spans="1:5">
      <c r="A304" t="s">
        <v>4</v>
      </c>
      <c r="B304" s="4" t="s">
        <v>5</v>
      </c>
      <c r="C304" s="4" t="s">
        <v>13</v>
      </c>
      <c r="D304" s="4" t="s">
        <v>6</v>
      </c>
      <c r="E304" s="4" t="s">
        <v>10</v>
      </c>
    </row>
    <row r="305" spans="1:5">
      <c r="A305" t="n">
        <v>6058</v>
      </c>
      <c r="B305" s="21" t="n">
        <v>94</v>
      </c>
      <c r="C305" s="7" t="n">
        <v>0</v>
      </c>
      <c r="D305" s="7" t="s">
        <v>69</v>
      </c>
      <c r="E305" s="7" t="n">
        <v>1</v>
      </c>
    </row>
    <row r="306" spans="1:5">
      <c r="A306" t="s">
        <v>4</v>
      </c>
      <c r="B306" s="4" t="s">
        <v>5</v>
      </c>
      <c r="C306" s="4" t="s">
        <v>13</v>
      </c>
      <c r="D306" s="4" t="s">
        <v>6</v>
      </c>
      <c r="E306" s="4" t="s">
        <v>10</v>
      </c>
    </row>
    <row r="307" spans="1:5">
      <c r="A307" t="n">
        <v>6074</v>
      </c>
      <c r="B307" s="21" t="n">
        <v>94</v>
      </c>
      <c r="C307" s="7" t="n">
        <v>0</v>
      </c>
      <c r="D307" s="7" t="s">
        <v>69</v>
      </c>
      <c r="E307" s="7" t="n">
        <v>2</v>
      </c>
    </row>
    <row r="308" spans="1:5">
      <c r="A308" t="s">
        <v>4</v>
      </c>
      <c r="B308" s="4" t="s">
        <v>5</v>
      </c>
      <c r="C308" s="4" t="s">
        <v>13</v>
      </c>
      <c r="D308" s="4" t="s">
        <v>6</v>
      </c>
      <c r="E308" s="4" t="s">
        <v>10</v>
      </c>
    </row>
    <row r="309" spans="1:5">
      <c r="A309" t="n">
        <v>6090</v>
      </c>
      <c r="B309" s="21" t="n">
        <v>94</v>
      </c>
      <c r="C309" s="7" t="n">
        <v>1</v>
      </c>
      <c r="D309" s="7" t="s">
        <v>69</v>
      </c>
      <c r="E309" s="7" t="n">
        <v>4</v>
      </c>
    </row>
    <row r="310" spans="1:5">
      <c r="A310" t="s">
        <v>4</v>
      </c>
      <c r="B310" s="4" t="s">
        <v>5</v>
      </c>
      <c r="C310" s="4" t="s">
        <v>13</v>
      </c>
      <c r="D310" s="4" t="s">
        <v>6</v>
      </c>
    </row>
    <row r="311" spans="1:5">
      <c r="A311" t="n">
        <v>6106</v>
      </c>
      <c r="B311" s="21" t="n">
        <v>94</v>
      </c>
      <c r="C311" s="7" t="n">
        <v>5</v>
      </c>
      <c r="D311" s="7" t="s">
        <v>69</v>
      </c>
    </row>
    <row r="312" spans="1:5">
      <c r="A312" t="s">
        <v>4</v>
      </c>
      <c r="B312" s="4" t="s">
        <v>5</v>
      </c>
      <c r="C312" s="4" t="s">
        <v>13</v>
      </c>
      <c r="D312" s="4" t="s">
        <v>6</v>
      </c>
      <c r="E312" s="4" t="s">
        <v>10</v>
      </c>
    </row>
    <row r="313" spans="1:5">
      <c r="A313" t="n">
        <v>6120</v>
      </c>
      <c r="B313" s="21" t="n">
        <v>94</v>
      </c>
      <c r="C313" s="7" t="n">
        <v>0</v>
      </c>
      <c r="D313" s="7" t="s">
        <v>70</v>
      </c>
      <c r="E313" s="7" t="n">
        <v>1</v>
      </c>
    </row>
    <row r="314" spans="1:5">
      <c r="A314" t="s">
        <v>4</v>
      </c>
      <c r="B314" s="4" t="s">
        <v>5</v>
      </c>
      <c r="C314" s="4" t="s">
        <v>13</v>
      </c>
      <c r="D314" s="4" t="s">
        <v>6</v>
      </c>
      <c r="E314" s="4" t="s">
        <v>10</v>
      </c>
    </row>
    <row r="315" spans="1:5">
      <c r="A315" t="n">
        <v>6136</v>
      </c>
      <c r="B315" s="21" t="n">
        <v>94</v>
      </c>
      <c r="C315" s="7" t="n">
        <v>0</v>
      </c>
      <c r="D315" s="7" t="s">
        <v>70</v>
      </c>
      <c r="E315" s="7" t="n">
        <v>2</v>
      </c>
    </row>
    <row r="316" spans="1:5">
      <c r="A316" t="s">
        <v>4</v>
      </c>
      <c r="B316" s="4" t="s">
        <v>5</v>
      </c>
      <c r="C316" s="4" t="s">
        <v>13</v>
      </c>
      <c r="D316" s="4" t="s">
        <v>6</v>
      </c>
      <c r="E316" s="4" t="s">
        <v>10</v>
      </c>
    </row>
    <row r="317" spans="1:5">
      <c r="A317" t="n">
        <v>6152</v>
      </c>
      <c r="B317" s="21" t="n">
        <v>94</v>
      </c>
      <c r="C317" s="7" t="n">
        <v>1</v>
      </c>
      <c r="D317" s="7" t="s">
        <v>70</v>
      </c>
      <c r="E317" s="7" t="n">
        <v>4</v>
      </c>
    </row>
    <row r="318" spans="1:5">
      <c r="A318" t="s">
        <v>4</v>
      </c>
      <c r="B318" s="4" t="s">
        <v>5</v>
      </c>
      <c r="C318" s="4" t="s">
        <v>13</v>
      </c>
      <c r="D318" s="4" t="s">
        <v>6</v>
      </c>
    </row>
    <row r="319" spans="1:5">
      <c r="A319" t="n">
        <v>6168</v>
      </c>
      <c r="B319" s="21" t="n">
        <v>94</v>
      </c>
      <c r="C319" s="7" t="n">
        <v>5</v>
      </c>
      <c r="D319" s="7" t="s">
        <v>70</v>
      </c>
    </row>
    <row r="320" spans="1:5">
      <c r="A320" t="s">
        <v>4</v>
      </c>
      <c r="B320" s="4" t="s">
        <v>5</v>
      </c>
      <c r="C320" s="4" t="s">
        <v>13</v>
      </c>
      <c r="D320" s="4" t="s">
        <v>6</v>
      </c>
      <c r="E320" s="4" t="s">
        <v>10</v>
      </c>
    </row>
    <row r="321" spans="1:5">
      <c r="A321" t="n">
        <v>6182</v>
      </c>
      <c r="B321" s="21" t="n">
        <v>94</v>
      </c>
      <c r="C321" s="7" t="n">
        <v>0</v>
      </c>
      <c r="D321" s="7" t="s">
        <v>71</v>
      </c>
      <c r="E321" s="7" t="n">
        <v>1</v>
      </c>
    </row>
    <row r="322" spans="1:5">
      <c r="A322" t="s">
        <v>4</v>
      </c>
      <c r="B322" s="4" t="s">
        <v>5</v>
      </c>
      <c r="C322" s="4" t="s">
        <v>13</v>
      </c>
      <c r="D322" s="4" t="s">
        <v>6</v>
      </c>
      <c r="E322" s="4" t="s">
        <v>10</v>
      </c>
    </row>
    <row r="323" spans="1:5">
      <c r="A323" t="n">
        <v>6198</v>
      </c>
      <c r="B323" s="21" t="n">
        <v>94</v>
      </c>
      <c r="C323" s="7" t="n">
        <v>0</v>
      </c>
      <c r="D323" s="7" t="s">
        <v>71</v>
      </c>
      <c r="E323" s="7" t="n">
        <v>2</v>
      </c>
    </row>
    <row r="324" spans="1:5">
      <c r="A324" t="s">
        <v>4</v>
      </c>
      <c r="B324" s="4" t="s">
        <v>5</v>
      </c>
      <c r="C324" s="4" t="s">
        <v>13</v>
      </c>
      <c r="D324" s="4" t="s">
        <v>6</v>
      </c>
      <c r="E324" s="4" t="s">
        <v>10</v>
      </c>
    </row>
    <row r="325" spans="1:5">
      <c r="A325" t="n">
        <v>6214</v>
      </c>
      <c r="B325" s="21" t="n">
        <v>94</v>
      </c>
      <c r="C325" s="7" t="n">
        <v>1</v>
      </c>
      <c r="D325" s="7" t="s">
        <v>71</v>
      </c>
      <c r="E325" s="7" t="n">
        <v>4</v>
      </c>
    </row>
    <row r="326" spans="1:5">
      <c r="A326" t="s">
        <v>4</v>
      </c>
      <c r="B326" s="4" t="s">
        <v>5</v>
      </c>
      <c r="C326" s="4" t="s">
        <v>13</v>
      </c>
      <c r="D326" s="4" t="s">
        <v>6</v>
      </c>
    </row>
    <row r="327" spans="1:5">
      <c r="A327" t="n">
        <v>6230</v>
      </c>
      <c r="B327" s="21" t="n">
        <v>94</v>
      </c>
      <c r="C327" s="7" t="n">
        <v>5</v>
      </c>
      <c r="D327" s="7" t="s">
        <v>71</v>
      </c>
    </row>
    <row r="328" spans="1:5">
      <c r="A328" t="s">
        <v>4</v>
      </c>
      <c r="B328" s="4" t="s">
        <v>5</v>
      </c>
      <c r="C328" s="4" t="s">
        <v>13</v>
      </c>
      <c r="D328" s="4" t="s">
        <v>6</v>
      </c>
      <c r="E328" s="4" t="s">
        <v>10</v>
      </c>
    </row>
    <row r="329" spans="1:5">
      <c r="A329" t="n">
        <v>6244</v>
      </c>
      <c r="B329" s="21" t="n">
        <v>94</v>
      </c>
      <c r="C329" s="7" t="n">
        <v>0</v>
      </c>
      <c r="D329" s="7" t="s">
        <v>72</v>
      </c>
      <c r="E329" s="7" t="n">
        <v>1</v>
      </c>
    </row>
    <row r="330" spans="1:5">
      <c r="A330" t="s">
        <v>4</v>
      </c>
      <c r="B330" s="4" t="s">
        <v>5</v>
      </c>
      <c r="C330" s="4" t="s">
        <v>13</v>
      </c>
      <c r="D330" s="4" t="s">
        <v>6</v>
      </c>
      <c r="E330" s="4" t="s">
        <v>10</v>
      </c>
    </row>
    <row r="331" spans="1:5">
      <c r="A331" t="n">
        <v>6261</v>
      </c>
      <c r="B331" s="21" t="n">
        <v>94</v>
      </c>
      <c r="C331" s="7" t="n">
        <v>0</v>
      </c>
      <c r="D331" s="7" t="s">
        <v>72</v>
      </c>
      <c r="E331" s="7" t="n">
        <v>2</v>
      </c>
    </row>
    <row r="332" spans="1:5">
      <c r="A332" t="s">
        <v>4</v>
      </c>
      <c r="B332" s="4" t="s">
        <v>5</v>
      </c>
      <c r="C332" s="4" t="s">
        <v>13</v>
      </c>
      <c r="D332" s="4" t="s">
        <v>6</v>
      </c>
      <c r="E332" s="4" t="s">
        <v>10</v>
      </c>
    </row>
    <row r="333" spans="1:5">
      <c r="A333" t="n">
        <v>6278</v>
      </c>
      <c r="B333" s="21" t="n">
        <v>94</v>
      </c>
      <c r="C333" s="7" t="n">
        <v>1</v>
      </c>
      <c r="D333" s="7" t="s">
        <v>72</v>
      </c>
      <c r="E333" s="7" t="n">
        <v>4</v>
      </c>
    </row>
    <row r="334" spans="1:5">
      <c r="A334" t="s">
        <v>4</v>
      </c>
      <c r="B334" s="4" t="s">
        <v>5</v>
      </c>
      <c r="C334" s="4" t="s">
        <v>13</v>
      </c>
      <c r="D334" s="4" t="s">
        <v>6</v>
      </c>
    </row>
    <row r="335" spans="1:5">
      <c r="A335" t="n">
        <v>6295</v>
      </c>
      <c r="B335" s="21" t="n">
        <v>94</v>
      </c>
      <c r="C335" s="7" t="n">
        <v>5</v>
      </c>
      <c r="D335" s="7" t="s">
        <v>72</v>
      </c>
    </row>
    <row r="336" spans="1:5">
      <c r="A336" t="s">
        <v>4</v>
      </c>
      <c r="B336" s="4" t="s">
        <v>5</v>
      </c>
      <c r="C336" s="4" t="s">
        <v>13</v>
      </c>
      <c r="D336" s="4" t="s">
        <v>6</v>
      </c>
      <c r="E336" s="4" t="s">
        <v>10</v>
      </c>
    </row>
    <row r="337" spans="1:5">
      <c r="A337" t="n">
        <v>6310</v>
      </c>
      <c r="B337" s="21" t="n">
        <v>94</v>
      </c>
      <c r="C337" s="7" t="n">
        <v>0</v>
      </c>
      <c r="D337" s="7" t="s">
        <v>73</v>
      </c>
      <c r="E337" s="7" t="n">
        <v>1</v>
      </c>
    </row>
    <row r="338" spans="1:5">
      <c r="A338" t="s">
        <v>4</v>
      </c>
      <c r="B338" s="4" t="s">
        <v>5</v>
      </c>
      <c r="C338" s="4" t="s">
        <v>13</v>
      </c>
      <c r="D338" s="4" t="s">
        <v>6</v>
      </c>
      <c r="E338" s="4" t="s">
        <v>10</v>
      </c>
    </row>
    <row r="339" spans="1:5">
      <c r="A339" t="n">
        <v>6327</v>
      </c>
      <c r="B339" s="21" t="n">
        <v>94</v>
      </c>
      <c r="C339" s="7" t="n">
        <v>0</v>
      </c>
      <c r="D339" s="7" t="s">
        <v>73</v>
      </c>
      <c r="E339" s="7" t="n">
        <v>2</v>
      </c>
    </row>
    <row r="340" spans="1:5">
      <c r="A340" t="s">
        <v>4</v>
      </c>
      <c r="B340" s="4" t="s">
        <v>5</v>
      </c>
      <c r="C340" s="4" t="s">
        <v>13</v>
      </c>
      <c r="D340" s="4" t="s">
        <v>6</v>
      </c>
      <c r="E340" s="4" t="s">
        <v>10</v>
      </c>
    </row>
    <row r="341" spans="1:5">
      <c r="A341" t="n">
        <v>6344</v>
      </c>
      <c r="B341" s="21" t="n">
        <v>94</v>
      </c>
      <c r="C341" s="7" t="n">
        <v>1</v>
      </c>
      <c r="D341" s="7" t="s">
        <v>73</v>
      </c>
      <c r="E341" s="7" t="n">
        <v>4</v>
      </c>
    </row>
    <row r="342" spans="1:5">
      <c r="A342" t="s">
        <v>4</v>
      </c>
      <c r="B342" s="4" t="s">
        <v>5</v>
      </c>
      <c r="C342" s="4" t="s">
        <v>13</v>
      </c>
      <c r="D342" s="4" t="s">
        <v>6</v>
      </c>
    </row>
    <row r="343" spans="1:5">
      <c r="A343" t="n">
        <v>6361</v>
      </c>
      <c r="B343" s="21" t="n">
        <v>94</v>
      </c>
      <c r="C343" s="7" t="n">
        <v>5</v>
      </c>
      <c r="D343" s="7" t="s">
        <v>73</v>
      </c>
    </row>
    <row r="344" spans="1:5">
      <c r="A344" t="s">
        <v>4</v>
      </c>
      <c r="B344" s="4" t="s">
        <v>5</v>
      </c>
      <c r="C344" s="4" t="s">
        <v>13</v>
      </c>
      <c r="D344" s="4" t="s">
        <v>6</v>
      </c>
      <c r="E344" s="4" t="s">
        <v>10</v>
      </c>
    </row>
    <row r="345" spans="1:5">
      <c r="A345" t="n">
        <v>6376</v>
      </c>
      <c r="B345" s="21" t="n">
        <v>94</v>
      </c>
      <c r="C345" s="7" t="n">
        <v>0</v>
      </c>
      <c r="D345" s="7" t="s">
        <v>74</v>
      </c>
      <c r="E345" s="7" t="n">
        <v>1</v>
      </c>
    </row>
    <row r="346" spans="1:5">
      <c r="A346" t="s">
        <v>4</v>
      </c>
      <c r="B346" s="4" t="s">
        <v>5</v>
      </c>
      <c r="C346" s="4" t="s">
        <v>13</v>
      </c>
      <c r="D346" s="4" t="s">
        <v>6</v>
      </c>
      <c r="E346" s="4" t="s">
        <v>10</v>
      </c>
    </row>
    <row r="347" spans="1:5">
      <c r="A347" t="n">
        <v>6393</v>
      </c>
      <c r="B347" s="21" t="n">
        <v>94</v>
      </c>
      <c r="C347" s="7" t="n">
        <v>0</v>
      </c>
      <c r="D347" s="7" t="s">
        <v>74</v>
      </c>
      <c r="E347" s="7" t="n">
        <v>2</v>
      </c>
    </row>
    <row r="348" spans="1:5">
      <c r="A348" t="s">
        <v>4</v>
      </c>
      <c r="B348" s="4" t="s">
        <v>5</v>
      </c>
      <c r="C348" s="4" t="s">
        <v>13</v>
      </c>
      <c r="D348" s="4" t="s">
        <v>6</v>
      </c>
      <c r="E348" s="4" t="s">
        <v>10</v>
      </c>
    </row>
    <row r="349" spans="1:5">
      <c r="A349" t="n">
        <v>6410</v>
      </c>
      <c r="B349" s="21" t="n">
        <v>94</v>
      </c>
      <c r="C349" s="7" t="n">
        <v>1</v>
      </c>
      <c r="D349" s="7" t="s">
        <v>74</v>
      </c>
      <c r="E349" s="7" t="n">
        <v>4</v>
      </c>
    </row>
    <row r="350" spans="1:5">
      <c r="A350" t="s">
        <v>4</v>
      </c>
      <c r="B350" s="4" t="s">
        <v>5</v>
      </c>
      <c r="C350" s="4" t="s">
        <v>13</v>
      </c>
      <c r="D350" s="4" t="s">
        <v>6</v>
      </c>
    </row>
    <row r="351" spans="1:5">
      <c r="A351" t="n">
        <v>6427</v>
      </c>
      <c r="B351" s="21" t="n">
        <v>94</v>
      </c>
      <c r="C351" s="7" t="n">
        <v>5</v>
      </c>
      <c r="D351" s="7" t="s">
        <v>74</v>
      </c>
    </row>
    <row r="352" spans="1:5">
      <c r="A352" t="s">
        <v>4</v>
      </c>
      <c r="B352" s="4" t="s">
        <v>5</v>
      </c>
      <c r="C352" s="4" t="s">
        <v>13</v>
      </c>
      <c r="D352" s="4" t="s">
        <v>6</v>
      </c>
      <c r="E352" s="4" t="s">
        <v>10</v>
      </c>
    </row>
    <row r="353" spans="1:5">
      <c r="A353" t="n">
        <v>6442</v>
      </c>
      <c r="B353" s="21" t="n">
        <v>94</v>
      </c>
      <c r="C353" s="7" t="n">
        <v>0</v>
      </c>
      <c r="D353" s="7" t="s">
        <v>75</v>
      </c>
      <c r="E353" s="7" t="n">
        <v>1</v>
      </c>
    </row>
    <row r="354" spans="1:5">
      <c r="A354" t="s">
        <v>4</v>
      </c>
      <c r="B354" s="4" t="s">
        <v>5</v>
      </c>
      <c r="C354" s="4" t="s">
        <v>13</v>
      </c>
      <c r="D354" s="4" t="s">
        <v>6</v>
      </c>
      <c r="E354" s="4" t="s">
        <v>10</v>
      </c>
    </row>
    <row r="355" spans="1:5">
      <c r="A355" t="n">
        <v>6459</v>
      </c>
      <c r="B355" s="21" t="n">
        <v>94</v>
      </c>
      <c r="C355" s="7" t="n">
        <v>0</v>
      </c>
      <c r="D355" s="7" t="s">
        <v>75</v>
      </c>
      <c r="E355" s="7" t="n">
        <v>2</v>
      </c>
    </row>
    <row r="356" spans="1:5">
      <c r="A356" t="s">
        <v>4</v>
      </c>
      <c r="B356" s="4" t="s">
        <v>5</v>
      </c>
      <c r="C356" s="4" t="s">
        <v>13</v>
      </c>
      <c r="D356" s="4" t="s">
        <v>6</v>
      </c>
      <c r="E356" s="4" t="s">
        <v>10</v>
      </c>
    </row>
    <row r="357" spans="1:5">
      <c r="A357" t="n">
        <v>6476</v>
      </c>
      <c r="B357" s="21" t="n">
        <v>94</v>
      </c>
      <c r="C357" s="7" t="n">
        <v>1</v>
      </c>
      <c r="D357" s="7" t="s">
        <v>75</v>
      </c>
      <c r="E357" s="7" t="n">
        <v>4</v>
      </c>
    </row>
    <row r="358" spans="1:5">
      <c r="A358" t="s">
        <v>4</v>
      </c>
      <c r="B358" s="4" t="s">
        <v>5</v>
      </c>
      <c r="C358" s="4" t="s">
        <v>13</v>
      </c>
      <c r="D358" s="4" t="s">
        <v>6</v>
      </c>
    </row>
    <row r="359" spans="1:5">
      <c r="A359" t="n">
        <v>6493</v>
      </c>
      <c r="B359" s="21" t="n">
        <v>94</v>
      </c>
      <c r="C359" s="7" t="n">
        <v>5</v>
      </c>
      <c r="D359" s="7" t="s">
        <v>75</v>
      </c>
    </row>
    <row r="360" spans="1:5">
      <c r="A360" t="s">
        <v>4</v>
      </c>
      <c r="B360" s="4" t="s">
        <v>5</v>
      </c>
      <c r="C360" s="4" t="s">
        <v>13</v>
      </c>
      <c r="D360" s="4" t="s">
        <v>6</v>
      </c>
      <c r="E360" s="4" t="s">
        <v>10</v>
      </c>
    </row>
    <row r="361" spans="1:5">
      <c r="A361" t="n">
        <v>6508</v>
      </c>
      <c r="B361" s="21" t="n">
        <v>94</v>
      </c>
      <c r="C361" s="7" t="n">
        <v>0</v>
      </c>
      <c r="D361" s="7" t="s">
        <v>76</v>
      </c>
      <c r="E361" s="7" t="n">
        <v>1</v>
      </c>
    </row>
    <row r="362" spans="1:5">
      <c r="A362" t="s">
        <v>4</v>
      </c>
      <c r="B362" s="4" t="s">
        <v>5</v>
      </c>
      <c r="C362" s="4" t="s">
        <v>13</v>
      </c>
      <c r="D362" s="4" t="s">
        <v>6</v>
      </c>
      <c r="E362" s="4" t="s">
        <v>10</v>
      </c>
    </row>
    <row r="363" spans="1:5">
      <c r="A363" t="n">
        <v>6525</v>
      </c>
      <c r="B363" s="21" t="n">
        <v>94</v>
      </c>
      <c r="C363" s="7" t="n">
        <v>0</v>
      </c>
      <c r="D363" s="7" t="s">
        <v>76</v>
      </c>
      <c r="E363" s="7" t="n">
        <v>2</v>
      </c>
    </row>
    <row r="364" spans="1:5">
      <c r="A364" t="s">
        <v>4</v>
      </c>
      <c r="B364" s="4" t="s">
        <v>5</v>
      </c>
      <c r="C364" s="4" t="s">
        <v>13</v>
      </c>
      <c r="D364" s="4" t="s">
        <v>6</v>
      </c>
      <c r="E364" s="4" t="s">
        <v>10</v>
      </c>
    </row>
    <row r="365" spans="1:5">
      <c r="A365" t="n">
        <v>6542</v>
      </c>
      <c r="B365" s="21" t="n">
        <v>94</v>
      </c>
      <c r="C365" s="7" t="n">
        <v>1</v>
      </c>
      <c r="D365" s="7" t="s">
        <v>76</v>
      </c>
      <c r="E365" s="7" t="n">
        <v>4</v>
      </c>
    </row>
    <row r="366" spans="1:5">
      <c r="A366" t="s">
        <v>4</v>
      </c>
      <c r="B366" s="4" t="s">
        <v>5</v>
      </c>
      <c r="C366" s="4" t="s">
        <v>13</v>
      </c>
      <c r="D366" s="4" t="s">
        <v>6</v>
      </c>
    </row>
    <row r="367" spans="1:5">
      <c r="A367" t="n">
        <v>6559</v>
      </c>
      <c r="B367" s="21" t="n">
        <v>94</v>
      </c>
      <c r="C367" s="7" t="n">
        <v>5</v>
      </c>
      <c r="D367" s="7" t="s">
        <v>76</v>
      </c>
    </row>
    <row r="368" spans="1:5">
      <c r="A368" t="s">
        <v>4</v>
      </c>
      <c r="B368" s="4" t="s">
        <v>5</v>
      </c>
      <c r="C368" s="4" t="s">
        <v>13</v>
      </c>
      <c r="D368" s="4" t="s">
        <v>6</v>
      </c>
      <c r="E368" s="4" t="s">
        <v>10</v>
      </c>
    </row>
    <row r="369" spans="1:5">
      <c r="A369" t="n">
        <v>6574</v>
      </c>
      <c r="B369" s="21" t="n">
        <v>94</v>
      </c>
      <c r="C369" s="7" t="n">
        <v>0</v>
      </c>
      <c r="D369" s="7" t="s">
        <v>77</v>
      </c>
      <c r="E369" s="7" t="n">
        <v>1</v>
      </c>
    </row>
    <row r="370" spans="1:5">
      <c r="A370" t="s">
        <v>4</v>
      </c>
      <c r="B370" s="4" t="s">
        <v>5</v>
      </c>
      <c r="C370" s="4" t="s">
        <v>13</v>
      </c>
      <c r="D370" s="4" t="s">
        <v>6</v>
      </c>
      <c r="E370" s="4" t="s">
        <v>10</v>
      </c>
    </row>
    <row r="371" spans="1:5">
      <c r="A371" t="n">
        <v>6591</v>
      </c>
      <c r="B371" s="21" t="n">
        <v>94</v>
      </c>
      <c r="C371" s="7" t="n">
        <v>0</v>
      </c>
      <c r="D371" s="7" t="s">
        <v>77</v>
      </c>
      <c r="E371" s="7" t="n">
        <v>2</v>
      </c>
    </row>
    <row r="372" spans="1:5">
      <c r="A372" t="s">
        <v>4</v>
      </c>
      <c r="B372" s="4" t="s">
        <v>5</v>
      </c>
      <c r="C372" s="4" t="s">
        <v>13</v>
      </c>
      <c r="D372" s="4" t="s">
        <v>6</v>
      </c>
      <c r="E372" s="4" t="s">
        <v>10</v>
      </c>
    </row>
    <row r="373" spans="1:5">
      <c r="A373" t="n">
        <v>6608</v>
      </c>
      <c r="B373" s="21" t="n">
        <v>94</v>
      </c>
      <c r="C373" s="7" t="n">
        <v>1</v>
      </c>
      <c r="D373" s="7" t="s">
        <v>77</v>
      </c>
      <c r="E373" s="7" t="n">
        <v>4</v>
      </c>
    </row>
    <row r="374" spans="1:5">
      <c r="A374" t="s">
        <v>4</v>
      </c>
      <c r="B374" s="4" t="s">
        <v>5</v>
      </c>
      <c r="C374" s="4" t="s">
        <v>13</v>
      </c>
      <c r="D374" s="4" t="s">
        <v>6</v>
      </c>
    </row>
    <row r="375" spans="1:5">
      <c r="A375" t="n">
        <v>6625</v>
      </c>
      <c r="B375" s="21" t="n">
        <v>94</v>
      </c>
      <c r="C375" s="7" t="n">
        <v>5</v>
      </c>
      <c r="D375" s="7" t="s">
        <v>77</v>
      </c>
    </row>
    <row r="376" spans="1:5">
      <c r="A376" t="s">
        <v>4</v>
      </c>
      <c r="B376" s="4" t="s">
        <v>5</v>
      </c>
      <c r="C376" s="4" t="s">
        <v>13</v>
      </c>
      <c r="D376" s="4" t="s">
        <v>6</v>
      </c>
      <c r="E376" s="4" t="s">
        <v>10</v>
      </c>
    </row>
    <row r="377" spans="1:5">
      <c r="A377" t="n">
        <v>6640</v>
      </c>
      <c r="B377" s="21" t="n">
        <v>94</v>
      </c>
      <c r="C377" s="7" t="n">
        <v>0</v>
      </c>
      <c r="D377" s="7" t="s">
        <v>78</v>
      </c>
      <c r="E377" s="7" t="n">
        <v>1</v>
      </c>
    </row>
    <row r="378" spans="1:5">
      <c r="A378" t="s">
        <v>4</v>
      </c>
      <c r="B378" s="4" t="s">
        <v>5</v>
      </c>
      <c r="C378" s="4" t="s">
        <v>13</v>
      </c>
      <c r="D378" s="4" t="s">
        <v>6</v>
      </c>
      <c r="E378" s="4" t="s">
        <v>10</v>
      </c>
    </row>
    <row r="379" spans="1:5">
      <c r="A379" t="n">
        <v>6657</v>
      </c>
      <c r="B379" s="21" t="n">
        <v>94</v>
      </c>
      <c r="C379" s="7" t="n">
        <v>0</v>
      </c>
      <c r="D379" s="7" t="s">
        <v>78</v>
      </c>
      <c r="E379" s="7" t="n">
        <v>2</v>
      </c>
    </row>
    <row r="380" spans="1:5">
      <c r="A380" t="s">
        <v>4</v>
      </c>
      <c r="B380" s="4" t="s">
        <v>5</v>
      </c>
      <c r="C380" s="4" t="s">
        <v>13</v>
      </c>
      <c r="D380" s="4" t="s">
        <v>6</v>
      </c>
      <c r="E380" s="4" t="s">
        <v>10</v>
      </c>
    </row>
    <row r="381" spans="1:5">
      <c r="A381" t="n">
        <v>6674</v>
      </c>
      <c r="B381" s="21" t="n">
        <v>94</v>
      </c>
      <c r="C381" s="7" t="n">
        <v>1</v>
      </c>
      <c r="D381" s="7" t="s">
        <v>78</v>
      </c>
      <c r="E381" s="7" t="n">
        <v>4</v>
      </c>
    </row>
    <row r="382" spans="1:5">
      <c r="A382" t="s">
        <v>4</v>
      </c>
      <c r="B382" s="4" t="s">
        <v>5</v>
      </c>
      <c r="C382" s="4" t="s">
        <v>13</v>
      </c>
      <c r="D382" s="4" t="s">
        <v>6</v>
      </c>
    </row>
    <row r="383" spans="1:5">
      <c r="A383" t="n">
        <v>6691</v>
      </c>
      <c r="B383" s="21" t="n">
        <v>94</v>
      </c>
      <c r="C383" s="7" t="n">
        <v>5</v>
      </c>
      <c r="D383" s="7" t="s">
        <v>78</v>
      </c>
    </row>
    <row r="384" spans="1:5">
      <c r="A384" t="s">
        <v>4</v>
      </c>
      <c r="B384" s="4" t="s">
        <v>5</v>
      </c>
      <c r="C384" s="4" t="s">
        <v>13</v>
      </c>
      <c r="D384" s="4" t="s">
        <v>6</v>
      </c>
      <c r="E384" s="4" t="s">
        <v>10</v>
      </c>
    </row>
    <row r="385" spans="1:5">
      <c r="A385" t="n">
        <v>6706</v>
      </c>
      <c r="B385" s="21" t="n">
        <v>94</v>
      </c>
      <c r="C385" s="7" t="n">
        <v>0</v>
      </c>
      <c r="D385" s="7" t="s">
        <v>79</v>
      </c>
      <c r="E385" s="7" t="n">
        <v>1</v>
      </c>
    </row>
    <row r="386" spans="1:5">
      <c r="A386" t="s">
        <v>4</v>
      </c>
      <c r="B386" s="4" t="s">
        <v>5</v>
      </c>
      <c r="C386" s="4" t="s">
        <v>13</v>
      </c>
      <c r="D386" s="4" t="s">
        <v>6</v>
      </c>
      <c r="E386" s="4" t="s">
        <v>10</v>
      </c>
    </row>
    <row r="387" spans="1:5">
      <c r="A387" t="n">
        <v>6723</v>
      </c>
      <c r="B387" s="21" t="n">
        <v>94</v>
      </c>
      <c r="C387" s="7" t="n">
        <v>0</v>
      </c>
      <c r="D387" s="7" t="s">
        <v>79</v>
      </c>
      <c r="E387" s="7" t="n">
        <v>2</v>
      </c>
    </row>
    <row r="388" spans="1:5">
      <c r="A388" t="s">
        <v>4</v>
      </c>
      <c r="B388" s="4" t="s">
        <v>5</v>
      </c>
      <c r="C388" s="4" t="s">
        <v>13</v>
      </c>
      <c r="D388" s="4" t="s">
        <v>6</v>
      </c>
      <c r="E388" s="4" t="s">
        <v>10</v>
      </c>
    </row>
    <row r="389" spans="1:5">
      <c r="A389" t="n">
        <v>6740</v>
      </c>
      <c r="B389" s="21" t="n">
        <v>94</v>
      </c>
      <c r="C389" s="7" t="n">
        <v>1</v>
      </c>
      <c r="D389" s="7" t="s">
        <v>79</v>
      </c>
      <c r="E389" s="7" t="n">
        <v>4</v>
      </c>
    </row>
    <row r="390" spans="1:5">
      <c r="A390" t="s">
        <v>4</v>
      </c>
      <c r="B390" s="4" t="s">
        <v>5</v>
      </c>
      <c r="C390" s="4" t="s">
        <v>13</v>
      </c>
      <c r="D390" s="4" t="s">
        <v>6</v>
      </c>
    </row>
    <row r="391" spans="1:5">
      <c r="A391" t="n">
        <v>6757</v>
      </c>
      <c r="B391" s="21" t="n">
        <v>94</v>
      </c>
      <c r="C391" s="7" t="n">
        <v>5</v>
      </c>
      <c r="D391" s="7" t="s">
        <v>79</v>
      </c>
    </row>
    <row r="392" spans="1:5">
      <c r="A392" t="s">
        <v>4</v>
      </c>
      <c r="B392" s="4" t="s">
        <v>5</v>
      </c>
      <c r="C392" s="4" t="s">
        <v>13</v>
      </c>
      <c r="D392" s="4" t="s">
        <v>6</v>
      </c>
      <c r="E392" s="4" t="s">
        <v>10</v>
      </c>
    </row>
    <row r="393" spans="1:5">
      <c r="A393" t="n">
        <v>6772</v>
      </c>
      <c r="B393" s="21" t="n">
        <v>94</v>
      </c>
      <c r="C393" s="7" t="n">
        <v>0</v>
      </c>
      <c r="D393" s="7" t="s">
        <v>80</v>
      </c>
      <c r="E393" s="7" t="n">
        <v>1</v>
      </c>
    </row>
    <row r="394" spans="1:5">
      <c r="A394" t="s">
        <v>4</v>
      </c>
      <c r="B394" s="4" t="s">
        <v>5</v>
      </c>
      <c r="C394" s="4" t="s">
        <v>13</v>
      </c>
      <c r="D394" s="4" t="s">
        <v>6</v>
      </c>
      <c r="E394" s="4" t="s">
        <v>10</v>
      </c>
    </row>
    <row r="395" spans="1:5">
      <c r="A395" t="n">
        <v>6789</v>
      </c>
      <c r="B395" s="21" t="n">
        <v>94</v>
      </c>
      <c r="C395" s="7" t="n">
        <v>0</v>
      </c>
      <c r="D395" s="7" t="s">
        <v>80</v>
      </c>
      <c r="E395" s="7" t="n">
        <v>2</v>
      </c>
    </row>
    <row r="396" spans="1:5">
      <c r="A396" t="s">
        <v>4</v>
      </c>
      <c r="B396" s="4" t="s">
        <v>5</v>
      </c>
      <c r="C396" s="4" t="s">
        <v>13</v>
      </c>
      <c r="D396" s="4" t="s">
        <v>6</v>
      </c>
      <c r="E396" s="4" t="s">
        <v>10</v>
      </c>
    </row>
    <row r="397" spans="1:5">
      <c r="A397" t="n">
        <v>6806</v>
      </c>
      <c r="B397" s="21" t="n">
        <v>94</v>
      </c>
      <c r="C397" s="7" t="n">
        <v>1</v>
      </c>
      <c r="D397" s="7" t="s">
        <v>80</v>
      </c>
      <c r="E397" s="7" t="n">
        <v>4</v>
      </c>
    </row>
    <row r="398" spans="1:5">
      <c r="A398" t="s">
        <v>4</v>
      </c>
      <c r="B398" s="4" t="s">
        <v>5</v>
      </c>
      <c r="C398" s="4" t="s">
        <v>13</v>
      </c>
      <c r="D398" s="4" t="s">
        <v>6</v>
      </c>
    </row>
    <row r="399" spans="1:5">
      <c r="A399" t="n">
        <v>6823</v>
      </c>
      <c r="B399" s="21" t="n">
        <v>94</v>
      </c>
      <c r="C399" s="7" t="n">
        <v>5</v>
      </c>
      <c r="D399" s="7" t="s">
        <v>80</v>
      </c>
    </row>
    <row r="400" spans="1:5">
      <c r="A400" t="s">
        <v>4</v>
      </c>
      <c r="B400" s="4" t="s">
        <v>5</v>
      </c>
      <c r="C400" s="4" t="s">
        <v>13</v>
      </c>
      <c r="D400" s="4" t="s">
        <v>10</v>
      </c>
      <c r="E400" s="4" t="s">
        <v>6</v>
      </c>
      <c r="F400" s="4" t="s">
        <v>6</v>
      </c>
      <c r="G400" s="4" t="s">
        <v>13</v>
      </c>
    </row>
    <row r="401" spans="1:7">
      <c r="A401" t="n">
        <v>6838</v>
      </c>
      <c r="B401" s="23" t="n">
        <v>32</v>
      </c>
      <c r="C401" s="7" t="n">
        <v>0</v>
      </c>
      <c r="D401" s="7" t="n">
        <v>65533</v>
      </c>
      <c r="E401" s="7" t="s">
        <v>65</v>
      </c>
      <c r="F401" s="7" t="s">
        <v>82</v>
      </c>
      <c r="G401" s="7" t="n">
        <v>0</v>
      </c>
    </row>
    <row r="402" spans="1:7">
      <c r="A402" t="s">
        <v>4</v>
      </c>
      <c r="B402" s="4" t="s">
        <v>5</v>
      </c>
      <c r="C402" s="4" t="s">
        <v>13</v>
      </c>
      <c r="D402" s="4" t="s">
        <v>10</v>
      </c>
      <c r="E402" s="4" t="s">
        <v>6</v>
      </c>
      <c r="F402" s="4" t="s">
        <v>6</v>
      </c>
      <c r="G402" s="4" t="s">
        <v>13</v>
      </c>
    </row>
    <row r="403" spans="1:7">
      <c r="A403" t="n">
        <v>6864</v>
      </c>
      <c r="B403" s="23" t="n">
        <v>32</v>
      </c>
      <c r="C403" s="7" t="n">
        <v>0</v>
      </c>
      <c r="D403" s="7" t="n">
        <v>65533</v>
      </c>
      <c r="E403" s="7" t="s">
        <v>65</v>
      </c>
      <c r="F403" s="7" t="s">
        <v>83</v>
      </c>
      <c r="G403" s="7" t="n">
        <v>1</v>
      </c>
    </row>
    <row r="404" spans="1:7">
      <c r="A404" t="s">
        <v>4</v>
      </c>
      <c r="B404" s="4" t="s">
        <v>5</v>
      </c>
      <c r="C404" s="4" t="s">
        <v>13</v>
      </c>
      <c r="D404" s="4" t="s">
        <v>10</v>
      </c>
      <c r="E404" s="4" t="s">
        <v>6</v>
      </c>
      <c r="F404" s="4" t="s">
        <v>6</v>
      </c>
      <c r="G404" s="4" t="s">
        <v>13</v>
      </c>
    </row>
    <row r="405" spans="1:7">
      <c r="A405" t="n">
        <v>6890</v>
      </c>
      <c r="B405" s="23" t="n">
        <v>32</v>
      </c>
      <c r="C405" s="7" t="n">
        <v>0</v>
      </c>
      <c r="D405" s="7" t="n">
        <v>65533</v>
      </c>
      <c r="E405" s="7" t="s">
        <v>65</v>
      </c>
      <c r="F405" s="7" t="s">
        <v>84</v>
      </c>
      <c r="G405" s="7" t="n">
        <v>0</v>
      </c>
    </row>
    <row r="406" spans="1:7">
      <c r="A406" t="s">
        <v>4</v>
      </c>
      <c r="B406" s="4" t="s">
        <v>5</v>
      </c>
      <c r="C406" s="4" t="s">
        <v>13</v>
      </c>
      <c r="D406" s="4" t="s">
        <v>10</v>
      </c>
      <c r="E406" s="4" t="s">
        <v>6</v>
      </c>
      <c r="F406" s="4" t="s">
        <v>6</v>
      </c>
      <c r="G406" s="4" t="s">
        <v>13</v>
      </c>
    </row>
    <row r="407" spans="1:7">
      <c r="A407" t="n">
        <v>6916</v>
      </c>
      <c r="B407" s="23" t="n">
        <v>32</v>
      </c>
      <c r="C407" s="7" t="n">
        <v>0</v>
      </c>
      <c r="D407" s="7" t="n">
        <v>65533</v>
      </c>
      <c r="E407" s="7" t="s">
        <v>65</v>
      </c>
      <c r="F407" s="7" t="s">
        <v>85</v>
      </c>
      <c r="G407" s="7" t="n">
        <v>0</v>
      </c>
    </row>
    <row r="408" spans="1:7">
      <c r="A408" t="s">
        <v>4</v>
      </c>
      <c r="B408" s="4" t="s">
        <v>5</v>
      </c>
      <c r="C408" s="4" t="s">
        <v>13</v>
      </c>
      <c r="D408" s="4" t="s">
        <v>10</v>
      </c>
      <c r="E408" s="4" t="s">
        <v>6</v>
      </c>
      <c r="F408" s="4" t="s">
        <v>6</v>
      </c>
      <c r="G408" s="4" t="s">
        <v>13</v>
      </c>
    </row>
    <row r="409" spans="1:7">
      <c r="A409" t="n">
        <v>6942</v>
      </c>
      <c r="B409" s="23" t="n">
        <v>32</v>
      </c>
      <c r="C409" s="7" t="n">
        <v>0</v>
      </c>
      <c r="D409" s="7" t="n">
        <v>65533</v>
      </c>
      <c r="E409" s="7" t="s">
        <v>65</v>
      </c>
      <c r="F409" s="7" t="s">
        <v>86</v>
      </c>
      <c r="G409" s="7" t="n">
        <v>0</v>
      </c>
    </row>
    <row r="410" spans="1:7">
      <c r="A410" t="s">
        <v>4</v>
      </c>
      <c r="B410" s="4" t="s">
        <v>5</v>
      </c>
      <c r="C410" s="4" t="s">
        <v>13</v>
      </c>
      <c r="D410" s="4" t="s">
        <v>10</v>
      </c>
      <c r="E410" s="4" t="s">
        <v>6</v>
      </c>
      <c r="F410" s="4" t="s">
        <v>6</v>
      </c>
      <c r="G410" s="4" t="s">
        <v>13</v>
      </c>
    </row>
    <row r="411" spans="1:7">
      <c r="A411" t="n">
        <v>6968</v>
      </c>
      <c r="B411" s="23" t="n">
        <v>32</v>
      </c>
      <c r="C411" s="7" t="n">
        <v>0</v>
      </c>
      <c r="D411" s="7" t="n">
        <v>65533</v>
      </c>
      <c r="E411" s="7" t="s">
        <v>65</v>
      </c>
      <c r="F411" s="7" t="s">
        <v>87</v>
      </c>
      <c r="G411" s="7" t="n">
        <v>1</v>
      </c>
    </row>
    <row r="412" spans="1:7">
      <c r="A412" t="s">
        <v>4</v>
      </c>
      <c r="B412" s="4" t="s">
        <v>5</v>
      </c>
      <c r="C412" s="4" t="s">
        <v>13</v>
      </c>
      <c r="D412" s="4" t="s">
        <v>10</v>
      </c>
      <c r="E412" s="4" t="s">
        <v>6</v>
      </c>
      <c r="F412" s="4" t="s">
        <v>6</v>
      </c>
      <c r="G412" s="4" t="s">
        <v>13</v>
      </c>
    </row>
    <row r="413" spans="1:7">
      <c r="A413" t="n">
        <v>6994</v>
      </c>
      <c r="B413" s="23" t="n">
        <v>32</v>
      </c>
      <c r="C413" s="7" t="n">
        <v>0</v>
      </c>
      <c r="D413" s="7" t="n">
        <v>65533</v>
      </c>
      <c r="E413" s="7" t="s">
        <v>66</v>
      </c>
      <c r="F413" s="7" t="s">
        <v>82</v>
      </c>
      <c r="G413" s="7" t="n">
        <v>0</v>
      </c>
    </row>
    <row r="414" spans="1:7">
      <c r="A414" t="s">
        <v>4</v>
      </c>
      <c r="B414" s="4" t="s">
        <v>5</v>
      </c>
      <c r="C414" s="4" t="s">
        <v>13</v>
      </c>
      <c r="D414" s="4" t="s">
        <v>10</v>
      </c>
      <c r="E414" s="4" t="s">
        <v>6</v>
      </c>
      <c r="F414" s="4" t="s">
        <v>6</v>
      </c>
      <c r="G414" s="4" t="s">
        <v>13</v>
      </c>
    </row>
    <row r="415" spans="1:7">
      <c r="A415" t="n">
        <v>7020</v>
      </c>
      <c r="B415" s="23" t="n">
        <v>32</v>
      </c>
      <c r="C415" s="7" t="n">
        <v>0</v>
      </c>
      <c r="D415" s="7" t="n">
        <v>65533</v>
      </c>
      <c r="E415" s="7" t="s">
        <v>66</v>
      </c>
      <c r="F415" s="7" t="s">
        <v>83</v>
      </c>
      <c r="G415" s="7" t="n">
        <v>1</v>
      </c>
    </row>
    <row r="416" spans="1:7">
      <c r="A416" t="s">
        <v>4</v>
      </c>
      <c r="B416" s="4" t="s">
        <v>5</v>
      </c>
      <c r="C416" s="4" t="s">
        <v>13</v>
      </c>
      <c r="D416" s="4" t="s">
        <v>10</v>
      </c>
      <c r="E416" s="4" t="s">
        <v>6</v>
      </c>
      <c r="F416" s="4" t="s">
        <v>6</v>
      </c>
      <c r="G416" s="4" t="s">
        <v>13</v>
      </c>
    </row>
    <row r="417" spans="1:7">
      <c r="A417" t="n">
        <v>7046</v>
      </c>
      <c r="B417" s="23" t="n">
        <v>32</v>
      </c>
      <c r="C417" s="7" t="n">
        <v>0</v>
      </c>
      <c r="D417" s="7" t="n">
        <v>65533</v>
      </c>
      <c r="E417" s="7" t="s">
        <v>66</v>
      </c>
      <c r="F417" s="7" t="s">
        <v>84</v>
      </c>
      <c r="G417" s="7" t="n">
        <v>0</v>
      </c>
    </row>
    <row r="418" spans="1:7">
      <c r="A418" t="s">
        <v>4</v>
      </c>
      <c r="B418" s="4" t="s">
        <v>5</v>
      </c>
      <c r="C418" s="4" t="s">
        <v>13</v>
      </c>
      <c r="D418" s="4" t="s">
        <v>10</v>
      </c>
      <c r="E418" s="4" t="s">
        <v>6</v>
      </c>
      <c r="F418" s="4" t="s">
        <v>6</v>
      </c>
      <c r="G418" s="4" t="s">
        <v>13</v>
      </c>
    </row>
    <row r="419" spans="1:7">
      <c r="A419" t="n">
        <v>7072</v>
      </c>
      <c r="B419" s="23" t="n">
        <v>32</v>
      </c>
      <c r="C419" s="7" t="n">
        <v>0</v>
      </c>
      <c r="D419" s="7" t="n">
        <v>65533</v>
      </c>
      <c r="E419" s="7" t="s">
        <v>66</v>
      </c>
      <c r="F419" s="7" t="s">
        <v>85</v>
      </c>
      <c r="G419" s="7" t="n">
        <v>0</v>
      </c>
    </row>
    <row r="420" spans="1:7">
      <c r="A420" t="s">
        <v>4</v>
      </c>
      <c r="B420" s="4" t="s">
        <v>5</v>
      </c>
      <c r="C420" s="4" t="s">
        <v>13</v>
      </c>
      <c r="D420" s="4" t="s">
        <v>10</v>
      </c>
      <c r="E420" s="4" t="s">
        <v>6</v>
      </c>
      <c r="F420" s="4" t="s">
        <v>6</v>
      </c>
      <c r="G420" s="4" t="s">
        <v>13</v>
      </c>
    </row>
    <row r="421" spans="1:7">
      <c r="A421" t="n">
        <v>7098</v>
      </c>
      <c r="B421" s="23" t="n">
        <v>32</v>
      </c>
      <c r="C421" s="7" t="n">
        <v>0</v>
      </c>
      <c r="D421" s="7" t="n">
        <v>65533</v>
      </c>
      <c r="E421" s="7" t="s">
        <v>66</v>
      </c>
      <c r="F421" s="7" t="s">
        <v>86</v>
      </c>
      <c r="G421" s="7" t="n">
        <v>0</v>
      </c>
    </row>
    <row r="422" spans="1:7">
      <c r="A422" t="s">
        <v>4</v>
      </c>
      <c r="B422" s="4" t="s">
        <v>5</v>
      </c>
      <c r="C422" s="4" t="s">
        <v>13</v>
      </c>
      <c r="D422" s="4" t="s">
        <v>10</v>
      </c>
      <c r="E422" s="4" t="s">
        <v>6</v>
      </c>
      <c r="F422" s="4" t="s">
        <v>6</v>
      </c>
      <c r="G422" s="4" t="s">
        <v>13</v>
      </c>
    </row>
    <row r="423" spans="1:7">
      <c r="A423" t="n">
        <v>7124</v>
      </c>
      <c r="B423" s="23" t="n">
        <v>32</v>
      </c>
      <c r="C423" s="7" t="n">
        <v>0</v>
      </c>
      <c r="D423" s="7" t="n">
        <v>65533</v>
      </c>
      <c r="E423" s="7" t="s">
        <v>66</v>
      </c>
      <c r="F423" s="7" t="s">
        <v>87</v>
      </c>
      <c r="G423" s="7" t="n">
        <v>1</v>
      </c>
    </row>
    <row r="424" spans="1:7">
      <c r="A424" t="s">
        <v>4</v>
      </c>
      <c r="B424" s="4" t="s">
        <v>5</v>
      </c>
      <c r="C424" s="4" t="s">
        <v>13</v>
      </c>
      <c r="D424" s="4" t="s">
        <v>10</v>
      </c>
      <c r="E424" s="4" t="s">
        <v>6</v>
      </c>
      <c r="F424" s="4" t="s">
        <v>6</v>
      </c>
      <c r="G424" s="4" t="s">
        <v>13</v>
      </c>
    </row>
    <row r="425" spans="1:7">
      <c r="A425" t="n">
        <v>7150</v>
      </c>
      <c r="B425" s="23" t="n">
        <v>32</v>
      </c>
      <c r="C425" s="7" t="n">
        <v>0</v>
      </c>
      <c r="D425" s="7" t="n">
        <v>65533</v>
      </c>
      <c r="E425" s="7" t="s">
        <v>67</v>
      </c>
      <c r="F425" s="7" t="s">
        <v>82</v>
      </c>
      <c r="G425" s="7" t="n">
        <v>0</v>
      </c>
    </row>
    <row r="426" spans="1:7">
      <c r="A426" t="s">
        <v>4</v>
      </c>
      <c r="B426" s="4" t="s">
        <v>5</v>
      </c>
      <c r="C426" s="4" t="s">
        <v>13</v>
      </c>
      <c r="D426" s="4" t="s">
        <v>10</v>
      </c>
      <c r="E426" s="4" t="s">
        <v>6</v>
      </c>
      <c r="F426" s="4" t="s">
        <v>6</v>
      </c>
      <c r="G426" s="4" t="s">
        <v>13</v>
      </c>
    </row>
    <row r="427" spans="1:7">
      <c r="A427" t="n">
        <v>7176</v>
      </c>
      <c r="B427" s="23" t="n">
        <v>32</v>
      </c>
      <c r="C427" s="7" t="n">
        <v>0</v>
      </c>
      <c r="D427" s="7" t="n">
        <v>65533</v>
      </c>
      <c r="E427" s="7" t="s">
        <v>67</v>
      </c>
      <c r="F427" s="7" t="s">
        <v>83</v>
      </c>
      <c r="G427" s="7" t="n">
        <v>1</v>
      </c>
    </row>
    <row r="428" spans="1:7">
      <c r="A428" t="s">
        <v>4</v>
      </c>
      <c r="B428" s="4" t="s">
        <v>5</v>
      </c>
      <c r="C428" s="4" t="s">
        <v>13</v>
      </c>
      <c r="D428" s="4" t="s">
        <v>10</v>
      </c>
      <c r="E428" s="4" t="s">
        <v>6</v>
      </c>
      <c r="F428" s="4" t="s">
        <v>6</v>
      </c>
      <c r="G428" s="4" t="s">
        <v>13</v>
      </c>
    </row>
    <row r="429" spans="1:7">
      <c r="A429" t="n">
        <v>7202</v>
      </c>
      <c r="B429" s="23" t="n">
        <v>32</v>
      </c>
      <c r="C429" s="7" t="n">
        <v>0</v>
      </c>
      <c r="D429" s="7" t="n">
        <v>65533</v>
      </c>
      <c r="E429" s="7" t="s">
        <v>67</v>
      </c>
      <c r="F429" s="7" t="s">
        <v>84</v>
      </c>
      <c r="G429" s="7" t="n">
        <v>0</v>
      </c>
    </row>
    <row r="430" spans="1:7">
      <c r="A430" t="s">
        <v>4</v>
      </c>
      <c r="B430" s="4" t="s">
        <v>5</v>
      </c>
      <c r="C430" s="4" t="s">
        <v>13</v>
      </c>
      <c r="D430" s="4" t="s">
        <v>10</v>
      </c>
      <c r="E430" s="4" t="s">
        <v>6</v>
      </c>
      <c r="F430" s="4" t="s">
        <v>6</v>
      </c>
      <c r="G430" s="4" t="s">
        <v>13</v>
      </c>
    </row>
    <row r="431" spans="1:7">
      <c r="A431" t="n">
        <v>7228</v>
      </c>
      <c r="B431" s="23" t="n">
        <v>32</v>
      </c>
      <c r="C431" s="7" t="n">
        <v>0</v>
      </c>
      <c r="D431" s="7" t="n">
        <v>65533</v>
      </c>
      <c r="E431" s="7" t="s">
        <v>67</v>
      </c>
      <c r="F431" s="7" t="s">
        <v>85</v>
      </c>
      <c r="G431" s="7" t="n">
        <v>0</v>
      </c>
    </row>
    <row r="432" spans="1:7">
      <c r="A432" t="s">
        <v>4</v>
      </c>
      <c r="B432" s="4" t="s">
        <v>5</v>
      </c>
      <c r="C432" s="4" t="s">
        <v>13</v>
      </c>
      <c r="D432" s="4" t="s">
        <v>10</v>
      </c>
      <c r="E432" s="4" t="s">
        <v>6</v>
      </c>
      <c r="F432" s="4" t="s">
        <v>6</v>
      </c>
      <c r="G432" s="4" t="s">
        <v>13</v>
      </c>
    </row>
    <row r="433" spans="1:7">
      <c r="A433" t="n">
        <v>7254</v>
      </c>
      <c r="B433" s="23" t="n">
        <v>32</v>
      </c>
      <c r="C433" s="7" t="n">
        <v>0</v>
      </c>
      <c r="D433" s="7" t="n">
        <v>65533</v>
      </c>
      <c r="E433" s="7" t="s">
        <v>67</v>
      </c>
      <c r="F433" s="7" t="s">
        <v>86</v>
      </c>
      <c r="G433" s="7" t="n">
        <v>0</v>
      </c>
    </row>
    <row r="434" spans="1:7">
      <c r="A434" t="s">
        <v>4</v>
      </c>
      <c r="B434" s="4" t="s">
        <v>5</v>
      </c>
      <c r="C434" s="4" t="s">
        <v>13</v>
      </c>
      <c r="D434" s="4" t="s">
        <v>10</v>
      </c>
      <c r="E434" s="4" t="s">
        <v>6</v>
      </c>
      <c r="F434" s="4" t="s">
        <v>6</v>
      </c>
      <c r="G434" s="4" t="s">
        <v>13</v>
      </c>
    </row>
    <row r="435" spans="1:7">
      <c r="A435" t="n">
        <v>7280</v>
      </c>
      <c r="B435" s="23" t="n">
        <v>32</v>
      </c>
      <c r="C435" s="7" t="n">
        <v>0</v>
      </c>
      <c r="D435" s="7" t="n">
        <v>65533</v>
      </c>
      <c r="E435" s="7" t="s">
        <v>67</v>
      </c>
      <c r="F435" s="7" t="s">
        <v>87</v>
      </c>
      <c r="G435" s="7" t="n">
        <v>1</v>
      </c>
    </row>
    <row r="436" spans="1:7">
      <c r="A436" t="s">
        <v>4</v>
      </c>
      <c r="B436" s="4" t="s">
        <v>5</v>
      </c>
      <c r="C436" s="4" t="s">
        <v>13</v>
      </c>
      <c r="D436" s="4" t="s">
        <v>10</v>
      </c>
      <c r="E436" s="4" t="s">
        <v>6</v>
      </c>
      <c r="F436" s="4" t="s">
        <v>6</v>
      </c>
      <c r="G436" s="4" t="s">
        <v>13</v>
      </c>
    </row>
    <row r="437" spans="1:7">
      <c r="A437" t="n">
        <v>7306</v>
      </c>
      <c r="B437" s="23" t="n">
        <v>32</v>
      </c>
      <c r="C437" s="7" t="n">
        <v>0</v>
      </c>
      <c r="D437" s="7" t="n">
        <v>65533</v>
      </c>
      <c r="E437" s="7" t="s">
        <v>79</v>
      </c>
      <c r="F437" s="7" t="s">
        <v>82</v>
      </c>
      <c r="G437" s="7" t="n">
        <v>0</v>
      </c>
    </row>
    <row r="438" spans="1:7">
      <c r="A438" t="s">
        <v>4</v>
      </c>
      <c r="B438" s="4" t="s">
        <v>5</v>
      </c>
      <c r="C438" s="4" t="s">
        <v>13</v>
      </c>
      <c r="D438" s="4" t="s">
        <v>10</v>
      </c>
      <c r="E438" s="4" t="s">
        <v>6</v>
      </c>
      <c r="F438" s="4" t="s">
        <v>6</v>
      </c>
      <c r="G438" s="4" t="s">
        <v>13</v>
      </c>
    </row>
    <row r="439" spans="1:7">
      <c r="A439" t="n">
        <v>7333</v>
      </c>
      <c r="B439" s="23" t="n">
        <v>32</v>
      </c>
      <c r="C439" s="7" t="n">
        <v>0</v>
      </c>
      <c r="D439" s="7" t="n">
        <v>65533</v>
      </c>
      <c r="E439" s="7" t="s">
        <v>79</v>
      </c>
      <c r="F439" s="7" t="s">
        <v>83</v>
      </c>
      <c r="G439" s="7" t="n">
        <v>1</v>
      </c>
    </row>
    <row r="440" spans="1:7">
      <c r="A440" t="s">
        <v>4</v>
      </c>
      <c r="B440" s="4" t="s">
        <v>5</v>
      </c>
      <c r="C440" s="4" t="s">
        <v>13</v>
      </c>
      <c r="D440" s="4" t="s">
        <v>10</v>
      </c>
      <c r="E440" s="4" t="s">
        <v>6</v>
      </c>
      <c r="F440" s="4" t="s">
        <v>6</v>
      </c>
      <c r="G440" s="4" t="s">
        <v>13</v>
      </c>
    </row>
    <row r="441" spans="1:7">
      <c r="A441" t="n">
        <v>7360</v>
      </c>
      <c r="B441" s="23" t="n">
        <v>32</v>
      </c>
      <c r="C441" s="7" t="n">
        <v>0</v>
      </c>
      <c r="D441" s="7" t="n">
        <v>65533</v>
      </c>
      <c r="E441" s="7" t="s">
        <v>79</v>
      </c>
      <c r="F441" s="7" t="s">
        <v>84</v>
      </c>
      <c r="G441" s="7" t="n">
        <v>0</v>
      </c>
    </row>
    <row r="442" spans="1:7">
      <c r="A442" t="s">
        <v>4</v>
      </c>
      <c r="B442" s="4" t="s">
        <v>5</v>
      </c>
      <c r="C442" s="4" t="s">
        <v>13</v>
      </c>
      <c r="D442" s="4" t="s">
        <v>10</v>
      </c>
      <c r="E442" s="4" t="s">
        <v>6</v>
      </c>
      <c r="F442" s="4" t="s">
        <v>6</v>
      </c>
      <c r="G442" s="4" t="s">
        <v>13</v>
      </c>
    </row>
    <row r="443" spans="1:7">
      <c r="A443" t="n">
        <v>7387</v>
      </c>
      <c r="B443" s="23" t="n">
        <v>32</v>
      </c>
      <c r="C443" s="7" t="n">
        <v>0</v>
      </c>
      <c r="D443" s="7" t="n">
        <v>65533</v>
      </c>
      <c r="E443" s="7" t="s">
        <v>79</v>
      </c>
      <c r="F443" s="7" t="s">
        <v>85</v>
      </c>
      <c r="G443" s="7" t="n">
        <v>0</v>
      </c>
    </row>
    <row r="444" spans="1:7">
      <c r="A444" t="s">
        <v>4</v>
      </c>
      <c r="B444" s="4" t="s">
        <v>5</v>
      </c>
      <c r="C444" s="4" t="s">
        <v>13</v>
      </c>
      <c r="D444" s="4" t="s">
        <v>10</v>
      </c>
      <c r="E444" s="4" t="s">
        <v>6</v>
      </c>
      <c r="F444" s="4" t="s">
        <v>6</v>
      </c>
      <c r="G444" s="4" t="s">
        <v>13</v>
      </c>
    </row>
    <row r="445" spans="1:7">
      <c r="A445" t="n">
        <v>7414</v>
      </c>
      <c r="B445" s="23" t="n">
        <v>32</v>
      </c>
      <c r="C445" s="7" t="n">
        <v>0</v>
      </c>
      <c r="D445" s="7" t="n">
        <v>65533</v>
      </c>
      <c r="E445" s="7" t="s">
        <v>79</v>
      </c>
      <c r="F445" s="7" t="s">
        <v>86</v>
      </c>
      <c r="G445" s="7" t="n">
        <v>0</v>
      </c>
    </row>
    <row r="446" spans="1:7">
      <c r="A446" t="s">
        <v>4</v>
      </c>
      <c r="B446" s="4" t="s">
        <v>5</v>
      </c>
      <c r="C446" s="4" t="s">
        <v>13</v>
      </c>
      <c r="D446" s="4" t="s">
        <v>10</v>
      </c>
      <c r="E446" s="4" t="s">
        <v>6</v>
      </c>
      <c r="F446" s="4" t="s">
        <v>6</v>
      </c>
      <c r="G446" s="4" t="s">
        <v>13</v>
      </c>
    </row>
    <row r="447" spans="1:7">
      <c r="A447" t="n">
        <v>7441</v>
      </c>
      <c r="B447" s="23" t="n">
        <v>32</v>
      </c>
      <c r="C447" s="7" t="n">
        <v>0</v>
      </c>
      <c r="D447" s="7" t="n">
        <v>65533</v>
      </c>
      <c r="E447" s="7" t="s">
        <v>79</v>
      </c>
      <c r="F447" s="7" t="s">
        <v>87</v>
      </c>
      <c r="G447" s="7" t="n">
        <v>1</v>
      </c>
    </row>
    <row r="448" spans="1:7">
      <c r="A448" t="s">
        <v>4</v>
      </c>
      <c r="B448" s="4" t="s">
        <v>5</v>
      </c>
      <c r="C448" s="4" t="s">
        <v>13</v>
      </c>
      <c r="D448" s="4" t="s">
        <v>10</v>
      </c>
      <c r="E448" s="4" t="s">
        <v>6</v>
      </c>
      <c r="F448" s="4" t="s">
        <v>6</v>
      </c>
      <c r="G448" s="4" t="s">
        <v>13</v>
      </c>
    </row>
    <row r="449" spans="1:7">
      <c r="A449" t="n">
        <v>7468</v>
      </c>
      <c r="B449" s="23" t="n">
        <v>32</v>
      </c>
      <c r="C449" s="7" t="n">
        <v>0</v>
      </c>
      <c r="D449" s="7" t="n">
        <v>65533</v>
      </c>
      <c r="E449" s="7" t="s">
        <v>80</v>
      </c>
      <c r="F449" s="7" t="s">
        <v>82</v>
      </c>
      <c r="G449" s="7" t="n">
        <v>0</v>
      </c>
    </row>
    <row r="450" spans="1:7">
      <c r="A450" t="s">
        <v>4</v>
      </c>
      <c r="B450" s="4" t="s">
        <v>5</v>
      </c>
      <c r="C450" s="4" t="s">
        <v>13</v>
      </c>
      <c r="D450" s="4" t="s">
        <v>10</v>
      </c>
      <c r="E450" s="4" t="s">
        <v>6</v>
      </c>
      <c r="F450" s="4" t="s">
        <v>6</v>
      </c>
      <c r="G450" s="4" t="s">
        <v>13</v>
      </c>
    </row>
    <row r="451" spans="1:7">
      <c r="A451" t="n">
        <v>7495</v>
      </c>
      <c r="B451" s="23" t="n">
        <v>32</v>
      </c>
      <c r="C451" s="7" t="n">
        <v>0</v>
      </c>
      <c r="D451" s="7" t="n">
        <v>65533</v>
      </c>
      <c r="E451" s="7" t="s">
        <v>80</v>
      </c>
      <c r="F451" s="7" t="s">
        <v>83</v>
      </c>
      <c r="G451" s="7" t="n">
        <v>1</v>
      </c>
    </row>
    <row r="452" spans="1:7">
      <c r="A452" t="s">
        <v>4</v>
      </c>
      <c r="B452" s="4" t="s">
        <v>5</v>
      </c>
      <c r="C452" s="4" t="s">
        <v>13</v>
      </c>
      <c r="D452" s="4" t="s">
        <v>10</v>
      </c>
      <c r="E452" s="4" t="s">
        <v>6</v>
      </c>
      <c r="F452" s="4" t="s">
        <v>6</v>
      </c>
      <c r="G452" s="4" t="s">
        <v>13</v>
      </c>
    </row>
    <row r="453" spans="1:7">
      <c r="A453" t="n">
        <v>7522</v>
      </c>
      <c r="B453" s="23" t="n">
        <v>32</v>
      </c>
      <c r="C453" s="7" t="n">
        <v>0</v>
      </c>
      <c r="D453" s="7" t="n">
        <v>65533</v>
      </c>
      <c r="E453" s="7" t="s">
        <v>80</v>
      </c>
      <c r="F453" s="7" t="s">
        <v>84</v>
      </c>
      <c r="G453" s="7" t="n">
        <v>0</v>
      </c>
    </row>
    <row r="454" spans="1:7">
      <c r="A454" t="s">
        <v>4</v>
      </c>
      <c r="B454" s="4" t="s">
        <v>5</v>
      </c>
      <c r="C454" s="4" t="s">
        <v>13</v>
      </c>
      <c r="D454" s="4" t="s">
        <v>10</v>
      </c>
      <c r="E454" s="4" t="s">
        <v>6</v>
      </c>
      <c r="F454" s="4" t="s">
        <v>6</v>
      </c>
      <c r="G454" s="4" t="s">
        <v>13</v>
      </c>
    </row>
    <row r="455" spans="1:7">
      <c r="A455" t="n">
        <v>7549</v>
      </c>
      <c r="B455" s="23" t="n">
        <v>32</v>
      </c>
      <c r="C455" s="7" t="n">
        <v>0</v>
      </c>
      <c r="D455" s="7" t="n">
        <v>65533</v>
      </c>
      <c r="E455" s="7" t="s">
        <v>80</v>
      </c>
      <c r="F455" s="7" t="s">
        <v>85</v>
      </c>
      <c r="G455" s="7" t="n">
        <v>0</v>
      </c>
    </row>
    <row r="456" spans="1:7">
      <c r="A456" t="s">
        <v>4</v>
      </c>
      <c r="B456" s="4" t="s">
        <v>5</v>
      </c>
      <c r="C456" s="4" t="s">
        <v>13</v>
      </c>
      <c r="D456" s="4" t="s">
        <v>10</v>
      </c>
      <c r="E456" s="4" t="s">
        <v>6</v>
      </c>
      <c r="F456" s="4" t="s">
        <v>6</v>
      </c>
      <c r="G456" s="4" t="s">
        <v>13</v>
      </c>
    </row>
    <row r="457" spans="1:7">
      <c r="A457" t="n">
        <v>7576</v>
      </c>
      <c r="B457" s="23" t="n">
        <v>32</v>
      </c>
      <c r="C457" s="7" t="n">
        <v>0</v>
      </c>
      <c r="D457" s="7" t="n">
        <v>65533</v>
      </c>
      <c r="E457" s="7" t="s">
        <v>80</v>
      </c>
      <c r="F457" s="7" t="s">
        <v>86</v>
      </c>
      <c r="G457" s="7" t="n">
        <v>0</v>
      </c>
    </row>
    <row r="458" spans="1:7">
      <c r="A458" t="s">
        <v>4</v>
      </c>
      <c r="B458" s="4" t="s">
        <v>5</v>
      </c>
      <c r="C458" s="4" t="s">
        <v>13</v>
      </c>
      <c r="D458" s="4" t="s">
        <v>10</v>
      </c>
      <c r="E458" s="4" t="s">
        <v>6</v>
      </c>
      <c r="F458" s="4" t="s">
        <v>6</v>
      </c>
      <c r="G458" s="4" t="s">
        <v>13</v>
      </c>
    </row>
    <row r="459" spans="1:7">
      <c r="A459" t="n">
        <v>7603</v>
      </c>
      <c r="B459" s="23" t="n">
        <v>32</v>
      </c>
      <c r="C459" s="7" t="n">
        <v>0</v>
      </c>
      <c r="D459" s="7" t="n">
        <v>65533</v>
      </c>
      <c r="E459" s="7" t="s">
        <v>80</v>
      </c>
      <c r="F459" s="7" t="s">
        <v>87</v>
      </c>
      <c r="G459" s="7" t="n">
        <v>1</v>
      </c>
    </row>
    <row r="460" spans="1:7">
      <c r="A460" t="s">
        <v>4</v>
      </c>
      <c r="B460" s="4" t="s">
        <v>5</v>
      </c>
      <c r="C460" s="4" t="s">
        <v>13</v>
      </c>
      <c r="D460" s="4" t="s">
        <v>6</v>
      </c>
      <c r="E460" s="4" t="s">
        <v>10</v>
      </c>
    </row>
    <row r="461" spans="1:7">
      <c r="A461" t="n">
        <v>7630</v>
      </c>
      <c r="B461" s="21" t="n">
        <v>94</v>
      </c>
      <c r="C461" s="7" t="n">
        <v>1</v>
      </c>
      <c r="D461" s="7" t="s">
        <v>63</v>
      </c>
      <c r="E461" s="7" t="n">
        <v>2</v>
      </c>
    </row>
    <row r="462" spans="1:7">
      <c r="A462" t="s">
        <v>4</v>
      </c>
      <c r="B462" s="4" t="s">
        <v>5</v>
      </c>
      <c r="C462" s="4" t="s">
        <v>13</v>
      </c>
      <c r="D462" s="4" t="s">
        <v>6</v>
      </c>
      <c r="E462" s="4" t="s">
        <v>10</v>
      </c>
    </row>
    <row r="463" spans="1:7">
      <c r="A463" t="n">
        <v>7646</v>
      </c>
      <c r="B463" s="21" t="n">
        <v>94</v>
      </c>
      <c r="C463" s="7" t="n">
        <v>1</v>
      </c>
      <c r="D463" s="7" t="s">
        <v>64</v>
      </c>
      <c r="E463" s="7" t="n">
        <v>2</v>
      </c>
    </row>
    <row r="464" spans="1:7">
      <c r="A464" t="s">
        <v>4</v>
      </c>
      <c r="B464" s="4" t="s">
        <v>5</v>
      </c>
      <c r="C464" s="4" t="s">
        <v>13</v>
      </c>
      <c r="D464" s="4" t="s">
        <v>6</v>
      </c>
      <c r="E464" s="4" t="s">
        <v>10</v>
      </c>
    </row>
    <row r="465" spans="1:7">
      <c r="A465" t="n">
        <v>7662</v>
      </c>
      <c r="B465" s="21" t="n">
        <v>94</v>
      </c>
      <c r="C465" s="7" t="n">
        <v>1</v>
      </c>
      <c r="D465" s="7" t="s">
        <v>65</v>
      </c>
      <c r="E465" s="7" t="n">
        <v>2</v>
      </c>
    </row>
    <row r="466" spans="1:7">
      <c r="A466" t="s">
        <v>4</v>
      </c>
      <c r="B466" s="4" t="s">
        <v>5</v>
      </c>
      <c r="C466" s="4" t="s">
        <v>13</v>
      </c>
      <c r="D466" s="4" t="s">
        <v>6</v>
      </c>
      <c r="E466" s="4" t="s">
        <v>10</v>
      </c>
    </row>
    <row r="467" spans="1:7">
      <c r="A467" t="n">
        <v>7678</v>
      </c>
      <c r="B467" s="21" t="n">
        <v>94</v>
      </c>
      <c r="C467" s="7" t="n">
        <v>1</v>
      </c>
      <c r="D467" s="7" t="s">
        <v>66</v>
      </c>
      <c r="E467" s="7" t="n">
        <v>2</v>
      </c>
    </row>
    <row r="468" spans="1:7">
      <c r="A468" t="s">
        <v>4</v>
      </c>
      <c r="B468" s="4" t="s">
        <v>5</v>
      </c>
      <c r="C468" s="4" t="s">
        <v>13</v>
      </c>
      <c r="D468" s="4" t="s">
        <v>6</v>
      </c>
      <c r="E468" s="4" t="s">
        <v>10</v>
      </c>
    </row>
    <row r="469" spans="1:7">
      <c r="A469" t="n">
        <v>7694</v>
      </c>
      <c r="B469" s="21" t="n">
        <v>94</v>
      </c>
      <c r="C469" s="7" t="n">
        <v>1</v>
      </c>
      <c r="D469" s="7" t="s">
        <v>67</v>
      </c>
      <c r="E469" s="7" t="n">
        <v>2</v>
      </c>
    </row>
    <row r="470" spans="1:7">
      <c r="A470" t="s">
        <v>4</v>
      </c>
      <c r="B470" s="4" t="s">
        <v>5</v>
      </c>
      <c r="C470" s="4" t="s">
        <v>13</v>
      </c>
      <c r="D470" s="4" t="s">
        <v>6</v>
      </c>
      <c r="E470" s="4" t="s">
        <v>10</v>
      </c>
    </row>
    <row r="471" spans="1:7">
      <c r="A471" t="n">
        <v>7710</v>
      </c>
      <c r="B471" s="21" t="n">
        <v>94</v>
      </c>
      <c r="C471" s="7" t="n">
        <v>1</v>
      </c>
      <c r="D471" s="7" t="s">
        <v>68</v>
      </c>
      <c r="E471" s="7" t="n">
        <v>2</v>
      </c>
    </row>
    <row r="472" spans="1:7">
      <c r="A472" t="s">
        <v>4</v>
      </c>
      <c r="B472" s="4" t="s">
        <v>5</v>
      </c>
      <c r="C472" s="4" t="s">
        <v>13</v>
      </c>
      <c r="D472" s="4" t="s">
        <v>6</v>
      </c>
      <c r="E472" s="4" t="s">
        <v>10</v>
      </c>
    </row>
    <row r="473" spans="1:7">
      <c r="A473" t="n">
        <v>7726</v>
      </c>
      <c r="B473" s="21" t="n">
        <v>94</v>
      </c>
      <c r="C473" s="7" t="n">
        <v>1</v>
      </c>
      <c r="D473" s="7" t="s">
        <v>69</v>
      </c>
      <c r="E473" s="7" t="n">
        <v>2</v>
      </c>
    </row>
    <row r="474" spans="1:7">
      <c r="A474" t="s">
        <v>4</v>
      </c>
      <c r="B474" s="4" t="s">
        <v>5</v>
      </c>
      <c r="C474" s="4" t="s">
        <v>13</v>
      </c>
      <c r="D474" s="4" t="s">
        <v>6</v>
      </c>
      <c r="E474" s="4" t="s">
        <v>10</v>
      </c>
    </row>
    <row r="475" spans="1:7">
      <c r="A475" t="n">
        <v>7742</v>
      </c>
      <c r="B475" s="21" t="n">
        <v>94</v>
      </c>
      <c r="C475" s="7" t="n">
        <v>1</v>
      </c>
      <c r="D475" s="7" t="s">
        <v>70</v>
      </c>
      <c r="E475" s="7" t="n">
        <v>2</v>
      </c>
    </row>
    <row r="476" spans="1:7">
      <c r="A476" t="s">
        <v>4</v>
      </c>
      <c r="B476" s="4" t="s">
        <v>5</v>
      </c>
      <c r="C476" s="4" t="s">
        <v>13</v>
      </c>
      <c r="D476" s="4" t="s">
        <v>6</v>
      </c>
      <c r="E476" s="4" t="s">
        <v>10</v>
      </c>
    </row>
    <row r="477" spans="1:7">
      <c r="A477" t="n">
        <v>7758</v>
      </c>
      <c r="B477" s="21" t="n">
        <v>94</v>
      </c>
      <c r="C477" s="7" t="n">
        <v>1</v>
      </c>
      <c r="D477" s="7" t="s">
        <v>71</v>
      </c>
      <c r="E477" s="7" t="n">
        <v>2</v>
      </c>
    </row>
    <row r="478" spans="1:7">
      <c r="A478" t="s">
        <v>4</v>
      </c>
      <c r="B478" s="4" t="s">
        <v>5</v>
      </c>
      <c r="C478" s="4" t="s">
        <v>13</v>
      </c>
      <c r="D478" s="4" t="s">
        <v>6</v>
      </c>
      <c r="E478" s="4" t="s">
        <v>10</v>
      </c>
    </row>
    <row r="479" spans="1:7">
      <c r="A479" t="n">
        <v>7774</v>
      </c>
      <c r="B479" s="21" t="n">
        <v>94</v>
      </c>
      <c r="C479" s="7" t="n">
        <v>1</v>
      </c>
      <c r="D479" s="7" t="s">
        <v>72</v>
      </c>
      <c r="E479" s="7" t="n">
        <v>2</v>
      </c>
    </row>
    <row r="480" spans="1:7">
      <c r="A480" t="s">
        <v>4</v>
      </c>
      <c r="B480" s="4" t="s">
        <v>5</v>
      </c>
      <c r="C480" s="4" t="s">
        <v>13</v>
      </c>
      <c r="D480" s="4" t="s">
        <v>6</v>
      </c>
      <c r="E480" s="4" t="s">
        <v>10</v>
      </c>
    </row>
    <row r="481" spans="1:5">
      <c r="A481" t="n">
        <v>7791</v>
      </c>
      <c r="B481" s="21" t="n">
        <v>94</v>
      </c>
      <c r="C481" s="7" t="n">
        <v>1</v>
      </c>
      <c r="D481" s="7" t="s">
        <v>73</v>
      </c>
      <c r="E481" s="7" t="n">
        <v>2</v>
      </c>
    </row>
    <row r="482" spans="1:5">
      <c r="A482" t="s">
        <v>4</v>
      </c>
      <c r="B482" s="4" t="s">
        <v>5</v>
      </c>
      <c r="C482" s="4" t="s">
        <v>13</v>
      </c>
      <c r="D482" s="4" t="s">
        <v>6</v>
      </c>
      <c r="E482" s="4" t="s">
        <v>10</v>
      </c>
    </row>
    <row r="483" spans="1:5">
      <c r="A483" t="n">
        <v>7808</v>
      </c>
      <c r="B483" s="21" t="n">
        <v>94</v>
      </c>
      <c r="C483" s="7" t="n">
        <v>1</v>
      </c>
      <c r="D483" s="7" t="s">
        <v>74</v>
      </c>
      <c r="E483" s="7" t="n">
        <v>2</v>
      </c>
    </row>
    <row r="484" spans="1:5">
      <c r="A484" t="s">
        <v>4</v>
      </c>
      <c r="B484" s="4" t="s">
        <v>5</v>
      </c>
      <c r="C484" s="4" t="s">
        <v>13</v>
      </c>
      <c r="D484" s="4" t="s">
        <v>6</v>
      </c>
      <c r="E484" s="4" t="s">
        <v>10</v>
      </c>
    </row>
    <row r="485" spans="1:5">
      <c r="A485" t="n">
        <v>7825</v>
      </c>
      <c r="B485" s="21" t="n">
        <v>94</v>
      </c>
      <c r="C485" s="7" t="n">
        <v>1</v>
      </c>
      <c r="D485" s="7" t="s">
        <v>75</v>
      </c>
      <c r="E485" s="7" t="n">
        <v>2</v>
      </c>
    </row>
    <row r="486" spans="1:5">
      <c r="A486" t="s">
        <v>4</v>
      </c>
      <c r="B486" s="4" t="s">
        <v>5</v>
      </c>
      <c r="C486" s="4" t="s">
        <v>13</v>
      </c>
      <c r="D486" s="4" t="s">
        <v>6</v>
      </c>
      <c r="E486" s="4" t="s">
        <v>10</v>
      </c>
    </row>
    <row r="487" spans="1:5">
      <c r="A487" t="n">
        <v>7842</v>
      </c>
      <c r="B487" s="21" t="n">
        <v>94</v>
      </c>
      <c r="C487" s="7" t="n">
        <v>1</v>
      </c>
      <c r="D487" s="7" t="s">
        <v>76</v>
      </c>
      <c r="E487" s="7" t="n">
        <v>2</v>
      </c>
    </row>
    <row r="488" spans="1:5">
      <c r="A488" t="s">
        <v>4</v>
      </c>
      <c r="B488" s="4" t="s">
        <v>5</v>
      </c>
      <c r="C488" s="4" t="s">
        <v>13</v>
      </c>
      <c r="D488" s="4" t="s">
        <v>6</v>
      </c>
      <c r="E488" s="4" t="s">
        <v>10</v>
      </c>
    </row>
    <row r="489" spans="1:5">
      <c r="A489" t="n">
        <v>7859</v>
      </c>
      <c r="B489" s="21" t="n">
        <v>94</v>
      </c>
      <c r="C489" s="7" t="n">
        <v>1</v>
      </c>
      <c r="D489" s="7" t="s">
        <v>77</v>
      </c>
      <c r="E489" s="7" t="n">
        <v>2</v>
      </c>
    </row>
    <row r="490" spans="1:5">
      <c r="A490" t="s">
        <v>4</v>
      </c>
      <c r="B490" s="4" t="s">
        <v>5</v>
      </c>
      <c r="C490" s="4" t="s">
        <v>13</v>
      </c>
      <c r="D490" s="4" t="s">
        <v>6</v>
      </c>
      <c r="E490" s="4" t="s">
        <v>10</v>
      </c>
    </row>
    <row r="491" spans="1:5">
      <c r="A491" t="n">
        <v>7876</v>
      </c>
      <c r="B491" s="21" t="n">
        <v>94</v>
      </c>
      <c r="C491" s="7" t="n">
        <v>1</v>
      </c>
      <c r="D491" s="7" t="s">
        <v>78</v>
      </c>
      <c r="E491" s="7" t="n">
        <v>2</v>
      </c>
    </row>
    <row r="492" spans="1:5">
      <c r="A492" t="s">
        <v>4</v>
      </c>
      <c r="B492" s="4" t="s">
        <v>5</v>
      </c>
      <c r="C492" s="4" t="s">
        <v>13</v>
      </c>
      <c r="D492" s="4" t="s">
        <v>6</v>
      </c>
      <c r="E492" s="4" t="s">
        <v>10</v>
      </c>
    </row>
    <row r="493" spans="1:5">
      <c r="A493" t="n">
        <v>7893</v>
      </c>
      <c r="B493" s="21" t="n">
        <v>94</v>
      </c>
      <c r="C493" s="7" t="n">
        <v>1</v>
      </c>
      <c r="D493" s="7" t="s">
        <v>79</v>
      </c>
      <c r="E493" s="7" t="n">
        <v>2</v>
      </c>
    </row>
    <row r="494" spans="1:5">
      <c r="A494" t="s">
        <v>4</v>
      </c>
      <c r="B494" s="4" t="s">
        <v>5</v>
      </c>
      <c r="C494" s="4" t="s">
        <v>13</v>
      </c>
      <c r="D494" s="4" t="s">
        <v>6</v>
      </c>
      <c r="E494" s="4" t="s">
        <v>10</v>
      </c>
    </row>
    <row r="495" spans="1:5">
      <c r="A495" t="n">
        <v>7910</v>
      </c>
      <c r="B495" s="21" t="n">
        <v>94</v>
      </c>
      <c r="C495" s="7" t="n">
        <v>1</v>
      </c>
      <c r="D495" s="7" t="s">
        <v>80</v>
      </c>
      <c r="E495" s="7" t="n">
        <v>2</v>
      </c>
    </row>
    <row r="496" spans="1:5">
      <c r="A496" t="s">
        <v>4</v>
      </c>
      <c r="B496" s="4" t="s">
        <v>5</v>
      </c>
      <c r="C496" s="4" t="s">
        <v>13</v>
      </c>
      <c r="D496" s="4" t="s">
        <v>6</v>
      </c>
      <c r="E496" s="4" t="s">
        <v>10</v>
      </c>
    </row>
    <row r="497" spans="1:5">
      <c r="A497" t="n">
        <v>7927</v>
      </c>
      <c r="B497" s="22" t="n">
        <v>62</v>
      </c>
      <c r="C497" s="7" t="n">
        <v>0</v>
      </c>
      <c r="D497" s="7" t="s">
        <v>81</v>
      </c>
      <c r="E497" s="7" t="n">
        <v>1</v>
      </c>
    </row>
    <row r="498" spans="1:5">
      <c r="A498" t="s">
        <v>4</v>
      </c>
      <c r="B498" s="4" t="s">
        <v>5</v>
      </c>
      <c r="C498" s="4" t="s">
        <v>13</v>
      </c>
      <c r="D498" s="4" t="s">
        <v>13</v>
      </c>
      <c r="E498" s="4" t="s">
        <v>13</v>
      </c>
      <c r="F498" s="4" t="s">
        <v>9</v>
      </c>
      <c r="G498" s="4" t="s">
        <v>13</v>
      </c>
      <c r="H498" s="4" t="s">
        <v>13</v>
      </c>
      <c r="I498" s="4" t="s">
        <v>57</v>
      </c>
    </row>
    <row r="499" spans="1:5">
      <c r="A499" t="n">
        <v>7944</v>
      </c>
      <c r="B499" s="15" t="n">
        <v>5</v>
      </c>
      <c r="C499" s="7" t="n">
        <v>35</v>
      </c>
      <c r="D499" s="7" t="n">
        <v>3</v>
      </c>
      <c r="E499" s="7" t="n">
        <v>0</v>
      </c>
      <c r="F499" s="7" t="n">
        <v>0</v>
      </c>
      <c r="G499" s="7" t="n">
        <v>2</v>
      </c>
      <c r="H499" s="7" t="n">
        <v>1</v>
      </c>
      <c r="I499" s="16" t="n">
        <f t="normal" ca="1">A503</f>
        <v>0</v>
      </c>
    </row>
    <row r="500" spans="1:5">
      <c r="A500" t="s">
        <v>4</v>
      </c>
      <c r="B500" s="4" t="s">
        <v>5</v>
      </c>
      <c r="C500" s="4" t="s">
        <v>57</v>
      </c>
    </row>
    <row r="501" spans="1:5">
      <c r="A501" t="n">
        <v>7958</v>
      </c>
      <c r="B501" s="24" t="n">
        <v>3</v>
      </c>
      <c r="C501" s="16" t="n">
        <f t="normal" ca="1">A525</f>
        <v>0</v>
      </c>
    </row>
    <row r="502" spans="1:5">
      <c r="A502" t="s">
        <v>4</v>
      </c>
      <c r="B502" s="4" t="s">
        <v>5</v>
      </c>
      <c r="C502" s="4" t="s">
        <v>13</v>
      </c>
      <c r="D502" s="4" t="s">
        <v>13</v>
      </c>
      <c r="E502" s="4" t="s">
        <v>13</v>
      </c>
      <c r="F502" s="4" t="s">
        <v>9</v>
      </c>
      <c r="G502" s="4" t="s">
        <v>13</v>
      </c>
      <c r="H502" s="4" t="s">
        <v>13</v>
      </c>
      <c r="I502" s="4" t="s">
        <v>57</v>
      </c>
    </row>
    <row r="503" spans="1:5">
      <c r="A503" t="n">
        <v>7963</v>
      </c>
      <c r="B503" s="15" t="n">
        <v>5</v>
      </c>
      <c r="C503" s="7" t="n">
        <v>35</v>
      </c>
      <c r="D503" s="7" t="n">
        <v>3</v>
      </c>
      <c r="E503" s="7" t="n">
        <v>0</v>
      </c>
      <c r="F503" s="7" t="n">
        <v>1</v>
      </c>
      <c r="G503" s="7" t="n">
        <v>2</v>
      </c>
      <c r="H503" s="7" t="n">
        <v>1</v>
      </c>
      <c r="I503" s="16" t="n">
        <f t="normal" ca="1">A507</f>
        <v>0</v>
      </c>
    </row>
    <row r="504" spans="1:5">
      <c r="A504" t="s">
        <v>4</v>
      </c>
      <c r="B504" s="4" t="s">
        <v>5</v>
      </c>
      <c r="C504" s="4" t="s">
        <v>57</v>
      </c>
    </row>
    <row r="505" spans="1:5">
      <c r="A505" t="n">
        <v>7977</v>
      </c>
      <c r="B505" s="24" t="n">
        <v>3</v>
      </c>
      <c r="C505" s="16" t="n">
        <f t="normal" ca="1">A525</f>
        <v>0</v>
      </c>
    </row>
    <row r="506" spans="1:5">
      <c r="A506" t="s">
        <v>4</v>
      </c>
      <c r="B506" s="4" t="s">
        <v>5</v>
      </c>
      <c r="C506" s="4" t="s">
        <v>13</v>
      </c>
      <c r="D506" s="4" t="s">
        <v>13</v>
      </c>
      <c r="E506" s="4" t="s">
        <v>13</v>
      </c>
      <c r="F506" s="4" t="s">
        <v>9</v>
      </c>
      <c r="G506" s="4" t="s">
        <v>13</v>
      </c>
      <c r="H506" s="4" t="s">
        <v>13</v>
      </c>
      <c r="I506" s="4" t="s">
        <v>57</v>
      </c>
    </row>
    <row r="507" spans="1:5">
      <c r="A507" t="n">
        <v>7982</v>
      </c>
      <c r="B507" s="15" t="n">
        <v>5</v>
      </c>
      <c r="C507" s="7" t="n">
        <v>35</v>
      </c>
      <c r="D507" s="7" t="n">
        <v>3</v>
      </c>
      <c r="E507" s="7" t="n">
        <v>0</v>
      </c>
      <c r="F507" s="7" t="n">
        <v>2</v>
      </c>
      <c r="G507" s="7" t="n">
        <v>2</v>
      </c>
      <c r="H507" s="7" t="n">
        <v>1</v>
      </c>
      <c r="I507" s="16" t="n">
        <f t="normal" ca="1">A511</f>
        <v>0</v>
      </c>
    </row>
    <row r="508" spans="1:5">
      <c r="A508" t="s">
        <v>4</v>
      </c>
      <c r="B508" s="4" t="s">
        <v>5</v>
      </c>
      <c r="C508" s="4" t="s">
        <v>57</v>
      </c>
    </row>
    <row r="509" spans="1:5">
      <c r="A509" t="n">
        <v>7996</v>
      </c>
      <c r="B509" s="24" t="n">
        <v>3</v>
      </c>
      <c r="C509" s="16" t="n">
        <f t="normal" ca="1">A525</f>
        <v>0</v>
      </c>
    </row>
    <row r="510" spans="1:5">
      <c r="A510" t="s">
        <v>4</v>
      </c>
      <c r="B510" s="4" t="s">
        <v>5</v>
      </c>
      <c r="C510" s="4" t="s">
        <v>13</v>
      </c>
      <c r="D510" s="4" t="s">
        <v>13</v>
      </c>
      <c r="E510" s="4" t="s">
        <v>13</v>
      </c>
      <c r="F510" s="4" t="s">
        <v>9</v>
      </c>
      <c r="G510" s="4" t="s">
        <v>13</v>
      </c>
      <c r="H510" s="4" t="s">
        <v>13</v>
      </c>
      <c r="I510" s="4" t="s">
        <v>57</v>
      </c>
    </row>
    <row r="511" spans="1:5">
      <c r="A511" t="n">
        <v>8001</v>
      </c>
      <c r="B511" s="15" t="n">
        <v>5</v>
      </c>
      <c r="C511" s="7" t="n">
        <v>35</v>
      </c>
      <c r="D511" s="7" t="n">
        <v>3</v>
      </c>
      <c r="E511" s="7" t="n">
        <v>0</v>
      </c>
      <c r="F511" s="7" t="n">
        <v>3</v>
      </c>
      <c r="G511" s="7" t="n">
        <v>2</v>
      </c>
      <c r="H511" s="7" t="n">
        <v>1</v>
      </c>
      <c r="I511" s="16" t="n">
        <f t="normal" ca="1">A515</f>
        <v>0</v>
      </c>
    </row>
    <row r="512" spans="1:5">
      <c r="A512" t="s">
        <v>4</v>
      </c>
      <c r="B512" s="4" t="s">
        <v>5</v>
      </c>
      <c r="C512" s="4" t="s">
        <v>57</v>
      </c>
    </row>
    <row r="513" spans="1:9">
      <c r="A513" t="n">
        <v>8015</v>
      </c>
      <c r="B513" s="24" t="n">
        <v>3</v>
      </c>
      <c r="C513" s="16" t="n">
        <f t="normal" ca="1">A525</f>
        <v>0</v>
      </c>
    </row>
    <row r="514" spans="1:9">
      <c r="A514" t="s">
        <v>4</v>
      </c>
      <c r="B514" s="4" t="s">
        <v>5</v>
      </c>
      <c r="C514" s="4" t="s">
        <v>13</v>
      </c>
      <c r="D514" s="4" t="s">
        <v>13</v>
      </c>
      <c r="E514" s="4" t="s">
        <v>13</v>
      </c>
      <c r="F514" s="4" t="s">
        <v>9</v>
      </c>
      <c r="G514" s="4" t="s">
        <v>13</v>
      </c>
      <c r="H514" s="4" t="s">
        <v>13</v>
      </c>
      <c r="I514" s="4" t="s">
        <v>57</v>
      </c>
    </row>
    <row r="515" spans="1:9">
      <c r="A515" t="n">
        <v>8020</v>
      </c>
      <c r="B515" s="15" t="n">
        <v>5</v>
      </c>
      <c r="C515" s="7" t="n">
        <v>35</v>
      </c>
      <c r="D515" s="7" t="n">
        <v>3</v>
      </c>
      <c r="E515" s="7" t="n">
        <v>0</v>
      </c>
      <c r="F515" s="7" t="n">
        <v>4</v>
      </c>
      <c r="G515" s="7" t="n">
        <v>2</v>
      </c>
      <c r="H515" s="7" t="n">
        <v>1</v>
      </c>
      <c r="I515" s="16" t="n">
        <f t="normal" ca="1">A519</f>
        <v>0</v>
      </c>
    </row>
    <row r="516" spans="1:9">
      <c r="A516" t="s">
        <v>4</v>
      </c>
      <c r="B516" s="4" t="s">
        <v>5</v>
      </c>
      <c r="C516" s="4" t="s">
        <v>57</v>
      </c>
    </row>
    <row r="517" spans="1:9">
      <c r="A517" t="n">
        <v>8034</v>
      </c>
      <c r="B517" s="24" t="n">
        <v>3</v>
      </c>
      <c r="C517" s="16" t="n">
        <f t="normal" ca="1">A525</f>
        <v>0</v>
      </c>
    </row>
    <row r="518" spans="1:9">
      <c r="A518" t="s">
        <v>4</v>
      </c>
      <c r="B518" s="4" t="s">
        <v>5</v>
      </c>
      <c r="C518" s="4" t="s">
        <v>13</v>
      </c>
      <c r="D518" s="4" t="s">
        <v>13</v>
      </c>
      <c r="E518" s="4" t="s">
        <v>13</v>
      </c>
      <c r="F518" s="4" t="s">
        <v>9</v>
      </c>
      <c r="G518" s="4" t="s">
        <v>13</v>
      </c>
      <c r="H518" s="4" t="s">
        <v>13</v>
      </c>
      <c r="I518" s="4" t="s">
        <v>57</v>
      </c>
    </row>
    <row r="519" spans="1:9">
      <c r="A519" t="n">
        <v>8039</v>
      </c>
      <c r="B519" s="15" t="n">
        <v>5</v>
      </c>
      <c r="C519" s="7" t="n">
        <v>35</v>
      </c>
      <c r="D519" s="7" t="n">
        <v>3</v>
      </c>
      <c r="E519" s="7" t="n">
        <v>0</v>
      </c>
      <c r="F519" s="7" t="n">
        <v>5</v>
      </c>
      <c r="G519" s="7" t="n">
        <v>2</v>
      </c>
      <c r="H519" s="7" t="n">
        <v>1</v>
      </c>
      <c r="I519" s="16" t="n">
        <f t="normal" ca="1">A523</f>
        <v>0</v>
      </c>
    </row>
    <row r="520" spans="1:9">
      <c r="A520" t="s">
        <v>4</v>
      </c>
      <c r="B520" s="4" t="s">
        <v>5</v>
      </c>
      <c r="C520" s="4" t="s">
        <v>57</v>
      </c>
    </row>
    <row r="521" spans="1:9">
      <c r="A521" t="n">
        <v>8053</v>
      </c>
      <c r="B521" s="24" t="n">
        <v>3</v>
      </c>
      <c r="C521" s="16" t="n">
        <f t="normal" ca="1">A525</f>
        <v>0</v>
      </c>
    </row>
    <row r="522" spans="1:9">
      <c r="A522" t="s">
        <v>4</v>
      </c>
      <c r="B522" s="4" t="s">
        <v>5</v>
      </c>
      <c r="C522" s="4" t="s">
        <v>13</v>
      </c>
      <c r="D522" s="4" t="s">
        <v>13</v>
      </c>
      <c r="E522" s="4" t="s">
        <v>13</v>
      </c>
      <c r="F522" s="4" t="s">
        <v>9</v>
      </c>
      <c r="G522" s="4" t="s">
        <v>13</v>
      </c>
      <c r="H522" s="4" t="s">
        <v>13</v>
      </c>
      <c r="I522" s="4" t="s">
        <v>57</v>
      </c>
    </row>
    <row r="523" spans="1:9">
      <c r="A523" t="n">
        <v>8058</v>
      </c>
      <c r="B523" s="15" t="n">
        <v>5</v>
      </c>
      <c r="C523" s="7" t="n">
        <v>35</v>
      </c>
      <c r="D523" s="7" t="n">
        <v>3</v>
      </c>
      <c r="E523" s="7" t="n">
        <v>0</v>
      </c>
      <c r="F523" s="7" t="n">
        <v>6</v>
      </c>
      <c r="G523" s="7" t="n">
        <v>2</v>
      </c>
      <c r="H523" s="7" t="n">
        <v>1</v>
      </c>
      <c r="I523" s="16" t="n">
        <f t="normal" ca="1">A525</f>
        <v>0</v>
      </c>
    </row>
    <row r="524" spans="1:9">
      <c r="A524" t="s">
        <v>4</v>
      </c>
      <c r="B524" s="4" t="s">
        <v>5</v>
      </c>
    </row>
    <row r="525" spans="1:9">
      <c r="A525" t="n">
        <v>8072</v>
      </c>
      <c r="B525" s="5" t="n">
        <v>1</v>
      </c>
    </row>
    <row r="526" spans="1:9" s="3" customFormat="1" customHeight="0">
      <c r="A526" s="3" t="s">
        <v>2</v>
      </c>
      <c r="B526" s="3" t="s">
        <v>88</v>
      </c>
    </row>
    <row r="527" spans="1:9">
      <c r="A527" t="s">
        <v>4</v>
      </c>
      <c r="B527" s="4" t="s">
        <v>5</v>
      </c>
      <c r="C527" s="4" t="s">
        <v>13</v>
      </c>
      <c r="D527" s="4" t="s">
        <v>13</v>
      </c>
      <c r="E527" s="4" t="s">
        <v>13</v>
      </c>
      <c r="F527" s="4" t="s">
        <v>9</v>
      </c>
      <c r="G527" s="4" t="s">
        <v>13</v>
      </c>
      <c r="H527" s="4" t="s">
        <v>13</v>
      </c>
      <c r="I527" s="4" t="s">
        <v>57</v>
      </c>
    </row>
    <row r="528" spans="1:9">
      <c r="A528" t="n">
        <v>8076</v>
      </c>
      <c r="B528" s="15" t="n">
        <v>5</v>
      </c>
      <c r="C528" s="7" t="n">
        <v>32</v>
      </c>
      <c r="D528" s="7" t="n">
        <v>3</v>
      </c>
      <c r="E528" s="7" t="n">
        <v>0</v>
      </c>
      <c r="F528" s="7" t="n">
        <v>80</v>
      </c>
      <c r="G528" s="7" t="n">
        <v>2</v>
      </c>
      <c r="H528" s="7" t="n">
        <v>1</v>
      </c>
      <c r="I528" s="16" t="n">
        <f t="normal" ca="1">A540</f>
        <v>0</v>
      </c>
    </row>
    <row r="529" spans="1:9">
      <c r="A529" t="s">
        <v>4</v>
      </c>
      <c r="B529" s="4" t="s">
        <v>5</v>
      </c>
      <c r="C529" s="4" t="s">
        <v>13</v>
      </c>
      <c r="D529" s="4" t="s">
        <v>13</v>
      </c>
      <c r="E529" s="4" t="s">
        <v>13</v>
      </c>
      <c r="F529" s="4" t="s">
        <v>9</v>
      </c>
      <c r="G529" s="4" t="s">
        <v>13</v>
      </c>
      <c r="H529" s="4" t="s">
        <v>13</v>
      </c>
      <c r="I529" s="4" t="s">
        <v>57</v>
      </c>
    </row>
    <row r="530" spans="1:9">
      <c r="A530" t="n">
        <v>8090</v>
      </c>
      <c r="B530" s="15" t="n">
        <v>5</v>
      </c>
      <c r="C530" s="7" t="n">
        <v>32</v>
      </c>
      <c r="D530" s="7" t="n">
        <v>4</v>
      </c>
      <c r="E530" s="7" t="n">
        <v>0</v>
      </c>
      <c r="F530" s="7" t="n">
        <v>1</v>
      </c>
      <c r="G530" s="7" t="n">
        <v>2</v>
      </c>
      <c r="H530" s="7" t="n">
        <v>1</v>
      </c>
      <c r="I530" s="16" t="n">
        <f t="normal" ca="1">A538</f>
        <v>0</v>
      </c>
    </row>
    <row r="531" spans="1:9">
      <c r="A531" t="s">
        <v>4</v>
      </c>
      <c r="B531" s="4" t="s">
        <v>5</v>
      </c>
      <c r="C531" s="4" t="s">
        <v>10</v>
      </c>
    </row>
    <row r="532" spans="1:9">
      <c r="A532" t="n">
        <v>8104</v>
      </c>
      <c r="B532" s="18" t="n">
        <v>12</v>
      </c>
      <c r="C532" s="7" t="n">
        <v>5726</v>
      </c>
    </row>
    <row r="533" spans="1:9">
      <c r="A533" t="s">
        <v>4</v>
      </c>
      <c r="B533" s="4" t="s">
        <v>5</v>
      </c>
      <c r="C533" s="4" t="s">
        <v>13</v>
      </c>
      <c r="D533" s="4" t="s">
        <v>6</v>
      </c>
      <c r="E533" s="4" t="s">
        <v>10</v>
      </c>
    </row>
    <row r="534" spans="1:9">
      <c r="A534" t="n">
        <v>8107</v>
      </c>
      <c r="B534" s="25" t="n">
        <v>91</v>
      </c>
      <c r="C534" s="7" t="n">
        <v>1</v>
      </c>
      <c r="D534" s="7" t="s">
        <v>36</v>
      </c>
      <c r="E534" s="7" t="n">
        <v>1</v>
      </c>
    </row>
    <row r="535" spans="1:9">
      <c r="A535" t="s">
        <v>4</v>
      </c>
      <c r="B535" s="4" t="s">
        <v>5</v>
      </c>
      <c r="C535" s="4" t="s">
        <v>10</v>
      </c>
      <c r="D535" s="4" t="s">
        <v>13</v>
      </c>
      <c r="E535" s="4" t="s">
        <v>13</v>
      </c>
      <c r="F535" s="4" t="s">
        <v>6</v>
      </c>
    </row>
    <row r="536" spans="1:9">
      <c r="A536" t="n">
        <v>8121</v>
      </c>
      <c r="B536" s="26" t="n">
        <v>20</v>
      </c>
      <c r="C536" s="7" t="n">
        <v>65533</v>
      </c>
      <c r="D536" s="7" t="n">
        <v>0</v>
      </c>
      <c r="E536" s="7" t="n">
        <v>11</v>
      </c>
      <c r="F536" s="7" t="s">
        <v>89</v>
      </c>
    </row>
    <row r="537" spans="1:9">
      <c r="A537" t="s">
        <v>4</v>
      </c>
      <c r="B537" s="4" t="s">
        <v>5</v>
      </c>
      <c r="C537" s="4" t="s">
        <v>13</v>
      </c>
      <c r="D537" s="4" t="s">
        <v>13</v>
      </c>
      <c r="E537" s="4" t="s">
        <v>9</v>
      </c>
      <c r="F537" s="4" t="s">
        <v>13</v>
      </c>
      <c r="G537" s="4" t="s">
        <v>13</v>
      </c>
    </row>
    <row r="538" spans="1:9">
      <c r="A538" t="n">
        <v>8140</v>
      </c>
      <c r="B538" s="27" t="n">
        <v>8</v>
      </c>
      <c r="C538" s="7" t="n">
        <v>3</v>
      </c>
      <c r="D538" s="7" t="n">
        <v>0</v>
      </c>
      <c r="E538" s="7" t="n">
        <v>0</v>
      </c>
      <c r="F538" s="7" t="n">
        <v>19</v>
      </c>
      <c r="G538" s="7" t="n">
        <v>1</v>
      </c>
    </row>
    <row r="539" spans="1:9">
      <c r="A539" t="s">
        <v>4</v>
      </c>
      <c r="B539" s="4" t="s">
        <v>5</v>
      </c>
      <c r="C539" s="4" t="s">
        <v>13</v>
      </c>
      <c r="D539" s="4" t="s">
        <v>6</v>
      </c>
    </row>
    <row r="540" spans="1:9">
      <c r="A540" t="n">
        <v>8149</v>
      </c>
      <c r="B540" s="9" t="n">
        <v>2</v>
      </c>
      <c r="C540" s="7" t="n">
        <v>11</v>
      </c>
      <c r="D540" s="7" t="s">
        <v>90</v>
      </c>
    </row>
    <row r="541" spans="1:9">
      <c r="A541" t="s">
        <v>4</v>
      </c>
      <c r="B541" s="4" t="s">
        <v>5</v>
      </c>
      <c r="C541" s="4" t="s">
        <v>13</v>
      </c>
      <c r="D541" s="4" t="s">
        <v>13</v>
      </c>
    </row>
    <row r="542" spans="1:9">
      <c r="A542" t="n">
        <v>8161</v>
      </c>
      <c r="B542" s="10" t="n">
        <v>162</v>
      </c>
      <c r="C542" s="7" t="n">
        <v>0</v>
      </c>
      <c r="D542" s="7" t="n">
        <v>1</v>
      </c>
    </row>
    <row r="543" spans="1:9">
      <c r="A543" t="s">
        <v>4</v>
      </c>
      <c r="B543" s="4" t="s">
        <v>5</v>
      </c>
    </row>
    <row r="544" spans="1:9">
      <c r="A544" t="n">
        <v>8164</v>
      </c>
      <c r="B544" s="5" t="n">
        <v>1</v>
      </c>
    </row>
    <row r="545" spans="1:9" s="3" customFormat="1" customHeight="0">
      <c r="A545" s="3" t="s">
        <v>2</v>
      </c>
      <c r="B545" s="3" t="s">
        <v>91</v>
      </c>
    </row>
    <row r="546" spans="1:9">
      <c r="A546" t="s">
        <v>4</v>
      </c>
      <c r="B546" s="4" t="s">
        <v>5</v>
      </c>
      <c r="C546" s="4" t="s">
        <v>13</v>
      </c>
      <c r="D546" s="4" t="s">
        <v>10</v>
      </c>
    </row>
    <row r="547" spans="1:9">
      <c r="A547" t="n">
        <v>8168</v>
      </c>
      <c r="B547" s="28" t="n">
        <v>22</v>
      </c>
      <c r="C547" s="7" t="n">
        <v>20</v>
      </c>
      <c r="D547" s="7" t="n">
        <v>0</v>
      </c>
    </row>
    <row r="548" spans="1:9">
      <c r="A548" t="s">
        <v>4</v>
      </c>
      <c r="B548" s="4" t="s">
        <v>5</v>
      </c>
      <c r="C548" s="4" t="s">
        <v>13</v>
      </c>
      <c r="D548" s="4" t="s">
        <v>10</v>
      </c>
      <c r="E548" s="4" t="s">
        <v>9</v>
      </c>
    </row>
    <row r="549" spans="1:9">
      <c r="A549" t="n">
        <v>8172</v>
      </c>
      <c r="B549" s="29" t="n">
        <v>101</v>
      </c>
      <c r="C549" s="7" t="n">
        <v>7</v>
      </c>
      <c r="D549" s="7" t="n">
        <v>248</v>
      </c>
      <c r="E549" s="7" t="n">
        <v>800</v>
      </c>
    </row>
    <row r="550" spans="1:9">
      <c r="A550" t="s">
        <v>4</v>
      </c>
      <c r="B550" s="4" t="s">
        <v>5</v>
      </c>
      <c r="C550" s="4" t="s">
        <v>13</v>
      </c>
      <c r="D550" s="4" t="s">
        <v>13</v>
      </c>
    </row>
    <row r="551" spans="1:9">
      <c r="A551" t="n">
        <v>8180</v>
      </c>
      <c r="B551" s="12" t="n">
        <v>74</v>
      </c>
      <c r="C551" s="7" t="n">
        <v>14</v>
      </c>
      <c r="D551" s="7" t="n">
        <v>0</v>
      </c>
    </row>
    <row r="552" spans="1:9">
      <c r="A552" t="s">
        <v>4</v>
      </c>
      <c r="B552" s="4" t="s">
        <v>5</v>
      </c>
      <c r="C552" s="4" t="s">
        <v>10</v>
      </c>
    </row>
    <row r="553" spans="1:9">
      <c r="A553" t="n">
        <v>8183</v>
      </c>
      <c r="B553" s="30" t="n">
        <v>16</v>
      </c>
      <c r="C553" s="7" t="n">
        <v>1000</v>
      </c>
    </row>
    <row r="554" spans="1:9">
      <c r="A554" t="s">
        <v>4</v>
      </c>
      <c r="B554" s="4" t="s">
        <v>5</v>
      </c>
      <c r="C554" s="4" t="s">
        <v>13</v>
      </c>
      <c r="D554" s="4" t="s">
        <v>10</v>
      </c>
      <c r="E554" s="4" t="s">
        <v>27</v>
      </c>
      <c r="F554" s="4" t="s">
        <v>10</v>
      </c>
      <c r="G554" s="4" t="s">
        <v>9</v>
      </c>
      <c r="H554" s="4" t="s">
        <v>9</v>
      </c>
      <c r="I554" s="4" t="s">
        <v>10</v>
      </c>
      <c r="J554" s="4" t="s">
        <v>10</v>
      </c>
      <c r="K554" s="4" t="s">
        <v>9</v>
      </c>
      <c r="L554" s="4" t="s">
        <v>9</v>
      </c>
      <c r="M554" s="4" t="s">
        <v>9</v>
      </c>
      <c r="N554" s="4" t="s">
        <v>9</v>
      </c>
      <c r="O554" s="4" t="s">
        <v>6</v>
      </c>
    </row>
    <row r="555" spans="1:9">
      <c r="A555" t="n">
        <v>8186</v>
      </c>
      <c r="B555" s="13" t="n">
        <v>50</v>
      </c>
      <c r="C555" s="7" t="n">
        <v>0</v>
      </c>
      <c r="D555" s="7" t="n">
        <v>12010</v>
      </c>
      <c r="E555" s="7" t="n">
        <v>1</v>
      </c>
      <c r="F555" s="7" t="n">
        <v>0</v>
      </c>
      <c r="G555" s="7" t="n">
        <v>0</v>
      </c>
      <c r="H555" s="7" t="n">
        <v>0</v>
      </c>
      <c r="I555" s="7" t="n">
        <v>0</v>
      </c>
      <c r="J555" s="7" t="n">
        <v>65533</v>
      </c>
      <c r="K555" s="7" t="n">
        <v>0</v>
      </c>
      <c r="L555" s="7" t="n">
        <v>0</v>
      </c>
      <c r="M555" s="7" t="n">
        <v>0</v>
      </c>
      <c r="N555" s="7" t="n">
        <v>0</v>
      </c>
      <c r="O555" s="7" t="s">
        <v>12</v>
      </c>
    </row>
    <row r="556" spans="1:9">
      <c r="A556" t="s">
        <v>4</v>
      </c>
      <c r="B556" s="4" t="s">
        <v>5</v>
      </c>
      <c r="C556" s="4" t="s">
        <v>13</v>
      </c>
      <c r="D556" s="4" t="s">
        <v>10</v>
      </c>
      <c r="E556" s="4" t="s">
        <v>10</v>
      </c>
      <c r="F556" s="4" t="s">
        <v>10</v>
      </c>
      <c r="G556" s="4" t="s">
        <v>10</v>
      </c>
      <c r="H556" s="4" t="s">
        <v>13</v>
      </c>
    </row>
    <row r="557" spans="1:9">
      <c r="A557" t="n">
        <v>8225</v>
      </c>
      <c r="B557" s="31" t="n">
        <v>25</v>
      </c>
      <c r="C557" s="7" t="n">
        <v>5</v>
      </c>
      <c r="D557" s="7" t="n">
        <v>65535</v>
      </c>
      <c r="E557" s="7" t="n">
        <v>65535</v>
      </c>
      <c r="F557" s="7" t="n">
        <v>65535</v>
      </c>
      <c r="G557" s="7" t="n">
        <v>65535</v>
      </c>
      <c r="H557" s="7" t="n">
        <v>0</v>
      </c>
    </row>
    <row r="558" spans="1:9">
      <c r="A558" t="s">
        <v>4</v>
      </c>
      <c r="B558" s="4" t="s">
        <v>5</v>
      </c>
      <c r="C558" s="4" t="s">
        <v>10</v>
      </c>
      <c r="D558" s="4" t="s">
        <v>13</v>
      </c>
      <c r="E558" s="4" t="s">
        <v>13</v>
      </c>
      <c r="F558" s="4" t="s">
        <v>92</v>
      </c>
      <c r="G558" s="4" t="s">
        <v>13</v>
      </c>
      <c r="H558" s="4" t="s">
        <v>13</v>
      </c>
    </row>
    <row r="559" spans="1:9">
      <c r="A559" t="n">
        <v>8236</v>
      </c>
      <c r="B559" s="32" t="n">
        <v>24</v>
      </c>
      <c r="C559" s="7" t="n">
        <v>65534</v>
      </c>
      <c r="D559" s="7" t="n">
        <v>6</v>
      </c>
      <c r="E559" s="7" t="n">
        <v>12</v>
      </c>
      <c r="F559" s="7" t="s">
        <v>93</v>
      </c>
      <c r="G559" s="7" t="n">
        <v>2</v>
      </c>
      <c r="H559" s="7" t="n">
        <v>0</v>
      </c>
    </row>
    <row r="560" spans="1:9">
      <c r="A560" t="s">
        <v>4</v>
      </c>
      <c r="B560" s="4" t="s">
        <v>5</v>
      </c>
    </row>
    <row r="561" spans="1:15">
      <c r="A561" t="n">
        <v>8279</v>
      </c>
      <c r="B561" s="33" t="n">
        <v>28</v>
      </c>
    </row>
    <row r="562" spans="1:15">
      <c r="A562" t="s">
        <v>4</v>
      </c>
      <c r="B562" s="4" t="s">
        <v>5</v>
      </c>
      <c r="C562" s="4" t="s">
        <v>13</v>
      </c>
    </row>
    <row r="563" spans="1:15">
      <c r="A563" t="n">
        <v>8280</v>
      </c>
      <c r="B563" s="34" t="n">
        <v>27</v>
      </c>
      <c r="C563" s="7" t="n">
        <v>0</v>
      </c>
    </row>
    <row r="564" spans="1:15">
      <c r="A564" t="s">
        <v>4</v>
      </c>
      <c r="B564" s="4" t="s">
        <v>5</v>
      </c>
      <c r="C564" s="4" t="s">
        <v>13</v>
      </c>
      <c r="D564" s="4" t="s">
        <v>6</v>
      </c>
    </row>
    <row r="565" spans="1:15">
      <c r="A565" t="n">
        <v>8282</v>
      </c>
      <c r="B565" s="9" t="n">
        <v>2</v>
      </c>
      <c r="C565" s="7" t="n">
        <v>10</v>
      </c>
      <c r="D565" s="7" t="s">
        <v>94</v>
      </c>
    </row>
    <row r="566" spans="1:15">
      <c r="A566" t="s">
        <v>4</v>
      </c>
      <c r="B566" s="4" t="s">
        <v>5</v>
      </c>
      <c r="C566" s="4" t="s">
        <v>10</v>
      </c>
    </row>
    <row r="567" spans="1:15">
      <c r="A567" t="n">
        <v>8305</v>
      </c>
      <c r="B567" s="30" t="n">
        <v>16</v>
      </c>
      <c r="C567" s="7" t="n">
        <v>0</v>
      </c>
    </row>
    <row r="568" spans="1:15">
      <c r="A568" t="s">
        <v>4</v>
      </c>
      <c r="B568" s="4" t="s">
        <v>5</v>
      </c>
      <c r="C568" s="4" t="s">
        <v>13</v>
      </c>
      <c r="D568" s="4" t="s">
        <v>6</v>
      </c>
    </row>
    <row r="569" spans="1:15">
      <c r="A569" t="n">
        <v>8308</v>
      </c>
      <c r="B569" s="9" t="n">
        <v>2</v>
      </c>
      <c r="C569" s="7" t="n">
        <v>10</v>
      </c>
      <c r="D569" s="7" t="s">
        <v>95</v>
      </c>
    </row>
    <row r="570" spans="1:15">
      <c r="A570" t="s">
        <v>4</v>
      </c>
      <c r="B570" s="4" t="s">
        <v>5</v>
      </c>
      <c r="C570" s="4" t="s">
        <v>10</v>
      </c>
    </row>
    <row r="571" spans="1:15">
      <c r="A571" t="n">
        <v>8326</v>
      </c>
      <c r="B571" s="30" t="n">
        <v>16</v>
      </c>
      <c r="C571" s="7" t="n">
        <v>0</v>
      </c>
    </row>
    <row r="572" spans="1:15">
      <c r="A572" t="s">
        <v>4</v>
      </c>
      <c r="B572" s="4" t="s">
        <v>5</v>
      </c>
      <c r="C572" s="4" t="s">
        <v>13</v>
      </c>
      <c r="D572" s="4" t="s">
        <v>6</v>
      </c>
    </row>
    <row r="573" spans="1:15">
      <c r="A573" t="n">
        <v>8329</v>
      </c>
      <c r="B573" s="9" t="n">
        <v>2</v>
      </c>
      <c r="C573" s="7" t="n">
        <v>10</v>
      </c>
      <c r="D573" s="7" t="s">
        <v>96</v>
      </c>
    </row>
    <row r="574" spans="1:15">
      <c r="A574" t="s">
        <v>4</v>
      </c>
      <c r="B574" s="4" t="s">
        <v>5</v>
      </c>
      <c r="C574" s="4" t="s">
        <v>10</v>
      </c>
    </row>
    <row r="575" spans="1:15">
      <c r="A575" t="n">
        <v>8348</v>
      </c>
      <c r="B575" s="30" t="n">
        <v>16</v>
      </c>
      <c r="C575" s="7" t="n">
        <v>0</v>
      </c>
    </row>
    <row r="576" spans="1:15">
      <c r="A576" t="s">
        <v>4</v>
      </c>
      <c r="B576" s="4" t="s">
        <v>5</v>
      </c>
      <c r="C576" s="4" t="s">
        <v>13</v>
      </c>
    </row>
    <row r="577" spans="1:4">
      <c r="A577" t="n">
        <v>8351</v>
      </c>
      <c r="B577" s="35" t="n">
        <v>23</v>
      </c>
      <c r="C577" s="7" t="n">
        <v>20</v>
      </c>
    </row>
    <row r="578" spans="1:4">
      <c r="A578" t="s">
        <v>4</v>
      </c>
      <c r="B578" s="4" t="s">
        <v>5</v>
      </c>
    </row>
    <row r="579" spans="1:4">
      <c r="A579" t="n">
        <v>8353</v>
      </c>
      <c r="B579" s="5" t="n">
        <v>1</v>
      </c>
    </row>
    <row r="580" spans="1:4" s="3" customFormat="1" customHeight="0">
      <c r="A580" s="3" t="s">
        <v>2</v>
      </c>
      <c r="B580" s="3" t="s">
        <v>97</v>
      </c>
    </row>
    <row r="581" spans="1:4">
      <c r="A581" t="s">
        <v>4</v>
      </c>
      <c r="B581" s="4" t="s">
        <v>5</v>
      </c>
      <c r="C581" s="4" t="s">
        <v>13</v>
      </c>
      <c r="D581" s="4" t="s">
        <v>10</v>
      </c>
    </row>
    <row r="582" spans="1:4">
      <c r="A582" t="n">
        <v>8356</v>
      </c>
      <c r="B582" s="28" t="n">
        <v>22</v>
      </c>
      <c r="C582" s="7" t="n">
        <v>20</v>
      </c>
      <c r="D582" s="7" t="n">
        <v>0</v>
      </c>
    </row>
    <row r="583" spans="1:4">
      <c r="A583" t="s">
        <v>4</v>
      </c>
      <c r="B583" s="4" t="s">
        <v>5</v>
      </c>
      <c r="C583" s="4" t="s">
        <v>10</v>
      </c>
    </row>
    <row r="584" spans="1:4">
      <c r="A584" t="n">
        <v>8360</v>
      </c>
      <c r="B584" s="30" t="n">
        <v>16</v>
      </c>
      <c r="C584" s="7" t="n">
        <v>500</v>
      </c>
    </row>
    <row r="585" spans="1:4">
      <c r="A585" t="s">
        <v>4</v>
      </c>
      <c r="B585" s="4" t="s">
        <v>5</v>
      </c>
      <c r="C585" s="4" t="s">
        <v>6</v>
      </c>
      <c r="D585" s="4" t="s">
        <v>6</v>
      </c>
    </row>
    <row r="586" spans="1:4">
      <c r="A586" t="n">
        <v>8363</v>
      </c>
      <c r="B586" s="36" t="n">
        <v>70</v>
      </c>
      <c r="C586" s="7" t="s">
        <v>35</v>
      </c>
      <c r="D586" s="7" t="s">
        <v>98</v>
      </c>
    </row>
    <row r="587" spans="1:4">
      <c r="A587" t="s">
        <v>4</v>
      </c>
      <c r="B587" s="4" t="s">
        <v>5</v>
      </c>
      <c r="C587" s="4" t="s">
        <v>10</v>
      </c>
    </row>
    <row r="588" spans="1:4">
      <c r="A588" t="n">
        <v>8376</v>
      </c>
      <c r="B588" s="30" t="n">
        <v>16</v>
      </c>
      <c r="C588" s="7" t="n">
        <v>1000</v>
      </c>
    </row>
    <row r="589" spans="1:4">
      <c r="A589" t="s">
        <v>4</v>
      </c>
      <c r="B589" s="4" t="s">
        <v>5</v>
      </c>
      <c r="C589" s="4" t="s">
        <v>13</v>
      </c>
      <c r="D589" s="4" t="s">
        <v>9</v>
      </c>
      <c r="E589" s="4" t="s">
        <v>13</v>
      </c>
      <c r="F589" s="4" t="s">
        <v>13</v>
      </c>
      <c r="G589" s="4" t="s">
        <v>9</v>
      </c>
      <c r="H589" s="4" t="s">
        <v>13</v>
      </c>
      <c r="I589" s="4" t="s">
        <v>9</v>
      </c>
      <c r="J589" s="4" t="s">
        <v>13</v>
      </c>
    </row>
    <row r="590" spans="1:4">
      <c r="A590" t="n">
        <v>8379</v>
      </c>
      <c r="B590" s="37" t="n">
        <v>33</v>
      </c>
      <c r="C590" s="7" t="n">
        <v>0</v>
      </c>
      <c r="D590" s="7" t="n">
        <v>2</v>
      </c>
      <c r="E590" s="7" t="n">
        <v>0</v>
      </c>
      <c r="F590" s="7" t="n">
        <v>0</v>
      </c>
      <c r="G590" s="7" t="n">
        <v>-1</v>
      </c>
      <c r="H590" s="7" t="n">
        <v>0</v>
      </c>
      <c r="I590" s="7" t="n">
        <v>-1</v>
      </c>
      <c r="J590" s="7" t="n">
        <v>0</v>
      </c>
    </row>
    <row r="591" spans="1:4">
      <c r="A591" t="s">
        <v>4</v>
      </c>
      <c r="B591" s="4" t="s">
        <v>5</v>
      </c>
    </row>
    <row r="592" spans="1:4">
      <c r="A592" t="n">
        <v>8397</v>
      </c>
      <c r="B592" s="5" t="n">
        <v>1</v>
      </c>
    </row>
    <row r="593" spans="1:10" s="3" customFormat="1" customHeight="0">
      <c r="A593" s="3" t="s">
        <v>2</v>
      </c>
      <c r="B593" s="3" t="s">
        <v>99</v>
      </c>
    </row>
    <row r="594" spans="1:10">
      <c r="A594" t="s">
        <v>4</v>
      </c>
      <c r="B594" s="4" t="s">
        <v>5</v>
      </c>
      <c r="C594" s="4" t="s">
        <v>13</v>
      </c>
      <c r="D594" s="4" t="s">
        <v>10</v>
      </c>
    </row>
    <row r="595" spans="1:10">
      <c r="A595" t="n">
        <v>8400</v>
      </c>
      <c r="B595" s="28" t="n">
        <v>22</v>
      </c>
      <c r="C595" s="7" t="n">
        <v>0</v>
      </c>
      <c r="D595" s="7" t="n">
        <v>0</v>
      </c>
    </row>
    <row r="596" spans="1:10">
      <c r="A596" t="s">
        <v>4</v>
      </c>
      <c r="B596" s="4" t="s">
        <v>5</v>
      </c>
      <c r="C596" s="4" t="s">
        <v>13</v>
      </c>
      <c r="D596" s="4" t="s">
        <v>10</v>
      </c>
      <c r="E596" s="4" t="s">
        <v>27</v>
      </c>
    </row>
    <row r="597" spans="1:10">
      <c r="A597" t="n">
        <v>8404</v>
      </c>
      <c r="B597" s="38" t="n">
        <v>58</v>
      </c>
      <c r="C597" s="7" t="n">
        <v>0</v>
      </c>
      <c r="D597" s="7" t="n">
        <v>0</v>
      </c>
      <c r="E597" s="7" t="n">
        <v>1</v>
      </c>
    </row>
    <row r="598" spans="1:10">
      <c r="A598" t="s">
        <v>4</v>
      </c>
      <c r="B598" s="4" t="s">
        <v>5</v>
      </c>
      <c r="C598" s="4" t="s">
        <v>13</v>
      </c>
    </row>
    <row r="599" spans="1:10">
      <c r="A599" t="n">
        <v>8412</v>
      </c>
      <c r="B599" s="39" t="n">
        <v>64</v>
      </c>
      <c r="C599" s="7" t="n">
        <v>7</v>
      </c>
    </row>
    <row r="600" spans="1:10">
      <c r="A600" t="s">
        <v>4</v>
      </c>
      <c r="B600" s="4" t="s">
        <v>5</v>
      </c>
      <c r="C600" s="4" t="s">
        <v>6</v>
      </c>
      <c r="D600" s="4" t="s">
        <v>6</v>
      </c>
    </row>
    <row r="601" spans="1:10">
      <c r="A601" t="n">
        <v>8414</v>
      </c>
      <c r="B601" s="36" t="n">
        <v>70</v>
      </c>
      <c r="C601" s="7" t="s">
        <v>35</v>
      </c>
      <c r="D601" s="7" t="s">
        <v>100</v>
      </c>
    </row>
    <row r="602" spans="1:10">
      <c r="A602" t="s">
        <v>4</v>
      </c>
      <c r="B602" s="4" t="s">
        <v>5</v>
      </c>
      <c r="C602" s="4" t="s">
        <v>13</v>
      </c>
      <c r="D602" s="4" t="s">
        <v>10</v>
      </c>
      <c r="E602" s="4" t="s">
        <v>27</v>
      </c>
    </row>
    <row r="603" spans="1:10">
      <c r="A603" t="n">
        <v>8429</v>
      </c>
      <c r="B603" s="38" t="n">
        <v>58</v>
      </c>
      <c r="C603" s="7" t="n">
        <v>100</v>
      </c>
      <c r="D603" s="7" t="n">
        <v>1000</v>
      </c>
      <c r="E603" s="7" t="n">
        <v>1</v>
      </c>
    </row>
    <row r="604" spans="1:10">
      <c r="A604" t="s">
        <v>4</v>
      </c>
      <c r="B604" s="4" t="s">
        <v>5</v>
      </c>
      <c r="C604" s="4" t="s">
        <v>13</v>
      </c>
      <c r="D604" s="4" t="s">
        <v>10</v>
      </c>
    </row>
    <row r="605" spans="1:10">
      <c r="A605" t="n">
        <v>8437</v>
      </c>
      <c r="B605" s="38" t="n">
        <v>58</v>
      </c>
      <c r="C605" s="7" t="n">
        <v>255</v>
      </c>
      <c r="D605" s="7" t="n">
        <v>0</v>
      </c>
    </row>
    <row r="606" spans="1:10">
      <c r="A606" t="s">
        <v>4</v>
      </c>
      <c r="B606" s="4" t="s">
        <v>5</v>
      </c>
      <c r="C606" s="4" t="s">
        <v>13</v>
      </c>
      <c r="D606" s="4" t="s">
        <v>10</v>
      </c>
      <c r="E606" s="4" t="s">
        <v>9</v>
      </c>
    </row>
    <row r="607" spans="1:10">
      <c r="A607" t="n">
        <v>8441</v>
      </c>
      <c r="B607" s="29" t="n">
        <v>101</v>
      </c>
      <c r="C607" s="7" t="n">
        <v>0</v>
      </c>
      <c r="D607" s="7" t="n">
        <v>3626</v>
      </c>
      <c r="E607" s="7" t="n">
        <v>1</v>
      </c>
    </row>
    <row r="608" spans="1:10">
      <c r="A608" t="s">
        <v>4</v>
      </c>
      <c r="B608" s="4" t="s">
        <v>5</v>
      </c>
      <c r="C608" s="4" t="s">
        <v>10</v>
      </c>
    </row>
    <row r="609" spans="1:5">
      <c r="A609" t="n">
        <v>8449</v>
      </c>
      <c r="B609" s="30" t="n">
        <v>16</v>
      </c>
      <c r="C609" s="7" t="n">
        <v>500</v>
      </c>
    </row>
    <row r="610" spans="1:5">
      <c r="A610" t="s">
        <v>4</v>
      </c>
      <c r="B610" s="4" t="s">
        <v>5</v>
      </c>
      <c r="C610" s="4" t="s">
        <v>13</v>
      </c>
      <c r="D610" s="4" t="s">
        <v>10</v>
      </c>
      <c r="E610" s="4" t="s">
        <v>27</v>
      </c>
      <c r="F610" s="4" t="s">
        <v>10</v>
      </c>
      <c r="G610" s="4" t="s">
        <v>9</v>
      </c>
      <c r="H610" s="4" t="s">
        <v>9</v>
      </c>
      <c r="I610" s="4" t="s">
        <v>10</v>
      </c>
      <c r="J610" s="4" t="s">
        <v>10</v>
      </c>
      <c r="K610" s="4" t="s">
        <v>9</v>
      </c>
      <c r="L610" s="4" t="s">
        <v>9</v>
      </c>
      <c r="M610" s="4" t="s">
        <v>9</v>
      </c>
      <c r="N610" s="4" t="s">
        <v>9</v>
      </c>
      <c r="O610" s="4" t="s">
        <v>6</v>
      </c>
    </row>
    <row r="611" spans="1:5">
      <c r="A611" t="n">
        <v>8452</v>
      </c>
      <c r="B611" s="13" t="n">
        <v>50</v>
      </c>
      <c r="C611" s="7" t="n">
        <v>0</v>
      </c>
      <c r="D611" s="7" t="n">
        <v>12010</v>
      </c>
      <c r="E611" s="7" t="n">
        <v>1</v>
      </c>
      <c r="F611" s="7" t="n">
        <v>0</v>
      </c>
      <c r="G611" s="7" t="n">
        <v>0</v>
      </c>
      <c r="H611" s="7" t="n">
        <v>0</v>
      </c>
      <c r="I611" s="7" t="n">
        <v>0</v>
      </c>
      <c r="J611" s="7" t="n">
        <v>65533</v>
      </c>
      <c r="K611" s="7" t="n">
        <v>0</v>
      </c>
      <c r="L611" s="7" t="n">
        <v>0</v>
      </c>
      <c r="M611" s="7" t="n">
        <v>0</v>
      </c>
      <c r="N611" s="7" t="n">
        <v>0</v>
      </c>
      <c r="O611" s="7" t="s">
        <v>12</v>
      </c>
    </row>
    <row r="612" spans="1:5">
      <c r="A612" t="s">
        <v>4</v>
      </c>
      <c r="B612" s="4" t="s">
        <v>5</v>
      </c>
      <c r="C612" s="4" t="s">
        <v>13</v>
      </c>
      <c r="D612" s="4" t="s">
        <v>10</v>
      </c>
      <c r="E612" s="4" t="s">
        <v>10</v>
      </c>
      <c r="F612" s="4" t="s">
        <v>10</v>
      </c>
      <c r="G612" s="4" t="s">
        <v>10</v>
      </c>
      <c r="H612" s="4" t="s">
        <v>13</v>
      </c>
    </row>
    <row r="613" spans="1:5">
      <c r="A613" t="n">
        <v>8491</v>
      </c>
      <c r="B613" s="31" t="n">
        <v>25</v>
      </c>
      <c r="C613" s="7" t="n">
        <v>5</v>
      </c>
      <c r="D613" s="7" t="n">
        <v>65535</v>
      </c>
      <c r="E613" s="7" t="n">
        <v>65535</v>
      </c>
      <c r="F613" s="7" t="n">
        <v>65535</v>
      </c>
      <c r="G613" s="7" t="n">
        <v>65535</v>
      </c>
      <c r="H613" s="7" t="n">
        <v>0</v>
      </c>
    </row>
    <row r="614" spans="1:5">
      <c r="A614" t="s">
        <v>4</v>
      </c>
      <c r="B614" s="4" t="s">
        <v>5</v>
      </c>
      <c r="C614" s="4" t="s">
        <v>10</v>
      </c>
      <c r="D614" s="4" t="s">
        <v>13</v>
      </c>
      <c r="E614" s="4" t="s">
        <v>92</v>
      </c>
      <c r="F614" s="4" t="s">
        <v>13</v>
      </c>
      <c r="G614" s="4" t="s">
        <v>13</v>
      </c>
      <c r="H614" s="4" t="s">
        <v>10</v>
      </c>
      <c r="I614" s="4" t="s">
        <v>13</v>
      </c>
      <c r="J614" s="4" t="s">
        <v>92</v>
      </c>
      <c r="K614" s="4" t="s">
        <v>13</v>
      </c>
      <c r="L614" s="4" t="s">
        <v>13</v>
      </c>
    </row>
    <row r="615" spans="1:5">
      <c r="A615" t="n">
        <v>8502</v>
      </c>
      <c r="B615" s="32" t="n">
        <v>24</v>
      </c>
      <c r="C615" s="7" t="n">
        <v>65534</v>
      </c>
      <c r="D615" s="7" t="n">
        <v>6</v>
      </c>
      <c r="E615" s="7" t="s">
        <v>101</v>
      </c>
      <c r="F615" s="7" t="n">
        <v>12</v>
      </c>
      <c r="G615" s="7" t="n">
        <v>16</v>
      </c>
      <c r="H615" s="7" t="n">
        <v>3626</v>
      </c>
      <c r="I615" s="7" t="n">
        <v>7</v>
      </c>
      <c r="J615" s="7" t="s">
        <v>102</v>
      </c>
      <c r="K615" s="7" t="n">
        <v>2</v>
      </c>
      <c r="L615" s="7" t="n">
        <v>0</v>
      </c>
    </row>
    <row r="616" spans="1:5">
      <c r="A616" t="s">
        <v>4</v>
      </c>
      <c r="B616" s="4" t="s">
        <v>5</v>
      </c>
    </row>
    <row r="617" spans="1:5">
      <c r="A617" t="n">
        <v>8523</v>
      </c>
      <c r="B617" s="33" t="n">
        <v>28</v>
      </c>
    </row>
    <row r="618" spans="1:5">
      <c r="A618" t="s">
        <v>4</v>
      </c>
      <c r="B618" s="4" t="s">
        <v>5</v>
      </c>
      <c r="C618" s="4" t="s">
        <v>13</v>
      </c>
    </row>
    <row r="619" spans="1:5">
      <c r="A619" t="n">
        <v>8524</v>
      </c>
      <c r="B619" s="34" t="n">
        <v>27</v>
      </c>
      <c r="C619" s="7" t="n">
        <v>0</v>
      </c>
    </row>
    <row r="620" spans="1:5">
      <c r="A620" t="s">
        <v>4</v>
      </c>
      <c r="B620" s="4" t="s">
        <v>5</v>
      </c>
      <c r="C620" s="4" t="s">
        <v>13</v>
      </c>
    </row>
    <row r="621" spans="1:5">
      <c r="A621" t="n">
        <v>8526</v>
      </c>
      <c r="B621" s="35" t="n">
        <v>23</v>
      </c>
      <c r="C621" s="7" t="n">
        <v>0</v>
      </c>
    </row>
    <row r="622" spans="1:5">
      <c r="A622" t="s">
        <v>4</v>
      </c>
      <c r="B622" s="4" t="s">
        <v>5</v>
      </c>
    </row>
    <row r="623" spans="1:5">
      <c r="A623" t="n">
        <v>8528</v>
      </c>
      <c r="B623" s="5" t="n">
        <v>1</v>
      </c>
    </row>
    <row r="624" spans="1:5" s="3" customFormat="1" customHeight="0">
      <c r="A624" s="3" t="s">
        <v>2</v>
      </c>
      <c r="B624" s="3" t="s">
        <v>103</v>
      </c>
    </row>
    <row r="625" spans="1:15">
      <c r="A625" t="s">
        <v>4</v>
      </c>
      <c r="B625" s="4" t="s">
        <v>5</v>
      </c>
      <c r="C625" s="4" t="s">
        <v>13</v>
      </c>
      <c r="D625" s="4" t="s">
        <v>13</v>
      </c>
      <c r="E625" s="4" t="s">
        <v>13</v>
      </c>
      <c r="F625" s="4" t="s">
        <v>13</v>
      </c>
    </row>
    <row r="626" spans="1:15">
      <c r="A626" t="n">
        <v>8532</v>
      </c>
      <c r="B626" s="8" t="n">
        <v>14</v>
      </c>
      <c r="C626" s="7" t="n">
        <v>2</v>
      </c>
      <c r="D626" s="7" t="n">
        <v>0</v>
      </c>
      <c r="E626" s="7" t="n">
        <v>0</v>
      </c>
      <c r="F626" s="7" t="n">
        <v>0</v>
      </c>
    </row>
    <row r="627" spans="1:15">
      <c r="A627" t="s">
        <v>4</v>
      </c>
      <c r="B627" s="4" t="s">
        <v>5</v>
      </c>
      <c r="C627" s="4" t="s">
        <v>13</v>
      </c>
      <c r="D627" s="4" t="s">
        <v>13</v>
      </c>
      <c r="E627" s="4" t="s">
        <v>13</v>
      </c>
      <c r="F627" s="4" t="s">
        <v>13</v>
      </c>
    </row>
    <row r="628" spans="1:15">
      <c r="A628" t="n">
        <v>8537</v>
      </c>
      <c r="B628" s="8" t="n">
        <v>14</v>
      </c>
      <c r="C628" s="7" t="n">
        <v>4</v>
      </c>
      <c r="D628" s="7" t="n">
        <v>0</v>
      </c>
      <c r="E628" s="7" t="n">
        <v>0</v>
      </c>
      <c r="F628" s="7" t="n">
        <v>0</v>
      </c>
    </row>
    <row r="629" spans="1:15">
      <c r="A629" t="s">
        <v>4</v>
      </c>
      <c r="B629" s="4" t="s">
        <v>5</v>
      </c>
      <c r="C629" s="4" t="s">
        <v>10</v>
      </c>
      <c r="D629" s="4" t="s">
        <v>27</v>
      </c>
      <c r="E629" s="4" t="s">
        <v>27</v>
      </c>
      <c r="F629" s="4" t="s">
        <v>27</v>
      </c>
      <c r="G629" s="4" t="s">
        <v>10</v>
      </c>
      <c r="H629" s="4" t="s">
        <v>10</v>
      </c>
    </row>
    <row r="630" spans="1:15">
      <c r="A630" t="n">
        <v>8542</v>
      </c>
      <c r="B630" s="40" t="n">
        <v>60</v>
      </c>
      <c r="C630" s="7" t="n">
        <v>61456</v>
      </c>
      <c r="D630" s="7" t="n">
        <v>0</v>
      </c>
      <c r="E630" s="7" t="n">
        <v>0</v>
      </c>
      <c r="F630" s="7" t="n">
        <v>0</v>
      </c>
      <c r="G630" s="7" t="n">
        <v>0</v>
      </c>
      <c r="H630" s="7" t="n">
        <v>1</v>
      </c>
    </row>
    <row r="631" spans="1:15">
      <c r="A631" t="s">
        <v>4</v>
      </c>
      <c r="B631" s="4" t="s">
        <v>5</v>
      </c>
      <c r="C631" s="4" t="s">
        <v>10</v>
      </c>
      <c r="D631" s="4" t="s">
        <v>27</v>
      </c>
      <c r="E631" s="4" t="s">
        <v>27</v>
      </c>
      <c r="F631" s="4" t="s">
        <v>27</v>
      </c>
      <c r="G631" s="4" t="s">
        <v>10</v>
      </c>
      <c r="H631" s="4" t="s">
        <v>10</v>
      </c>
    </row>
    <row r="632" spans="1:15">
      <c r="A632" t="n">
        <v>8561</v>
      </c>
      <c r="B632" s="40" t="n">
        <v>60</v>
      </c>
      <c r="C632" s="7" t="n">
        <v>61456</v>
      </c>
      <c r="D632" s="7" t="n">
        <v>0</v>
      </c>
      <c r="E632" s="7" t="n">
        <v>0</v>
      </c>
      <c r="F632" s="7" t="n">
        <v>0</v>
      </c>
      <c r="G632" s="7" t="n">
        <v>0</v>
      </c>
      <c r="H632" s="7" t="n">
        <v>0</v>
      </c>
    </row>
    <row r="633" spans="1:15">
      <c r="A633" t="s">
        <v>4</v>
      </c>
      <c r="B633" s="4" t="s">
        <v>5</v>
      </c>
      <c r="C633" s="4" t="s">
        <v>10</v>
      </c>
      <c r="D633" s="4" t="s">
        <v>10</v>
      </c>
      <c r="E633" s="4" t="s">
        <v>10</v>
      </c>
    </row>
    <row r="634" spans="1:15">
      <c r="A634" t="n">
        <v>8580</v>
      </c>
      <c r="B634" s="41" t="n">
        <v>61</v>
      </c>
      <c r="C634" s="7" t="n">
        <v>61456</v>
      </c>
      <c r="D634" s="7" t="n">
        <v>65533</v>
      </c>
      <c r="E634" s="7" t="n">
        <v>0</v>
      </c>
    </row>
    <row r="635" spans="1:15">
      <c r="A635" t="s">
        <v>4</v>
      </c>
      <c r="B635" s="4" t="s">
        <v>5</v>
      </c>
      <c r="C635" s="4" t="s">
        <v>10</v>
      </c>
      <c r="D635" s="4" t="s">
        <v>27</v>
      </c>
      <c r="E635" s="4" t="s">
        <v>9</v>
      </c>
      <c r="F635" s="4" t="s">
        <v>27</v>
      </c>
      <c r="G635" s="4" t="s">
        <v>27</v>
      </c>
      <c r="H635" s="4" t="s">
        <v>13</v>
      </c>
    </row>
    <row r="636" spans="1:15">
      <c r="A636" t="n">
        <v>8587</v>
      </c>
      <c r="B636" s="42" t="n">
        <v>100</v>
      </c>
      <c r="C636" s="7" t="n">
        <v>61456</v>
      </c>
      <c r="D636" s="7" t="n">
        <v>171.970001220703</v>
      </c>
      <c r="E636" s="7" t="n">
        <v>-1082465976</v>
      </c>
      <c r="F636" s="7" t="n">
        <v>16.6499996185303</v>
      </c>
      <c r="G636" s="7" t="n">
        <v>10</v>
      </c>
      <c r="H636" s="7" t="n">
        <v>0</v>
      </c>
    </row>
    <row r="637" spans="1:15">
      <c r="A637" t="s">
        <v>4</v>
      </c>
      <c r="B637" s="4" t="s">
        <v>5</v>
      </c>
      <c r="C637" s="4" t="s">
        <v>10</v>
      </c>
    </row>
    <row r="638" spans="1:15">
      <c r="A638" t="n">
        <v>8607</v>
      </c>
      <c r="B638" s="43" t="n">
        <v>54</v>
      </c>
      <c r="C638" s="7" t="n">
        <v>61456</v>
      </c>
    </row>
    <row r="639" spans="1:15">
      <c r="A639" t="s">
        <v>4</v>
      </c>
      <c r="B639" s="4" t="s">
        <v>5</v>
      </c>
      <c r="C639" s="4" t="s">
        <v>13</v>
      </c>
      <c r="D639" s="4" t="s">
        <v>10</v>
      </c>
      <c r="E639" s="4" t="s">
        <v>27</v>
      </c>
    </row>
    <row r="640" spans="1:15">
      <c r="A640" t="n">
        <v>8610</v>
      </c>
      <c r="B640" s="38" t="n">
        <v>58</v>
      </c>
      <c r="C640" s="7" t="n">
        <v>0</v>
      </c>
      <c r="D640" s="7" t="n">
        <v>300</v>
      </c>
      <c r="E640" s="7" t="n">
        <v>1</v>
      </c>
    </row>
    <row r="641" spans="1:8">
      <c r="A641" t="s">
        <v>4</v>
      </c>
      <c r="B641" s="4" t="s">
        <v>5</v>
      </c>
      <c r="C641" s="4" t="s">
        <v>13</v>
      </c>
      <c r="D641" s="4" t="s">
        <v>10</v>
      </c>
    </row>
    <row r="642" spans="1:8">
      <c r="A642" t="n">
        <v>8618</v>
      </c>
      <c r="B642" s="38" t="n">
        <v>58</v>
      </c>
      <c r="C642" s="7" t="n">
        <v>255</v>
      </c>
      <c r="D642" s="7" t="n">
        <v>0</v>
      </c>
    </row>
    <row r="643" spans="1:8">
      <c r="A643" t="s">
        <v>4</v>
      </c>
      <c r="B643" s="4" t="s">
        <v>5</v>
      </c>
      <c r="C643" s="4" t="s">
        <v>13</v>
      </c>
      <c r="D643" s="4" t="s">
        <v>10</v>
      </c>
    </row>
    <row r="644" spans="1:8">
      <c r="A644" t="n">
        <v>8622</v>
      </c>
      <c r="B644" s="28" t="n">
        <v>22</v>
      </c>
      <c r="C644" s="7" t="n">
        <v>0</v>
      </c>
      <c r="D644" s="7" t="n">
        <v>0</v>
      </c>
    </row>
    <row r="645" spans="1:8">
      <c r="A645" t="s">
        <v>4</v>
      </c>
      <c r="B645" s="4" t="s">
        <v>5</v>
      </c>
      <c r="C645" s="4" t="s">
        <v>13</v>
      </c>
      <c r="D645" s="4" t="s">
        <v>6</v>
      </c>
    </row>
    <row r="646" spans="1:8">
      <c r="A646" t="n">
        <v>8626</v>
      </c>
      <c r="B646" s="9" t="n">
        <v>2</v>
      </c>
      <c r="C646" s="7" t="n">
        <v>10</v>
      </c>
      <c r="D646" s="7" t="s">
        <v>104</v>
      </c>
    </row>
    <row r="647" spans="1:8">
      <c r="A647" t="s">
        <v>4</v>
      </c>
      <c r="B647" s="4" t="s">
        <v>5</v>
      </c>
      <c r="C647" s="4" t="s">
        <v>13</v>
      </c>
      <c r="D647" s="4" t="s">
        <v>13</v>
      </c>
      <c r="E647" s="4" t="s">
        <v>27</v>
      </c>
      <c r="F647" s="4" t="s">
        <v>27</v>
      </c>
      <c r="G647" s="4" t="s">
        <v>27</v>
      </c>
      <c r="H647" s="4" t="s">
        <v>10</v>
      </c>
    </row>
    <row r="648" spans="1:8">
      <c r="A648" t="n">
        <v>8647</v>
      </c>
      <c r="B648" s="44" t="n">
        <v>45</v>
      </c>
      <c r="C648" s="7" t="n">
        <v>2</v>
      </c>
      <c r="D648" s="7" t="n">
        <v>3</v>
      </c>
      <c r="E648" s="7" t="n">
        <v>183.309997558594</v>
      </c>
      <c r="F648" s="7" t="n">
        <v>4.69999980926514</v>
      </c>
      <c r="G648" s="7" t="n">
        <v>19.7600002288818</v>
      </c>
      <c r="H648" s="7" t="n">
        <v>0</v>
      </c>
    </row>
    <row r="649" spans="1:8">
      <c r="A649" t="s">
        <v>4</v>
      </c>
      <c r="B649" s="4" t="s">
        <v>5</v>
      </c>
      <c r="C649" s="4" t="s">
        <v>13</v>
      </c>
      <c r="D649" s="4" t="s">
        <v>13</v>
      </c>
      <c r="E649" s="4" t="s">
        <v>27</v>
      </c>
      <c r="F649" s="4" t="s">
        <v>27</v>
      </c>
      <c r="G649" s="4" t="s">
        <v>27</v>
      </c>
      <c r="H649" s="4" t="s">
        <v>10</v>
      </c>
      <c r="I649" s="4" t="s">
        <v>13</v>
      </c>
    </row>
    <row r="650" spans="1:8">
      <c r="A650" t="n">
        <v>8664</v>
      </c>
      <c r="B650" s="44" t="n">
        <v>45</v>
      </c>
      <c r="C650" s="7" t="n">
        <v>4</v>
      </c>
      <c r="D650" s="7" t="n">
        <v>3</v>
      </c>
      <c r="E650" s="7" t="n">
        <v>33.9700012207031</v>
      </c>
      <c r="F650" s="7" t="n">
        <v>53.9000015258789</v>
      </c>
      <c r="G650" s="7" t="n">
        <v>0</v>
      </c>
      <c r="H650" s="7" t="n">
        <v>0</v>
      </c>
      <c r="I650" s="7" t="n">
        <v>1</v>
      </c>
    </row>
    <row r="651" spans="1:8">
      <c r="A651" t="s">
        <v>4</v>
      </c>
      <c r="B651" s="4" t="s">
        <v>5</v>
      </c>
      <c r="C651" s="4" t="s">
        <v>13</v>
      </c>
      <c r="D651" s="4" t="s">
        <v>13</v>
      </c>
      <c r="E651" s="4" t="s">
        <v>27</v>
      </c>
      <c r="F651" s="4" t="s">
        <v>10</v>
      </c>
    </row>
    <row r="652" spans="1:8">
      <c r="A652" t="n">
        <v>8682</v>
      </c>
      <c r="B652" s="44" t="n">
        <v>45</v>
      </c>
      <c r="C652" s="7" t="n">
        <v>5</v>
      </c>
      <c r="D652" s="7" t="n">
        <v>3</v>
      </c>
      <c r="E652" s="7" t="n">
        <v>5.80000019073486</v>
      </c>
      <c r="F652" s="7" t="n">
        <v>0</v>
      </c>
    </row>
    <row r="653" spans="1:8">
      <c r="A653" t="s">
        <v>4</v>
      </c>
      <c r="B653" s="4" t="s">
        <v>5</v>
      </c>
      <c r="C653" s="4" t="s">
        <v>13</v>
      </c>
      <c r="D653" s="4" t="s">
        <v>10</v>
      </c>
    </row>
    <row r="654" spans="1:8">
      <c r="A654" t="n">
        <v>8691</v>
      </c>
      <c r="B654" s="44" t="n">
        <v>45</v>
      </c>
      <c r="C654" s="7" t="n">
        <v>7</v>
      </c>
      <c r="D654" s="7" t="n">
        <v>255</v>
      </c>
    </row>
    <row r="655" spans="1:8">
      <c r="A655" t="s">
        <v>4</v>
      </c>
      <c r="B655" s="4" t="s">
        <v>5</v>
      </c>
      <c r="C655" s="4" t="s">
        <v>13</v>
      </c>
      <c r="D655" s="4" t="s">
        <v>13</v>
      </c>
      <c r="E655" s="4" t="s">
        <v>9</v>
      </c>
      <c r="F655" s="4" t="s">
        <v>13</v>
      </c>
      <c r="G655" s="4" t="s">
        <v>13</v>
      </c>
      <c r="H655" s="4" t="s">
        <v>13</v>
      </c>
    </row>
    <row r="656" spans="1:8">
      <c r="A656" t="n">
        <v>8695</v>
      </c>
      <c r="B656" s="45" t="n">
        <v>18</v>
      </c>
      <c r="C656" s="7" t="n">
        <v>32</v>
      </c>
      <c r="D656" s="7" t="n">
        <v>0</v>
      </c>
      <c r="E656" s="7" t="n">
        <v>1</v>
      </c>
      <c r="F656" s="7" t="n">
        <v>14</v>
      </c>
      <c r="G656" s="7" t="n">
        <v>19</v>
      </c>
      <c r="H656" s="7" t="n">
        <v>1</v>
      </c>
    </row>
    <row r="657" spans="1:9">
      <c r="A657" t="s">
        <v>4</v>
      </c>
      <c r="B657" s="4" t="s">
        <v>5</v>
      </c>
      <c r="C657" s="4" t="s">
        <v>13</v>
      </c>
      <c r="D657" s="4" t="s">
        <v>9</v>
      </c>
      <c r="E657" s="4" t="s">
        <v>9</v>
      </c>
      <c r="F657" s="4" t="s">
        <v>9</v>
      </c>
      <c r="G657" s="4" t="s">
        <v>9</v>
      </c>
      <c r="H657" s="4" t="s">
        <v>9</v>
      </c>
      <c r="I657" s="4" t="s">
        <v>9</v>
      </c>
      <c r="J657" s="4" t="s">
        <v>9</v>
      </c>
      <c r="K657" s="4" t="s">
        <v>9</v>
      </c>
    </row>
    <row r="658" spans="1:9">
      <c r="A658" t="n">
        <v>8705</v>
      </c>
      <c r="B658" s="12" t="n">
        <v>74</v>
      </c>
      <c r="C658" s="7" t="n">
        <v>1</v>
      </c>
      <c r="D658" s="7" t="n">
        <v>2</v>
      </c>
      <c r="E658" s="7" t="n">
        <v>1127703511</v>
      </c>
      <c r="F658" s="7" t="n">
        <v>1079613850</v>
      </c>
      <c r="G658" s="7" t="n">
        <v>1100910428</v>
      </c>
      <c r="H658" s="7" t="n">
        <v>1132838912</v>
      </c>
      <c r="I658" s="7" t="n">
        <v>1126955090</v>
      </c>
      <c r="J658" s="7" t="n">
        <v>-1082465976</v>
      </c>
      <c r="K658" s="7" t="n">
        <v>1099248435</v>
      </c>
    </row>
    <row r="659" spans="1:9">
      <c r="A659" t="s">
        <v>4</v>
      </c>
      <c r="B659" s="4" t="s">
        <v>5</v>
      </c>
      <c r="C659" s="4" t="s">
        <v>13</v>
      </c>
      <c r="D659" s="4" t="s">
        <v>10</v>
      </c>
    </row>
    <row r="660" spans="1:9">
      <c r="A660" t="n">
        <v>8739</v>
      </c>
      <c r="B660" s="38" t="n">
        <v>58</v>
      </c>
      <c r="C660" s="7" t="n">
        <v>255</v>
      </c>
      <c r="D660" s="7" t="n">
        <v>0</v>
      </c>
    </row>
    <row r="661" spans="1:9">
      <c r="A661" t="s">
        <v>4</v>
      </c>
      <c r="B661" s="4" t="s">
        <v>5</v>
      </c>
      <c r="C661" s="4" t="s">
        <v>13</v>
      </c>
      <c r="D661" s="4" t="s">
        <v>13</v>
      </c>
      <c r="E661" s="4" t="s">
        <v>10</v>
      </c>
    </row>
    <row r="662" spans="1:9">
      <c r="A662" t="n">
        <v>8743</v>
      </c>
      <c r="B662" s="44" t="n">
        <v>45</v>
      </c>
      <c r="C662" s="7" t="n">
        <v>8</v>
      </c>
      <c r="D662" s="7" t="n">
        <v>0</v>
      </c>
      <c r="E662" s="7" t="n">
        <v>0</v>
      </c>
    </row>
    <row r="663" spans="1:9">
      <c r="A663" t="s">
        <v>4</v>
      </c>
      <c r="B663" s="4" t="s">
        <v>5</v>
      </c>
      <c r="C663" s="4" t="s">
        <v>13</v>
      </c>
      <c r="D663" s="4" t="s">
        <v>10</v>
      </c>
      <c r="E663" s="4" t="s">
        <v>27</v>
      </c>
    </row>
    <row r="664" spans="1:9">
      <c r="A664" t="n">
        <v>8748</v>
      </c>
      <c r="B664" s="38" t="n">
        <v>58</v>
      </c>
      <c r="C664" s="7" t="n">
        <v>100</v>
      </c>
      <c r="D664" s="7" t="n">
        <v>300</v>
      </c>
      <c r="E664" s="7" t="n">
        <v>1</v>
      </c>
    </row>
    <row r="665" spans="1:9">
      <c r="A665" t="s">
        <v>4</v>
      </c>
      <c r="B665" s="4" t="s">
        <v>5</v>
      </c>
      <c r="C665" s="4" t="s">
        <v>13</v>
      </c>
      <c r="D665" s="4" t="s">
        <v>10</v>
      </c>
    </row>
    <row r="666" spans="1:9">
      <c r="A666" t="n">
        <v>8756</v>
      </c>
      <c r="B666" s="38" t="n">
        <v>58</v>
      </c>
      <c r="C666" s="7" t="n">
        <v>255</v>
      </c>
      <c r="D666" s="7" t="n">
        <v>0</v>
      </c>
    </row>
    <row r="667" spans="1:9">
      <c r="A667" t="s">
        <v>4</v>
      </c>
      <c r="B667" s="4" t="s">
        <v>5</v>
      </c>
      <c r="C667" s="4" t="s">
        <v>13</v>
      </c>
    </row>
    <row r="668" spans="1:9">
      <c r="A668" t="n">
        <v>8760</v>
      </c>
      <c r="B668" s="35" t="n">
        <v>23</v>
      </c>
      <c r="C668" s="7" t="n">
        <v>0</v>
      </c>
    </row>
    <row r="669" spans="1:9">
      <c r="A669" t="s">
        <v>4</v>
      </c>
      <c r="B669" s="4" t="s">
        <v>5</v>
      </c>
    </row>
    <row r="670" spans="1:9">
      <c r="A670" t="n">
        <v>8762</v>
      </c>
      <c r="B670" s="5" t="n">
        <v>1</v>
      </c>
    </row>
    <row r="671" spans="1:9" s="3" customFormat="1" customHeight="0">
      <c r="A671" s="3" t="s">
        <v>2</v>
      </c>
      <c r="B671" s="3" t="s">
        <v>105</v>
      </c>
    </row>
    <row r="672" spans="1:9">
      <c r="A672" t="s">
        <v>4</v>
      </c>
      <c r="B672" s="4" t="s">
        <v>5</v>
      </c>
      <c r="C672" s="4" t="s">
        <v>13</v>
      </c>
      <c r="D672" s="4" t="s">
        <v>13</v>
      </c>
      <c r="E672" s="4" t="s">
        <v>9</v>
      </c>
      <c r="F672" s="4" t="s">
        <v>13</v>
      </c>
      <c r="G672" s="4" t="s">
        <v>13</v>
      </c>
      <c r="H672" s="4" t="s">
        <v>57</v>
      </c>
    </row>
    <row r="673" spans="1:11">
      <c r="A673" t="n">
        <v>8764</v>
      </c>
      <c r="B673" s="15" t="n">
        <v>5</v>
      </c>
      <c r="C673" s="7" t="n">
        <v>34</v>
      </c>
      <c r="D673" s="7" t="n">
        <v>0</v>
      </c>
      <c r="E673" s="7" t="n">
        <v>2</v>
      </c>
      <c r="F673" s="7" t="n">
        <v>18</v>
      </c>
      <c r="G673" s="7" t="n">
        <v>1</v>
      </c>
      <c r="H673" s="16" t="n">
        <f t="normal" ca="1">A679</f>
        <v>0</v>
      </c>
    </row>
    <row r="674" spans="1:11">
      <c r="A674" t="s">
        <v>4</v>
      </c>
      <c r="B674" s="4" t="s">
        <v>5</v>
      </c>
      <c r="C674" s="4" t="s">
        <v>10</v>
      </c>
      <c r="D674" s="4" t="s">
        <v>13</v>
      </c>
      <c r="E674" s="4" t="s">
        <v>9</v>
      </c>
    </row>
    <row r="675" spans="1:11">
      <c r="A675" t="n">
        <v>8777</v>
      </c>
      <c r="B675" s="14" t="n">
        <v>106</v>
      </c>
      <c r="C675" s="7" t="n">
        <v>200</v>
      </c>
      <c r="D675" s="7" t="n">
        <v>0</v>
      </c>
      <c r="E675" s="7" t="n">
        <v>0</v>
      </c>
    </row>
    <row r="676" spans="1:11">
      <c r="A676" t="s">
        <v>4</v>
      </c>
      <c r="B676" s="4" t="s">
        <v>5</v>
      </c>
      <c r="C676" s="4" t="s">
        <v>57</v>
      </c>
    </row>
    <row r="677" spans="1:11">
      <c r="A677" t="n">
        <v>8785</v>
      </c>
      <c r="B677" s="24" t="n">
        <v>3</v>
      </c>
      <c r="C677" s="16" t="n">
        <f t="normal" ca="1">A681</f>
        <v>0</v>
      </c>
    </row>
    <row r="678" spans="1:11">
      <c r="A678" t="s">
        <v>4</v>
      </c>
      <c r="B678" s="4" t="s">
        <v>5</v>
      </c>
      <c r="C678" s="4" t="s">
        <v>10</v>
      </c>
      <c r="D678" s="4" t="s">
        <v>13</v>
      </c>
      <c r="E678" s="4" t="s">
        <v>9</v>
      </c>
    </row>
    <row r="679" spans="1:11">
      <c r="A679" t="n">
        <v>8790</v>
      </c>
      <c r="B679" s="14" t="n">
        <v>106</v>
      </c>
      <c r="C679" s="7" t="n">
        <v>201</v>
      </c>
      <c r="D679" s="7" t="n">
        <v>0</v>
      </c>
      <c r="E679" s="7" t="n">
        <v>0</v>
      </c>
    </row>
    <row r="680" spans="1:11">
      <c r="A680" t="s">
        <v>4</v>
      </c>
      <c r="B680" s="4" t="s">
        <v>5</v>
      </c>
    </row>
    <row r="681" spans="1:11">
      <c r="A681" t="n">
        <v>8798</v>
      </c>
      <c r="B681" s="5" t="n">
        <v>1</v>
      </c>
    </row>
    <row r="682" spans="1:11" s="3" customFormat="1" customHeight="0">
      <c r="A682" s="3" t="s">
        <v>2</v>
      </c>
      <c r="B682" s="3" t="s">
        <v>106</v>
      </c>
    </row>
    <row r="683" spans="1:11">
      <c r="A683" t="s">
        <v>4</v>
      </c>
      <c r="B683" s="4" t="s">
        <v>5</v>
      </c>
      <c r="C683" s="4" t="s">
        <v>10</v>
      </c>
      <c r="D683" s="4" t="s">
        <v>13</v>
      </c>
      <c r="E683" s="4" t="s">
        <v>9</v>
      </c>
    </row>
    <row r="684" spans="1:11">
      <c r="A684" t="n">
        <v>8800</v>
      </c>
      <c r="B684" s="14" t="n">
        <v>106</v>
      </c>
      <c r="C684" s="7" t="n">
        <v>14</v>
      </c>
      <c r="D684" s="7" t="n">
        <v>0</v>
      </c>
      <c r="E684" s="7" t="n">
        <v>0</v>
      </c>
    </row>
    <row r="685" spans="1:11">
      <c r="A685" t="s">
        <v>4</v>
      </c>
      <c r="B685" s="4" t="s">
        <v>5</v>
      </c>
      <c r="C685" s="4" t="s">
        <v>13</v>
      </c>
      <c r="D685" s="4" t="s">
        <v>6</v>
      </c>
      <c r="E685" s="4" t="s">
        <v>10</v>
      </c>
    </row>
    <row r="686" spans="1:11">
      <c r="A686" t="n">
        <v>8808</v>
      </c>
      <c r="B686" s="22" t="n">
        <v>62</v>
      </c>
      <c r="C686" s="7" t="n">
        <v>1</v>
      </c>
      <c r="D686" s="7" t="s">
        <v>107</v>
      </c>
      <c r="E686" s="7" t="n">
        <v>128</v>
      </c>
    </row>
    <row r="687" spans="1:11">
      <c r="A687" t="s">
        <v>4</v>
      </c>
      <c r="B687" s="4" t="s">
        <v>5</v>
      </c>
    </row>
    <row r="688" spans="1:11">
      <c r="A688" t="n">
        <v>8821</v>
      </c>
      <c r="B688" s="5" t="n">
        <v>1</v>
      </c>
    </row>
    <row r="689" spans="1:8" s="3" customFormat="1" customHeight="0">
      <c r="A689" s="3" t="s">
        <v>2</v>
      </c>
      <c r="B689" s="3" t="s">
        <v>108</v>
      </c>
    </row>
    <row r="690" spans="1:8">
      <c r="A690" t="s">
        <v>4</v>
      </c>
      <c r="B690" s="4" t="s">
        <v>5</v>
      </c>
      <c r="C690" s="4" t="s">
        <v>13</v>
      </c>
      <c r="D690" s="4" t="s">
        <v>13</v>
      </c>
      <c r="E690" s="4" t="s">
        <v>10</v>
      </c>
      <c r="F690" s="4" t="s">
        <v>10</v>
      </c>
      <c r="G690" s="4" t="s">
        <v>10</v>
      </c>
      <c r="H690" s="4" t="s">
        <v>10</v>
      </c>
      <c r="I690" s="4" t="s">
        <v>10</v>
      </c>
      <c r="J690" s="4" t="s">
        <v>10</v>
      </c>
      <c r="K690" s="4" t="s">
        <v>10</v>
      </c>
      <c r="L690" s="4" t="s">
        <v>10</v>
      </c>
      <c r="M690" s="4" t="s">
        <v>10</v>
      </c>
      <c r="N690" s="4" t="s">
        <v>10</v>
      </c>
      <c r="O690" s="4" t="s">
        <v>10</v>
      </c>
      <c r="P690" s="4" t="s">
        <v>10</v>
      </c>
      <c r="Q690" s="4" t="s">
        <v>10</v>
      </c>
      <c r="R690" s="4" t="s">
        <v>10</v>
      </c>
      <c r="S690" s="4" t="s">
        <v>10</v>
      </c>
    </row>
    <row r="691" spans="1:8">
      <c r="A691" t="n">
        <v>8824</v>
      </c>
      <c r="B691" s="46" t="n">
        <v>161</v>
      </c>
      <c r="C691" s="7" t="n">
        <v>2</v>
      </c>
      <c r="D691" s="7" t="n">
        <v>7</v>
      </c>
      <c r="E691" s="7" t="n">
        <v>8945</v>
      </c>
      <c r="F691" s="7" t="n">
        <v>8948</v>
      </c>
      <c r="G691" s="7" t="n">
        <v>9712</v>
      </c>
      <c r="H691" s="7" t="n">
        <v>9715</v>
      </c>
      <c r="I691" s="7" t="n">
        <v>9721</v>
      </c>
      <c r="J691" s="7" t="n">
        <v>9724</v>
      </c>
      <c r="K691" s="7" t="n">
        <v>10225</v>
      </c>
      <c r="L691" s="7" t="n">
        <v>0</v>
      </c>
      <c r="M691" s="7" t="n">
        <v>0</v>
      </c>
      <c r="N691" s="7" t="n">
        <v>0</v>
      </c>
      <c r="O691" s="7" t="n">
        <v>0</v>
      </c>
      <c r="P691" s="7" t="n">
        <v>0</v>
      </c>
      <c r="Q691" s="7" t="n">
        <v>0</v>
      </c>
      <c r="R691" s="7" t="n">
        <v>0</v>
      </c>
      <c r="S691" s="7" t="n">
        <v>0</v>
      </c>
    </row>
    <row r="692" spans="1:8">
      <c r="A692" t="s">
        <v>4</v>
      </c>
      <c r="B692" s="4" t="s">
        <v>5</v>
      </c>
      <c r="C692" s="4" t="s">
        <v>13</v>
      </c>
      <c r="D692" s="4" t="s">
        <v>27</v>
      </c>
      <c r="E692" s="4" t="s">
        <v>27</v>
      </c>
      <c r="F692" s="4" t="s">
        <v>27</v>
      </c>
    </row>
    <row r="693" spans="1:8">
      <c r="A693" t="n">
        <v>8857</v>
      </c>
      <c r="B693" s="46" t="n">
        <v>161</v>
      </c>
      <c r="C693" s="7" t="n">
        <v>3</v>
      </c>
      <c r="D693" s="7" t="n">
        <v>1</v>
      </c>
      <c r="E693" s="7" t="n">
        <v>1.60000002384186</v>
      </c>
      <c r="F693" s="7" t="n">
        <v>0.0900000035762787</v>
      </c>
    </row>
    <row r="694" spans="1:8">
      <c r="A694" t="s">
        <v>4</v>
      </c>
      <c r="B694" s="4" t="s">
        <v>5</v>
      </c>
      <c r="C694" s="4" t="s">
        <v>13</v>
      </c>
      <c r="D694" s="4" t="s">
        <v>10</v>
      </c>
      <c r="E694" s="4" t="s">
        <v>13</v>
      </c>
      <c r="F694" s="4" t="s">
        <v>13</v>
      </c>
      <c r="G694" s="4" t="s">
        <v>13</v>
      </c>
      <c r="H694" s="4" t="s">
        <v>13</v>
      </c>
      <c r="I694" s="4" t="s">
        <v>13</v>
      </c>
      <c r="J694" s="4" t="s">
        <v>13</v>
      </c>
      <c r="K694" s="4" t="s">
        <v>13</v>
      </c>
      <c r="L694" s="4" t="s">
        <v>13</v>
      </c>
      <c r="M694" s="4" t="s">
        <v>13</v>
      </c>
      <c r="N694" s="4" t="s">
        <v>13</v>
      </c>
      <c r="O694" s="4" t="s">
        <v>13</v>
      </c>
      <c r="P694" s="4" t="s">
        <v>13</v>
      </c>
      <c r="Q694" s="4" t="s">
        <v>13</v>
      </c>
      <c r="R694" s="4" t="s">
        <v>13</v>
      </c>
      <c r="S694" s="4" t="s">
        <v>13</v>
      </c>
      <c r="T694" s="4" t="s">
        <v>13</v>
      </c>
    </row>
    <row r="695" spans="1:8">
      <c r="A695" t="n">
        <v>8871</v>
      </c>
      <c r="B695" s="46" t="n">
        <v>161</v>
      </c>
      <c r="C695" s="7" t="n">
        <v>0</v>
      </c>
      <c r="D695" s="7" t="n">
        <v>95</v>
      </c>
      <c r="E695" s="7" t="n">
        <v>1</v>
      </c>
      <c r="F695" s="7" t="n">
        <v>0</v>
      </c>
      <c r="G695" s="7" t="n">
        <v>0</v>
      </c>
      <c r="H695" s="7" t="n">
        <v>0</v>
      </c>
      <c r="I695" s="7" t="n">
        <v>110</v>
      </c>
      <c r="J695" s="7" t="n">
        <v>110</v>
      </c>
      <c r="K695" s="7" t="n">
        <v>110</v>
      </c>
      <c r="L695" s="7" t="n">
        <v>0</v>
      </c>
      <c r="M695" s="7" t="n">
        <v>0</v>
      </c>
      <c r="N695" s="7" t="n">
        <v>0</v>
      </c>
      <c r="O695" s="7" t="n">
        <v>0</v>
      </c>
      <c r="P695" s="7" t="n">
        <v>0</v>
      </c>
      <c r="Q695" s="7" t="n">
        <v>0</v>
      </c>
      <c r="R695" s="7" t="n">
        <v>0</v>
      </c>
      <c r="S695" s="7" t="n">
        <v>0</v>
      </c>
      <c r="T695" s="7" t="n">
        <v>0</v>
      </c>
    </row>
    <row r="696" spans="1:8">
      <c r="A696" t="s">
        <v>4</v>
      </c>
      <c r="B696" s="4" t="s">
        <v>5</v>
      </c>
      <c r="C696" s="4" t="s">
        <v>13</v>
      </c>
      <c r="D696" s="4" t="s">
        <v>27</v>
      </c>
      <c r="E696" s="4" t="s">
        <v>27</v>
      </c>
      <c r="F696" s="4" t="s">
        <v>27</v>
      </c>
    </row>
    <row r="697" spans="1:8">
      <c r="A697" t="n">
        <v>8891</v>
      </c>
      <c r="B697" s="46" t="n">
        <v>161</v>
      </c>
      <c r="C697" s="7" t="n">
        <v>3</v>
      </c>
      <c r="D697" s="7" t="n">
        <v>1</v>
      </c>
      <c r="E697" s="7" t="n">
        <v>1.60000002384186</v>
      </c>
      <c r="F697" s="7" t="n">
        <v>0.0900000035762787</v>
      </c>
    </row>
    <row r="698" spans="1:8">
      <c r="A698" t="s">
        <v>4</v>
      </c>
      <c r="B698" s="4" t="s">
        <v>5</v>
      </c>
      <c r="C698" s="4" t="s">
        <v>13</v>
      </c>
      <c r="D698" s="4" t="s">
        <v>10</v>
      </c>
      <c r="E698" s="4" t="s">
        <v>13</v>
      </c>
      <c r="F698" s="4" t="s">
        <v>13</v>
      </c>
      <c r="G698" s="4" t="s">
        <v>13</v>
      </c>
      <c r="H698" s="4" t="s">
        <v>13</v>
      </c>
      <c r="I698" s="4" t="s">
        <v>13</v>
      </c>
      <c r="J698" s="4" t="s">
        <v>13</v>
      </c>
      <c r="K698" s="4" t="s">
        <v>13</v>
      </c>
      <c r="L698" s="4" t="s">
        <v>13</v>
      </c>
      <c r="M698" s="4" t="s">
        <v>13</v>
      </c>
      <c r="N698" s="4" t="s">
        <v>13</v>
      </c>
      <c r="O698" s="4" t="s">
        <v>13</v>
      </c>
      <c r="P698" s="4" t="s">
        <v>13</v>
      </c>
      <c r="Q698" s="4" t="s">
        <v>13</v>
      </c>
      <c r="R698" s="4" t="s">
        <v>13</v>
      </c>
      <c r="S698" s="4" t="s">
        <v>13</v>
      </c>
      <c r="T698" s="4" t="s">
        <v>13</v>
      </c>
    </row>
    <row r="699" spans="1:8">
      <c r="A699" t="n">
        <v>8905</v>
      </c>
      <c r="B699" s="46" t="n">
        <v>161</v>
      </c>
      <c r="C699" s="7" t="n">
        <v>0</v>
      </c>
      <c r="D699" s="7" t="n">
        <v>90</v>
      </c>
      <c r="E699" s="7" t="n">
        <v>1</v>
      </c>
      <c r="F699" s="7" t="n">
        <v>0</v>
      </c>
      <c r="G699" s="7" t="n">
        <v>0</v>
      </c>
      <c r="H699" s="7" t="n">
        <v>0</v>
      </c>
      <c r="I699" s="7" t="n">
        <v>110</v>
      </c>
      <c r="J699" s="7" t="n">
        <v>110</v>
      </c>
      <c r="K699" s="7" t="n">
        <v>110</v>
      </c>
      <c r="L699" s="7" t="n">
        <v>0</v>
      </c>
      <c r="M699" s="7" t="n">
        <v>0</v>
      </c>
      <c r="N699" s="7" t="n">
        <v>0</v>
      </c>
      <c r="O699" s="7" t="n">
        <v>0</v>
      </c>
      <c r="P699" s="7" t="n">
        <v>0</v>
      </c>
      <c r="Q699" s="7" t="n">
        <v>0</v>
      </c>
      <c r="R699" s="7" t="n">
        <v>0</v>
      </c>
      <c r="S699" s="7" t="n">
        <v>0</v>
      </c>
      <c r="T699" s="7" t="n">
        <v>0</v>
      </c>
    </row>
    <row r="700" spans="1:8">
      <c r="A700" t="s">
        <v>4</v>
      </c>
      <c r="B700" s="4" t="s">
        <v>5</v>
      </c>
      <c r="C700" s="4" t="s">
        <v>13</v>
      </c>
      <c r="D700" s="4" t="s">
        <v>27</v>
      </c>
      <c r="E700" s="4" t="s">
        <v>27</v>
      </c>
      <c r="F700" s="4" t="s">
        <v>27</v>
      </c>
    </row>
    <row r="701" spans="1:8">
      <c r="A701" t="n">
        <v>8925</v>
      </c>
      <c r="B701" s="46" t="n">
        <v>161</v>
      </c>
      <c r="C701" s="7" t="n">
        <v>3</v>
      </c>
      <c r="D701" s="7" t="n">
        <v>1</v>
      </c>
      <c r="E701" s="7" t="n">
        <v>1.60000002384186</v>
      </c>
      <c r="F701" s="7" t="n">
        <v>0.0900000035762787</v>
      </c>
    </row>
    <row r="702" spans="1:8">
      <c r="A702" t="s">
        <v>4</v>
      </c>
      <c r="B702" s="4" t="s">
        <v>5</v>
      </c>
      <c r="C702" s="4" t="s">
        <v>13</v>
      </c>
      <c r="D702" s="4" t="s">
        <v>10</v>
      </c>
      <c r="E702" s="4" t="s">
        <v>13</v>
      </c>
      <c r="F702" s="4" t="s">
        <v>13</v>
      </c>
      <c r="G702" s="4" t="s">
        <v>13</v>
      </c>
      <c r="H702" s="4" t="s">
        <v>13</v>
      </c>
      <c r="I702" s="4" t="s">
        <v>13</v>
      </c>
      <c r="J702" s="4" t="s">
        <v>13</v>
      </c>
      <c r="K702" s="4" t="s">
        <v>13</v>
      </c>
      <c r="L702" s="4" t="s">
        <v>13</v>
      </c>
      <c r="M702" s="4" t="s">
        <v>13</v>
      </c>
      <c r="N702" s="4" t="s">
        <v>13</v>
      </c>
      <c r="O702" s="4" t="s">
        <v>13</v>
      </c>
      <c r="P702" s="4" t="s">
        <v>13</v>
      </c>
      <c r="Q702" s="4" t="s">
        <v>13</v>
      </c>
      <c r="R702" s="4" t="s">
        <v>13</v>
      </c>
      <c r="S702" s="4" t="s">
        <v>13</v>
      </c>
      <c r="T702" s="4" t="s">
        <v>13</v>
      </c>
    </row>
    <row r="703" spans="1:8">
      <c r="A703" t="n">
        <v>8939</v>
      </c>
      <c r="B703" s="46" t="n">
        <v>161</v>
      </c>
      <c r="C703" s="7" t="n">
        <v>0</v>
      </c>
      <c r="D703" s="7" t="n">
        <v>5939</v>
      </c>
      <c r="E703" s="7" t="n">
        <v>0</v>
      </c>
      <c r="F703" s="7" t="n">
        <v>1</v>
      </c>
      <c r="G703" s="7" t="n">
        <v>1</v>
      </c>
      <c r="H703" s="7" t="n">
        <v>1</v>
      </c>
      <c r="I703" s="7" t="n">
        <v>1</v>
      </c>
      <c r="J703" s="7" t="n">
        <v>1</v>
      </c>
      <c r="K703" s="7" t="n">
        <v>0</v>
      </c>
      <c r="L703" s="7" t="n">
        <v>0</v>
      </c>
      <c r="M703" s="7" t="n">
        <v>0</v>
      </c>
      <c r="N703" s="7" t="n">
        <v>0</v>
      </c>
      <c r="O703" s="7" t="n">
        <v>0</v>
      </c>
      <c r="P703" s="7" t="n">
        <v>0</v>
      </c>
      <c r="Q703" s="7" t="n">
        <v>0</v>
      </c>
      <c r="R703" s="7" t="n">
        <v>0</v>
      </c>
      <c r="S703" s="7" t="n">
        <v>0</v>
      </c>
      <c r="T703" s="7" t="n">
        <v>0</v>
      </c>
    </row>
    <row r="704" spans="1:8">
      <c r="A704" t="s">
        <v>4</v>
      </c>
      <c r="B704" s="4" t="s">
        <v>5</v>
      </c>
      <c r="C704" s="4" t="s">
        <v>13</v>
      </c>
      <c r="D704" s="4" t="s">
        <v>27</v>
      </c>
      <c r="E704" s="4" t="s">
        <v>27</v>
      </c>
      <c r="F704" s="4" t="s">
        <v>27</v>
      </c>
    </row>
    <row r="705" spans="1:20">
      <c r="A705" t="n">
        <v>8959</v>
      </c>
      <c r="B705" s="46" t="n">
        <v>161</v>
      </c>
      <c r="C705" s="7" t="n">
        <v>3</v>
      </c>
      <c r="D705" s="7" t="n">
        <v>1</v>
      </c>
      <c r="E705" s="7" t="n">
        <v>1.60000002384186</v>
      </c>
      <c r="F705" s="7" t="n">
        <v>0.0900000035762787</v>
      </c>
    </row>
    <row r="706" spans="1:20">
      <c r="A706" t="s">
        <v>4</v>
      </c>
      <c r="B706" s="4" t="s">
        <v>5</v>
      </c>
      <c r="C706" s="4" t="s">
        <v>13</v>
      </c>
      <c r="D706" s="4" t="s">
        <v>10</v>
      </c>
      <c r="E706" s="4" t="s">
        <v>13</v>
      </c>
      <c r="F706" s="4" t="s">
        <v>13</v>
      </c>
      <c r="G706" s="4" t="s">
        <v>13</v>
      </c>
      <c r="H706" s="4" t="s">
        <v>13</v>
      </c>
      <c r="I706" s="4" t="s">
        <v>13</v>
      </c>
      <c r="J706" s="4" t="s">
        <v>13</v>
      </c>
      <c r="K706" s="4" t="s">
        <v>13</v>
      </c>
      <c r="L706" s="4" t="s">
        <v>13</v>
      </c>
      <c r="M706" s="4" t="s">
        <v>13</v>
      </c>
      <c r="N706" s="4" t="s">
        <v>13</v>
      </c>
      <c r="O706" s="4" t="s">
        <v>13</v>
      </c>
      <c r="P706" s="4" t="s">
        <v>13</v>
      </c>
      <c r="Q706" s="4" t="s">
        <v>13</v>
      </c>
      <c r="R706" s="4" t="s">
        <v>13</v>
      </c>
      <c r="S706" s="4" t="s">
        <v>13</v>
      </c>
      <c r="T706" s="4" t="s">
        <v>13</v>
      </c>
    </row>
    <row r="707" spans="1:20">
      <c r="A707" t="n">
        <v>8973</v>
      </c>
      <c r="B707" s="46" t="n">
        <v>161</v>
      </c>
      <c r="C707" s="7" t="n">
        <v>0</v>
      </c>
      <c r="D707" s="7" t="n">
        <v>5940</v>
      </c>
      <c r="E707" s="7" t="n">
        <v>0</v>
      </c>
      <c r="F707" s="7" t="n">
        <v>1</v>
      </c>
      <c r="G707" s="7" t="n">
        <v>1</v>
      </c>
      <c r="H707" s="7" t="n">
        <v>1</v>
      </c>
      <c r="I707" s="7" t="n">
        <v>1</v>
      </c>
      <c r="J707" s="7" t="n">
        <v>1</v>
      </c>
      <c r="K707" s="7" t="n">
        <v>0</v>
      </c>
      <c r="L707" s="7" t="n">
        <v>0</v>
      </c>
      <c r="M707" s="7" t="n">
        <v>0</v>
      </c>
      <c r="N707" s="7" t="n">
        <v>0</v>
      </c>
      <c r="O707" s="7" t="n">
        <v>0</v>
      </c>
      <c r="P707" s="7" t="n">
        <v>0</v>
      </c>
      <c r="Q707" s="7" t="n">
        <v>0</v>
      </c>
      <c r="R707" s="7" t="n">
        <v>0</v>
      </c>
      <c r="S707" s="7" t="n">
        <v>0</v>
      </c>
      <c r="T707" s="7" t="n">
        <v>0</v>
      </c>
    </row>
    <row r="708" spans="1:20">
      <c r="A708" t="s">
        <v>4</v>
      </c>
      <c r="B708" s="4" t="s">
        <v>5</v>
      </c>
      <c r="C708" s="4" t="s">
        <v>13</v>
      </c>
      <c r="D708" s="4" t="s">
        <v>27</v>
      </c>
      <c r="E708" s="4" t="s">
        <v>27</v>
      </c>
      <c r="F708" s="4" t="s">
        <v>27</v>
      </c>
    </row>
    <row r="709" spans="1:20">
      <c r="A709" t="n">
        <v>8993</v>
      </c>
      <c r="B709" s="46" t="n">
        <v>161</v>
      </c>
      <c r="C709" s="7" t="n">
        <v>3</v>
      </c>
      <c r="D709" s="7" t="n">
        <v>1</v>
      </c>
      <c r="E709" s="7" t="n">
        <v>1.60000002384186</v>
      </c>
      <c r="F709" s="7" t="n">
        <v>0.0900000035762787</v>
      </c>
    </row>
    <row r="710" spans="1:20">
      <c r="A710" t="s">
        <v>4</v>
      </c>
      <c r="B710" s="4" t="s">
        <v>5</v>
      </c>
      <c r="C710" s="4" t="s">
        <v>13</v>
      </c>
      <c r="D710" s="4" t="s">
        <v>10</v>
      </c>
      <c r="E710" s="4" t="s">
        <v>13</v>
      </c>
      <c r="F710" s="4" t="s">
        <v>13</v>
      </c>
      <c r="G710" s="4" t="s">
        <v>13</v>
      </c>
      <c r="H710" s="4" t="s">
        <v>13</v>
      </c>
      <c r="I710" s="4" t="s">
        <v>13</v>
      </c>
      <c r="J710" s="4" t="s">
        <v>13</v>
      </c>
      <c r="K710" s="4" t="s">
        <v>13</v>
      </c>
      <c r="L710" s="4" t="s">
        <v>13</v>
      </c>
      <c r="M710" s="4" t="s">
        <v>13</v>
      </c>
      <c r="N710" s="4" t="s">
        <v>13</v>
      </c>
      <c r="O710" s="4" t="s">
        <v>13</v>
      </c>
      <c r="P710" s="4" t="s">
        <v>13</v>
      </c>
      <c r="Q710" s="4" t="s">
        <v>13</v>
      </c>
      <c r="R710" s="4" t="s">
        <v>13</v>
      </c>
      <c r="S710" s="4" t="s">
        <v>13</v>
      </c>
      <c r="T710" s="4" t="s">
        <v>13</v>
      </c>
    </row>
    <row r="711" spans="1:20">
      <c r="A711" t="n">
        <v>9007</v>
      </c>
      <c r="B711" s="46" t="n">
        <v>161</v>
      </c>
      <c r="C711" s="7" t="n">
        <v>0</v>
      </c>
      <c r="D711" s="7" t="n">
        <v>5941</v>
      </c>
      <c r="E711" s="7" t="n">
        <v>0</v>
      </c>
      <c r="F711" s="7" t="n">
        <v>1</v>
      </c>
      <c r="G711" s="7" t="n">
        <v>1</v>
      </c>
      <c r="H711" s="7" t="n">
        <v>1</v>
      </c>
      <c r="I711" s="7" t="n">
        <v>1</v>
      </c>
      <c r="J711" s="7" t="n">
        <v>1</v>
      </c>
      <c r="K711" s="7" t="n">
        <v>0</v>
      </c>
      <c r="L711" s="7" t="n">
        <v>0</v>
      </c>
      <c r="M711" s="7" t="n">
        <v>0</v>
      </c>
      <c r="N711" s="7" t="n">
        <v>0</v>
      </c>
      <c r="O711" s="7" t="n">
        <v>0</v>
      </c>
      <c r="P711" s="7" t="n">
        <v>0</v>
      </c>
      <c r="Q711" s="7" t="n">
        <v>0</v>
      </c>
      <c r="R711" s="7" t="n">
        <v>0</v>
      </c>
      <c r="S711" s="7" t="n">
        <v>0</v>
      </c>
      <c r="T711" s="7" t="n">
        <v>0</v>
      </c>
    </row>
    <row r="712" spans="1:20">
      <c r="A712" t="s">
        <v>4</v>
      </c>
      <c r="B712" s="4" t="s">
        <v>5</v>
      </c>
      <c r="C712" s="4" t="s">
        <v>13</v>
      </c>
      <c r="D712" s="4" t="s">
        <v>27</v>
      </c>
      <c r="E712" s="4" t="s">
        <v>27</v>
      </c>
      <c r="F712" s="4" t="s">
        <v>27</v>
      </c>
    </row>
    <row r="713" spans="1:20">
      <c r="A713" t="n">
        <v>9027</v>
      </c>
      <c r="B713" s="46" t="n">
        <v>161</v>
      </c>
      <c r="C713" s="7" t="n">
        <v>3</v>
      </c>
      <c r="D713" s="7" t="n">
        <v>1</v>
      </c>
      <c r="E713" s="7" t="n">
        <v>1.60000002384186</v>
      </c>
      <c r="F713" s="7" t="n">
        <v>0.0900000035762787</v>
      </c>
    </row>
    <row r="714" spans="1:20">
      <c r="A714" t="s">
        <v>4</v>
      </c>
      <c r="B714" s="4" t="s">
        <v>5</v>
      </c>
      <c r="C714" s="4" t="s">
        <v>13</v>
      </c>
      <c r="D714" s="4" t="s">
        <v>10</v>
      </c>
      <c r="E714" s="4" t="s">
        <v>13</v>
      </c>
      <c r="F714" s="4" t="s">
        <v>13</v>
      </c>
      <c r="G714" s="4" t="s">
        <v>13</v>
      </c>
      <c r="H714" s="4" t="s">
        <v>13</v>
      </c>
      <c r="I714" s="4" t="s">
        <v>13</v>
      </c>
      <c r="J714" s="4" t="s">
        <v>13</v>
      </c>
      <c r="K714" s="4" t="s">
        <v>13</v>
      </c>
      <c r="L714" s="4" t="s">
        <v>13</v>
      </c>
      <c r="M714" s="4" t="s">
        <v>13</v>
      </c>
      <c r="N714" s="4" t="s">
        <v>13</v>
      </c>
      <c r="O714" s="4" t="s">
        <v>13</v>
      </c>
      <c r="P714" s="4" t="s">
        <v>13</v>
      </c>
      <c r="Q714" s="4" t="s">
        <v>13</v>
      </c>
      <c r="R714" s="4" t="s">
        <v>13</v>
      </c>
      <c r="S714" s="4" t="s">
        <v>13</v>
      </c>
      <c r="T714" s="4" t="s">
        <v>13</v>
      </c>
    </row>
    <row r="715" spans="1:20">
      <c r="A715" t="n">
        <v>9041</v>
      </c>
      <c r="B715" s="46" t="n">
        <v>161</v>
      </c>
      <c r="C715" s="7" t="n">
        <v>0</v>
      </c>
      <c r="D715" s="7" t="n">
        <v>5942</v>
      </c>
      <c r="E715" s="7" t="n">
        <v>0</v>
      </c>
      <c r="F715" s="7" t="n">
        <v>1</v>
      </c>
      <c r="G715" s="7" t="n">
        <v>1</v>
      </c>
      <c r="H715" s="7" t="n">
        <v>1</v>
      </c>
      <c r="I715" s="7" t="n">
        <v>1</v>
      </c>
      <c r="J715" s="7" t="n">
        <v>1</v>
      </c>
      <c r="K715" s="7" t="n">
        <v>0</v>
      </c>
      <c r="L715" s="7" t="n">
        <v>0</v>
      </c>
      <c r="M715" s="7" t="n">
        <v>0</v>
      </c>
      <c r="N715" s="7" t="n">
        <v>0</v>
      </c>
      <c r="O715" s="7" t="n">
        <v>0</v>
      </c>
      <c r="P715" s="7" t="n">
        <v>0</v>
      </c>
      <c r="Q715" s="7" t="n">
        <v>0</v>
      </c>
      <c r="R715" s="7" t="n">
        <v>0</v>
      </c>
      <c r="S715" s="7" t="n">
        <v>0</v>
      </c>
      <c r="T715" s="7" t="n">
        <v>0</v>
      </c>
    </row>
    <row r="716" spans="1:20">
      <c r="A716" t="s">
        <v>4</v>
      </c>
      <c r="B716" s="4" t="s">
        <v>5</v>
      </c>
      <c r="C716" s="4" t="s">
        <v>13</v>
      </c>
    </row>
    <row r="717" spans="1:20">
      <c r="A717" t="n">
        <v>9061</v>
      </c>
      <c r="B717" s="46" t="n">
        <v>161</v>
      </c>
      <c r="C717" s="7" t="n">
        <v>1</v>
      </c>
    </row>
    <row r="718" spans="1:20">
      <c r="A718" t="s">
        <v>4</v>
      </c>
      <c r="B718" s="4" t="s">
        <v>5</v>
      </c>
    </row>
    <row r="719" spans="1:20">
      <c r="A719" t="n">
        <v>9063</v>
      </c>
      <c r="B719" s="5" t="n">
        <v>1</v>
      </c>
    </row>
    <row r="720" spans="1:20" s="3" customFormat="1" customHeight="0">
      <c r="A720" s="3" t="s">
        <v>2</v>
      </c>
      <c r="B720" s="3" t="s">
        <v>109</v>
      </c>
    </row>
    <row r="721" spans="1:20">
      <c r="A721" t="s">
        <v>4</v>
      </c>
      <c r="B721" s="4" t="s">
        <v>5</v>
      </c>
      <c r="C721" s="4" t="s">
        <v>13</v>
      </c>
      <c r="D721" s="4" t="s">
        <v>10</v>
      </c>
      <c r="E721" s="4" t="s">
        <v>13</v>
      </c>
      <c r="F721" s="4" t="s">
        <v>13</v>
      </c>
      <c r="G721" s="4" t="s">
        <v>13</v>
      </c>
      <c r="H721" s="4" t="s">
        <v>10</v>
      </c>
      <c r="I721" s="4" t="s">
        <v>57</v>
      </c>
      <c r="J721" s="4" t="s">
        <v>57</v>
      </c>
    </row>
    <row r="722" spans="1:20">
      <c r="A722" t="n">
        <v>9064</v>
      </c>
      <c r="B722" s="47" t="n">
        <v>6</v>
      </c>
      <c r="C722" s="7" t="n">
        <v>33</v>
      </c>
      <c r="D722" s="7" t="n">
        <v>65534</v>
      </c>
      <c r="E722" s="7" t="n">
        <v>9</v>
      </c>
      <c r="F722" s="7" t="n">
        <v>1</v>
      </c>
      <c r="G722" s="7" t="n">
        <v>1</v>
      </c>
      <c r="H722" s="7" t="n">
        <v>110</v>
      </c>
      <c r="I722" s="16" t="n">
        <f t="normal" ca="1">A724</f>
        <v>0</v>
      </c>
      <c r="J722" s="16" t="n">
        <f t="normal" ca="1">A748</f>
        <v>0</v>
      </c>
    </row>
    <row r="723" spans="1:20">
      <c r="A723" t="s">
        <v>4</v>
      </c>
      <c r="B723" s="4" t="s">
        <v>5</v>
      </c>
      <c r="C723" s="4" t="s">
        <v>13</v>
      </c>
      <c r="D723" s="4" t="s">
        <v>10</v>
      </c>
      <c r="E723" s="4" t="s">
        <v>13</v>
      </c>
      <c r="F723" s="4" t="s">
        <v>13</v>
      </c>
      <c r="G723" s="4" t="s">
        <v>57</v>
      </c>
    </row>
    <row r="724" spans="1:20">
      <c r="A724" t="n">
        <v>9081</v>
      </c>
      <c r="B724" s="15" t="n">
        <v>5</v>
      </c>
      <c r="C724" s="7" t="n">
        <v>30</v>
      </c>
      <c r="D724" s="7" t="n">
        <v>10671</v>
      </c>
      <c r="E724" s="7" t="n">
        <v>8</v>
      </c>
      <c r="F724" s="7" t="n">
        <v>1</v>
      </c>
      <c r="G724" s="16" t="n">
        <f t="normal" ca="1">A744</f>
        <v>0</v>
      </c>
    </row>
    <row r="725" spans="1:20">
      <c r="A725" t="s">
        <v>4</v>
      </c>
      <c r="B725" s="4" t="s">
        <v>5</v>
      </c>
      <c r="C725" s="4" t="s">
        <v>10</v>
      </c>
      <c r="D725" s="4" t="s">
        <v>27</v>
      </c>
      <c r="E725" s="4" t="s">
        <v>27</v>
      </c>
      <c r="F725" s="4" t="s">
        <v>27</v>
      </c>
      <c r="G725" s="4" t="s">
        <v>27</v>
      </c>
    </row>
    <row r="726" spans="1:20">
      <c r="A726" t="n">
        <v>9091</v>
      </c>
      <c r="B726" s="48" t="n">
        <v>46</v>
      </c>
      <c r="C726" s="7" t="n">
        <v>65534</v>
      </c>
      <c r="D726" s="7" t="n">
        <v>385.010009765625</v>
      </c>
      <c r="E726" s="7" t="n">
        <v>1.61000001430511</v>
      </c>
      <c r="F726" s="7" t="n">
        <v>79.9000015258789</v>
      </c>
      <c r="G726" s="7" t="n">
        <v>133.300003051758</v>
      </c>
    </row>
    <row r="727" spans="1:20">
      <c r="A727" t="s">
        <v>4</v>
      </c>
      <c r="B727" s="4" t="s">
        <v>5</v>
      </c>
      <c r="C727" s="4" t="s">
        <v>13</v>
      </c>
      <c r="D727" s="4" t="s">
        <v>10</v>
      </c>
      <c r="E727" s="4" t="s">
        <v>13</v>
      </c>
      <c r="F727" s="4" t="s">
        <v>6</v>
      </c>
      <c r="G727" s="4" t="s">
        <v>6</v>
      </c>
      <c r="H727" s="4" t="s">
        <v>6</v>
      </c>
      <c r="I727" s="4" t="s">
        <v>6</v>
      </c>
      <c r="J727" s="4" t="s">
        <v>6</v>
      </c>
      <c r="K727" s="4" t="s">
        <v>6</v>
      </c>
      <c r="L727" s="4" t="s">
        <v>6</v>
      </c>
      <c r="M727" s="4" t="s">
        <v>6</v>
      </c>
      <c r="N727" s="4" t="s">
        <v>6</v>
      </c>
      <c r="O727" s="4" t="s">
        <v>6</v>
      </c>
      <c r="P727" s="4" t="s">
        <v>6</v>
      </c>
      <c r="Q727" s="4" t="s">
        <v>6</v>
      </c>
      <c r="R727" s="4" t="s">
        <v>6</v>
      </c>
      <c r="S727" s="4" t="s">
        <v>6</v>
      </c>
      <c r="T727" s="4" t="s">
        <v>6</v>
      </c>
      <c r="U727" s="4" t="s">
        <v>6</v>
      </c>
    </row>
    <row r="728" spans="1:20">
      <c r="A728" t="n">
        <v>9110</v>
      </c>
      <c r="B728" s="49" t="n">
        <v>36</v>
      </c>
      <c r="C728" s="7" t="n">
        <v>8</v>
      </c>
      <c r="D728" s="7" t="n">
        <v>65534</v>
      </c>
      <c r="E728" s="7" t="n">
        <v>0</v>
      </c>
      <c r="F728" s="7" t="s">
        <v>110</v>
      </c>
      <c r="G728" s="7" t="s">
        <v>12</v>
      </c>
      <c r="H728" s="7" t="s">
        <v>12</v>
      </c>
      <c r="I728" s="7" t="s">
        <v>12</v>
      </c>
      <c r="J728" s="7" t="s">
        <v>12</v>
      </c>
      <c r="K728" s="7" t="s">
        <v>12</v>
      </c>
      <c r="L728" s="7" t="s">
        <v>12</v>
      </c>
      <c r="M728" s="7" t="s">
        <v>12</v>
      </c>
      <c r="N728" s="7" t="s">
        <v>12</v>
      </c>
      <c r="O728" s="7" t="s">
        <v>12</v>
      </c>
      <c r="P728" s="7" t="s">
        <v>12</v>
      </c>
      <c r="Q728" s="7" t="s">
        <v>12</v>
      </c>
      <c r="R728" s="7" t="s">
        <v>12</v>
      </c>
      <c r="S728" s="7" t="s">
        <v>12</v>
      </c>
      <c r="T728" s="7" t="s">
        <v>12</v>
      </c>
      <c r="U728" s="7" t="s">
        <v>12</v>
      </c>
    </row>
    <row r="729" spans="1:20">
      <c r="A729" t="s">
        <v>4</v>
      </c>
      <c r="B729" s="4" t="s">
        <v>5</v>
      </c>
      <c r="C729" s="4" t="s">
        <v>10</v>
      </c>
      <c r="D729" s="4" t="s">
        <v>13</v>
      </c>
      <c r="E729" s="4" t="s">
        <v>6</v>
      </c>
      <c r="F729" s="4" t="s">
        <v>27</v>
      </c>
      <c r="G729" s="4" t="s">
        <v>27</v>
      </c>
      <c r="H729" s="4" t="s">
        <v>27</v>
      </c>
    </row>
    <row r="730" spans="1:20">
      <c r="A730" t="n">
        <v>9143</v>
      </c>
      <c r="B730" s="50" t="n">
        <v>48</v>
      </c>
      <c r="C730" s="7" t="n">
        <v>65534</v>
      </c>
      <c r="D730" s="7" t="n">
        <v>0</v>
      </c>
      <c r="E730" s="7" t="s">
        <v>110</v>
      </c>
      <c r="F730" s="7" t="n">
        <v>0</v>
      </c>
      <c r="G730" s="7" t="n">
        <v>1</v>
      </c>
      <c r="H730" s="7" t="n">
        <v>1.40129846432482e-45</v>
      </c>
    </row>
    <row r="731" spans="1:20">
      <c r="A731" t="s">
        <v>4</v>
      </c>
      <c r="B731" s="4" t="s">
        <v>5</v>
      </c>
      <c r="C731" s="4" t="s">
        <v>10</v>
      </c>
      <c r="D731" s="4" t="s">
        <v>9</v>
      </c>
    </row>
    <row r="732" spans="1:20">
      <c r="A732" t="n">
        <v>9172</v>
      </c>
      <c r="B732" s="51" t="n">
        <v>43</v>
      </c>
      <c r="C732" s="7" t="n">
        <v>65534</v>
      </c>
      <c r="D732" s="7" t="n">
        <v>64</v>
      </c>
    </row>
    <row r="733" spans="1:20">
      <c r="A733" t="s">
        <v>4</v>
      </c>
      <c r="B733" s="4" t="s">
        <v>5</v>
      </c>
      <c r="C733" s="4" t="s">
        <v>13</v>
      </c>
      <c r="D733" s="4" t="s">
        <v>6</v>
      </c>
      <c r="E733" s="4" t="s">
        <v>10</v>
      </c>
    </row>
    <row r="734" spans="1:20">
      <c r="A734" t="n">
        <v>9179</v>
      </c>
      <c r="B734" s="21" t="n">
        <v>94</v>
      </c>
      <c r="C734" s="7" t="n">
        <v>0</v>
      </c>
      <c r="D734" s="7" t="s">
        <v>62</v>
      </c>
      <c r="E734" s="7" t="n">
        <v>1</v>
      </c>
    </row>
    <row r="735" spans="1:20">
      <c r="A735" t="s">
        <v>4</v>
      </c>
      <c r="B735" s="4" t="s">
        <v>5</v>
      </c>
      <c r="C735" s="4" t="s">
        <v>13</v>
      </c>
      <c r="D735" s="4" t="s">
        <v>6</v>
      </c>
      <c r="E735" s="4" t="s">
        <v>10</v>
      </c>
    </row>
    <row r="736" spans="1:20">
      <c r="A736" t="n">
        <v>9195</v>
      </c>
      <c r="B736" s="21" t="n">
        <v>94</v>
      </c>
      <c r="C736" s="7" t="n">
        <v>0</v>
      </c>
      <c r="D736" s="7" t="s">
        <v>62</v>
      </c>
      <c r="E736" s="7" t="n">
        <v>2</v>
      </c>
    </row>
    <row r="737" spans="1:21">
      <c r="A737" t="s">
        <v>4</v>
      </c>
      <c r="B737" s="4" t="s">
        <v>5</v>
      </c>
      <c r="C737" s="4" t="s">
        <v>13</v>
      </c>
      <c r="D737" s="4" t="s">
        <v>6</v>
      </c>
      <c r="E737" s="4" t="s">
        <v>10</v>
      </c>
    </row>
    <row r="738" spans="1:21">
      <c r="A738" t="n">
        <v>9211</v>
      </c>
      <c r="B738" s="21" t="n">
        <v>94</v>
      </c>
      <c r="C738" s="7" t="n">
        <v>1</v>
      </c>
      <c r="D738" s="7" t="s">
        <v>62</v>
      </c>
      <c r="E738" s="7" t="n">
        <v>4</v>
      </c>
    </row>
    <row r="739" spans="1:21">
      <c r="A739" t="s">
        <v>4</v>
      </c>
      <c r="B739" s="4" t="s">
        <v>5</v>
      </c>
      <c r="C739" s="4" t="s">
        <v>13</v>
      </c>
      <c r="D739" s="4" t="s">
        <v>6</v>
      </c>
    </row>
    <row r="740" spans="1:21">
      <c r="A740" t="n">
        <v>9227</v>
      </c>
      <c r="B740" s="21" t="n">
        <v>94</v>
      </c>
      <c r="C740" s="7" t="n">
        <v>5</v>
      </c>
      <c r="D740" s="7" t="s">
        <v>62</v>
      </c>
    </row>
    <row r="741" spans="1:21">
      <c r="A741" t="s">
        <v>4</v>
      </c>
      <c r="B741" s="4" t="s">
        <v>5</v>
      </c>
      <c r="C741" s="4" t="s">
        <v>57</v>
      </c>
    </row>
    <row r="742" spans="1:21">
      <c r="A742" t="n">
        <v>9241</v>
      </c>
      <c r="B742" s="24" t="n">
        <v>3</v>
      </c>
      <c r="C742" s="16" t="n">
        <f t="normal" ca="1">A746</f>
        <v>0</v>
      </c>
    </row>
    <row r="743" spans="1:21">
      <c r="A743" t="s">
        <v>4</v>
      </c>
      <c r="B743" s="4" t="s">
        <v>5</v>
      </c>
      <c r="C743" s="4" t="s">
        <v>10</v>
      </c>
      <c r="D743" s="4" t="s">
        <v>9</v>
      </c>
    </row>
    <row r="744" spans="1:21">
      <c r="A744" t="n">
        <v>9246</v>
      </c>
      <c r="B744" s="51" t="n">
        <v>43</v>
      </c>
      <c r="C744" s="7" t="n">
        <v>65534</v>
      </c>
      <c r="D744" s="7" t="n">
        <v>1</v>
      </c>
    </row>
    <row r="745" spans="1:21">
      <c r="A745" t="s">
        <v>4</v>
      </c>
      <c r="B745" s="4" t="s">
        <v>5</v>
      </c>
      <c r="C745" s="4" t="s">
        <v>57</v>
      </c>
    </row>
    <row r="746" spans="1:21">
      <c r="A746" t="n">
        <v>9253</v>
      </c>
      <c r="B746" s="24" t="n">
        <v>3</v>
      </c>
      <c r="C746" s="16" t="n">
        <f t="normal" ca="1">A748</f>
        <v>0</v>
      </c>
    </row>
    <row r="747" spans="1:21">
      <c r="A747" t="s">
        <v>4</v>
      </c>
      <c r="B747" s="4" t="s">
        <v>5</v>
      </c>
    </row>
    <row r="748" spans="1:21">
      <c r="A748" t="n">
        <v>9258</v>
      </c>
      <c r="B748" s="5" t="n">
        <v>1</v>
      </c>
    </row>
    <row r="749" spans="1:21" s="3" customFormat="1" customHeight="0">
      <c r="A749" s="3" t="s">
        <v>2</v>
      </c>
      <c r="B749" s="3" t="s">
        <v>111</v>
      </c>
    </row>
    <row r="750" spans="1:21">
      <c r="A750" t="s">
        <v>4</v>
      </c>
      <c r="B750" s="4" t="s">
        <v>5</v>
      </c>
      <c r="C750" s="4" t="s">
        <v>13</v>
      </c>
      <c r="D750" s="4" t="s">
        <v>10</v>
      </c>
      <c r="E750" s="4" t="s">
        <v>13</v>
      </c>
      <c r="F750" s="4" t="s">
        <v>13</v>
      </c>
      <c r="G750" s="4" t="s">
        <v>13</v>
      </c>
      <c r="H750" s="4" t="s">
        <v>10</v>
      </c>
      <c r="I750" s="4" t="s">
        <v>57</v>
      </c>
      <c r="J750" s="4" t="s">
        <v>57</v>
      </c>
    </row>
    <row r="751" spans="1:21">
      <c r="A751" t="n">
        <v>9260</v>
      </c>
      <c r="B751" s="47" t="n">
        <v>6</v>
      </c>
      <c r="C751" s="7" t="n">
        <v>33</v>
      </c>
      <c r="D751" s="7" t="n">
        <v>65534</v>
      </c>
      <c r="E751" s="7" t="n">
        <v>9</v>
      </c>
      <c r="F751" s="7" t="n">
        <v>1</v>
      </c>
      <c r="G751" s="7" t="n">
        <v>1</v>
      </c>
      <c r="H751" s="7" t="n">
        <v>110</v>
      </c>
      <c r="I751" s="16" t="n">
        <f t="normal" ca="1">A753</f>
        <v>0</v>
      </c>
      <c r="J751" s="16" t="n">
        <f t="normal" ca="1">A769</f>
        <v>0</v>
      </c>
    </row>
    <row r="752" spans="1:21">
      <c r="A752" t="s">
        <v>4</v>
      </c>
      <c r="B752" s="4" t="s">
        <v>5</v>
      </c>
      <c r="C752" s="4" t="s">
        <v>13</v>
      </c>
      <c r="D752" s="4" t="s">
        <v>10</v>
      </c>
      <c r="E752" s="4" t="s">
        <v>13</v>
      </c>
      <c r="F752" s="4" t="s">
        <v>13</v>
      </c>
      <c r="G752" s="4" t="s">
        <v>57</v>
      </c>
    </row>
    <row r="753" spans="1:10">
      <c r="A753" t="n">
        <v>9277</v>
      </c>
      <c r="B753" s="15" t="n">
        <v>5</v>
      </c>
      <c r="C753" s="7" t="n">
        <v>30</v>
      </c>
      <c r="D753" s="7" t="n">
        <v>10671</v>
      </c>
      <c r="E753" s="7" t="n">
        <v>8</v>
      </c>
      <c r="F753" s="7" t="n">
        <v>1</v>
      </c>
      <c r="G753" s="16" t="n">
        <f t="normal" ca="1">A765</f>
        <v>0</v>
      </c>
    </row>
    <row r="754" spans="1:10">
      <c r="A754" t="s">
        <v>4</v>
      </c>
      <c r="B754" s="4" t="s">
        <v>5</v>
      </c>
      <c r="C754" s="4" t="s">
        <v>10</v>
      </c>
      <c r="D754" s="4" t="s">
        <v>27</v>
      </c>
      <c r="E754" s="4" t="s">
        <v>27</v>
      </c>
      <c r="F754" s="4" t="s">
        <v>27</v>
      </c>
      <c r="G754" s="4" t="s">
        <v>27</v>
      </c>
    </row>
    <row r="755" spans="1:10">
      <c r="A755" t="n">
        <v>9287</v>
      </c>
      <c r="B755" s="48" t="n">
        <v>46</v>
      </c>
      <c r="C755" s="7" t="n">
        <v>65534</v>
      </c>
      <c r="D755" s="7" t="n">
        <v>385.929992675781</v>
      </c>
      <c r="E755" s="7" t="n">
        <v>1.58000004291534</v>
      </c>
      <c r="F755" s="7" t="n">
        <v>79.0699996948242</v>
      </c>
      <c r="G755" s="7" t="n">
        <v>313.299987792969</v>
      </c>
    </row>
    <row r="756" spans="1:10">
      <c r="A756" t="s">
        <v>4</v>
      </c>
      <c r="B756" s="4" t="s">
        <v>5</v>
      </c>
      <c r="C756" s="4" t="s">
        <v>10</v>
      </c>
    </row>
    <row r="757" spans="1:10">
      <c r="A757" t="n">
        <v>9306</v>
      </c>
      <c r="B757" s="30" t="n">
        <v>16</v>
      </c>
      <c r="C757" s="7" t="n">
        <v>0</v>
      </c>
    </row>
    <row r="758" spans="1:10">
      <c r="A758" t="s">
        <v>4</v>
      </c>
      <c r="B758" s="4" t="s">
        <v>5</v>
      </c>
      <c r="C758" s="4" t="s">
        <v>10</v>
      </c>
      <c r="D758" s="4" t="s">
        <v>10</v>
      </c>
      <c r="E758" s="4" t="s">
        <v>10</v>
      </c>
    </row>
    <row r="759" spans="1:10">
      <c r="A759" t="n">
        <v>9309</v>
      </c>
      <c r="B759" s="41" t="n">
        <v>61</v>
      </c>
      <c r="C759" s="7" t="n">
        <v>65534</v>
      </c>
      <c r="D759" s="7" t="n">
        <v>95</v>
      </c>
      <c r="E759" s="7" t="n">
        <v>0</v>
      </c>
    </row>
    <row r="760" spans="1:10">
      <c r="A760" t="s">
        <v>4</v>
      </c>
      <c r="B760" s="4" t="s">
        <v>5</v>
      </c>
      <c r="C760" s="4" t="s">
        <v>10</v>
      </c>
      <c r="D760" s="4" t="s">
        <v>10</v>
      </c>
      <c r="E760" s="4" t="s">
        <v>10</v>
      </c>
    </row>
    <row r="761" spans="1:10">
      <c r="A761" t="n">
        <v>9316</v>
      </c>
      <c r="B761" s="41" t="n">
        <v>61</v>
      </c>
      <c r="C761" s="7" t="n">
        <v>95</v>
      </c>
      <c r="D761" s="7" t="n">
        <v>65534</v>
      </c>
      <c r="E761" s="7" t="n">
        <v>0</v>
      </c>
    </row>
    <row r="762" spans="1:10">
      <c r="A762" t="s">
        <v>4</v>
      </c>
      <c r="B762" s="4" t="s">
        <v>5</v>
      </c>
      <c r="C762" s="4" t="s">
        <v>57</v>
      </c>
    </row>
    <row r="763" spans="1:10">
      <c r="A763" t="n">
        <v>9323</v>
      </c>
      <c r="B763" s="24" t="n">
        <v>3</v>
      </c>
      <c r="C763" s="16" t="n">
        <f t="normal" ca="1">A767</f>
        <v>0</v>
      </c>
    </row>
    <row r="764" spans="1:10">
      <c r="A764" t="s">
        <v>4</v>
      </c>
      <c r="B764" s="4" t="s">
        <v>5</v>
      </c>
      <c r="C764" s="4" t="s">
        <v>10</v>
      </c>
      <c r="D764" s="4" t="s">
        <v>9</v>
      </c>
    </row>
    <row r="765" spans="1:10">
      <c r="A765" t="n">
        <v>9328</v>
      </c>
      <c r="B765" s="51" t="n">
        <v>43</v>
      </c>
      <c r="C765" s="7" t="n">
        <v>65534</v>
      </c>
      <c r="D765" s="7" t="n">
        <v>1</v>
      </c>
    </row>
    <row r="766" spans="1:10">
      <c r="A766" t="s">
        <v>4</v>
      </c>
      <c r="B766" s="4" t="s">
        <v>5</v>
      </c>
      <c r="C766" s="4" t="s">
        <v>57</v>
      </c>
    </row>
    <row r="767" spans="1:10">
      <c r="A767" t="n">
        <v>9335</v>
      </c>
      <c r="B767" s="24" t="n">
        <v>3</v>
      </c>
      <c r="C767" s="16" t="n">
        <f t="normal" ca="1">A769</f>
        <v>0</v>
      </c>
    </row>
    <row r="768" spans="1:10">
      <c r="A768" t="s">
        <v>4</v>
      </c>
      <c r="B768" s="4" t="s">
        <v>5</v>
      </c>
    </row>
    <row r="769" spans="1:7">
      <c r="A769" t="n">
        <v>9340</v>
      </c>
      <c r="B769" s="5" t="n">
        <v>1</v>
      </c>
    </row>
    <row r="770" spans="1:7" s="3" customFormat="1" customHeight="0">
      <c r="A770" s="3" t="s">
        <v>2</v>
      </c>
      <c r="B770" s="3" t="s">
        <v>112</v>
      </c>
    </row>
    <row r="771" spans="1:7">
      <c r="A771" t="s">
        <v>4</v>
      </c>
      <c r="B771" s="4" t="s">
        <v>5</v>
      </c>
      <c r="C771" s="4" t="s">
        <v>13</v>
      </c>
      <c r="D771" s="4" t="s">
        <v>10</v>
      </c>
      <c r="E771" s="4" t="s">
        <v>13</v>
      </c>
      <c r="F771" s="4" t="s">
        <v>13</v>
      </c>
      <c r="G771" s="4" t="s">
        <v>13</v>
      </c>
      <c r="H771" s="4" t="s">
        <v>10</v>
      </c>
      <c r="I771" s="4" t="s">
        <v>57</v>
      </c>
      <c r="J771" s="4" t="s">
        <v>57</v>
      </c>
    </row>
    <row r="772" spans="1:7">
      <c r="A772" t="n">
        <v>9344</v>
      </c>
      <c r="B772" s="47" t="n">
        <v>6</v>
      </c>
      <c r="C772" s="7" t="n">
        <v>33</v>
      </c>
      <c r="D772" s="7" t="n">
        <v>65534</v>
      </c>
      <c r="E772" s="7" t="n">
        <v>9</v>
      </c>
      <c r="F772" s="7" t="n">
        <v>1</v>
      </c>
      <c r="G772" s="7" t="n">
        <v>1</v>
      </c>
      <c r="H772" s="7" t="n">
        <v>1</v>
      </c>
      <c r="I772" s="16" t="n">
        <f t="normal" ca="1">A774</f>
        <v>0</v>
      </c>
      <c r="J772" s="16" t="n">
        <f t="normal" ca="1">A790</f>
        <v>0</v>
      </c>
    </row>
    <row r="773" spans="1:7">
      <c r="A773" t="s">
        <v>4</v>
      </c>
      <c r="B773" s="4" t="s">
        <v>5</v>
      </c>
      <c r="C773" s="4" t="s">
        <v>10</v>
      </c>
      <c r="D773" s="4" t="s">
        <v>27</v>
      </c>
      <c r="E773" s="4" t="s">
        <v>27</v>
      </c>
      <c r="F773" s="4" t="s">
        <v>27</v>
      </c>
      <c r="G773" s="4" t="s">
        <v>27</v>
      </c>
    </row>
    <row r="774" spans="1:7">
      <c r="A774" t="n">
        <v>9361</v>
      </c>
      <c r="B774" s="48" t="n">
        <v>46</v>
      </c>
      <c r="C774" s="7" t="n">
        <v>65534</v>
      </c>
      <c r="D774" s="7" t="n">
        <v>182.529998779297</v>
      </c>
      <c r="E774" s="7" t="n">
        <v>1.82000005245209</v>
      </c>
      <c r="F774" s="7" t="n">
        <v>-48.7599983215332</v>
      </c>
      <c r="G774" s="7" t="n">
        <v>59.7999992370605</v>
      </c>
    </row>
    <row r="775" spans="1:7">
      <c r="A775" t="s">
        <v>4</v>
      </c>
      <c r="B775" s="4" t="s">
        <v>5</v>
      </c>
      <c r="C775" s="4" t="s">
        <v>13</v>
      </c>
      <c r="D775" s="4" t="s">
        <v>10</v>
      </c>
      <c r="E775" s="4" t="s">
        <v>13</v>
      </c>
      <c r="F775" s="4" t="s">
        <v>6</v>
      </c>
      <c r="G775" s="4" t="s">
        <v>6</v>
      </c>
      <c r="H775" s="4" t="s">
        <v>6</v>
      </c>
      <c r="I775" s="4" t="s">
        <v>6</v>
      </c>
      <c r="J775" s="4" t="s">
        <v>6</v>
      </c>
      <c r="K775" s="4" t="s">
        <v>6</v>
      </c>
      <c r="L775" s="4" t="s">
        <v>6</v>
      </c>
      <c r="M775" s="4" t="s">
        <v>6</v>
      </c>
      <c r="N775" s="4" t="s">
        <v>6</v>
      </c>
      <c r="O775" s="4" t="s">
        <v>6</v>
      </c>
      <c r="P775" s="4" t="s">
        <v>6</v>
      </c>
      <c r="Q775" s="4" t="s">
        <v>6</v>
      </c>
      <c r="R775" s="4" t="s">
        <v>6</v>
      </c>
      <c r="S775" s="4" t="s">
        <v>6</v>
      </c>
      <c r="T775" s="4" t="s">
        <v>6</v>
      </c>
      <c r="U775" s="4" t="s">
        <v>6</v>
      </c>
    </row>
    <row r="776" spans="1:7">
      <c r="A776" t="n">
        <v>9380</v>
      </c>
      <c r="B776" s="49" t="n">
        <v>36</v>
      </c>
      <c r="C776" s="7" t="n">
        <v>8</v>
      </c>
      <c r="D776" s="7" t="n">
        <v>65534</v>
      </c>
      <c r="E776" s="7" t="n">
        <v>0</v>
      </c>
      <c r="F776" s="7" t="s">
        <v>113</v>
      </c>
      <c r="G776" s="7" t="s">
        <v>12</v>
      </c>
      <c r="H776" s="7" t="s">
        <v>12</v>
      </c>
      <c r="I776" s="7" t="s">
        <v>12</v>
      </c>
      <c r="J776" s="7" t="s">
        <v>12</v>
      </c>
      <c r="K776" s="7" t="s">
        <v>12</v>
      </c>
      <c r="L776" s="7" t="s">
        <v>12</v>
      </c>
      <c r="M776" s="7" t="s">
        <v>12</v>
      </c>
      <c r="N776" s="7" t="s">
        <v>12</v>
      </c>
      <c r="O776" s="7" t="s">
        <v>12</v>
      </c>
      <c r="P776" s="7" t="s">
        <v>12</v>
      </c>
      <c r="Q776" s="7" t="s">
        <v>12</v>
      </c>
      <c r="R776" s="7" t="s">
        <v>12</v>
      </c>
      <c r="S776" s="7" t="s">
        <v>12</v>
      </c>
      <c r="T776" s="7" t="s">
        <v>12</v>
      </c>
      <c r="U776" s="7" t="s">
        <v>12</v>
      </c>
    </row>
    <row r="777" spans="1:7">
      <c r="A777" t="s">
        <v>4</v>
      </c>
      <c r="B777" s="4" t="s">
        <v>5</v>
      </c>
      <c r="C777" s="4" t="s">
        <v>10</v>
      </c>
      <c r="D777" s="4" t="s">
        <v>13</v>
      </c>
      <c r="E777" s="4" t="s">
        <v>13</v>
      </c>
      <c r="F777" s="4" t="s">
        <v>6</v>
      </c>
    </row>
    <row r="778" spans="1:7">
      <c r="A778" t="n">
        <v>9410</v>
      </c>
      <c r="B778" s="52" t="n">
        <v>47</v>
      </c>
      <c r="C778" s="7" t="n">
        <v>65534</v>
      </c>
      <c r="D778" s="7" t="n">
        <v>0</v>
      </c>
      <c r="E778" s="7" t="n">
        <v>0</v>
      </c>
      <c r="F778" s="7" t="s">
        <v>114</v>
      </c>
    </row>
    <row r="779" spans="1:7">
      <c r="A779" t="s">
        <v>4</v>
      </c>
      <c r="B779" s="4" t="s">
        <v>5</v>
      </c>
      <c r="C779" s="4" t="s">
        <v>10</v>
      </c>
      <c r="D779" s="4" t="s">
        <v>13</v>
      </c>
      <c r="E779" s="4" t="s">
        <v>6</v>
      </c>
      <c r="F779" s="4" t="s">
        <v>27</v>
      </c>
      <c r="G779" s="4" t="s">
        <v>27</v>
      </c>
      <c r="H779" s="4" t="s">
        <v>27</v>
      </c>
    </row>
    <row r="780" spans="1:7">
      <c r="A780" t="n">
        <v>9432</v>
      </c>
      <c r="B780" s="50" t="n">
        <v>48</v>
      </c>
      <c r="C780" s="7" t="n">
        <v>65534</v>
      </c>
      <c r="D780" s="7" t="n">
        <v>0</v>
      </c>
      <c r="E780" s="7" t="s">
        <v>113</v>
      </c>
      <c r="F780" s="7" t="n">
        <v>0</v>
      </c>
      <c r="G780" s="7" t="n">
        <v>1</v>
      </c>
      <c r="H780" s="7" t="n">
        <v>0</v>
      </c>
    </row>
    <row r="781" spans="1:7">
      <c r="A781" t="s">
        <v>4</v>
      </c>
      <c r="B781" s="4" t="s">
        <v>5</v>
      </c>
      <c r="C781" s="4" t="s">
        <v>10</v>
      </c>
      <c r="D781" s="4" t="s">
        <v>9</v>
      </c>
    </row>
    <row r="782" spans="1:7">
      <c r="A782" t="n">
        <v>9458</v>
      </c>
      <c r="B782" s="51" t="n">
        <v>43</v>
      </c>
      <c r="C782" s="7" t="n">
        <v>65534</v>
      </c>
      <c r="D782" s="7" t="n">
        <v>64</v>
      </c>
    </row>
    <row r="783" spans="1:7">
      <c r="A783" t="s">
        <v>4</v>
      </c>
      <c r="B783" s="4" t="s">
        <v>5</v>
      </c>
      <c r="C783" s="4" t="s">
        <v>10</v>
      </c>
      <c r="D783" s="4" t="s">
        <v>9</v>
      </c>
    </row>
    <row r="784" spans="1:7">
      <c r="A784" t="n">
        <v>9465</v>
      </c>
      <c r="B784" s="51" t="n">
        <v>43</v>
      </c>
      <c r="C784" s="7" t="n">
        <v>65534</v>
      </c>
      <c r="D784" s="7" t="n">
        <v>256</v>
      </c>
    </row>
    <row r="785" spans="1:21">
      <c r="A785" t="s">
        <v>4</v>
      </c>
      <c r="B785" s="4" t="s">
        <v>5</v>
      </c>
      <c r="C785" s="4" t="s">
        <v>10</v>
      </c>
      <c r="D785" s="4" t="s">
        <v>9</v>
      </c>
    </row>
    <row r="786" spans="1:21">
      <c r="A786" t="n">
        <v>9472</v>
      </c>
      <c r="B786" s="51" t="n">
        <v>43</v>
      </c>
      <c r="C786" s="7" t="n">
        <v>65534</v>
      </c>
      <c r="D786" s="7" t="n">
        <v>4194304</v>
      </c>
    </row>
    <row r="787" spans="1:21">
      <c r="A787" t="s">
        <v>4</v>
      </c>
      <c r="B787" s="4" t="s">
        <v>5</v>
      </c>
      <c r="C787" s="4" t="s">
        <v>57</v>
      </c>
    </row>
    <row r="788" spans="1:21">
      <c r="A788" t="n">
        <v>9479</v>
      </c>
      <c r="B788" s="24" t="n">
        <v>3</v>
      </c>
      <c r="C788" s="16" t="n">
        <f t="normal" ca="1">A790</f>
        <v>0</v>
      </c>
    </row>
    <row r="789" spans="1:21">
      <c r="A789" t="s">
        <v>4</v>
      </c>
      <c r="B789" s="4" t="s">
        <v>5</v>
      </c>
    </row>
    <row r="790" spans="1:21">
      <c r="A790" t="n">
        <v>9484</v>
      </c>
      <c r="B790" s="5" t="n">
        <v>1</v>
      </c>
    </row>
    <row r="791" spans="1:21" s="3" customFormat="1" customHeight="0">
      <c r="A791" s="3" t="s">
        <v>2</v>
      </c>
      <c r="B791" s="3" t="s">
        <v>115</v>
      </c>
    </row>
    <row r="792" spans="1:21">
      <c r="A792" t="s">
        <v>4</v>
      </c>
      <c r="B792" s="4" t="s">
        <v>5</v>
      </c>
      <c r="C792" s="4" t="s">
        <v>13</v>
      </c>
      <c r="D792" s="4" t="s">
        <v>10</v>
      </c>
      <c r="E792" s="4" t="s">
        <v>13</v>
      </c>
      <c r="F792" s="4" t="s">
        <v>13</v>
      </c>
      <c r="G792" s="4" t="s">
        <v>13</v>
      </c>
      <c r="H792" s="4" t="s">
        <v>10</v>
      </c>
      <c r="I792" s="4" t="s">
        <v>57</v>
      </c>
      <c r="J792" s="4" t="s">
        <v>57</v>
      </c>
    </row>
    <row r="793" spans="1:21">
      <c r="A793" t="n">
        <v>9488</v>
      </c>
      <c r="B793" s="47" t="n">
        <v>6</v>
      </c>
      <c r="C793" s="7" t="n">
        <v>33</v>
      </c>
      <c r="D793" s="7" t="n">
        <v>65534</v>
      </c>
      <c r="E793" s="7" t="n">
        <v>9</v>
      </c>
      <c r="F793" s="7" t="n">
        <v>1</v>
      </c>
      <c r="G793" s="7" t="n">
        <v>1</v>
      </c>
      <c r="H793" s="7" t="n">
        <v>1</v>
      </c>
      <c r="I793" s="16" t="n">
        <f t="normal" ca="1">A795</f>
        <v>0</v>
      </c>
      <c r="J793" s="16" t="n">
        <f t="normal" ca="1">A811</f>
        <v>0</v>
      </c>
    </row>
    <row r="794" spans="1:21">
      <c r="A794" t="s">
        <v>4</v>
      </c>
      <c r="B794" s="4" t="s">
        <v>5</v>
      </c>
      <c r="C794" s="4" t="s">
        <v>10</v>
      </c>
      <c r="D794" s="4" t="s">
        <v>27</v>
      </c>
      <c r="E794" s="4" t="s">
        <v>27</v>
      </c>
      <c r="F794" s="4" t="s">
        <v>27</v>
      </c>
      <c r="G794" s="4" t="s">
        <v>27</v>
      </c>
    </row>
    <row r="795" spans="1:21">
      <c r="A795" t="n">
        <v>9505</v>
      </c>
      <c r="B795" s="48" t="n">
        <v>46</v>
      </c>
      <c r="C795" s="7" t="n">
        <v>65534</v>
      </c>
      <c r="D795" s="7" t="n">
        <v>184.059997558594</v>
      </c>
      <c r="E795" s="7" t="n">
        <v>1.82000005245209</v>
      </c>
      <c r="F795" s="7" t="n">
        <v>-51.560001373291</v>
      </c>
      <c r="G795" s="7" t="n">
        <v>54</v>
      </c>
    </row>
    <row r="796" spans="1:21">
      <c r="A796" t="s">
        <v>4</v>
      </c>
      <c r="B796" s="4" t="s">
        <v>5</v>
      </c>
      <c r="C796" s="4" t="s">
        <v>13</v>
      </c>
      <c r="D796" s="4" t="s">
        <v>10</v>
      </c>
      <c r="E796" s="4" t="s">
        <v>13</v>
      </c>
      <c r="F796" s="4" t="s">
        <v>6</v>
      </c>
      <c r="G796" s="4" t="s">
        <v>6</v>
      </c>
      <c r="H796" s="4" t="s">
        <v>6</v>
      </c>
      <c r="I796" s="4" t="s">
        <v>6</v>
      </c>
      <c r="J796" s="4" t="s">
        <v>6</v>
      </c>
      <c r="K796" s="4" t="s">
        <v>6</v>
      </c>
      <c r="L796" s="4" t="s">
        <v>6</v>
      </c>
      <c r="M796" s="4" t="s">
        <v>6</v>
      </c>
      <c r="N796" s="4" t="s">
        <v>6</v>
      </c>
      <c r="O796" s="4" t="s">
        <v>6</v>
      </c>
      <c r="P796" s="4" t="s">
        <v>6</v>
      </c>
      <c r="Q796" s="4" t="s">
        <v>6</v>
      </c>
      <c r="R796" s="4" t="s">
        <v>6</v>
      </c>
      <c r="S796" s="4" t="s">
        <v>6</v>
      </c>
      <c r="T796" s="4" t="s">
        <v>6</v>
      </c>
      <c r="U796" s="4" t="s">
        <v>6</v>
      </c>
    </row>
    <row r="797" spans="1:21">
      <c r="A797" t="n">
        <v>9524</v>
      </c>
      <c r="B797" s="49" t="n">
        <v>36</v>
      </c>
      <c r="C797" s="7" t="n">
        <v>8</v>
      </c>
      <c r="D797" s="7" t="n">
        <v>65534</v>
      </c>
      <c r="E797" s="7" t="n">
        <v>0</v>
      </c>
      <c r="F797" s="7" t="s">
        <v>113</v>
      </c>
      <c r="G797" s="7" t="s">
        <v>12</v>
      </c>
      <c r="H797" s="7" t="s">
        <v>12</v>
      </c>
      <c r="I797" s="7" t="s">
        <v>12</v>
      </c>
      <c r="J797" s="7" t="s">
        <v>12</v>
      </c>
      <c r="K797" s="7" t="s">
        <v>12</v>
      </c>
      <c r="L797" s="7" t="s">
        <v>12</v>
      </c>
      <c r="M797" s="7" t="s">
        <v>12</v>
      </c>
      <c r="N797" s="7" t="s">
        <v>12</v>
      </c>
      <c r="O797" s="7" t="s">
        <v>12</v>
      </c>
      <c r="P797" s="7" t="s">
        <v>12</v>
      </c>
      <c r="Q797" s="7" t="s">
        <v>12</v>
      </c>
      <c r="R797" s="7" t="s">
        <v>12</v>
      </c>
      <c r="S797" s="7" t="s">
        <v>12</v>
      </c>
      <c r="T797" s="7" t="s">
        <v>12</v>
      </c>
      <c r="U797" s="7" t="s">
        <v>12</v>
      </c>
    </row>
    <row r="798" spans="1:21">
      <c r="A798" t="s">
        <v>4</v>
      </c>
      <c r="B798" s="4" t="s">
        <v>5</v>
      </c>
      <c r="C798" s="4" t="s">
        <v>10</v>
      </c>
      <c r="D798" s="4" t="s">
        <v>13</v>
      </c>
      <c r="E798" s="4" t="s">
        <v>13</v>
      </c>
      <c r="F798" s="4" t="s">
        <v>6</v>
      </c>
    </row>
    <row r="799" spans="1:21">
      <c r="A799" t="n">
        <v>9554</v>
      </c>
      <c r="B799" s="52" t="n">
        <v>47</v>
      </c>
      <c r="C799" s="7" t="n">
        <v>65534</v>
      </c>
      <c r="D799" s="7" t="n">
        <v>0</v>
      </c>
      <c r="E799" s="7" t="n">
        <v>0</v>
      </c>
      <c r="F799" s="7" t="s">
        <v>114</v>
      </c>
    </row>
    <row r="800" spans="1:21">
      <c r="A800" t="s">
        <v>4</v>
      </c>
      <c r="B800" s="4" t="s">
        <v>5</v>
      </c>
      <c r="C800" s="4" t="s">
        <v>10</v>
      </c>
      <c r="D800" s="4" t="s">
        <v>13</v>
      </c>
      <c r="E800" s="4" t="s">
        <v>6</v>
      </c>
      <c r="F800" s="4" t="s">
        <v>27</v>
      </c>
      <c r="G800" s="4" t="s">
        <v>27</v>
      </c>
      <c r="H800" s="4" t="s">
        <v>27</v>
      </c>
    </row>
    <row r="801" spans="1:21">
      <c r="A801" t="n">
        <v>9576</v>
      </c>
      <c r="B801" s="50" t="n">
        <v>48</v>
      </c>
      <c r="C801" s="7" t="n">
        <v>65534</v>
      </c>
      <c r="D801" s="7" t="n">
        <v>0</v>
      </c>
      <c r="E801" s="7" t="s">
        <v>113</v>
      </c>
      <c r="F801" s="7" t="n">
        <v>0</v>
      </c>
      <c r="G801" s="7" t="n">
        <v>1</v>
      </c>
      <c r="H801" s="7" t="n">
        <v>0</v>
      </c>
    </row>
    <row r="802" spans="1:21">
      <c r="A802" t="s">
        <v>4</v>
      </c>
      <c r="B802" s="4" t="s">
        <v>5</v>
      </c>
      <c r="C802" s="4" t="s">
        <v>10</v>
      </c>
      <c r="D802" s="4" t="s">
        <v>9</v>
      </c>
    </row>
    <row r="803" spans="1:21">
      <c r="A803" t="n">
        <v>9602</v>
      </c>
      <c r="B803" s="51" t="n">
        <v>43</v>
      </c>
      <c r="C803" s="7" t="n">
        <v>65534</v>
      </c>
      <c r="D803" s="7" t="n">
        <v>64</v>
      </c>
    </row>
    <row r="804" spans="1:21">
      <c r="A804" t="s">
        <v>4</v>
      </c>
      <c r="B804" s="4" t="s">
        <v>5</v>
      </c>
      <c r="C804" s="4" t="s">
        <v>10</v>
      </c>
      <c r="D804" s="4" t="s">
        <v>9</v>
      </c>
    </row>
    <row r="805" spans="1:21">
      <c r="A805" t="n">
        <v>9609</v>
      </c>
      <c r="B805" s="51" t="n">
        <v>43</v>
      </c>
      <c r="C805" s="7" t="n">
        <v>65534</v>
      </c>
      <c r="D805" s="7" t="n">
        <v>256</v>
      </c>
    </row>
    <row r="806" spans="1:21">
      <c r="A806" t="s">
        <v>4</v>
      </c>
      <c r="B806" s="4" t="s">
        <v>5</v>
      </c>
      <c r="C806" s="4" t="s">
        <v>10</v>
      </c>
      <c r="D806" s="4" t="s">
        <v>9</v>
      </c>
    </row>
    <row r="807" spans="1:21">
      <c r="A807" t="n">
        <v>9616</v>
      </c>
      <c r="B807" s="51" t="n">
        <v>43</v>
      </c>
      <c r="C807" s="7" t="n">
        <v>65534</v>
      </c>
      <c r="D807" s="7" t="n">
        <v>4194304</v>
      </c>
    </row>
    <row r="808" spans="1:21">
      <c r="A808" t="s">
        <v>4</v>
      </c>
      <c r="B808" s="4" t="s">
        <v>5</v>
      </c>
      <c r="C808" s="4" t="s">
        <v>57</v>
      </c>
    </row>
    <row r="809" spans="1:21">
      <c r="A809" t="n">
        <v>9623</v>
      </c>
      <c r="B809" s="24" t="n">
        <v>3</v>
      </c>
      <c r="C809" s="16" t="n">
        <f t="normal" ca="1">A811</f>
        <v>0</v>
      </c>
    </row>
    <row r="810" spans="1:21">
      <c r="A810" t="s">
        <v>4</v>
      </c>
      <c r="B810" s="4" t="s">
        <v>5</v>
      </c>
    </row>
    <row r="811" spans="1:21">
      <c r="A811" t="n">
        <v>9628</v>
      </c>
      <c r="B811" s="5" t="n">
        <v>1</v>
      </c>
    </row>
    <row r="812" spans="1:21" s="3" customFormat="1" customHeight="0">
      <c r="A812" s="3" t="s">
        <v>2</v>
      </c>
      <c r="B812" s="3" t="s">
        <v>116</v>
      </c>
    </row>
    <row r="813" spans="1:21">
      <c r="A813" t="s">
        <v>4</v>
      </c>
      <c r="B813" s="4" t="s">
        <v>5</v>
      </c>
      <c r="C813" s="4" t="s">
        <v>13</v>
      </c>
      <c r="D813" s="4" t="s">
        <v>10</v>
      </c>
      <c r="E813" s="4" t="s">
        <v>13</v>
      </c>
      <c r="F813" s="4" t="s">
        <v>13</v>
      </c>
      <c r="G813" s="4" t="s">
        <v>13</v>
      </c>
      <c r="H813" s="4" t="s">
        <v>10</v>
      </c>
      <c r="I813" s="4" t="s">
        <v>57</v>
      </c>
      <c r="J813" s="4" t="s">
        <v>57</v>
      </c>
    </row>
    <row r="814" spans="1:21">
      <c r="A814" t="n">
        <v>9632</v>
      </c>
      <c r="B814" s="47" t="n">
        <v>6</v>
      </c>
      <c r="C814" s="7" t="n">
        <v>33</v>
      </c>
      <c r="D814" s="7" t="n">
        <v>65534</v>
      </c>
      <c r="E814" s="7" t="n">
        <v>9</v>
      </c>
      <c r="F814" s="7" t="n">
        <v>1</v>
      </c>
      <c r="G814" s="7" t="n">
        <v>1</v>
      </c>
      <c r="H814" s="7" t="n">
        <v>1</v>
      </c>
      <c r="I814" s="16" t="n">
        <f t="normal" ca="1">A816</f>
        <v>0</v>
      </c>
      <c r="J814" s="16" t="n">
        <f t="normal" ca="1">A832</f>
        <v>0</v>
      </c>
    </row>
    <row r="815" spans="1:21">
      <c r="A815" t="s">
        <v>4</v>
      </c>
      <c r="B815" s="4" t="s">
        <v>5</v>
      </c>
      <c r="C815" s="4" t="s">
        <v>10</v>
      </c>
      <c r="D815" s="4" t="s">
        <v>27</v>
      </c>
      <c r="E815" s="4" t="s">
        <v>27</v>
      </c>
      <c r="F815" s="4" t="s">
        <v>27</v>
      </c>
      <c r="G815" s="4" t="s">
        <v>27</v>
      </c>
    </row>
    <row r="816" spans="1:21">
      <c r="A816" t="n">
        <v>9649</v>
      </c>
      <c r="B816" s="48" t="n">
        <v>46</v>
      </c>
      <c r="C816" s="7" t="n">
        <v>65534</v>
      </c>
      <c r="D816" s="7" t="n">
        <v>146.210006713867</v>
      </c>
      <c r="E816" s="7" t="n">
        <v>1.27999997138977</v>
      </c>
      <c r="F816" s="7" t="n">
        <v>-59.560001373291</v>
      </c>
      <c r="G816" s="7" t="n">
        <v>25.3999996185303</v>
      </c>
    </row>
    <row r="817" spans="1:10">
      <c r="A817" t="s">
        <v>4</v>
      </c>
      <c r="B817" s="4" t="s">
        <v>5</v>
      </c>
      <c r="C817" s="4" t="s">
        <v>13</v>
      </c>
      <c r="D817" s="4" t="s">
        <v>10</v>
      </c>
      <c r="E817" s="4" t="s">
        <v>13</v>
      </c>
      <c r="F817" s="4" t="s">
        <v>6</v>
      </c>
      <c r="G817" s="4" t="s">
        <v>6</v>
      </c>
      <c r="H817" s="4" t="s">
        <v>6</v>
      </c>
      <c r="I817" s="4" t="s">
        <v>6</v>
      </c>
      <c r="J817" s="4" t="s">
        <v>6</v>
      </c>
      <c r="K817" s="4" t="s">
        <v>6</v>
      </c>
      <c r="L817" s="4" t="s">
        <v>6</v>
      </c>
      <c r="M817" s="4" t="s">
        <v>6</v>
      </c>
      <c r="N817" s="4" t="s">
        <v>6</v>
      </c>
      <c r="O817" s="4" t="s">
        <v>6</v>
      </c>
      <c r="P817" s="4" t="s">
        <v>6</v>
      </c>
      <c r="Q817" s="4" t="s">
        <v>6</v>
      </c>
      <c r="R817" s="4" t="s">
        <v>6</v>
      </c>
      <c r="S817" s="4" t="s">
        <v>6</v>
      </c>
      <c r="T817" s="4" t="s">
        <v>6</v>
      </c>
      <c r="U817" s="4" t="s">
        <v>6</v>
      </c>
    </row>
    <row r="818" spans="1:10">
      <c r="A818" t="n">
        <v>9668</v>
      </c>
      <c r="B818" s="49" t="n">
        <v>36</v>
      </c>
      <c r="C818" s="7" t="n">
        <v>8</v>
      </c>
      <c r="D818" s="7" t="n">
        <v>65534</v>
      </c>
      <c r="E818" s="7" t="n">
        <v>0</v>
      </c>
      <c r="F818" s="7" t="s">
        <v>113</v>
      </c>
      <c r="G818" s="7" t="s">
        <v>12</v>
      </c>
      <c r="H818" s="7" t="s">
        <v>12</v>
      </c>
      <c r="I818" s="7" t="s">
        <v>12</v>
      </c>
      <c r="J818" s="7" t="s">
        <v>12</v>
      </c>
      <c r="K818" s="7" t="s">
        <v>12</v>
      </c>
      <c r="L818" s="7" t="s">
        <v>12</v>
      </c>
      <c r="M818" s="7" t="s">
        <v>12</v>
      </c>
      <c r="N818" s="7" t="s">
        <v>12</v>
      </c>
      <c r="O818" s="7" t="s">
        <v>12</v>
      </c>
      <c r="P818" s="7" t="s">
        <v>12</v>
      </c>
      <c r="Q818" s="7" t="s">
        <v>12</v>
      </c>
      <c r="R818" s="7" t="s">
        <v>12</v>
      </c>
      <c r="S818" s="7" t="s">
        <v>12</v>
      </c>
      <c r="T818" s="7" t="s">
        <v>12</v>
      </c>
      <c r="U818" s="7" t="s">
        <v>12</v>
      </c>
    </row>
    <row r="819" spans="1:10">
      <c r="A819" t="s">
        <v>4</v>
      </c>
      <c r="B819" s="4" t="s">
        <v>5</v>
      </c>
      <c r="C819" s="4" t="s">
        <v>10</v>
      </c>
      <c r="D819" s="4" t="s">
        <v>13</v>
      </c>
      <c r="E819" s="4" t="s">
        <v>13</v>
      </c>
      <c r="F819" s="4" t="s">
        <v>6</v>
      </c>
    </row>
    <row r="820" spans="1:10">
      <c r="A820" t="n">
        <v>9698</v>
      </c>
      <c r="B820" s="52" t="n">
        <v>47</v>
      </c>
      <c r="C820" s="7" t="n">
        <v>65534</v>
      </c>
      <c r="D820" s="7" t="n">
        <v>0</v>
      </c>
      <c r="E820" s="7" t="n">
        <v>0</v>
      </c>
      <c r="F820" s="7" t="s">
        <v>114</v>
      </c>
    </row>
    <row r="821" spans="1:10">
      <c r="A821" t="s">
        <v>4</v>
      </c>
      <c r="B821" s="4" t="s">
        <v>5</v>
      </c>
      <c r="C821" s="4" t="s">
        <v>10</v>
      </c>
      <c r="D821" s="4" t="s">
        <v>13</v>
      </c>
      <c r="E821" s="4" t="s">
        <v>6</v>
      </c>
      <c r="F821" s="4" t="s">
        <v>27</v>
      </c>
      <c r="G821" s="4" t="s">
        <v>27</v>
      </c>
      <c r="H821" s="4" t="s">
        <v>27</v>
      </c>
    </row>
    <row r="822" spans="1:10">
      <c r="A822" t="n">
        <v>9720</v>
      </c>
      <c r="B822" s="50" t="n">
        <v>48</v>
      </c>
      <c r="C822" s="7" t="n">
        <v>65534</v>
      </c>
      <c r="D822" s="7" t="n">
        <v>0</v>
      </c>
      <c r="E822" s="7" t="s">
        <v>113</v>
      </c>
      <c r="F822" s="7" t="n">
        <v>0</v>
      </c>
      <c r="G822" s="7" t="n">
        <v>1</v>
      </c>
      <c r="H822" s="7" t="n">
        <v>0</v>
      </c>
    </row>
    <row r="823" spans="1:10">
      <c r="A823" t="s">
        <v>4</v>
      </c>
      <c r="B823" s="4" t="s">
        <v>5</v>
      </c>
      <c r="C823" s="4" t="s">
        <v>10</v>
      </c>
      <c r="D823" s="4" t="s">
        <v>9</v>
      </c>
    </row>
    <row r="824" spans="1:10">
      <c r="A824" t="n">
        <v>9746</v>
      </c>
      <c r="B824" s="51" t="n">
        <v>43</v>
      </c>
      <c r="C824" s="7" t="n">
        <v>65534</v>
      </c>
      <c r="D824" s="7" t="n">
        <v>64</v>
      </c>
    </row>
    <row r="825" spans="1:10">
      <c r="A825" t="s">
        <v>4</v>
      </c>
      <c r="B825" s="4" t="s">
        <v>5</v>
      </c>
      <c r="C825" s="4" t="s">
        <v>10</v>
      </c>
      <c r="D825" s="4" t="s">
        <v>9</v>
      </c>
    </row>
    <row r="826" spans="1:10">
      <c r="A826" t="n">
        <v>9753</v>
      </c>
      <c r="B826" s="51" t="n">
        <v>43</v>
      </c>
      <c r="C826" s="7" t="n">
        <v>65534</v>
      </c>
      <c r="D826" s="7" t="n">
        <v>256</v>
      </c>
    </row>
    <row r="827" spans="1:10">
      <c r="A827" t="s">
        <v>4</v>
      </c>
      <c r="B827" s="4" t="s">
        <v>5</v>
      </c>
      <c r="C827" s="4" t="s">
        <v>10</v>
      </c>
      <c r="D827" s="4" t="s">
        <v>9</v>
      </c>
    </row>
    <row r="828" spans="1:10">
      <c r="A828" t="n">
        <v>9760</v>
      </c>
      <c r="B828" s="51" t="n">
        <v>43</v>
      </c>
      <c r="C828" s="7" t="n">
        <v>65534</v>
      </c>
      <c r="D828" s="7" t="n">
        <v>4194304</v>
      </c>
    </row>
    <row r="829" spans="1:10">
      <c r="A829" t="s">
        <v>4</v>
      </c>
      <c r="B829" s="4" t="s">
        <v>5</v>
      </c>
      <c r="C829" s="4" t="s">
        <v>57</v>
      </c>
    </row>
    <row r="830" spans="1:10">
      <c r="A830" t="n">
        <v>9767</v>
      </c>
      <c r="B830" s="24" t="n">
        <v>3</v>
      </c>
      <c r="C830" s="16" t="n">
        <f t="normal" ca="1">A832</f>
        <v>0</v>
      </c>
    </row>
    <row r="831" spans="1:10">
      <c r="A831" t="s">
        <v>4</v>
      </c>
      <c r="B831" s="4" t="s">
        <v>5</v>
      </c>
    </row>
    <row r="832" spans="1:10">
      <c r="A832" t="n">
        <v>9772</v>
      </c>
      <c r="B832" s="5" t="n">
        <v>1</v>
      </c>
    </row>
    <row r="833" spans="1:21" s="3" customFormat="1" customHeight="0">
      <c r="A833" s="3" t="s">
        <v>2</v>
      </c>
      <c r="B833" s="3" t="s">
        <v>117</v>
      </c>
    </row>
    <row r="834" spans="1:21">
      <c r="A834" t="s">
        <v>4</v>
      </c>
      <c r="B834" s="4" t="s">
        <v>5</v>
      </c>
      <c r="C834" s="4" t="s">
        <v>13</v>
      </c>
      <c r="D834" s="4" t="s">
        <v>10</v>
      </c>
      <c r="E834" s="4" t="s">
        <v>13</v>
      </c>
      <c r="F834" s="4" t="s">
        <v>13</v>
      </c>
      <c r="G834" s="4" t="s">
        <v>13</v>
      </c>
      <c r="H834" s="4" t="s">
        <v>10</v>
      </c>
      <c r="I834" s="4" t="s">
        <v>57</v>
      </c>
      <c r="J834" s="4" t="s">
        <v>57</v>
      </c>
    </row>
    <row r="835" spans="1:21">
      <c r="A835" t="n">
        <v>9776</v>
      </c>
      <c r="B835" s="47" t="n">
        <v>6</v>
      </c>
      <c r="C835" s="7" t="n">
        <v>33</v>
      </c>
      <c r="D835" s="7" t="n">
        <v>65534</v>
      </c>
      <c r="E835" s="7" t="n">
        <v>9</v>
      </c>
      <c r="F835" s="7" t="n">
        <v>1</v>
      </c>
      <c r="G835" s="7" t="n">
        <v>1</v>
      </c>
      <c r="H835" s="7" t="n">
        <v>1</v>
      </c>
      <c r="I835" s="16" t="n">
        <f t="normal" ca="1">A837</f>
        <v>0</v>
      </c>
      <c r="J835" s="16" t="n">
        <f t="normal" ca="1">A853</f>
        <v>0</v>
      </c>
    </row>
    <row r="836" spans="1:21">
      <c r="A836" t="s">
        <v>4</v>
      </c>
      <c r="B836" s="4" t="s">
        <v>5</v>
      </c>
      <c r="C836" s="4" t="s">
        <v>10</v>
      </c>
      <c r="D836" s="4" t="s">
        <v>27</v>
      </c>
      <c r="E836" s="4" t="s">
        <v>27</v>
      </c>
      <c r="F836" s="4" t="s">
        <v>27</v>
      </c>
      <c r="G836" s="4" t="s">
        <v>27</v>
      </c>
    </row>
    <row r="837" spans="1:21">
      <c r="A837" t="n">
        <v>9793</v>
      </c>
      <c r="B837" s="48" t="n">
        <v>46</v>
      </c>
      <c r="C837" s="7" t="n">
        <v>65534</v>
      </c>
      <c r="D837" s="7" t="n">
        <v>146</v>
      </c>
      <c r="E837" s="7" t="n">
        <v>1.26999998092651</v>
      </c>
      <c r="F837" s="7" t="n">
        <v>-58.3600006103516</v>
      </c>
      <c r="G837" s="7" t="n">
        <v>111.300003051758</v>
      </c>
    </row>
    <row r="838" spans="1:21">
      <c r="A838" t="s">
        <v>4</v>
      </c>
      <c r="B838" s="4" t="s">
        <v>5</v>
      </c>
      <c r="C838" s="4" t="s">
        <v>13</v>
      </c>
      <c r="D838" s="4" t="s">
        <v>10</v>
      </c>
      <c r="E838" s="4" t="s">
        <v>13</v>
      </c>
      <c r="F838" s="4" t="s">
        <v>6</v>
      </c>
      <c r="G838" s="4" t="s">
        <v>6</v>
      </c>
      <c r="H838" s="4" t="s">
        <v>6</v>
      </c>
      <c r="I838" s="4" t="s">
        <v>6</v>
      </c>
      <c r="J838" s="4" t="s">
        <v>6</v>
      </c>
      <c r="K838" s="4" t="s">
        <v>6</v>
      </c>
      <c r="L838" s="4" t="s">
        <v>6</v>
      </c>
      <c r="M838" s="4" t="s">
        <v>6</v>
      </c>
      <c r="N838" s="4" t="s">
        <v>6</v>
      </c>
      <c r="O838" s="4" t="s">
        <v>6</v>
      </c>
      <c r="P838" s="4" t="s">
        <v>6</v>
      </c>
      <c r="Q838" s="4" t="s">
        <v>6</v>
      </c>
      <c r="R838" s="4" t="s">
        <v>6</v>
      </c>
      <c r="S838" s="4" t="s">
        <v>6</v>
      </c>
      <c r="T838" s="4" t="s">
        <v>6</v>
      </c>
      <c r="U838" s="4" t="s">
        <v>6</v>
      </c>
    </row>
    <row r="839" spans="1:21">
      <c r="A839" t="n">
        <v>9812</v>
      </c>
      <c r="B839" s="49" t="n">
        <v>36</v>
      </c>
      <c r="C839" s="7" t="n">
        <v>8</v>
      </c>
      <c r="D839" s="7" t="n">
        <v>65534</v>
      </c>
      <c r="E839" s="7" t="n">
        <v>0</v>
      </c>
      <c r="F839" s="7" t="s">
        <v>113</v>
      </c>
      <c r="G839" s="7" t="s">
        <v>12</v>
      </c>
      <c r="H839" s="7" t="s">
        <v>12</v>
      </c>
      <c r="I839" s="7" t="s">
        <v>12</v>
      </c>
      <c r="J839" s="7" t="s">
        <v>12</v>
      </c>
      <c r="K839" s="7" t="s">
        <v>12</v>
      </c>
      <c r="L839" s="7" t="s">
        <v>12</v>
      </c>
      <c r="M839" s="7" t="s">
        <v>12</v>
      </c>
      <c r="N839" s="7" t="s">
        <v>12</v>
      </c>
      <c r="O839" s="7" t="s">
        <v>12</v>
      </c>
      <c r="P839" s="7" t="s">
        <v>12</v>
      </c>
      <c r="Q839" s="7" t="s">
        <v>12</v>
      </c>
      <c r="R839" s="7" t="s">
        <v>12</v>
      </c>
      <c r="S839" s="7" t="s">
        <v>12</v>
      </c>
      <c r="T839" s="7" t="s">
        <v>12</v>
      </c>
      <c r="U839" s="7" t="s">
        <v>12</v>
      </c>
    </row>
    <row r="840" spans="1:21">
      <c r="A840" t="s">
        <v>4</v>
      </c>
      <c r="B840" s="4" t="s">
        <v>5</v>
      </c>
      <c r="C840" s="4" t="s">
        <v>10</v>
      </c>
      <c r="D840" s="4" t="s">
        <v>13</v>
      </c>
      <c r="E840" s="4" t="s">
        <v>13</v>
      </c>
      <c r="F840" s="4" t="s">
        <v>6</v>
      </c>
    </row>
    <row r="841" spans="1:21">
      <c r="A841" t="n">
        <v>9842</v>
      </c>
      <c r="B841" s="52" t="n">
        <v>47</v>
      </c>
      <c r="C841" s="7" t="n">
        <v>65534</v>
      </c>
      <c r="D841" s="7" t="n">
        <v>0</v>
      </c>
      <c r="E841" s="7" t="n">
        <v>0</v>
      </c>
      <c r="F841" s="7" t="s">
        <v>114</v>
      </c>
    </row>
    <row r="842" spans="1:21">
      <c r="A842" t="s">
        <v>4</v>
      </c>
      <c r="B842" s="4" t="s">
        <v>5</v>
      </c>
      <c r="C842" s="4" t="s">
        <v>10</v>
      </c>
      <c r="D842" s="4" t="s">
        <v>13</v>
      </c>
      <c r="E842" s="4" t="s">
        <v>6</v>
      </c>
      <c r="F842" s="4" t="s">
        <v>27</v>
      </c>
      <c r="G842" s="4" t="s">
        <v>27</v>
      </c>
      <c r="H842" s="4" t="s">
        <v>27</v>
      </c>
    </row>
    <row r="843" spans="1:21">
      <c r="A843" t="n">
        <v>9864</v>
      </c>
      <c r="B843" s="50" t="n">
        <v>48</v>
      </c>
      <c r="C843" s="7" t="n">
        <v>65534</v>
      </c>
      <c r="D843" s="7" t="n">
        <v>0</v>
      </c>
      <c r="E843" s="7" t="s">
        <v>113</v>
      </c>
      <c r="F843" s="7" t="n">
        <v>0</v>
      </c>
      <c r="G843" s="7" t="n">
        <v>1</v>
      </c>
      <c r="H843" s="7" t="n">
        <v>0</v>
      </c>
    </row>
    <row r="844" spans="1:21">
      <c r="A844" t="s">
        <v>4</v>
      </c>
      <c r="B844" s="4" t="s">
        <v>5</v>
      </c>
      <c r="C844" s="4" t="s">
        <v>10</v>
      </c>
      <c r="D844" s="4" t="s">
        <v>9</v>
      </c>
    </row>
    <row r="845" spans="1:21">
      <c r="A845" t="n">
        <v>9890</v>
      </c>
      <c r="B845" s="51" t="n">
        <v>43</v>
      </c>
      <c r="C845" s="7" t="n">
        <v>65534</v>
      </c>
      <c r="D845" s="7" t="n">
        <v>64</v>
      </c>
    </row>
    <row r="846" spans="1:21">
      <c r="A846" t="s">
        <v>4</v>
      </c>
      <c r="B846" s="4" t="s">
        <v>5</v>
      </c>
      <c r="C846" s="4" t="s">
        <v>10</v>
      </c>
      <c r="D846" s="4" t="s">
        <v>9</v>
      </c>
    </row>
    <row r="847" spans="1:21">
      <c r="A847" t="n">
        <v>9897</v>
      </c>
      <c r="B847" s="51" t="n">
        <v>43</v>
      </c>
      <c r="C847" s="7" t="n">
        <v>65534</v>
      </c>
      <c r="D847" s="7" t="n">
        <v>256</v>
      </c>
    </row>
    <row r="848" spans="1:21">
      <c r="A848" t="s">
        <v>4</v>
      </c>
      <c r="B848" s="4" t="s">
        <v>5</v>
      </c>
      <c r="C848" s="4" t="s">
        <v>10</v>
      </c>
      <c r="D848" s="4" t="s">
        <v>9</v>
      </c>
    </row>
    <row r="849" spans="1:21">
      <c r="A849" t="n">
        <v>9904</v>
      </c>
      <c r="B849" s="51" t="n">
        <v>43</v>
      </c>
      <c r="C849" s="7" t="n">
        <v>65534</v>
      </c>
      <c r="D849" s="7" t="n">
        <v>4194304</v>
      </c>
    </row>
    <row r="850" spans="1:21">
      <c r="A850" t="s">
        <v>4</v>
      </c>
      <c r="B850" s="4" t="s">
        <v>5</v>
      </c>
      <c r="C850" s="4" t="s">
        <v>57</v>
      </c>
    </row>
    <row r="851" spans="1:21">
      <c r="A851" t="n">
        <v>9911</v>
      </c>
      <c r="B851" s="24" t="n">
        <v>3</v>
      </c>
      <c r="C851" s="16" t="n">
        <f t="normal" ca="1">A853</f>
        <v>0</v>
      </c>
    </row>
    <row r="852" spans="1:21">
      <c r="A852" t="s">
        <v>4</v>
      </c>
      <c r="B852" s="4" t="s">
        <v>5</v>
      </c>
    </row>
    <row r="853" spans="1:21">
      <c r="A853" t="n">
        <v>9916</v>
      </c>
      <c r="B853" s="5" t="n">
        <v>1</v>
      </c>
    </row>
    <row r="854" spans="1:21" s="3" customFormat="1" customHeight="0">
      <c r="A854" s="3" t="s">
        <v>2</v>
      </c>
      <c r="B854" s="3" t="s">
        <v>118</v>
      </c>
    </row>
    <row r="855" spans="1:21">
      <c r="A855" t="s">
        <v>4</v>
      </c>
      <c r="B855" s="4" t="s">
        <v>5</v>
      </c>
      <c r="C855" s="4" t="s">
        <v>13</v>
      </c>
      <c r="D855" s="4" t="s">
        <v>13</v>
      </c>
      <c r="E855" s="4" t="s">
        <v>13</v>
      </c>
      <c r="F855" s="4" t="s">
        <v>13</v>
      </c>
    </row>
    <row r="856" spans="1:21">
      <c r="A856" t="n">
        <v>9920</v>
      </c>
      <c r="B856" s="8" t="n">
        <v>14</v>
      </c>
      <c r="C856" s="7" t="n">
        <v>2</v>
      </c>
      <c r="D856" s="7" t="n">
        <v>0</v>
      </c>
      <c r="E856" s="7" t="n">
        <v>0</v>
      </c>
      <c r="F856" s="7" t="n">
        <v>0</v>
      </c>
    </row>
    <row r="857" spans="1:21">
      <c r="A857" t="s">
        <v>4</v>
      </c>
      <c r="B857" s="4" t="s">
        <v>5</v>
      </c>
      <c r="C857" s="4" t="s">
        <v>13</v>
      </c>
      <c r="D857" s="53" t="s">
        <v>119</v>
      </c>
      <c r="E857" s="4" t="s">
        <v>5</v>
      </c>
      <c r="F857" s="4" t="s">
        <v>13</v>
      </c>
      <c r="G857" s="4" t="s">
        <v>10</v>
      </c>
      <c r="H857" s="53" t="s">
        <v>120</v>
      </c>
      <c r="I857" s="4" t="s">
        <v>13</v>
      </c>
      <c r="J857" s="4" t="s">
        <v>9</v>
      </c>
      <c r="K857" s="4" t="s">
        <v>13</v>
      </c>
      <c r="L857" s="4" t="s">
        <v>13</v>
      </c>
      <c r="M857" s="53" t="s">
        <v>119</v>
      </c>
      <c r="N857" s="4" t="s">
        <v>5</v>
      </c>
      <c r="O857" s="4" t="s">
        <v>13</v>
      </c>
      <c r="P857" s="4" t="s">
        <v>10</v>
      </c>
      <c r="Q857" s="53" t="s">
        <v>120</v>
      </c>
      <c r="R857" s="4" t="s">
        <v>13</v>
      </c>
      <c r="S857" s="4" t="s">
        <v>9</v>
      </c>
      <c r="T857" s="4" t="s">
        <v>13</v>
      </c>
      <c r="U857" s="4" t="s">
        <v>13</v>
      </c>
      <c r="V857" s="4" t="s">
        <v>13</v>
      </c>
      <c r="W857" s="4" t="s">
        <v>57</v>
      </c>
    </row>
    <row r="858" spans="1:21">
      <c r="A858" t="n">
        <v>9925</v>
      </c>
      <c r="B858" s="15" t="n">
        <v>5</v>
      </c>
      <c r="C858" s="7" t="n">
        <v>28</v>
      </c>
      <c r="D858" s="53" t="s">
        <v>3</v>
      </c>
      <c r="E858" s="10" t="n">
        <v>162</v>
      </c>
      <c r="F858" s="7" t="n">
        <v>3</v>
      </c>
      <c r="G858" s="7" t="n">
        <v>4109</v>
      </c>
      <c r="H858" s="53" t="s">
        <v>3</v>
      </c>
      <c r="I858" s="7" t="n">
        <v>0</v>
      </c>
      <c r="J858" s="7" t="n">
        <v>1</v>
      </c>
      <c r="K858" s="7" t="n">
        <v>2</v>
      </c>
      <c r="L858" s="7" t="n">
        <v>28</v>
      </c>
      <c r="M858" s="53" t="s">
        <v>3</v>
      </c>
      <c r="N858" s="10" t="n">
        <v>162</v>
      </c>
      <c r="O858" s="7" t="n">
        <v>3</v>
      </c>
      <c r="P858" s="7" t="n">
        <v>4109</v>
      </c>
      <c r="Q858" s="53" t="s">
        <v>3</v>
      </c>
      <c r="R858" s="7" t="n">
        <v>0</v>
      </c>
      <c r="S858" s="7" t="n">
        <v>2</v>
      </c>
      <c r="T858" s="7" t="n">
        <v>2</v>
      </c>
      <c r="U858" s="7" t="n">
        <v>11</v>
      </c>
      <c r="V858" s="7" t="n">
        <v>1</v>
      </c>
      <c r="W858" s="16" t="n">
        <f t="normal" ca="1">A862</f>
        <v>0</v>
      </c>
    </row>
    <row r="859" spans="1:21">
      <c r="A859" t="s">
        <v>4</v>
      </c>
      <c r="B859" s="4" t="s">
        <v>5</v>
      </c>
      <c r="C859" s="4" t="s">
        <v>13</v>
      </c>
      <c r="D859" s="4" t="s">
        <v>10</v>
      </c>
      <c r="E859" s="4" t="s">
        <v>27</v>
      </c>
    </row>
    <row r="860" spans="1:21">
      <c r="A860" t="n">
        <v>9954</v>
      </c>
      <c r="B860" s="38" t="n">
        <v>58</v>
      </c>
      <c r="C860" s="7" t="n">
        <v>0</v>
      </c>
      <c r="D860" s="7" t="n">
        <v>0</v>
      </c>
      <c r="E860" s="7" t="n">
        <v>1</v>
      </c>
    </row>
    <row r="861" spans="1:21">
      <c r="A861" t="s">
        <v>4</v>
      </c>
      <c r="B861" s="4" t="s">
        <v>5</v>
      </c>
      <c r="C861" s="4" t="s">
        <v>13</v>
      </c>
      <c r="D861" s="53" t="s">
        <v>119</v>
      </c>
      <c r="E861" s="4" t="s">
        <v>5</v>
      </c>
      <c r="F861" s="4" t="s">
        <v>13</v>
      </c>
      <c r="G861" s="4" t="s">
        <v>10</v>
      </c>
      <c r="H861" s="53" t="s">
        <v>120</v>
      </c>
      <c r="I861" s="4" t="s">
        <v>13</v>
      </c>
      <c r="J861" s="4" t="s">
        <v>9</v>
      </c>
      <c r="K861" s="4" t="s">
        <v>13</v>
      </c>
      <c r="L861" s="4" t="s">
        <v>13</v>
      </c>
      <c r="M861" s="53" t="s">
        <v>119</v>
      </c>
      <c r="N861" s="4" t="s">
        <v>5</v>
      </c>
      <c r="O861" s="4" t="s">
        <v>13</v>
      </c>
      <c r="P861" s="4" t="s">
        <v>10</v>
      </c>
      <c r="Q861" s="53" t="s">
        <v>120</v>
      </c>
      <c r="R861" s="4" t="s">
        <v>13</v>
      </c>
      <c r="S861" s="4" t="s">
        <v>9</v>
      </c>
      <c r="T861" s="4" t="s">
        <v>13</v>
      </c>
      <c r="U861" s="4" t="s">
        <v>13</v>
      </c>
      <c r="V861" s="4" t="s">
        <v>13</v>
      </c>
      <c r="W861" s="4" t="s">
        <v>57</v>
      </c>
    </row>
    <row r="862" spans="1:21">
      <c r="A862" t="n">
        <v>9962</v>
      </c>
      <c r="B862" s="15" t="n">
        <v>5</v>
      </c>
      <c r="C862" s="7" t="n">
        <v>28</v>
      </c>
      <c r="D862" s="53" t="s">
        <v>3</v>
      </c>
      <c r="E862" s="10" t="n">
        <v>162</v>
      </c>
      <c r="F862" s="7" t="n">
        <v>3</v>
      </c>
      <c r="G862" s="7" t="n">
        <v>4109</v>
      </c>
      <c r="H862" s="53" t="s">
        <v>3</v>
      </c>
      <c r="I862" s="7" t="n">
        <v>0</v>
      </c>
      <c r="J862" s="7" t="n">
        <v>1</v>
      </c>
      <c r="K862" s="7" t="n">
        <v>3</v>
      </c>
      <c r="L862" s="7" t="n">
        <v>28</v>
      </c>
      <c r="M862" s="53" t="s">
        <v>3</v>
      </c>
      <c r="N862" s="10" t="n">
        <v>162</v>
      </c>
      <c r="O862" s="7" t="n">
        <v>3</v>
      </c>
      <c r="P862" s="7" t="n">
        <v>4109</v>
      </c>
      <c r="Q862" s="53" t="s">
        <v>3</v>
      </c>
      <c r="R862" s="7" t="n">
        <v>0</v>
      </c>
      <c r="S862" s="7" t="n">
        <v>2</v>
      </c>
      <c r="T862" s="7" t="n">
        <v>3</v>
      </c>
      <c r="U862" s="7" t="n">
        <v>9</v>
      </c>
      <c r="V862" s="7" t="n">
        <v>1</v>
      </c>
      <c r="W862" s="16" t="n">
        <f t="normal" ca="1">A872</f>
        <v>0</v>
      </c>
    </row>
    <row r="863" spans="1:21">
      <c r="A863" t="s">
        <v>4</v>
      </c>
      <c r="B863" s="4" t="s">
        <v>5</v>
      </c>
      <c r="C863" s="4" t="s">
        <v>13</v>
      </c>
      <c r="D863" s="53" t="s">
        <v>119</v>
      </c>
      <c r="E863" s="4" t="s">
        <v>5</v>
      </c>
      <c r="F863" s="4" t="s">
        <v>10</v>
      </c>
      <c r="G863" s="4" t="s">
        <v>13</v>
      </c>
      <c r="H863" s="4" t="s">
        <v>13</v>
      </c>
      <c r="I863" s="4" t="s">
        <v>6</v>
      </c>
      <c r="J863" s="53" t="s">
        <v>120</v>
      </c>
      <c r="K863" s="4" t="s">
        <v>13</v>
      </c>
      <c r="L863" s="4" t="s">
        <v>13</v>
      </c>
      <c r="M863" s="53" t="s">
        <v>119</v>
      </c>
      <c r="N863" s="4" t="s">
        <v>5</v>
      </c>
      <c r="O863" s="4" t="s">
        <v>13</v>
      </c>
      <c r="P863" s="53" t="s">
        <v>120</v>
      </c>
      <c r="Q863" s="4" t="s">
        <v>13</v>
      </c>
      <c r="R863" s="4" t="s">
        <v>9</v>
      </c>
      <c r="S863" s="4" t="s">
        <v>13</v>
      </c>
      <c r="T863" s="4" t="s">
        <v>13</v>
      </c>
      <c r="U863" s="4" t="s">
        <v>13</v>
      </c>
      <c r="V863" s="53" t="s">
        <v>119</v>
      </c>
      <c r="W863" s="4" t="s">
        <v>5</v>
      </c>
      <c r="X863" s="4" t="s">
        <v>13</v>
      </c>
      <c r="Y863" s="53" t="s">
        <v>120</v>
      </c>
      <c r="Z863" s="4" t="s">
        <v>13</v>
      </c>
      <c r="AA863" s="4" t="s">
        <v>9</v>
      </c>
      <c r="AB863" s="4" t="s">
        <v>13</v>
      </c>
      <c r="AC863" s="4" t="s">
        <v>13</v>
      </c>
      <c r="AD863" s="4" t="s">
        <v>13</v>
      </c>
      <c r="AE863" s="4" t="s">
        <v>57</v>
      </c>
    </row>
    <row r="864" spans="1:21">
      <c r="A864" t="n">
        <v>9991</v>
      </c>
      <c r="B864" s="15" t="n">
        <v>5</v>
      </c>
      <c r="C864" s="7" t="n">
        <v>28</v>
      </c>
      <c r="D864" s="53" t="s">
        <v>3</v>
      </c>
      <c r="E864" s="52" t="n">
        <v>47</v>
      </c>
      <c r="F864" s="7" t="n">
        <v>61456</v>
      </c>
      <c r="G864" s="7" t="n">
        <v>2</v>
      </c>
      <c r="H864" s="7" t="n">
        <v>0</v>
      </c>
      <c r="I864" s="7" t="s">
        <v>121</v>
      </c>
      <c r="J864" s="53" t="s">
        <v>3</v>
      </c>
      <c r="K864" s="7" t="n">
        <v>8</v>
      </c>
      <c r="L864" s="7" t="n">
        <v>28</v>
      </c>
      <c r="M864" s="53" t="s">
        <v>3</v>
      </c>
      <c r="N864" s="12" t="n">
        <v>74</v>
      </c>
      <c r="O864" s="7" t="n">
        <v>65</v>
      </c>
      <c r="P864" s="53" t="s">
        <v>3</v>
      </c>
      <c r="Q864" s="7" t="n">
        <v>0</v>
      </c>
      <c r="R864" s="7" t="n">
        <v>1</v>
      </c>
      <c r="S864" s="7" t="n">
        <v>3</v>
      </c>
      <c r="T864" s="7" t="n">
        <v>9</v>
      </c>
      <c r="U864" s="7" t="n">
        <v>28</v>
      </c>
      <c r="V864" s="53" t="s">
        <v>3</v>
      </c>
      <c r="W864" s="12" t="n">
        <v>74</v>
      </c>
      <c r="X864" s="7" t="n">
        <v>65</v>
      </c>
      <c r="Y864" s="53" t="s">
        <v>3</v>
      </c>
      <c r="Z864" s="7" t="n">
        <v>0</v>
      </c>
      <c r="AA864" s="7" t="n">
        <v>2</v>
      </c>
      <c r="AB864" s="7" t="n">
        <v>3</v>
      </c>
      <c r="AC864" s="7" t="n">
        <v>9</v>
      </c>
      <c r="AD864" s="7" t="n">
        <v>1</v>
      </c>
      <c r="AE864" s="16" t="n">
        <f t="normal" ca="1">A868</f>
        <v>0</v>
      </c>
    </row>
    <row r="865" spans="1:31">
      <c r="A865" t="s">
        <v>4</v>
      </c>
      <c r="B865" s="4" t="s">
        <v>5</v>
      </c>
      <c r="C865" s="4" t="s">
        <v>10</v>
      </c>
      <c r="D865" s="4" t="s">
        <v>13</v>
      </c>
      <c r="E865" s="4" t="s">
        <v>13</v>
      </c>
      <c r="F865" s="4" t="s">
        <v>6</v>
      </c>
    </row>
    <row r="866" spans="1:31">
      <c r="A866" t="n">
        <v>10039</v>
      </c>
      <c r="B866" s="52" t="n">
        <v>47</v>
      </c>
      <c r="C866" s="7" t="n">
        <v>61456</v>
      </c>
      <c r="D866" s="7" t="n">
        <v>0</v>
      </c>
      <c r="E866" s="7" t="n">
        <v>0</v>
      </c>
      <c r="F866" s="7" t="s">
        <v>122</v>
      </c>
    </row>
    <row r="867" spans="1:31">
      <c r="A867" t="s">
        <v>4</v>
      </c>
      <c r="B867" s="4" t="s">
        <v>5</v>
      </c>
      <c r="C867" s="4" t="s">
        <v>13</v>
      </c>
      <c r="D867" s="4" t="s">
        <v>10</v>
      </c>
      <c r="E867" s="4" t="s">
        <v>27</v>
      </c>
    </row>
    <row r="868" spans="1:31">
      <c r="A868" t="n">
        <v>10052</v>
      </c>
      <c r="B868" s="38" t="n">
        <v>58</v>
      </c>
      <c r="C868" s="7" t="n">
        <v>0</v>
      </c>
      <c r="D868" s="7" t="n">
        <v>300</v>
      </c>
      <c r="E868" s="7" t="n">
        <v>1</v>
      </c>
    </row>
    <row r="869" spans="1:31">
      <c r="A869" t="s">
        <v>4</v>
      </c>
      <c r="B869" s="4" t="s">
        <v>5</v>
      </c>
      <c r="C869" s="4" t="s">
        <v>13</v>
      </c>
      <c r="D869" s="4" t="s">
        <v>10</v>
      </c>
    </row>
    <row r="870" spans="1:31">
      <c r="A870" t="n">
        <v>10060</v>
      </c>
      <c r="B870" s="38" t="n">
        <v>58</v>
      </c>
      <c r="C870" s="7" t="n">
        <v>255</v>
      </c>
      <c r="D870" s="7" t="n">
        <v>0</v>
      </c>
    </row>
    <row r="871" spans="1:31">
      <c r="A871" t="s">
        <v>4</v>
      </c>
      <c r="B871" s="4" t="s">
        <v>5</v>
      </c>
      <c r="C871" s="4" t="s">
        <v>13</v>
      </c>
      <c r="D871" s="4" t="s">
        <v>13</v>
      </c>
      <c r="E871" s="4" t="s">
        <v>13</v>
      </c>
      <c r="F871" s="4" t="s">
        <v>13</v>
      </c>
    </row>
    <row r="872" spans="1:31">
      <c r="A872" t="n">
        <v>10064</v>
      </c>
      <c r="B872" s="8" t="n">
        <v>14</v>
      </c>
      <c r="C872" s="7" t="n">
        <v>0</v>
      </c>
      <c r="D872" s="7" t="n">
        <v>0</v>
      </c>
      <c r="E872" s="7" t="n">
        <v>0</v>
      </c>
      <c r="F872" s="7" t="n">
        <v>64</v>
      </c>
    </row>
    <row r="873" spans="1:31">
      <c r="A873" t="s">
        <v>4</v>
      </c>
      <c r="B873" s="4" t="s">
        <v>5</v>
      </c>
      <c r="C873" s="4" t="s">
        <v>13</v>
      </c>
      <c r="D873" s="4" t="s">
        <v>10</v>
      </c>
    </row>
    <row r="874" spans="1:31">
      <c r="A874" t="n">
        <v>10069</v>
      </c>
      <c r="B874" s="28" t="n">
        <v>22</v>
      </c>
      <c r="C874" s="7" t="n">
        <v>0</v>
      </c>
      <c r="D874" s="7" t="n">
        <v>4109</v>
      </c>
    </row>
    <row r="875" spans="1:31">
      <c r="A875" t="s">
        <v>4</v>
      </c>
      <c r="B875" s="4" t="s">
        <v>5</v>
      </c>
      <c r="C875" s="4" t="s">
        <v>13</v>
      </c>
      <c r="D875" s="4" t="s">
        <v>10</v>
      </c>
    </row>
    <row r="876" spans="1:31">
      <c r="A876" t="n">
        <v>10073</v>
      </c>
      <c r="B876" s="38" t="n">
        <v>58</v>
      </c>
      <c r="C876" s="7" t="n">
        <v>5</v>
      </c>
      <c r="D876" s="7" t="n">
        <v>300</v>
      </c>
    </row>
    <row r="877" spans="1:31">
      <c r="A877" t="s">
        <v>4</v>
      </c>
      <c r="B877" s="4" t="s">
        <v>5</v>
      </c>
      <c r="C877" s="4" t="s">
        <v>27</v>
      </c>
      <c r="D877" s="4" t="s">
        <v>10</v>
      </c>
    </row>
    <row r="878" spans="1:31">
      <c r="A878" t="n">
        <v>10077</v>
      </c>
      <c r="B878" s="54" t="n">
        <v>103</v>
      </c>
      <c r="C878" s="7" t="n">
        <v>0</v>
      </c>
      <c r="D878" s="7" t="n">
        <v>300</v>
      </c>
    </row>
    <row r="879" spans="1:31">
      <c r="A879" t="s">
        <v>4</v>
      </c>
      <c r="B879" s="4" t="s">
        <v>5</v>
      </c>
      <c r="C879" s="4" t="s">
        <v>13</v>
      </c>
    </row>
    <row r="880" spans="1:31">
      <c r="A880" t="n">
        <v>10084</v>
      </c>
      <c r="B880" s="39" t="n">
        <v>64</v>
      </c>
      <c r="C880" s="7" t="n">
        <v>7</v>
      </c>
    </row>
    <row r="881" spans="1:6">
      <c r="A881" t="s">
        <v>4</v>
      </c>
      <c r="B881" s="4" t="s">
        <v>5</v>
      </c>
      <c r="C881" s="4" t="s">
        <v>13</v>
      </c>
      <c r="D881" s="4" t="s">
        <v>10</v>
      </c>
    </row>
    <row r="882" spans="1:6">
      <c r="A882" t="n">
        <v>10086</v>
      </c>
      <c r="B882" s="55" t="n">
        <v>72</v>
      </c>
      <c r="C882" s="7" t="n">
        <v>5</v>
      </c>
      <c r="D882" s="7" t="n">
        <v>0</v>
      </c>
    </row>
    <row r="883" spans="1:6">
      <c r="A883" t="s">
        <v>4</v>
      </c>
      <c r="B883" s="4" t="s">
        <v>5</v>
      </c>
      <c r="C883" s="4" t="s">
        <v>13</v>
      </c>
      <c r="D883" s="53" t="s">
        <v>119</v>
      </c>
      <c r="E883" s="4" t="s">
        <v>5</v>
      </c>
      <c r="F883" s="4" t="s">
        <v>13</v>
      </c>
      <c r="G883" s="4" t="s">
        <v>10</v>
      </c>
      <c r="H883" s="53" t="s">
        <v>120</v>
      </c>
      <c r="I883" s="4" t="s">
        <v>13</v>
      </c>
      <c r="J883" s="4" t="s">
        <v>9</v>
      </c>
      <c r="K883" s="4" t="s">
        <v>13</v>
      </c>
      <c r="L883" s="4" t="s">
        <v>13</v>
      </c>
      <c r="M883" s="4" t="s">
        <v>57</v>
      </c>
    </row>
    <row r="884" spans="1:6">
      <c r="A884" t="n">
        <v>10090</v>
      </c>
      <c r="B884" s="15" t="n">
        <v>5</v>
      </c>
      <c r="C884" s="7" t="n">
        <v>28</v>
      </c>
      <c r="D884" s="53" t="s">
        <v>3</v>
      </c>
      <c r="E884" s="10" t="n">
        <v>162</v>
      </c>
      <c r="F884" s="7" t="n">
        <v>4</v>
      </c>
      <c r="G884" s="7" t="n">
        <v>4109</v>
      </c>
      <c r="H884" s="53" t="s">
        <v>3</v>
      </c>
      <c r="I884" s="7" t="n">
        <v>0</v>
      </c>
      <c r="J884" s="7" t="n">
        <v>1</v>
      </c>
      <c r="K884" s="7" t="n">
        <v>2</v>
      </c>
      <c r="L884" s="7" t="n">
        <v>1</v>
      </c>
      <c r="M884" s="16" t="n">
        <f t="normal" ca="1">A890</f>
        <v>0</v>
      </c>
    </row>
    <row r="885" spans="1:6">
      <c r="A885" t="s">
        <v>4</v>
      </c>
      <c r="B885" s="4" t="s">
        <v>5</v>
      </c>
      <c r="C885" s="4" t="s">
        <v>13</v>
      </c>
      <c r="D885" s="4" t="s">
        <v>6</v>
      </c>
    </row>
    <row r="886" spans="1:6">
      <c r="A886" t="n">
        <v>10107</v>
      </c>
      <c r="B886" s="9" t="n">
        <v>2</v>
      </c>
      <c r="C886" s="7" t="n">
        <v>10</v>
      </c>
      <c r="D886" s="7" t="s">
        <v>123</v>
      </c>
    </row>
    <row r="887" spans="1:6">
      <c r="A887" t="s">
        <v>4</v>
      </c>
      <c r="B887" s="4" t="s">
        <v>5</v>
      </c>
      <c r="C887" s="4" t="s">
        <v>10</v>
      </c>
    </row>
    <row r="888" spans="1:6">
      <c r="A888" t="n">
        <v>10124</v>
      </c>
      <c r="B888" s="30" t="n">
        <v>16</v>
      </c>
      <c r="C888" s="7" t="n">
        <v>0</v>
      </c>
    </row>
    <row r="889" spans="1:6">
      <c r="A889" t="s">
        <v>4</v>
      </c>
      <c r="B889" s="4" t="s">
        <v>5</v>
      </c>
      <c r="C889" s="4" t="s">
        <v>10</v>
      </c>
      <c r="D889" s="4" t="s">
        <v>6</v>
      </c>
      <c r="E889" s="4" t="s">
        <v>6</v>
      </c>
      <c r="F889" s="4" t="s">
        <v>6</v>
      </c>
      <c r="G889" s="4" t="s">
        <v>13</v>
      </c>
      <c r="H889" s="4" t="s">
        <v>9</v>
      </c>
      <c r="I889" s="4" t="s">
        <v>27</v>
      </c>
      <c r="J889" s="4" t="s">
        <v>27</v>
      </c>
      <c r="K889" s="4" t="s">
        <v>27</v>
      </c>
      <c r="L889" s="4" t="s">
        <v>27</v>
      </c>
      <c r="M889" s="4" t="s">
        <v>27</v>
      </c>
      <c r="N889" s="4" t="s">
        <v>27</v>
      </c>
      <c r="O889" s="4" t="s">
        <v>27</v>
      </c>
      <c r="P889" s="4" t="s">
        <v>6</v>
      </c>
      <c r="Q889" s="4" t="s">
        <v>6</v>
      </c>
      <c r="R889" s="4" t="s">
        <v>9</v>
      </c>
      <c r="S889" s="4" t="s">
        <v>13</v>
      </c>
      <c r="T889" s="4" t="s">
        <v>9</v>
      </c>
      <c r="U889" s="4" t="s">
        <v>9</v>
      </c>
      <c r="V889" s="4" t="s">
        <v>10</v>
      </c>
    </row>
    <row r="890" spans="1:6">
      <c r="A890" t="n">
        <v>10127</v>
      </c>
      <c r="B890" s="17" t="n">
        <v>19</v>
      </c>
      <c r="C890" s="7" t="n">
        <v>7032</v>
      </c>
      <c r="D890" s="7" t="s">
        <v>124</v>
      </c>
      <c r="E890" s="7" t="s">
        <v>125</v>
      </c>
      <c r="F890" s="7" t="s">
        <v>12</v>
      </c>
      <c r="G890" s="7" t="n">
        <v>0</v>
      </c>
      <c r="H890" s="7" t="n">
        <v>1</v>
      </c>
      <c r="I890" s="7" t="n">
        <v>0</v>
      </c>
      <c r="J890" s="7" t="n">
        <v>0</v>
      </c>
      <c r="K890" s="7" t="n">
        <v>0</v>
      </c>
      <c r="L890" s="7" t="n">
        <v>0</v>
      </c>
      <c r="M890" s="7" t="n">
        <v>1</v>
      </c>
      <c r="N890" s="7" t="n">
        <v>1.60000002384186</v>
      </c>
      <c r="O890" s="7" t="n">
        <v>0.0900000035762787</v>
      </c>
      <c r="P890" s="7" t="s">
        <v>12</v>
      </c>
      <c r="Q890" s="7" t="s">
        <v>12</v>
      </c>
      <c r="R890" s="7" t="n">
        <v>-1</v>
      </c>
      <c r="S890" s="7" t="n">
        <v>0</v>
      </c>
      <c r="T890" s="7" t="n">
        <v>0</v>
      </c>
      <c r="U890" s="7" t="n">
        <v>0</v>
      </c>
      <c r="V890" s="7" t="n">
        <v>0</v>
      </c>
    </row>
    <row r="891" spans="1:6">
      <c r="A891" t="s">
        <v>4</v>
      </c>
      <c r="B891" s="4" t="s">
        <v>5</v>
      </c>
      <c r="C891" s="4" t="s">
        <v>10</v>
      </c>
      <c r="D891" s="4" t="s">
        <v>13</v>
      </c>
      <c r="E891" s="4" t="s">
        <v>13</v>
      </c>
      <c r="F891" s="4" t="s">
        <v>6</v>
      </c>
    </row>
    <row r="892" spans="1:6">
      <c r="A892" t="n">
        <v>10197</v>
      </c>
      <c r="B892" s="26" t="n">
        <v>20</v>
      </c>
      <c r="C892" s="7" t="n">
        <v>0</v>
      </c>
      <c r="D892" s="7" t="n">
        <v>3</v>
      </c>
      <c r="E892" s="7" t="n">
        <v>10</v>
      </c>
      <c r="F892" s="7" t="s">
        <v>126</v>
      </c>
    </row>
    <row r="893" spans="1:6">
      <c r="A893" t="s">
        <v>4</v>
      </c>
      <c r="B893" s="4" t="s">
        <v>5</v>
      </c>
      <c r="C893" s="4" t="s">
        <v>10</v>
      </c>
    </row>
    <row r="894" spans="1:6">
      <c r="A894" t="n">
        <v>10215</v>
      </c>
      <c r="B894" s="30" t="n">
        <v>16</v>
      </c>
      <c r="C894" s="7" t="n">
        <v>0</v>
      </c>
    </row>
    <row r="895" spans="1:6">
      <c r="A895" t="s">
        <v>4</v>
      </c>
      <c r="B895" s="4" t="s">
        <v>5</v>
      </c>
      <c r="C895" s="4" t="s">
        <v>10</v>
      </c>
      <c r="D895" s="4" t="s">
        <v>13</v>
      </c>
      <c r="E895" s="4" t="s">
        <v>13</v>
      </c>
      <c r="F895" s="4" t="s">
        <v>6</v>
      </c>
    </row>
    <row r="896" spans="1:6">
      <c r="A896" t="n">
        <v>10218</v>
      </c>
      <c r="B896" s="26" t="n">
        <v>20</v>
      </c>
      <c r="C896" s="7" t="n">
        <v>7032</v>
      </c>
      <c r="D896" s="7" t="n">
        <v>3</v>
      </c>
      <c r="E896" s="7" t="n">
        <v>10</v>
      </c>
      <c r="F896" s="7" t="s">
        <v>126</v>
      </c>
    </row>
    <row r="897" spans="1:22">
      <c r="A897" t="s">
        <v>4</v>
      </c>
      <c r="B897" s="4" t="s">
        <v>5</v>
      </c>
      <c r="C897" s="4" t="s">
        <v>10</v>
      </c>
    </row>
    <row r="898" spans="1:22">
      <c r="A898" t="n">
        <v>10236</v>
      </c>
      <c r="B898" s="30" t="n">
        <v>16</v>
      </c>
      <c r="C898" s="7" t="n">
        <v>0</v>
      </c>
    </row>
    <row r="899" spans="1:22">
      <c r="A899" t="s">
        <v>4</v>
      </c>
      <c r="B899" s="4" t="s">
        <v>5</v>
      </c>
      <c r="C899" s="4" t="s">
        <v>10</v>
      </c>
      <c r="D899" s="4" t="s">
        <v>13</v>
      </c>
      <c r="E899" s="4" t="s">
        <v>13</v>
      </c>
      <c r="F899" s="4" t="s">
        <v>6</v>
      </c>
    </row>
    <row r="900" spans="1:22">
      <c r="A900" t="n">
        <v>10239</v>
      </c>
      <c r="B900" s="26" t="n">
        <v>20</v>
      </c>
      <c r="C900" s="7" t="n">
        <v>16</v>
      </c>
      <c r="D900" s="7" t="n">
        <v>3</v>
      </c>
      <c r="E900" s="7" t="n">
        <v>10</v>
      </c>
      <c r="F900" s="7" t="s">
        <v>126</v>
      </c>
    </row>
    <row r="901" spans="1:22">
      <c r="A901" t="s">
        <v>4</v>
      </c>
      <c r="B901" s="4" t="s">
        <v>5</v>
      </c>
      <c r="C901" s="4" t="s">
        <v>10</v>
      </c>
    </row>
    <row r="902" spans="1:22">
      <c r="A902" t="n">
        <v>10257</v>
      </c>
      <c r="B902" s="30" t="n">
        <v>16</v>
      </c>
      <c r="C902" s="7" t="n">
        <v>0</v>
      </c>
    </row>
    <row r="903" spans="1:22">
      <c r="A903" t="s">
        <v>4</v>
      </c>
      <c r="B903" s="4" t="s">
        <v>5</v>
      </c>
      <c r="C903" s="4" t="s">
        <v>10</v>
      </c>
      <c r="D903" s="4" t="s">
        <v>27</v>
      </c>
      <c r="E903" s="4" t="s">
        <v>27</v>
      </c>
      <c r="F903" s="4" t="s">
        <v>27</v>
      </c>
      <c r="G903" s="4" t="s">
        <v>27</v>
      </c>
    </row>
    <row r="904" spans="1:22">
      <c r="A904" t="n">
        <v>10260</v>
      </c>
      <c r="B904" s="48" t="n">
        <v>46</v>
      </c>
      <c r="C904" s="7" t="n">
        <v>0</v>
      </c>
      <c r="D904" s="7" t="n">
        <v>226.440002441406</v>
      </c>
      <c r="E904" s="7" t="n">
        <v>1.73000001907349</v>
      </c>
      <c r="F904" s="7" t="n">
        <v>-10.1099996566772</v>
      </c>
      <c r="G904" s="7" t="n">
        <v>225.899993896484</v>
      </c>
    </row>
    <row r="905" spans="1:22">
      <c r="A905" t="s">
        <v>4</v>
      </c>
      <c r="B905" s="4" t="s">
        <v>5</v>
      </c>
      <c r="C905" s="4" t="s">
        <v>10</v>
      </c>
      <c r="D905" s="4" t="s">
        <v>27</v>
      </c>
      <c r="E905" s="4" t="s">
        <v>27</v>
      </c>
      <c r="F905" s="4" t="s">
        <v>27</v>
      </c>
      <c r="G905" s="4" t="s">
        <v>27</v>
      </c>
    </row>
    <row r="906" spans="1:22">
      <c r="A906" t="n">
        <v>10279</v>
      </c>
      <c r="B906" s="48" t="n">
        <v>46</v>
      </c>
      <c r="C906" s="7" t="n">
        <v>16</v>
      </c>
      <c r="D906" s="7" t="n">
        <v>226.050003051758</v>
      </c>
      <c r="E906" s="7" t="n">
        <v>1.72000002861023</v>
      </c>
      <c r="F906" s="7" t="n">
        <v>-9.30000019073486</v>
      </c>
      <c r="G906" s="7" t="n">
        <v>220.199996948242</v>
      </c>
    </row>
    <row r="907" spans="1:22">
      <c r="A907" t="s">
        <v>4</v>
      </c>
      <c r="B907" s="4" t="s">
        <v>5</v>
      </c>
      <c r="C907" s="4" t="s">
        <v>10</v>
      </c>
      <c r="D907" s="4" t="s">
        <v>27</v>
      </c>
      <c r="E907" s="4" t="s">
        <v>27</v>
      </c>
      <c r="F907" s="4" t="s">
        <v>27</v>
      </c>
      <c r="G907" s="4" t="s">
        <v>27</v>
      </c>
    </row>
    <row r="908" spans="1:22">
      <c r="A908" t="n">
        <v>10298</v>
      </c>
      <c r="B908" s="48" t="n">
        <v>46</v>
      </c>
      <c r="C908" s="7" t="n">
        <v>7032</v>
      </c>
      <c r="D908" s="7" t="n">
        <v>227.110000610352</v>
      </c>
      <c r="E908" s="7" t="n">
        <v>1.73000001907349</v>
      </c>
      <c r="F908" s="7" t="n">
        <v>-10.3999996185303</v>
      </c>
      <c r="G908" s="7" t="n">
        <v>234.5</v>
      </c>
    </row>
    <row r="909" spans="1:22">
      <c r="A909" t="s">
        <v>4</v>
      </c>
      <c r="B909" s="4" t="s">
        <v>5</v>
      </c>
      <c r="C909" s="4" t="s">
        <v>13</v>
      </c>
      <c r="D909" s="4" t="s">
        <v>13</v>
      </c>
      <c r="E909" s="4" t="s">
        <v>13</v>
      </c>
      <c r="F909" s="4" t="s">
        <v>13</v>
      </c>
    </row>
    <row r="910" spans="1:22">
      <c r="A910" t="n">
        <v>10317</v>
      </c>
      <c r="B910" s="8" t="n">
        <v>14</v>
      </c>
      <c r="C910" s="7" t="n">
        <v>0</v>
      </c>
      <c r="D910" s="7" t="n">
        <v>0</v>
      </c>
      <c r="E910" s="7" t="n">
        <v>32</v>
      </c>
      <c r="F910" s="7" t="n">
        <v>0</v>
      </c>
    </row>
    <row r="911" spans="1:22">
      <c r="A911" t="s">
        <v>4</v>
      </c>
      <c r="B911" s="4" t="s">
        <v>5</v>
      </c>
      <c r="C911" s="4" t="s">
        <v>13</v>
      </c>
      <c r="D911" s="4" t="s">
        <v>13</v>
      </c>
      <c r="E911" s="4" t="s">
        <v>27</v>
      </c>
      <c r="F911" s="4" t="s">
        <v>27</v>
      </c>
      <c r="G911" s="4" t="s">
        <v>27</v>
      </c>
      <c r="H911" s="4" t="s">
        <v>10</v>
      </c>
    </row>
    <row r="912" spans="1:22">
      <c r="A912" t="n">
        <v>10322</v>
      </c>
      <c r="B912" s="44" t="n">
        <v>45</v>
      </c>
      <c r="C912" s="7" t="n">
        <v>2</v>
      </c>
      <c r="D912" s="7" t="n">
        <v>3</v>
      </c>
      <c r="E912" s="7" t="n">
        <v>224.800003051758</v>
      </c>
      <c r="F912" s="7" t="n">
        <v>3.40000009536743</v>
      </c>
      <c r="G912" s="7" t="n">
        <v>-12.4399995803833</v>
      </c>
      <c r="H912" s="7" t="n">
        <v>0</v>
      </c>
    </row>
    <row r="913" spans="1:8">
      <c r="A913" t="s">
        <v>4</v>
      </c>
      <c r="B913" s="4" t="s">
        <v>5</v>
      </c>
      <c r="C913" s="4" t="s">
        <v>13</v>
      </c>
      <c r="D913" s="4" t="s">
        <v>13</v>
      </c>
      <c r="E913" s="4" t="s">
        <v>27</v>
      </c>
      <c r="F913" s="4" t="s">
        <v>27</v>
      </c>
      <c r="G913" s="4" t="s">
        <v>27</v>
      </c>
      <c r="H913" s="4" t="s">
        <v>10</v>
      </c>
      <c r="I913" s="4" t="s">
        <v>13</v>
      </c>
    </row>
    <row r="914" spans="1:8">
      <c r="A914" t="n">
        <v>10339</v>
      </c>
      <c r="B914" s="44" t="n">
        <v>45</v>
      </c>
      <c r="C914" s="7" t="n">
        <v>4</v>
      </c>
      <c r="D914" s="7" t="n">
        <v>3</v>
      </c>
      <c r="E914" s="7" t="n">
        <v>8.6899995803833</v>
      </c>
      <c r="F914" s="7" t="n">
        <v>46.5400009155273</v>
      </c>
      <c r="G914" s="7" t="n">
        <v>0</v>
      </c>
      <c r="H914" s="7" t="n">
        <v>0</v>
      </c>
      <c r="I914" s="7" t="n">
        <v>0</v>
      </c>
    </row>
    <row r="915" spans="1:8">
      <c r="A915" t="s">
        <v>4</v>
      </c>
      <c r="B915" s="4" t="s">
        <v>5</v>
      </c>
      <c r="C915" s="4" t="s">
        <v>13</v>
      </c>
      <c r="D915" s="4" t="s">
        <v>13</v>
      </c>
      <c r="E915" s="4" t="s">
        <v>27</v>
      </c>
      <c r="F915" s="4" t="s">
        <v>10</v>
      </c>
    </row>
    <row r="916" spans="1:8">
      <c r="A916" t="n">
        <v>10357</v>
      </c>
      <c r="B916" s="44" t="n">
        <v>45</v>
      </c>
      <c r="C916" s="7" t="n">
        <v>5</v>
      </c>
      <c r="D916" s="7" t="n">
        <v>3</v>
      </c>
      <c r="E916" s="7" t="n">
        <v>7</v>
      </c>
      <c r="F916" s="7" t="n">
        <v>0</v>
      </c>
    </row>
    <row r="917" spans="1:8">
      <c r="A917" t="s">
        <v>4</v>
      </c>
      <c r="B917" s="4" t="s">
        <v>5</v>
      </c>
      <c r="C917" s="4" t="s">
        <v>13</v>
      </c>
      <c r="D917" s="4" t="s">
        <v>13</v>
      </c>
      <c r="E917" s="4" t="s">
        <v>27</v>
      </c>
      <c r="F917" s="4" t="s">
        <v>10</v>
      </c>
    </row>
    <row r="918" spans="1:8">
      <c r="A918" t="n">
        <v>10366</v>
      </c>
      <c r="B918" s="44" t="n">
        <v>45</v>
      </c>
      <c r="C918" s="7" t="n">
        <v>11</v>
      </c>
      <c r="D918" s="7" t="n">
        <v>3</v>
      </c>
      <c r="E918" s="7" t="n">
        <v>40</v>
      </c>
      <c r="F918" s="7" t="n">
        <v>0</v>
      </c>
    </row>
    <row r="919" spans="1:8">
      <c r="A919" t="s">
        <v>4</v>
      </c>
      <c r="B919" s="4" t="s">
        <v>5</v>
      </c>
      <c r="C919" s="4" t="s">
        <v>13</v>
      </c>
      <c r="D919" s="4" t="s">
        <v>13</v>
      </c>
      <c r="E919" s="4" t="s">
        <v>27</v>
      </c>
      <c r="F919" s="4" t="s">
        <v>27</v>
      </c>
      <c r="G919" s="4" t="s">
        <v>27</v>
      </c>
      <c r="H919" s="4" t="s">
        <v>10</v>
      </c>
    </row>
    <row r="920" spans="1:8">
      <c r="A920" t="n">
        <v>10375</v>
      </c>
      <c r="B920" s="44" t="n">
        <v>45</v>
      </c>
      <c r="C920" s="7" t="n">
        <v>2</v>
      </c>
      <c r="D920" s="7" t="n">
        <v>3</v>
      </c>
      <c r="E920" s="7" t="n">
        <v>224.800003051758</v>
      </c>
      <c r="F920" s="7" t="n">
        <v>2.98000001907349</v>
      </c>
      <c r="G920" s="7" t="n">
        <v>-12.4399995803833</v>
      </c>
      <c r="H920" s="7" t="n">
        <v>3000</v>
      </c>
    </row>
    <row r="921" spans="1:8">
      <c r="A921" t="s">
        <v>4</v>
      </c>
      <c r="B921" s="4" t="s">
        <v>5</v>
      </c>
      <c r="C921" s="4" t="s">
        <v>13</v>
      </c>
      <c r="D921" s="4" t="s">
        <v>13</v>
      </c>
      <c r="E921" s="4" t="s">
        <v>27</v>
      </c>
      <c r="F921" s="4" t="s">
        <v>27</v>
      </c>
      <c r="G921" s="4" t="s">
        <v>27</v>
      </c>
      <c r="H921" s="4" t="s">
        <v>10</v>
      </c>
      <c r="I921" s="4" t="s">
        <v>13</v>
      </c>
    </row>
    <row r="922" spans="1:8">
      <c r="A922" t="n">
        <v>10392</v>
      </c>
      <c r="B922" s="44" t="n">
        <v>45</v>
      </c>
      <c r="C922" s="7" t="n">
        <v>4</v>
      </c>
      <c r="D922" s="7" t="n">
        <v>3</v>
      </c>
      <c r="E922" s="7" t="n">
        <v>1.12000000476837</v>
      </c>
      <c r="F922" s="7" t="n">
        <v>48.7599983215332</v>
      </c>
      <c r="G922" s="7" t="n">
        <v>0</v>
      </c>
      <c r="H922" s="7" t="n">
        <v>3000</v>
      </c>
      <c r="I922" s="7" t="n">
        <v>0</v>
      </c>
    </row>
    <row r="923" spans="1:8">
      <c r="A923" t="s">
        <v>4</v>
      </c>
      <c r="B923" s="4" t="s">
        <v>5</v>
      </c>
      <c r="C923" s="4" t="s">
        <v>13</v>
      </c>
      <c r="D923" s="4" t="s">
        <v>13</v>
      </c>
      <c r="E923" s="4" t="s">
        <v>27</v>
      </c>
      <c r="F923" s="4" t="s">
        <v>10</v>
      </c>
    </row>
    <row r="924" spans="1:8">
      <c r="A924" t="n">
        <v>10410</v>
      </c>
      <c r="B924" s="44" t="n">
        <v>45</v>
      </c>
      <c r="C924" s="7" t="n">
        <v>5</v>
      </c>
      <c r="D924" s="7" t="n">
        <v>3</v>
      </c>
      <c r="E924" s="7" t="n">
        <v>6.09999990463257</v>
      </c>
      <c r="F924" s="7" t="n">
        <v>3000</v>
      </c>
    </row>
    <row r="925" spans="1:8">
      <c r="A925" t="s">
        <v>4</v>
      </c>
      <c r="B925" s="4" t="s">
        <v>5</v>
      </c>
      <c r="C925" s="4" t="s">
        <v>13</v>
      </c>
    </row>
    <row r="926" spans="1:8">
      <c r="A926" t="n">
        <v>10419</v>
      </c>
      <c r="B926" s="56" t="n">
        <v>116</v>
      </c>
      <c r="C926" s="7" t="n">
        <v>0</v>
      </c>
    </row>
    <row r="927" spans="1:8">
      <c r="A927" t="s">
        <v>4</v>
      </c>
      <c r="B927" s="4" t="s">
        <v>5</v>
      </c>
      <c r="C927" s="4" t="s">
        <v>13</v>
      </c>
      <c r="D927" s="4" t="s">
        <v>10</v>
      </c>
    </row>
    <row r="928" spans="1:8">
      <c r="A928" t="n">
        <v>10421</v>
      </c>
      <c r="B928" s="56" t="n">
        <v>116</v>
      </c>
      <c r="C928" s="7" t="n">
        <v>2</v>
      </c>
      <c r="D928" s="7" t="n">
        <v>1</v>
      </c>
    </row>
    <row r="929" spans="1:9">
      <c r="A929" t="s">
        <v>4</v>
      </c>
      <c r="B929" s="4" t="s">
        <v>5</v>
      </c>
      <c r="C929" s="4" t="s">
        <v>13</v>
      </c>
      <c r="D929" s="4" t="s">
        <v>9</v>
      </c>
    </row>
    <row r="930" spans="1:9">
      <c r="A930" t="n">
        <v>10425</v>
      </c>
      <c r="B930" s="56" t="n">
        <v>116</v>
      </c>
      <c r="C930" s="7" t="n">
        <v>5</v>
      </c>
      <c r="D930" s="7" t="n">
        <v>1123024896</v>
      </c>
    </row>
    <row r="931" spans="1:9">
      <c r="A931" t="s">
        <v>4</v>
      </c>
      <c r="B931" s="4" t="s">
        <v>5</v>
      </c>
      <c r="C931" s="4" t="s">
        <v>13</v>
      </c>
      <c r="D931" s="4" t="s">
        <v>10</v>
      </c>
    </row>
    <row r="932" spans="1:9">
      <c r="A932" t="n">
        <v>10431</v>
      </c>
      <c r="B932" s="56" t="n">
        <v>116</v>
      </c>
      <c r="C932" s="7" t="n">
        <v>6</v>
      </c>
      <c r="D932" s="7" t="n">
        <v>1</v>
      </c>
    </row>
    <row r="933" spans="1:9">
      <c r="A933" t="s">
        <v>4</v>
      </c>
      <c r="B933" s="4" t="s">
        <v>5</v>
      </c>
      <c r="C933" s="4" t="s">
        <v>13</v>
      </c>
      <c r="D933" s="4" t="s">
        <v>10</v>
      </c>
      <c r="E933" s="4" t="s">
        <v>27</v>
      </c>
    </row>
    <row r="934" spans="1:9">
      <c r="A934" t="n">
        <v>10435</v>
      </c>
      <c r="B934" s="38" t="n">
        <v>58</v>
      </c>
      <c r="C934" s="7" t="n">
        <v>100</v>
      </c>
      <c r="D934" s="7" t="n">
        <v>1000</v>
      </c>
      <c r="E934" s="7" t="n">
        <v>1</v>
      </c>
    </row>
    <row r="935" spans="1:9">
      <c r="A935" t="s">
        <v>4</v>
      </c>
      <c r="B935" s="4" t="s">
        <v>5</v>
      </c>
      <c r="C935" s="4" t="s">
        <v>13</v>
      </c>
      <c r="D935" s="4" t="s">
        <v>10</v>
      </c>
    </row>
    <row r="936" spans="1:9">
      <c r="A936" t="n">
        <v>10443</v>
      </c>
      <c r="B936" s="38" t="n">
        <v>58</v>
      </c>
      <c r="C936" s="7" t="n">
        <v>255</v>
      </c>
      <c r="D936" s="7" t="n">
        <v>0</v>
      </c>
    </row>
    <row r="937" spans="1:9">
      <c r="A937" t="s">
        <v>4</v>
      </c>
      <c r="B937" s="4" t="s">
        <v>5</v>
      </c>
      <c r="C937" s="4" t="s">
        <v>10</v>
      </c>
    </row>
    <row r="938" spans="1:9">
      <c r="A938" t="n">
        <v>10447</v>
      </c>
      <c r="B938" s="30" t="n">
        <v>16</v>
      </c>
      <c r="C938" s="7" t="n">
        <v>1500</v>
      </c>
    </row>
    <row r="939" spans="1:9">
      <c r="A939" t="s">
        <v>4</v>
      </c>
      <c r="B939" s="4" t="s">
        <v>5</v>
      </c>
      <c r="C939" s="4" t="s">
        <v>10</v>
      </c>
      <c r="D939" s="4" t="s">
        <v>13</v>
      </c>
      <c r="E939" s="4" t="s">
        <v>27</v>
      </c>
      <c r="F939" s="4" t="s">
        <v>10</v>
      </c>
    </row>
    <row r="940" spans="1:9">
      <c r="A940" t="n">
        <v>10450</v>
      </c>
      <c r="B940" s="57" t="n">
        <v>59</v>
      </c>
      <c r="C940" s="7" t="n">
        <v>0</v>
      </c>
      <c r="D940" s="7" t="n">
        <v>1</v>
      </c>
      <c r="E940" s="7" t="n">
        <v>0.150000005960464</v>
      </c>
      <c r="F940" s="7" t="n">
        <v>0</v>
      </c>
    </row>
    <row r="941" spans="1:9">
      <c r="A941" t="s">
        <v>4</v>
      </c>
      <c r="B941" s="4" t="s">
        <v>5</v>
      </c>
      <c r="C941" s="4" t="s">
        <v>10</v>
      </c>
    </row>
    <row r="942" spans="1:9">
      <c r="A942" t="n">
        <v>10460</v>
      </c>
      <c r="B942" s="30" t="n">
        <v>16</v>
      </c>
      <c r="C942" s="7" t="n">
        <v>50</v>
      </c>
    </row>
    <row r="943" spans="1:9">
      <c r="A943" t="s">
        <v>4</v>
      </c>
      <c r="B943" s="4" t="s">
        <v>5</v>
      </c>
      <c r="C943" s="4" t="s">
        <v>10</v>
      </c>
      <c r="D943" s="4" t="s">
        <v>13</v>
      </c>
      <c r="E943" s="4" t="s">
        <v>27</v>
      </c>
      <c r="F943" s="4" t="s">
        <v>10</v>
      </c>
    </row>
    <row r="944" spans="1:9">
      <c r="A944" t="n">
        <v>10463</v>
      </c>
      <c r="B944" s="57" t="n">
        <v>59</v>
      </c>
      <c r="C944" s="7" t="n">
        <v>16</v>
      </c>
      <c r="D944" s="7" t="n">
        <v>1</v>
      </c>
      <c r="E944" s="7" t="n">
        <v>0.150000005960464</v>
      </c>
      <c r="F944" s="7" t="n">
        <v>0</v>
      </c>
    </row>
    <row r="945" spans="1:6">
      <c r="A945" t="s">
        <v>4</v>
      </c>
      <c r="B945" s="4" t="s">
        <v>5</v>
      </c>
      <c r="C945" s="4" t="s">
        <v>10</v>
      </c>
    </row>
    <row r="946" spans="1:6">
      <c r="A946" t="n">
        <v>10473</v>
      </c>
      <c r="B946" s="30" t="n">
        <v>16</v>
      </c>
      <c r="C946" s="7" t="n">
        <v>50</v>
      </c>
    </row>
    <row r="947" spans="1:6">
      <c r="A947" t="s">
        <v>4</v>
      </c>
      <c r="B947" s="4" t="s">
        <v>5</v>
      </c>
      <c r="C947" s="4" t="s">
        <v>10</v>
      </c>
      <c r="D947" s="4" t="s">
        <v>13</v>
      </c>
      <c r="E947" s="4" t="s">
        <v>27</v>
      </c>
      <c r="F947" s="4" t="s">
        <v>10</v>
      </c>
    </row>
    <row r="948" spans="1:6">
      <c r="A948" t="n">
        <v>10476</v>
      </c>
      <c r="B948" s="57" t="n">
        <v>59</v>
      </c>
      <c r="C948" s="7" t="n">
        <v>7032</v>
      </c>
      <c r="D948" s="7" t="n">
        <v>1</v>
      </c>
      <c r="E948" s="7" t="n">
        <v>0.150000005960464</v>
      </c>
      <c r="F948" s="7" t="n">
        <v>0</v>
      </c>
    </row>
    <row r="949" spans="1:6">
      <c r="A949" t="s">
        <v>4</v>
      </c>
      <c r="B949" s="4" t="s">
        <v>5</v>
      </c>
      <c r="C949" s="4" t="s">
        <v>10</v>
      </c>
    </row>
    <row r="950" spans="1:6">
      <c r="A950" t="n">
        <v>10486</v>
      </c>
      <c r="B950" s="30" t="n">
        <v>16</v>
      </c>
      <c r="C950" s="7" t="n">
        <v>1300</v>
      </c>
    </row>
    <row r="951" spans="1:6">
      <c r="A951" t="s">
        <v>4</v>
      </c>
      <c r="B951" s="4" t="s">
        <v>5</v>
      </c>
      <c r="C951" s="4" t="s">
        <v>13</v>
      </c>
      <c r="D951" s="4" t="s">
        <v>10</v>
      </c>
    </row>
    <row r="952" spans="1:6">
      <c r="A952" t="n">
        <v>10489</v>
      </c>
      <c r="B952" s="44" t="n">
        <v>45</v>
      </c>
      <c r="C952" s="7" t="n">
        <v>7</v>
      </c>
      <c r="D952" s="7" t="n">
        <v>255</v>
      </c>
    </row>
    <row r="953" spans="1:6">
      <c r="A953" t="s">
        <v>4</v>
      </c>
      <c r="B953" s="4" t="s">
        <v>5</v>
      </c>
      <c r="C953" s="4" t="s">
        <v>13</v>
      </c>
      <c r="D953" s="4" t="s">
        <v>10</v>
      </c>
      <c r="E953" s="4" t="s">
        <v>6</v>
      </c>
    </row>
    <row r="954" spans="1:6">
      <c r="A954" t="n">
        <v>10493</v>
      </c>
      <c r="B954" s="58" t="n">
        <v>51</v>
      </c>
      <c r="C954" s="7" t="n">
        <v>4</v>
      </c>
      <c r="D954" s="7" t="n">
        <v>0</v>
      </c>
      <c r="E954" s="7" t="s">
        <v>127</v>
      </c>
    </row>
    <row r="955" spans="1:6">
      <c r="A955" t="s">
        <v>4</v>
      </c>
      <c r="B955" s="4" t="s">
        <v>5</v>
      </c>
      <c r="C955" s="4" t="s">
        <v>10</v>
      </c>
    </row>
    <row r="956" spans="1:6">
      <c r="A956" t="n">
        <v>10507</v>
      </c>
      <c r="B956" s="30" t="n">
        <v>16</v>
      </c>
      <c r="C956" s="7" t="n">
        <v>0</v>
      </c>
    </row>
    <row r="957" spans="1:6">
      <c r="A957" t="s">
        <v>4</v>
      </c>
      <c r="B957" s="4" t="s">
        <v>5</v>
      </c>
      <c r="C957" s="4" t="s">
        <v>10</v>
      </c>
      <c r="D957" s="4" t="s">
        <v>92</v>
      </c>
      <c r="E957" s="4" t="s">
        <v>13</v>
      </c>
      <c r="F957" s="4" t="s">
        <v>13</v>
      </c>
    </row>
    <row r="958" spans="1:6">
      <c r="A958" t="n">
        <v>10510</v>
      </c>
      <c r="B958" s="59" t="n">
        <v>26</v>
      </c>
      <c r="C958" s="7" t="n">
        <v>0</v>
      </c>
      <c r="D958" s="7" t="s">
        <v>128</v>
      </c>
      <c r="E958" s="7" t="n">
        <v>2</v>
      </c>
      <c r="F958" s="7" t="n">
        <v>0</v>
      </c>
    </row>
    <row r="959" spans="1:6">
      <c r="A959" t="s">
        <v>4</v>
      </c>
      <c r="B959" s="4" t="s">
        <v>5</v>
      </c>
    </row>
    <row r="960" spans="1:6">
      <c r="A960" t="n">
        <v>10552</v>
      </c>
      <c r="B960" s="33" t="n">
        <v>28</v>
      </c>
    </row>
    <row r="961" spans="1:6">
      <c r="A961" t="s">
        <v>4</v>
      </c>
      <c r="B961" s="4" t="s">
        <v>5</v>
      </c>
      <c r="C961" s="4" t="s">
        <v>13</v>
      </c>
      <c r="D961" s="4" t="s">
        <v>10</v>
      </c>
      <c r="E961" s="4" t="s">
        <v>6</v>
      </c>
    </row>
    <row r="962" spans="1:6">
      <c r="A962" t="n">
        <v>10553</v>
      </c>
      <c r="B962" s="58" t="n">
        <v>51</v>
      </c>
      <c r="C962" s="7" t="n">
        <v>4</v>
      </c>
      <c r="D962" s="7" t="n">
        <v>16</v>
      </c>
      <c r="E962" s="7" t="s">
        <v>129</v>
      </c>
    </row>
    <row r="963" spans="1:6">
      <c r="A963" t="s">
        <v>4</v>
      </c>
      <c r="B963" s="4" t="s">
        <v>5</v>
      </c>
      <c r="C963" s="4" t="s">
        <v>10</v>
      </c>
    </row>
    <row r="964" spans="1:6">
      <c r="A964" t="n">
        <v>10566</v>
      </c>
      <c r="B964" s="30" t="n">
        <v>16</v>
      </c>
      <c r="C964" s="7" t="n">
        <v>0</v>
      </c>
    </row>
    <row r="965" spans="1:6">
      <c r="A965" t="s">
        <v>4</v>
      </c>
      <c r="B965" s="4" t="s">
        <v>5</v>
      </c>
      <c r="C965" s="4" t="s">
        <v>10</v>
      </c>
      <c r="D965" s="4" t="s">
        <v>92</v>
      </c>
      <c r="E965" s="4" t="s">
        <v>13</v>
      </c>
      <c r="F965" s="4" t="s">
        <v>13</v>
      </c>
    </row>
    <row r="966" spans="1:6">
      <c r="A966" t="n">
        <v>10569</v>
      </c>
      <c r="B966" s="59" t="n">
        <v>26</v>
      </c>
      <c r="C966" s="7" t="n">
        <v>16</v>
      </c>
      <c r="D966" s="7" t="s">
        <v>130</v>
      </c>
      <c r="E966" s="7" t="n">
        <v>2</v>
      </c>
      <c r="F966" s="7" t="n">
        <v>0</v>
      </c>
    </row>
    <row r="967" spans="1:6">
      <c r="A967" t="s">
        <v>4</v>
      </c>
      <c r="B967" s="4" t="s">
        <v>5</v>
      </c>
    </row>
    <row r="968" spans="1:6">
      <c r="A968" t="n">
        <v>10621</v>
      </c>
      <c r="B968" s="33" t="n">
        <v>28</v>
      </c>
    </row>
    <row r="969" spans="1:6">
      <c r="A969" t="s">
        <v>4</v>
      </c>
      <c r="B969" s="4" t="s">
        <v>5</v>
      </c>
      <c r="C969" s="4" t="s">
        <v>10</v>
      </c>
      <c r="D969" s="4" t="s">
        <v>13</v>
      </c>
    </row>
    <row r="970" spans="1:6">
      <c r="A970" t="n">
        <v>10622</v>
      </c>
      <c r="B970" s="60" t="n">
        <v>89</v>
      </c>
      <c r="C970" s="7" t="n">
        <v>65533</v>
      </c>
      <c r="D970" s="7" t="n">
        <v>1</v>
      </c>
    </row>
    <row r="971" spans="1:6">
      <c r="A971" t="s">
        <v>4</v>
      </c>
      <c r="B971" s="4" t="s">
        <v>5</v>
      </c>
      <c r="C971" s="4" t="s">
        <v>13</v>
      </c>
      <c r="D971" s="4" t="s">
        <v>10</v>
      </c>
      <c r="E971" s="4" t="s">
        <v>27</v>
      </c>
    </row>
    <row r="972" spans="1:6">
      <c r="A972" t="n">
        <v>10626</v>
      </c>
      <c r="B972" s="38" t="n">
        <v>58</v>
      </c>
      <c r="C972" s="7" t="n">
        <v>101</v>
      </c>
      <c r="D972" s="7" t="n">
        <v>500</v>
      </c>
      <c r="E972" s="7" t="n">
        <v>1</v>
      </c>
    </row>
    <row r="973" spans="1:6">
      <c r="A973" t="s">
        <v>4</v>
      </c>
      <c r="B973" s="4" t="s">
        <v>5</v>
      </c>
      <c r="C973" s="4" t="s">
        <v>13</v>
      </c>
      <c r="D973" s="4" t="s">
        <v>10</v>
      </c>
    </row>
    <row r="974" spans="1:6">
      <c r="A974" t="n">
        <v>10634</v>
      </c>
      <c r="B974" s="38" t="n">
        <v>58</v>
      </c>
      <c r="C974" s="7" t="n">
        <v>254</v>
      </c>
      <c r="D974" s="7" t="n">
        <v>0</v>
      </c>
    </row>
    <row r="975" spans="1:6">
      <c r="A975" t="s">
        <v>4</v>
      </c>
      <c r="B975" s="4" t="s">
        <v>5</v>
      </c>
      <c r="C975" s="4" t="s">
        <v>13</v>
      </c>
      <c r="D975" s="4" t="s">
        <v>13</v>
      </c>
      <c r="E975" s="4" t="s">
        <v>27</v>
      </c>
      <c r="F975" s="4" t="s">
        <v>27</v>
      </c>
      <c r="G975" s="4" t="s">
        <v>27</v>
      </c>
      <c r="H975" s="4" t="s">
        <v>10</v>
      </c>
    </row>
    <row r="976" spans="1:6">
      <c r="A976" t="n">
        <v>10638</v>
      </c>
      <c r="B976" s="44" t="n">
        <v>45</v>
      </c>
      <c r="C976" s="7" t="n">
        <v>2</v>
      </c>
      <c r="D976" s="7" t="n">
        <v>3</v>
      </c>
      <c r="E976" s="7" t="n">
        <v>134.110000610352</v>
      </c>
      <c r="F976" s="7" t="n">
        <v>5.19000005722046</v>
      </c>
      <c r="G976" s="7" t="n">
        <v>-58.189998626709</v>
      </c>
      <c r="H976" s="7" t="n">
        <v>0</v>
      </c>
    </row>
    <row r="977" spans="1:8">
      <c r="A977" t="s">
        <v>4</v>
      </c>
      <c r="B977" s="4" t="s">
        <v>5</v>
      </c>
      <c r="C977" s="4" t="s">
        <v>13</v>
      </c>
      <c r="D977" s="4" t="s">
        <v>13</v>
      </c>
      <c r="E977" s="4" t="s">
        <v>27</v>
      </c>
      <c r="F977" s="4" t="s">
        <v>27</v>
      </c>
      <c r="G977" s="4" t="s">
        <v>27</v>
      </c>
      <c r="H977" s="4" t="s">
        <v>10</v>
      </c>
      <c r="I977" s="4" t="s">
        <v>13</v>
      </c>
    </row>
    <row r="978" spans="1:8">
      <c r="A978" t="n">
        <v>10655</v>
      </c>
      <c r="B978" s="44" t="n">
        <v>45</v>
      </c>
      <c r="C978" s="7" t="n">
        <v>4</v>
      </c>
      <c r="D978" s="7" t="n">
        <v>3</v>
      </c>
      <c r="E978" s="7" t="n">
        <v>9.40999984741211</v>
      </c>
      <c r="F978" s="7" t="n">
        <v>170.070007324219</v>
      </c>
      <c r="G978" s="7" t="n">
        <v>0</v>
      </c>
      <c r="H978" s="7" t="n">
        <v>0</v>
      </c>
      <c r="I978" s="7" t="n">
        <v>0</v>
      </c>
    </row>
    <row r="979" spans="1:8">
      <c r="A979" t="s">
        <v>4</v>
      </c>
      <c r="B979" s="4" t="s">
        <v>5</v>
      </c>
      <c r="C979" s="4" t="s">
        <v>13</v>
      </c>
      <c r="D979" s="4" t="s">
        <v>13</v>
      </c>
      <c r="E979" s="4" t="s">
        <v>27</v>
      </c>
      <c r="F979" s="4" t="s">
        <v>10</v>
      </c>
    </row>
    <row r="980" spans="1:8">
      <c r="A980" t="n">
        <v>10673</v>
      </c>
      <c r="B980" s="44" t="n">
        <v>45</v>
      </c>
      <c r="C980" s="7" t="n">
        <v>5</v>
      </c>
      <c r="D980" s="7" t="n">
        <v>3</v>
      </c>
      <c r="E980" s="7" t="n">
        <v>7.69999980926514</v>
      </c>
      <c r="F980" s="7" t="n">
        <v>0</v>
      </c>
    </row>
    <row r="981" spans="1:8">
      <c r="A981" t="s">
        <v>4</v>
      </c>
      <c r="B981" s="4" t="s">
        <v>5</v>
      </c>
      <c r="C981" s="4" t="s">
        <v>13</v>
      </c>
      <c r="D981" s="4" t="s">
        <v>13</v>
      </c>
      <c r="E981" s="4" t="s">
        <v>27</v>
      </c>
      <c r="F981" s="4" t="s">
        <v>10</v>
      </c>
    </row>
    <row r="982" spans="1:8">
      <c r="A982" t="n">
        <v>10682</v>
      </c>
      <c r="B982" s="44" t="n">
        <v>45</v>
      </c>
      <c r="C982" s="7" t="n">
        <v>11</v>
      </c>
      <c r="D982" s="7" t="n">
        <v>3</v>
      </c>
      <c r="E982" s="7" t="n">
        <v>40</v>
      </c>
      <c r="F982" s="7" t="n">
        <v>0</v>
      </c>
    </row>
    <row r="983" spans="1:8">
      <c r="A983" t="s">
        <v>4</v>
      </c>
      <c r="B983" s="4" t="s">
        <v>5</v>
      </c>
      <c r="C983" s="4" t="s">
        <v>13</v>
      </c>
    </row>
    <row r="984" spans="1:8">
      <c r="A984" t="n">
        <v>10691</v>
      </c>
      <c r="B984" s="56" t="n">
        <v>116</v>
      </c>
      <c r="C984" s="7" t="n">
        <v>0</v>
      </c>
    </row>
    <row r="985" spans="1:8">
      <c r="A985" t="s">
        <v>4</v>
      </c>
      <c r="B985" s="4" t="s">
        <v>5</v>
      </c>
      <c r="C985" s="4" t="s">
        <v>13</v>
      </c>
      <c r="D985" s="4" t="s">
        <v>10</v>
      </c>
    </row>
    <row r="986" spans="1:8">
      <c r="A986" t="n">
        <v>10693</v>
      </c>
      <c r="B986" s="56" t="n">
        <v>116</v>
      </c>
      <c r="C986" s="7" t="n">
        <v>2</v>
      </c>
      <c r="D986" s="7" t="n">
        <v>1</v>
      </c>
    </row>
    <row r="987" spans="1:8">
      <c r="A987" t="s">
        <v>4</v>
      </c>
      <c r="B987" s="4" t="s">
        <v>5</v>
      </c>
      <c r="C987" s="4" t="s">
        <v>13</v>
      </c>
      <c r="D987" s="4" t="s">
        <v>9</v>
      </c>
    </row>
    <row r="988" spans="1:8">
      <c r="A988" t="n">
        <v>10697</v>
      </c>
      <c r="B988" s="56" t="n">
        <v>116</v>
      </c>
      <c r="C988" s="7" t="n">
        <v>5</v>
      </c>
      <c r="D988" s="7" t="n">
        <v>1120403456</v>
      </c>
    </row>
    <row r="989" spans="1:8">
      <c r="A989" t="s">
        <v>4</v>
      </c>
      <c r="B989" s="4" t="s">
        <v>5</v>
      </c>
      <c r="C989" s="4" t="s">
        <v>13</v>
      </c>
      <c r="D989" s="4" t="s">
        <v>10</v>
      </c>
    </row>
    <row r="990" spans="1:8">
      <c r="A990" t="n">
        <v>10703</v>
      </c>
      <c r="B990" s="56" t="n">
        <v>116</v>
      </c>
      <c r="C990" s="7" t="n">
        <v>6</v>
      </c>
      <c r="D990" s="7" t="n">
        <v>1</v>
      </c>
    </row>
    <row r="991" spans="1:8">
      <c r="A991" t="s">
        <v>4</v>
      </c>
      <c r="B991" s="4" t="s">
        <v>5</v>
      </c>
      <c r="C991" s="4" t="s">
        <v>13</v>
      </c>
      <c r="D991" s="4" t="s">
        <v>10</v>
      </c>
    </row>
    <row r="992" spans="1:8">
      <c r="A992" t="n">
        <v>10707</v>
      </c>
      <c r="B992" s="38" t="n">
        <v>58</v>
      </c>
      <c r="C992" s="7" t="n">
        <v>255</v>
      </c>
      <c r="D992" s="7" t="n">
        <v>0</v>
      </c>
    </row>
    <row r="993" spans="1:9">
      <c r="A993" t="s">
        <v>4</v>
      </c>
      <c r="B993" s="4" t="s">
        <v>5</v>
      </c>
      <c r="C993" s="4" t="s">
        <v>13</v>
      </c>
      <c r="D993" s="4" t="s">
        <v>13</v>
      </c>
      <c r="E993" s="4" t="s">
        <v>27</v>
      </c>
      <c r="F993" s="4" t="s">
        <v>27</v>
      </c>
      <c r="G993" s="4" t="s">
        <v>27</v>
      </c>
      <c r="H993" s="4" t="s">
        <v>10</v>
      </c>
    </row>
    <row r="994" spans="1:9">
      <c r="A994" t="n">
        <v>10711</v>
      </c>
      <c r="B994" s="44" t="n">
        <v>45</v>
      </c>
      <c r="C994" s="7" t="n">
        <v>2</v>
      </c>
      <c r="D994" s="7" t="n">
        <v>3</v>
      </c>
      <c r="E994" s="7" t="n">
        <v>132.559997558594</v>
      </c>
      <c r="F994" s="7" t="n">
        <v>5.19000005722046</v>
      </c>
      <c r="G994" s="7" t="n">
        <v>-63.5</v>
      </c>
      <c r="H994" s="7" t="n">
        <v>4000</v>
      </c>
    </row>
    <row r="995" spans="1:9">
      <c r="A995" t="s">
        <v>4</v>
      </c>
      <c r="B995" s="4" t="s">
        <v>5</v>
      </c>
      <c r="C995" s="4" t="s">
        <v>13</v>
      </c>
      <c r="D995" s="4" t="s">
        <v>13</v>
      </c>
      <c r="E995" s="4" t="s">
        <v>27</v>
      </c>
      <c r="F995" s="4" t="s">
        <v>27</v>
      </c>
      <c r="G995" s="4" t="s">
        <v>27</v>
      </c>
      <c r="H995" s="4" t="s">
        <v>10</v>
      </c>
      <c r="I995" s="4" t="s">
        <v>13</v>
      </c>
    </row>
    <row r="996" spans="1:9">
      <c r="A996" t="n">
        <v>10728</v>
      </c>
      <c r="B996" s="44" t="n">
        <v>45</v>
      </c>
      <c r="C996" s="7" t="n">
        <v>4</v>
      </c>
      <c r="D996" s="7" t="n">
        <v>3</v>
      </c>
      <c r="E996" s="7" t="n">
        <v>8.6899995803833</v>
      </c>
      <c r="F996" s="7" t="n">
        <v>166.979995727539</v>
      </c>
      <c r="G996" s="7" t="n">
        <v>0</v>
      </c>
      <c r="H996" s="7" t="n">
        <v>4000</v>
      </c>
      <c r="I996" s="7" t="n">
        <v>0</v>
      </c>
    </row>
    <row r="997" spans="1:9">
      <c r="A997" t="s">
        <v>4</v>
      </c>
      <c r="B997" s="4" t="s">
        <v>5</v>
      </c>
      <c r="C997" s="4" t="s">
        <v>13</v>
      </c>
      <c r="D997" s="4" t="s">
        <v>13</v>
      </c>
      <c r="E997" s="4" t="s">
        <v>27</v>
      </c>
      <c r="F997" s="4" t="s">
        <v>10</v>
      </c>
    </row>
    <row r="998" spans="1:9">
      <c r="A998" t="n">
        <v>10746</v>
      </c>
      <c r="B998" s="44" t="n">
        <v>45</v>
      </c>
      <c r="C998" s="7" t="n">
        <v>5</v>
      </c>
      <c r="D998" s="7" t="n">
        <v>3</v>
      </c>
      <c r="E998" s="7" t="n">
        <v>11.5</v>
      </c>
      <c r="F998" s="7" t="n">
        <v>4000</v>
      </c>
    </row>
    <row r="999" spans="1:9">
      <c r="A999" t="s">
        <v>4</v>
      </c>
      <c r="B999" s="4" t="s">
        <v>5</v>
      </c>
      <c r="C999" s="4" t="s">
        <v>13</v>
      </c>
      <c r="D999" s="4" t="s">
        <v>10</v>
      </c>
    </row>
    <row r="1000" spans="1:9">
      <c r="A1000" t="n">
        <v>10755</v>
      </c>
      <c r="B1000" s="44" t="n">
        <v>45</v>
      </c>
      <c r="C1000" s="7" t="n">
        <v>7</v>
      </c>
      <c r="D1000" s="7" t="n">
        <v>255</v>
      </c>
    </row>
    <row r="1001" spans="1:9">
      <c r="A1001" t="s">
        <v>4</v>
      </c>
      <c r="B1001" s="4" t="s">
        <v>5</v>
      </c>
      <c r="C1001" s="4" t="s">
        <v>10</v>
      </c>
    </row>
    <row r="1002" spans="1:9">
      <c r="A1002" t="n">
        <v>10759</v>
      </c>
      <c r="B1002" s="30" t="n">
        <v>16</v>
      </c>
      <c r="C1002" s="7" t="n">
        <v>500</v>
      </c>
    </row>
    <row r="1003" spans="1:9">
      <c r="A1003" t="s">
        <v>4</v>
      </c>
      <c r="B1003" s="4" t="s">
        <v>5</v>
      </c>
      <c r="C1003" s="4" t="s">
        <v>13</v>
      </c>
      <c r="D1003" s="4" t="s">
        <v>10</v>
      </c>
      <c r="E1003" s="4" t="s">
        <v>27</v>
      </c>
    </row>
    <row r="1004" spans="1:9">
      <c r="A1004" t="n">
        <v>10762</v>
      </c>
      <c r="B1004" s="38" t="n">
        <v>58</v>
      </c>
      <c r="C1004" s="7" t="n">
        <v>101</v>
      </c>
      <c r="D1004" s="7" t="n">
        <v>500</v>
      </c>
      <c r="E1004" s="7" t="n">
        <v>1</v>
      </c>
    </row>
    <row r="1005" spans="1:9">
      <c r="A1005" t="s">
        <v>4</v>
      </c>
      <c r="B1005" s="4" t="s">
        <v>5</v>
      </c>
      <c r="C1005" s="4" t="s">
        <v>13</v>
      </c>
      <c r="D1005" s="4" t="s">
        <v>10</v>
      </c>
    </row>
    <row r="1006" spans="1:9">
      <c r="A1006" t="n">
        <v>10770</v>
      </c>
      <c r="B1006" s="38" t="n">
        <v>58</v>
      </c>
      <c r="C1006" s="7" t="n">
        <v>254</v>
      </c>
      <c r="D1006" s="7" t="n">
        <v>0</v>
      </c>
    </row>
    <row r="1007" spans="1:9">
      <c r="A1007" t="s">
        <v>4</v>
      </c>
      <c r="B1007" s="4" t="s">
        <v>5</v>
      </c>
      <c r="C1007" s="4" t="s">
        <v>13</v>
      </c>
      <c r="D1007" s="4" t="s">
        <v>13</v>
      </c>
      <c r="E1007" s="4" t="s">
        <v>27</v>
      </c>
      <c r="F1007" s="4" t="s">
        <v>27</v>
      </c>
      <c r="G1007" s="4" t="s">
        <v>27</v>
      </c>
      <c r="H1007" s="4" t="s">
        <v>10</v>
      </c>
    </row>
    <row r="1008" spans="1:9">
      <c r="A1008" t="n">
        <v>10774</v>
      </c>
      <c r="B1008" s="44" t="n">
        <v>45</v>
      </c>
      <c r="C1008" s="7" t="n">
        <v>2</v>
      </c>
      <c r="D1008" s="7" t="n">
        <v>3</v>
      </c>
      <c r="E1008" s="7" t="n">
        <v>148.029998779297</v>
      </c>
      <c r="F1008" s="7" t="n">
        <v>3.38000011444092</v>
      </c>
      <c r="G1008" s="7" t="n">
        <v>-58.4199981689453</v>
      </c>
      <c r="H1008" s="7" t="n">
        <v>0</v>
      </c>
    </row>
    <row r="1009" spans="1:9">
      <c r="A1009" t="s">
        <v>4</v>
      </c>
      <c r="B1009" s="4" t="s">
        <v>5</v>
      </c>
      <c r="C1009" s="4" t="s">
        <v>13</v>
      </c>
      <c r="D1009" s="4" t="s">
        <v>13</v>
      </c>
      <c r="E1009" s="4" t="s">
        <v>27</v>
      </c>
      <c r="F1009" s="4" t="s">
        <v>27</v>
      </c>
      <c r="G1009" s="4" t="s">
        <v>27</v>
      </c>
      <c r="H1009" s="4" t="s">
        <v>10</v>
      </c>
      <c r="I1009" s="4" t="s">
        <v>13</v>
      </c>
    </row>
    <row r="1010" spans="1:9">
      <c r="A1010" t="n">
        <v>10791</v>
      </c>
      <c r="B1010" s="44" t="n">
        <v>45</v>
      </c>
      <c r="C1010" s="7" t="n">
        <v>4</v>
      </c>
      <c r="D1010" s="7" t="n">
        <v>3</v>
      </c>
      <c r="E1010" s="7" t="n">
        <v>11.039999961853</v>
      </c>
      <c r="F1010" s="7" t="n">
        <v>93.7699966430664</v>
      </c>
      <c r="G1010" s="7" t="n">
        <v>0</v>
      </c>
      <c r="H1010" s="7" t="n">
        <v>0</v>
      </c>
      <c r="I1010" s="7" t="n">
        <v>0</v>
      </c>
    </row>
    <row r="1011" spans="1:9">
      <c r="A1011" t="s">
        <v>4</v>
      </c>
      <c r="B1011" s="4" t="s">
        <v>5</v>
      </c>
      <c r="C1011" s="4" t="s">
        <v>13</v>
      </c>
      <c r="D1011" s="4" t="s">
        <v>13</v>
      </c>
      <c r="E1011" s="4" t="s">
        <v>27</v>
      </c>
      <c r="F1011" s="4" t="s">
        <v>10</v>
      </c>
    </row>
    <row r="1012" spans="1:9">
      <c r="A1012" t="n">
        <v>10809</v>
      </c>
      <c r="B1012" s="44" t="n">
        <v>45</v>
      </c>
      <c r="C1012" s="7" t="n">
        <v>5</v>
      </c>
      <c r="D1012" s="7" t="n">
        <v>3</v>
      </c>
      <c r="E1012" s="7" t="n">
        <v>10.5</v>
      </c>
      <c r="F1012" s="7" t="n">
        <v>0</v>
      </c>
    </row>
    <row r="1013" spans="1:9">
      <c r="A1013" t="s">
        <v>4</v>
      </c>
      <c r="B1013" s="4" t="s">
        <v>5</v>
      </c>
      <c r="C1013" s="4" t="s">
        <v>13</v>
      </c>
      <c r="D1013" s="4" t="s">
        <v>13</v>
      </c>
      <c r="E1013" s="4" t="s">
        <v>27</v>
      </c>
      <c r="F1013" s="4" t="s">
        <v>10</v>
      </c>
    </row>
    <row r="1014" spans="1:9">
      <c r="A1014" t="n">
        <v>10818</v>
      </c>
      <c r="B1014" s="44" t="n">
        <v>45</v>
      </c>
      <c r="C1014" s="7" t="n">
        <v>11</v>
      </c>
      <c r="D1014" s="7" t="n">
        <v>3</v>
      </c>
      <c r="E1014" s="7" t="n">
        <v>41.7000007629395</v>
      </c>
      <c r="F1014" s="7" t="n">
        <v>0</v>
      </c>
    </row>
    <row r="1015" spans="1:9">
      <c r="A1015" t="s">
        <v>4</v>
      </c>
      <c r="B1015" s="4" t="s">
        <v>5</v>
      </c>
      <c r="C1015" s="4" t="s">
        <v>13</v>
      </c>
    </row>
    <row r="1016" spans="1:9">
      <c r="A1016" t="n">
        <v>10827</v>
      </c>
      <c r="B1016" s="56" t="n">
        <v>116</v>
      </c>
      <c r="C1016" s="7" t="n">
        <v>0</v>
      </c>
    </row>
    <row r="1017" spans="1:9">
      <c r="A1017" t="s">
        <v>4</v>
      </c>
      <c r="B1017" s="4" t="s">
        <v>5</v>
      </c>
      <c r="C1017" s="4" t="s">
        <v>13</v>
      </c>
      <c r="D1017" s="4" t="s">
        <v>10</v>
      </c>
    </row>
    <row r="1018" spans="1:9">
      <c r="A1018" t="n">
        <v>10829</v>
      </c>
      <c r="B1018" s="56" t="n">
        <v>116</v>
      </c>
      <c r="C1018" s="7" t="n">
        <v>2</v>
      </c>
      <c r="D1018" s="7" t="n">
        <v>1</v>
      </c>
    </row>
    <row r="1019" spans="1:9">
      <c r="A1019" t="s">
        <v>4</v>
      </c>
      <c r="B1019" s="4" t="s">
        <v>5</v>
      </c>
      <c r="C1019" s="4" t="s">
        <v>13</v>
      </c>
      <c r="D1019" s="4" t="s">
        <v>9</v>
      </c>
    </row>
    <row r="1020" spans="1:9">
      <c r="A1020" t="n">
        <v>10833</v>
      </c>
      <c r="B1020" s="56" t="n">
        <v>116</v>
      </c>
      <c r="C1020" s="7" t="n">
        <v>5</v>
      </c>
      <c r="D1020" s="7" t="n">
        <v>1123024896</v>
      </c>
    </row>
    <row r="1021" spans="1:9">
      <c r="A1021" t="s">
        <v>4</v>
      </c>
      <c r="B1021" s="4" t="s">
        <v>5</v>
      </c>
      <c r="C1021" s="4" t="s">
        <v>13</v>
      </c>
      <c r="D1021" s="4" t="s">
        <v>10</v>
      </c>
    </row>
    <row r="1022" spans="1:9">
      <c r="A1022" t="n">
        <v>10839</v>
      </c>
      <c r="B1022" s="56" t="n">
        <v>116</v>
      </c>
      <c r="C1022" s="7" t="n">
        <v>6</v>
      </c>
      <c r="D1022" s="7" t="n">
        <v>1</v>
      </c>
    </row>
    <row r="1023" spans="1:9">
      <c r="A1023" t="s">
        <v>4</v>
      </c>
      <c r="B1023" s="4" t="s">
        <v>5</v>
      </c>
      <c r="C1023" s="4" t="s">
        <v>13</v>
      </c>
      <c r="D1023" s="4" t="s">
        <v>10</v>
      </c>
    </row>
    <row r="1024" spans="1:9">
      <c r="A1024" t="n">
        <v>10843</v>
      </c>
      <c r="B1024" s="38" t="n">
        <v>58</v>
      </c>
      <c r="C1024" s="7" t="n">
        <v>255</v>
      </c>
      <c r="D1024" s="7" t="n">
        <v>0</v>
      </c>
    </row>
    <row r="1025" spans="1:9">
      <c r="A1025" t="s">
        <v>4</v>
      </c>
      <c r="B1025" s="4" t="s">
        <v>5</v>
      </c>
      <c r="C1025" s="4" t="s">
        <v>13</v>
      </c>
      <c r="D1025" s="4" t="s">
        <v>13</v>
      </c>
      <c r="E1025" s="4" t="s">
        <v>27</v>
      </c>
      <c r="F1025" s="4" t="s">
        <v>27</v>
      </c>
      <c r="G1025" s="4" t="s">
        <v>27</v>
      </c>
      <c r="H1025" s="4" t="s">
        <v>10</v>
      </c>
    </row>
    <row r="1026" spans="1:9">
      <c r="A1026" t="n">
        <v>10847</v>
      </c>
      <c r="B1026" s="44" t="n">
        <v>45</v>
      </c>
      <c r="C1026" s="7" t="n">
        <v>2</v>
      </c>
      <c r="D1026" s="7" t="n">
        <v>3</v>
      </c>
      <c r="E1026" s="7" t="n">
        <v>183.729995727539</v>
      </c>
      <c r="F1026" s="7" t="n">
        <v>6.26999998092651</v>
      </c>
      <c r="G1026" s="7" t="n">
        <v>-47.2299995422363</v>
      </c>
      <c r="H1026" s="7" t="n">
        <v>8000</v>
      </c>
    </row>
    <row r="1027" spans="1:9">
      <c r="A1027" t="s">
        <v>4</v>
      </c>
      <c r="B1027" s="4" t="s">
        <v>5</v>
      </c>
      <c r="C1027" s="4" t="s">
        <v>13</v>
      </c>
      <c r="D1027" s="4" t="s">
        <v>13</v>
      </c>
      <c r="E1027" s="4" t="s">
        <v>27</v>
      </c>
      <c r="F1027" s="4" t="s">
        <v>27</v>
      </c>
      <c r="G1027" s="4" t="s">
        <v>27</v>
      </c>
      <c r="H1027" s="4" t="s">
        <v>10</v>
      </c>
      <c r="I1027" s="4" t="s">
        <v>13</v>
      </c>
    </row>
    <row r="1028" spans="1:9">
      <c r="A1028" t="n">
        <v>10864</v>
      </c>
      <c r="B1028" s="44" t="n">
        <v>45</v>
      </c>
      <c r="C1028" s="7" t="n">
        <v>4</v>
      </c>
      <c r="D1028" s="7" t="n">
        <v>3</v>
      </c>
      <c r="E1028" s="7" t="n">
        <v>18.8600006103516</v>
      </c>
      <c r="F1028" s="7" t="n">
        <v>53.5299987792969</v>
      </c>
      <c r="G1028" s="7" t="n">
        <v>0</v>
      </c>
      <c r="H1028" s="7" t="n">
        <v>8000</v>
      </c>
      <c r="I1028" s="7" t="n">
        <v>0</v>
      </c>
    </row>
    <row r="1029" spans="1:9">
      <c r="A1029" t="s">
        <v>4</v>
      </c>
      <c r="B1029" s="4" t="s">
        <v>5</v>
      </c>
      <c r="C1029" s="4" t="s">
        <v>13</v>
      </c>
      <c r="D1029" s="4" t="s">
        <v>13</v>
      </c>
      <c r="E1029" s="4" t="s">
        <v>27</v>
      </c>
      <c r="F1029" s="4" t="s">
        <v>10</v>
      </c>
    </row>
    <row r="1030" spans="1:9">
      <c r="A1030" t="n">
        <v>10882</v>
      </c>
      <c r="B1030" s="44" t="n">
        <v>45</v>
      </c>
      <c r="C1030" s="7" t="n">
        <v>5</v>
      </c>
      <c r="D1030" s="7" t="n">
        <v>3</v>
      </c>
      <c r="E1030" s="7" t="n">
        <v>11.5</v>
      </c>
      <c r="F1030" s="7" t="n">
        <v>8000</v>
      </c>
    </row>
    <row r="1031" spans="1:9">
      <c r="A1031" t="s">
        <v>4</v>
      </c>
      <c r="B1031" s="4" t="s">
        <v>5</v>
      </c>
      <c r="C1031" s="4" t="s">
        <v>13</v>
      </c>
      <c r="D1031" s="4" t="s">
        <v>13</v>
      </c>
      <c r="E1031" s="4" t="s">
        <v>27</v>
      </c>
      <c r="F1031" s="4" t="s">
        <v>10</v>
      </c>
    </row>
    <row r="1032" spans="1:9">
      <c r="A1032" t="n">
        <v>10891</v>
      </c>
      <c r="B1032" s="44" t="n">
        <v>45</v>
      </c>
      <c r="C1032" s="7" t="n">
        <v>11</v>
      </c>
      <c r="D1032" s="7" t="n">
        <v>3</v>
      </c>
      <c r="E1032" s="7" t="n">
        <v>41.7000007629395</v>
      </c>
      <c r="F1032" s="7" t="n">
        <v>8000</v>
      </c>
    </row>
    <row r="1033" spans="1:9">
      <c r="A1033" t="s">
        <v>4</v>
      </c>
      <c r="B1033" s="4" t="s">
        <v>5</v>
      </c>
      <c r="C1033" s="4" t="s">
        <v>13</v>
      </c>
      <c r="D1033" s="4" t="s">
        <v>10</v>
      </c>
    </row>
    <row r="1034" spans="1:9">
      <c r="A1034" t="n">
        <v>10900</v>
      </c>
      <c r="B1034" s="44" t="n">
        <v>45</v>
      </c>
      <c r="C1034" s="7" t="n">
        <v>7</v>
      </c>
      <c r="D1034" s="7" t="n">
        <v>255</v>
      </c>
    </row>
    <row r="1035" spans="1:9">
      <c r="A1035" t="s">
        <v>4</v>
      </c>
      <c r="B1035" s="4" t="s">
        <v>5</v>
      </c>
      <c r="C1035" s="4" t="s">
        <v>10</v>
      </c>
    </row>
    <row r="1036" spans="1:9">
      <c r="A1036" t="n">
        <v>10904</v>
      </c>
      <c r="B1036" s="30" t="n">
        <v>16</v>
      </c>
      <c r="C1036" s="7" t="n">
        <v>500</v>
      </c>
    </row>
    <row r="1037" spans="1:9">
      <c r="A1037" t="s">
        <v>4</v>
      </c>
      <c r="B1037" s="4" t="s">
        <v>5</v>
      </c>
      <c r="C1037" s="4" t="s">
        <v>13</v>
      </c>
      <c r="D1037" s="4" t="s">
        <v>10</v>
      </c>
      <c r="E1037" s="4" t="s">
        <v>27</v>
      </c>
    </row>
    <row r="1038" spans="1:9">
      <c r="A1038" t="n">
        <v>10907</v>
      </c>
      <c r="B1038" s="38" t="n">
        <v>58</v>
      </c>
      <c r="C1038" s="7" t="n">
        <v>101</v>
      </c>
      <c r="D1038" s="7" t="n">
        <v>500</v>
      </c>
      <c r="E1038" s="7" t="n">
        <v>1</v>
      </c>
    </row>
    <row r="1039" spans="1:9">
      <c r="A1039" t="s">
        <v>4</v>
      </c>
      <c r="B1039" s="4" t="s">
        <v>5</v>
      </c>
      <c r="C1039" s="4" t="s">
        <v>13</v>
      </c>
      <c r="D1039" s="4" t="s">
        <v>10</v>
      </c>
    </row>
    <row r="1040" spans="1:9">
      <c r="A1040" t="n">
        <v>10915</v>
      </c>
      <c r="B1040" s="38" t="n">
        <v>58</v>
      </c>
      <c r="C1040" s="7" t="n">
        <v>254</v>
      </c>
      <c r="D1040" s="7" t="n">
        <v>0</v>
      </c>
    </row>
    <row r="1041" spans="1:9">
      <c r="A1041" t="s">
        <v>4</v>
      </c>
      <c r="B1041" s="4" t="s">
        <v>5</v>
      </c>
      <c r="C1041" s="4" t="s">
        <v>10</v>
      </c>
      <c r="D1041" s="4" t="s">
        <v>27</v>
      </c>
      <c r="E1041" s="4" t="s">
        <v>27</v>
      </c>
      <c r="F1041" s="4" t="s">
        <v>27</v>
      </c>
      <c r="G1041" s="4" t="s">
        <v>27</v>
      </c>
    </row>
    <row r="1042" spans="1:9">
      <c r="A1042" t="n">
        <v>10919</v>
      </c>
      <c r="B1042" s="48" t="n">
        <v>46</v>
      </c>
      <c r="C1042" s="7" t="n">
        <v>0</v>
      </c>
      <c r="D1042" s="7" t="n">
        <v>222.669998168945</v>
      </c>
      <c r="E1042" s="7" t="n">
        <v>1.73000001907349</v>
      </c>
      <c r="F1042" s="7" t="n">
        <v>-6.21999979019165</v>
      </c>
      <c r="G1042" s="7" t="n">
        <v>225.899993896484</v>
      </c>
    </row>
    <row r="1043" spans="1:9">
      <c r="A1043" t="s">
        <v>4</v>
      </c>
      <c r="B1043" s="4" t="s">
        <v>5</v>
      </c>
      <c r="C1043" s="4" t="s">
        <v>10</v>
      </c>
      <c r="D1043" s="4" t="s">
        <v>27</v>
      </c>
      <c r="E1043" s="4" t="s">
        <v>27</v>
      </c>
      <c r="F1043" s="4" t="s">
        <v>27</v>
      </c>
      <c r="G1043" s="4" t="s">
        <v>27</v>
      </c>
    </row>
    <row r="1044" spans="1:9">
      <c r="A1044" t="n">
        <v>10938</v>
      </c>
      <c r="B1044" s="48" t="n">
        <v>46</v>
      </c>
      <c r="C1044" s="7" t="n">
        <v>16</v>
      </c>
      <c r="D1044" s="7" t="n">
        <v>221.75</v>
      </c>
      <c r="E1044" s="7" t="n">
        <v>1.72000002861023</v>
      </c>
      <c r="F1044" s="7" t="n">
        <v>-5.67000007629395</v>
      </c>
      <c r="G1044" s="7" t="n">
        <v>220.199996948242</v>
      </c>
    </row>
    <row r="1045" spans="1:9">
      <c r="A1045" t="s">
        <v>4</v>
      </c>
      <c r="B1045" s="4" t="s">
        <v>5</v>
      </c>
      <c r="C1045" s="4" t="s">
        <v>10</v>
      </c>
      <c r="D1045" s="4" t="s">
        <v>27</v>
      </c>
      <c r="E1045" s="4" t="s">
        <v>27</v>
      </c>
      <c r="F1045" s="4" t="s">
        <v>27</v>
      </c>
      <c r="G1045" s="4" t="s">
        <v>27</v>
      </c>
    </row>
    <row r="1046" spans="1:9">
      <c r="A1046" t="n">
        <v>10957</v>
      </c>
      <c r="B1046" s="48" t="n">
        <v>46</v>
      </c>
      <c r="C1046" s="7" t="n">
        <v>7032</v>
      </c>
      <c r="D1046" s="7" t="n">
        <v>223.289993286133</v>
      </c>
      <c r="E1046" s="7" t="n">
        <v>2.9300000667572</v>
      </c>
      <c r="F1046" s="7" t="n">
        <v>-6.80999994277954</v>
      </c>
      <c r="G1046" s="7" t="n">
        <v>234.5</v>
      </c>
    </row>
    <row r="1047" spans="1:9">
      <c r="A1047" t="s">
        <v>4</v>
      </c>
      <c r="B1047" s="4" t="s">
        <v>5</v>
      </c>
      <c r="C1047" s="4" t="s">
        <v>13</v>
      </c>
      <c r="D1047" s="4" t="s">
        <v>13</v>
      </c>
      <c r="E1047" s="4" t="s">
        <v>27</v>
      </c>
      <c r="F1047" s="4" t="s">
        <v>27</v>
      </c>
      <c r="G1047" s="4" t="s">
        <v>27</v>
      </c>
      <c r="H1047" s="4" t="s">
        <v>10</v>
      </c>
    </row>
    <row r="1048" spans="1:9">
      <c r="A1048" t="n">
        <v>10976</v>
      </c>
      <c r="B1048" s="44" t="n">
        <v>45</v>
      </c>
      <c r="C1048" s="7" t="n">
        <v>2</v>
      </c>
      <c r="D1048" s="7" t="n">
        <v>3</v>
      </c>
      <c r="E1048" s="7" t="n">
        <v>220.539993286133</v>
      </c>
      <c r="F1048" s="7" t="n">
        <v>3.38000011444092</v>
      </c>
      <c r="G1048" s="7" t="n">
        <v>-7.46000003814697</v>
      </c>
      <c r="H1048" s="7" t="n">
        <v>0</v>
      </c>
    </row>
    <row r="1049" spans="1:9">
      <c r="A1049" t="s">
        <v>4</v>
      </c>
      <c r="B1049" s="4" t="s">
        <v>5</v>
      </c>
      <c r="C1049" s="4" t="s">
        <v>13</v>
      </c>
      <c r="D1049" s="4" t="s">
        <v>13</v>
      </c>
      <c r="E1049" s="4" t="s">
        <v>27</v>
      </c>
      <c r="F1049" s="4" t="s">
        <v>27</v>
      </c>
      <c r="G1049" s="4" t="s">
        <v>27</v>
      </c>
      <c r="H1049" s="4" t="s">
        <v>10</v>
      </c>
      <c r="I1049" s="4" t="s">
        <v>13</v>
      </c>
    </row>
    <row r="1050" spans="1:9">
      <c r="A1050" t="n">
        <v>10993</v>
      </c>
      <c r="B1050" s="44" t="n">
        <v>45</v>
      </c>
      <c r="C1050" s="7" t="n">
        <v>4</v>
      </c>
      <c r="D1050" s="7" t="n">
        <v>3</v>
      </c>
      <c r="E1050" s="7" t="n">
        <v>3.80999994277954</v>
      </c>
      <c r="F1050" s="7" t="n">
        <v>60</v>
      </c>
      <c r="G1050" s="7" t="n">
        <v>0</v>
      </c>
      <c r="H1050" s="7" t="n">
        <v>0</v>
      </c>
      <c r="I1050" s="7" t="n">
        <v>0</v>
      </c>
    </row>
    <row r="1051" spans="1:9">
      <c r="A1051" t="s">
        <v>4</v>
      </c>
      <c r="B1051" s="4" t="s">
        <v>5</v>
      </c>
      <c r="C1051" s="4" t="s">
        <v>13</v>
      </c>
      <c r="D1051" s="4" t="s">
        <v>13</v>
      </c>
      <c r="E1051" s="4" t="s">
        <v>27</v>
      </c>
      <c r="F1051" s="4" t="s">
        <v>10</v>
      </c>
    </row>
    <row r="1052" spans="1:9">
      <c r="A1052" t="n">
        <v>11011</v>
      </c>
      <c r="B1052" s="44" t="n">
        <v>45</v>
      </c>
      <c r="C1052" s="7" t="n">
        <v>5</v>
      </c>
      <c r="D1052" s="7" t="n">
        <v>3</v>
      </c>
      <c r="E1052" s="7" t="n">
        <v>5.09999990463257</v>
      </c>
      <c r="F1052" s="7" t="n">
        <v>0</v>
      </c>
    </row>
    <row r="1053" spans="1:9">
      <c r="A1053" t="s">
        <v>4</v>
      </c>
      <c r="B1053" s="4" t="s">
        <v>5</v>
      </c>
      <c r="C1053" s="4" t="s">
        <v>13</v>
      </c>
      <c r="D1053" s="4" t="s">
        <v>13</v>
      </c>
      <c r="E1053" s="4" t="s">
        <v>27</v>
      </c>
      <c r="F1053" s="4" t="s">
        <v>10</v>
      </c>
    </row>
    <row r="1054" spans="1:9">
      <c r="A1054" t="n">
        <v>11020</v>
      </c>
      <c r="B1054" s="44" t="n">
        <v>45</v>
      </c>
      <c r="C1054" s="7" t="n">
        <v>11</v>
      </c>
      <c r="D1054" s="7" t="n">
        <v>3</v>
      </c>
      <c r="E1054" s="7" t="n">
        <v>40</v>
      </c>
      <c r="F1054" s="7" t="n">
        <v>0</v>
      </c>
    </row>
    <row r="1055" spans="1:9">
      <c r="A1055" t="s">
        <v>4</v>
      </c>
      <c r="B1055" s="4" t="s">
        <v>5</v>
      </c>
      <c r="C1055" s="4" t="s">
        <v>13</v>
      </c>
      <c r="D1055" s="4" t="s">
        <v>10</v>
      </c>
    </row>
    <row r="1056" spans="1:9">
      <c r="A1056" t="n">
        <v>11029</v>
      </c>
      <c r="B1056" s="38" t="n">
        <v>58</v>
      </c>
      <c r="C1056" s="7" t="n">
        <v>255</v>
      </c>
      <c r="D1056" s="7" t="n">
        <v>0</v>
      </c>
    </row>
    <row r="1057" spans="1:9">
      <c r="A1057" t="s">
        <v>4</v>
      </c>
      <c r="B1057" s="4" t="s">
        <v>5</v>
      </c>
      <c r="C1057" s="4" t="s">
        <v>13</v>
      </c>
      <c r="D1057" s="4" t="s">
        <v>10</v>
      </c>
      <c r="E1057" s="4" t="s">
        <v>6</v>
      </c>
    </row>
    <row r="1058" spans="1:9">
      <c r="A1058" t="n">
        <v>11033</v>
      </c>
      <c r="B1058" s="58" t="n">
        <v>51</v>
      </c>
      <c r="C1058" s="7" t="n">
        <v>4</v>
      </c>
      <c r="D1058" s="7" t="n">
        <v>0</v>
      </c>
      <c r="E1058" s="7" t="s">
        <v>129</v>
      </c>
    </row>
    <row r="1059" spans="1:9">
      <c r="A1059" t="s">
        <v>4</v>
      </c>
      <c r="B1059" s="4" t="s">
        <v>5</v>
      </c>
      <c r="C1059" s="4" t="s">
        <v>10</v>
      </c>
    </row>
    <row r="1060" spans="1:9">
      <c r="A1060" t="n">
        <v>11046</v>
      </c>
      <c r="B1060" s="30" t="n">
        <v>16</v>
      </c>
      <c r="C1060" s="7" t="n">
        <v>0</v>
      </c>
    </row>
    <row r="1061" spans="1:9">
      <c r="A1061" t="s">
        <v>4</v>
      </c>
      <c r="B1061" s="4" t="s">
        <v>5</v>
      </c>
      <c r="C1061" s="4" t="s">
        <v>10</v>
      </c>
      <c r="D1061" s="4" t="s">
        <v>92</v>
      </c>
      <c r="E1061" s="4" t="s">
        <v>13</v>
      </c>
      <c r="F1061" s="4" t="s">
        <v>13</v>
      </c>
    </row>
    <row r="1062" spans="1:9">
      <c r="A1062" t="n">
        <v>11049</v>
      </c>
      <c r="B1062" s="59" t="n">
        <v>26</v>
      </c>
      <c r="C1062" s="7" t="n">
        <v>0</v>
      </c>
      <c r="D1062" s="7" t="s">
        <v>131</v>
      </c>
      <c r="E1062" s="7" t="n">
        <v>2</v>
      </c>
      <c r="F1062" s="7" t="n">
        <v>0</v>
      </c>
    </row>
    <row r="1063" spans="1:9">
      <c r="A1063" t="s">
        <v>4</v>
      </c>
      <c r="B1063" s="4" t="s">
        <v>5</v>
      </c>
    </row>
    <row r="1064" spans="1:9">
      <c r="A1064" t="n">
        <v>11133</v>
      </c>
      <c r="B1064" s="33" t="n">
        <v>28</v>
      </c>
    </row>
    <row r="1065" spans="1:9">
      <c r="A1065" t="s">
        <v>4</v>
      </c>
      <c r="B1065" s="4" t="s">
        <v>5</v>
      </c>
      <c r="C1065" s="4" t="s">
        <v>13</v>
      </c>
      <c r="D1065" s="4" t="s">
        <v>10</v>
      </c>
      <c r="E1065" s="4" t="s">
        <v>6</v>
      </c>
    </row>
    <row r="1066" spans="1:9">
      <c r="A1066" t="n">
        <v>11134</v>
      </c>
      <c r="B1066" s="58" t="n">
        <v>51</v>
      </c>
      <c r="C1066" s="7" t="n">
        <v>4</v>
      </c>
      <c r="D1066" s="7" t="n">
        <v>16</v>
      </c>
      <c r="E1066" s="7" t="s">
        <v>132</v>
      </c>
    </row>
    <row r="1067" spans="1:9">
      <c r="A1067" t="s">
        <v>4</v>
      </c>
      <c r="B1067" s="4" t="s">
        <v>5</v>
      </c>
      <c r="C1067" s="4" t="s">
        <v>10</v>
      </c>
    </row>
    <row r="1068" spans="1:9">
      <c r="A1068" t="n">
        <v>11148</v>
      </c>
      <c r="B1068" s="30" t="n">
        <v>16</v>
      </c>
      <c r="C1068" s="7" t="n">
        <v>0</v>
      </c>
    </row>
    <row r="1069" spans="1:9">
      <c r="A1069" t="s">
        <v>4</v>
      </c>
      <c r="B1069" s="4" t="s">
        <v>5</v>
      </c>
      <c r="C1069" s="4" t="s">
        <v>10</v>
      </c>
      <c r="D1069" s="4" t="s">
        <v>92</v>
      </c>
      <c r="E1069" s="4" t="s">
        <v>13</v>
      </c>
      <c r="F1069" s="4" t="s">
        <v>13</v>
      </c>
    </row>
    <row r="1070" spans="1:9">
      <c r="A1070" t="n">
        <v>11151</v>
      </c>
      <c r="B1070" s="59" t="n">
        <v>26</v>
      </c>
      <c r="C1070" s="7" t="n">
        <v>16</v>
      </c>
      <c r="D1070" s="7" t="s">
        <v>133</v>
      </c>
      <c r="E1070" s="7" t="n">
        <v>2</v>
      </c>
      <c r="F1070" s="7" t="n">
        <v>0</v>
      </c>
    </row>
    <row r="1071" spans="1:9">
      <c r="A1071" t="s">
        <v>4</v>
      </c>
      <c r="B1071" s="4" t="s">
        <v>5</v>
      </c>
    </row>
    <row r="1072" spans="1:9">
      <c r="A1072" t="n">
        <v>11230</v>
      </c>
      <c r="B1072" s="33" t="n">
        <v>28</v>
      </c>
    </row>
    <row r="1073" spans="1:6">
      <c r="A1073" t="s">
        <v>4</v>
      </c>
      <c r="B1073" s="4" t="s">
        <v>5</v>
      </c>
      <c r="C1073" s="4" t="s">
        <v>13</v>
      </c>
      <c r="D1073" s="4" t="s">
        <v>10</v>
      </c>
      <c r="E1073" s="4" t="s">
        <v>6</v>
      </c>
    </row>
    <row r="1074" spans="1:6">
      <c r="A1074" t="n">
        <v>11231</v>
      </c>
      <c r="B1074" s="58" t="n">
        <v>51</v>
      </c>
      <c r="C1074" s="7" t="n">
        <v>4</v>
      </c>
      <c r="D1074" s="7" t="n">
        <v>7032</v>
      </c>
      <c r="E1074" s="7" t="s">
        <v>129</v>
      </c>
    </row>
    <row r="1075" spans="1:6">
      <c r="A1075" t="s">
        <v>4</v>
      </c>
      <c r="B1075" s="4" t="s">
        <v>5</v>
      </c>
      <c r="C1075" s="4" t="s">
        <v>10</v>
      </c>
    </row>
    <row r="1076" spans="1:6">
      <c r="A1076" t="n">
        <v>11244</v>
      </c>
      <c r="B1076" s="30" t="n">
        <v>16</v>
      </c>
      <c r="C1076" s="7" t="n">
        <v>0</v>
      </c>
    </row>
    <row r="1077" spans="1:6">
      <c r="A1077" t="s">
        <v>4</v>
      </c>
      <c r="B1077" s="4" t="s">
        <v>5</v>
      </c>
      <c r="C1077" s="4" t="s">
        <v>10</v>
      </c>
      <c r="D1077" s="4" t="s">
        <v>92</v>
      </c>
      <c r="E1077" s="4" t="s">
        <v>13</v>
      </c>
      <c r="F1077" s="4" t="s">
        <v>13</v>
      </c>
    </row>
    <row r="1078" spans="1:6">
      <c r="A1078" t="n">
        <v>11247</v>
      </c>
      <c r="B1078" s="59" t="n">
        <v>26</v>
      </c>
      <c r="C1078" s="7" t="n">
        <v>7032</v>
      </c>
      <c r="D1078" s="7" t="s">
        <v>134</v>
      </c>
      <c r="E1078" s="7" t="n">
        <v>2</v>
      </c>
      <c r="F1078" s="7" t="n">
        <v>0</v>
      </c>
    </row>
    <row r="1079" spans="1:6">
      <c r="A1079" t="s">
        <v>4</v>
      </c>
      <c r="B1079" s="4" t="s">
        <v>5</v>
      </c>
    </row>
    <row r="1080" spans="1:6">
      <c r="A1080" t="n">
        <v>11304</v>
      </c>
      <c r="B1080" s="33" t="n">
        <v>28</v>
      </c>
    </row>
    <row r="1081" spans="1:6">
      <c r="A1081" t="s">
        <v>4</v>
      </c>
      <c r="B1081" s="4" t="s">
        <v>5</v>
      </c>
      <c r="C1081" s="4" t="s">
        <v>13</v>
      </c>
      <c r="D1081" s="4" t="s">
        <v>10</v>
      </c>
      <c r="E1081" s="4" t="s">
        <v>6</v>
      </c>
    </row>
    <row r="1082" spans="1:6">
      <c r="A1082" t="n">
        <v>11305</v>
      </c>
      <c r="B1082" s="58" t="n">
        <v>51</v>
      </c>
      <c r="C1082" s="7" t="n">
        <v>4</v>
      </c>
      <c r="D1082" s="7" t="n">
        <v>0</v>
      </c>
      <c r="E1082" s="7" t="s">
        <v>135</v>
      </c>
    </row>
    <row r="1083" spans="1:6">
      <c r="A1083" t="s">
        <v>4</v>
      </c>
      <c r="B1083" s="4" t="s">
        <v>5</v>
      </c>
      <c r="C1083" s="4" t="s">
        <v>10</v>
      </c>
    </row>
    <row r="1084" spans="1:6">
      <c r="A1084" t="n">
        <v>11319</v>
      </c>
      <c r="B1084" s="30" t="n">
        <v>16</v>
      </c>
      <c r="C1084" s="7" t="n">
        <v>0</v>
      </c>
    </row>
    <row r="1085" spans="1:6">
      <c r="A1085" t="s">
        <v>4</v>
      </c>
      <c r="B1085" s="4" t="s">
        <v>5</v>
      </c>
      <c r="C1085" s="4" t="s">
        <v>10</v>
      </c>
      <c r="D1085" s="4" t="s">
        <v>92</v>
      </c>
      <c r="E1085" s="4" t="s">
        <v>13</v>
      </c>
      <c r="F1085" s="4" t="s">
        <v>13</v>
      </c>
      <c r="G1085" s="4" t="s">
        <v>92</v>
      </c>
      <c r="H1085" s="4" t="s">
        <v>13</v>
      </c>
      <c r="I1085" s="4" t="s">
        <v>13</v>
      </c>
    </row>
    <row r="1086" spans="1:6">
      <c r="A1086" t="n">
        <v>11322</v>
      </c>
      <c r="B1086" s="59" t="n">
        <v>26</v>
      </c>
      <c r="C1086" s="7" t="n">
        <v>0</v>
      </c>
      <c r="D1086" s="7" t="s">
        <v>136</v>
      </c>
      <c r="E1086" s="7" t="n">
        <v>2</v>
      </c>
      <c r="F1086" s="7" t="n">
        <v>3</v>
      </c>
      <c r="G1086" s="7" t="s">
        <v>137</v>
      </c>
      <c r="H1086" s="7" t="n">
        <v>2</v>
      </c>
      <c r="I1086" s="7" t="n">
        <v>0</v>
      </c>
    </row>
    <row r="1087" spans="1:6">
      <c r="A1087" t="s">
        <v>4</v>
      </c>
      <c r="B1087" s="4" t="s">
        <v>5</v>
      </c>
    </row>
    <row r="1088" spans="1:6">
      <c r="A1088" t="n">
        <v>11413</v>
      </c>
      <c r="B1088" s="33" t="n">
        <v>28</v>
      </c>
    </row>
    <row r="1089" spans="1:9">
      <c r="A1089" t="s">
        <v>4</v>
      </c>
      <c r="B1089" s="4" t="s">
        <v>5</v>
      </c>
      <c r="C1089" s="4" t="s">
        <v>10</v>
      </c>
      <c r="D1089" s="4" t="s">
        <v>13</v>
      </c>
    </row>
    <row r="1090" spans="1:9">
      <c r="A1090" t="n">
        <v>11414</v>
      </c>
      <c r="B1090" s="60" t="n">
        <v>89</v>
      </c>
      <c r="C1090" s="7" t="n">
        <v>65533</v>
      </c>
      <c r="D1090" s="7" t="n">
        <v>1</v>
      </c>
    </row>
    <row r="1091" spans="1:9">
      <c r="A1091" t="s">
        <v>4</v>
      </c>
      <c r="B1091" s="4" t="s">
        <v>5</v>
      </c>
      <c r="C1091" s="4" t="s">
        <v>13</v>
      </c>
      <c r="D1091" s="4" t="s">
        <v>10</v>
      </c>
      <c r="E1091" s="4" t="s">
        <v>27</v>
      </c>
    </row>
    <row r="1092" spans="1:9">
      <c r="A1092" t="n">
        <v>11418</v>
      </c>
      <c r="B1092" s="38" t="n">
        <v>58</v>
      </c>
      <c r="C1092" s="7" t="n">
        <v>101</v>
      </c>
      <c r="D1092" s="7" t="n">
        <v>300</v>
      </c>
      <c r="E1092" s="7" t="n">
        <v>1</v>
      </c>
    </row>
    <row r="1093" spans="1:9">
      <c r="A1093" t="s">
        <v>4</v>
      </c>
      <c r="B1093" s="4" t="s">
        <v>5</v>
      </c>
      <c r="C1093" s="4" t="s">
        <v>13</v>
      </c>
      <c r="D1093" s="4" t="s">
        <v>10</v>
      </c>
    </row>
    <row r="1094" spans="1:9">
      <c r="A1094" t="n">
        <v>11426</v>
      </c>
      <c r="B1094" s="38" t="n">
        <v>58</v>
      </c>
      <c r="C1094" s="7" t="n">
        <v>254</v>
      </c>
      <c r="D1094" s="7" t="n">
        <v>0</v>
      </c>
    </row>
    <row r="1095" spans="1:9">
      <c r="A1095" t="s">
        <v>4</v>
      </c>
      <c r="B1095" s="4" t="s">
        <v>5</v>
      </c>
      <c r="C1095" s="4" t="s">
        <v>13</v>
      </c>
      <c r="D1095" s="4" t="s">
        <v>13</v>
      </c>
      <c r="E1095" s="4" t="s">
        <v>27</v>
      </c>
      <c r="F1095" s="4" t="s">
        <v>27</v>
      </c>
      <c r="G1095" s="4" t="s">
        <v>27</v>
      </c>
      <c r="H1095" s="4" t="s">
        <v>10</v>
      </c>
    </row>
    <row r="1096" spans="1:9">
      <c r="A1096" t="n">
        <v>11430</v>
      </c>
      <c r="B1096" s="44" t="n">
        <v>45</v>
      </c>
      <c r="C1096" s="7" t="n">
        <v>2</v>
      </c>
      <c r="D1096" s="7" t="n">
        <v>3</v>
      </c>
      <c r="E1096" s="7" t="n">
        <v>222.639999389648</v>
      </c>
      <c r="F1096" s="7" t="n">
        <v>3.14000010490417</v>
      </c>
      <c r="G1096" s="7" t="n">
        <v>-6.44999980926514</v>
      </c>
      <c r="H1096" s="7" t="n">
        <v>0</v>
      </c>
    </row>
    <row r="1097" spans="1:9">
      <c r="A1097" t="s">
        <v>4</v>
      </c>
      <c r="B1097" s="4" t="s">
        <v>5</v>
      </c>
      <c r="C1097" s="4" t="s">
        <v>13</v>
      </c>
      <c r="D1097" s="4" t="s">
        <v>13</v>
      </c>
      <c r="E1097" s="4" t="s">
        <v>27</v>
      </c>
      <c r="F1097" s="4" t="s">
        <v>27</v>
      </c>
      <c r="G1097" s="4" t="s">
        <v>27</v>
      </c>
      <c r="H1097" s="4" t="s">
        <v>10</v>
      </c>
      <c r="I1097" s="4" t="s">
        <v>13</v>
      </c>
    </row>
    <row r="1098" spans="1:9">
      <c r="A1098" t="n">
        <v>11447</v>
      </c>
      <c r="B1098" s="44" t="n">
        <v>45</v>
      </c>
      <c r="C1098" s="7" t="n">
        <v>4</v>
      </c>
      <c r="D1098" s="7" t="n">
        <v>3</v>
      </c>
      <c r="E1098" s="7" t="n">
        <v>1.67999994754791</v>
      </c>
      <c r="F1098" s="7" t="n">
        <v>182.210006713867</v>
      </c>
      <c r="G1098" s="7" t="n">
        <v>0</v>
      </c>
      <c r="H1098" s="7" t="n">
        <v>0</v>
      </c>
      <c r="I1098" s="7" t="n">
        <v>0</v>
      </c>
    </row>
    <row r="1099" spans="1:9">
      <c r="A1099" t="s">
        <v>4</v>
      </c>
      <c r="B1099" s="4" t="s">
        <v>5</v>
      </c>
      <c r="C1099" s="4" t="s">
        <v>13</v>
      </c>
      <c r="D1099" s="4" t="s">
        <v>13</v>
      </c>
      <c r="E1099" s="4" t="s">
        <v>27</v>
      </c>
      <c r="F1099" s="4" t="s">
        <v>10</v>
      </c>
    </row>
    <row r="1100" spans="1:9">
      <c r="A1100" t="n">
        <v>11465</v>
      </c>
      <c r="B1100" s="44" t="n">
        <v>45</v>
      </c>
      <c r="C1100" s="7" t="n">
        <v>5</v>
      </c>
      <c r="D1100" s="7" t="n">
        <v>3</v>
      </c>
      <c r="E1100" s="7" t="n">
        <v>2.09999990463257</v>
      </c>
      <c r="F1100" s="7" t="n">
        <v>0</v>
      </c>
    </row>
    <row r="1101" spans="1:9">
      <c r="A1101" t="s">
        <v>4</v>
      </c>
      <c r="B1101" s="4" t="s">
        <v>5</v>
      </c>
      <c r="C1101" s="4" t="s">
        <v>13</v>
      </c>
      <c r="D1101" s="4" t="s">
        <v>13</v>
      </c>
      <c r="E1101" s="4" t="s">
        <v>27</v>
      </c>
      <c r="F1101" s="4" t="s">
        <v>10</v>
      </c>
    </row>
    <row r="1102" spans="1:9">
      <c r="A1102" t="n">
        <v>11474</v>
      </c>
      <c r="B1102" s="44" t="n">
        <v>45</v>
      </c>
      <c r="C1102" s="7" t="n">
        <v>11</v>
      </c>
      <c r="D1102" s="7" t="n">
        <v>3</v>
      </c>
      <c r="E1102" s="7" t="n">
        <v>40</v>
      </c>
      <c r="F1102" s="7" t="n">
        <v>0</v>
      </c>
    </row>
    <row r="1103" spans="1:9">
      <c r="A1103" t="s">
        <v>4</v>
      </c>
      <c r="B1103" s="4" t="s">
        <v>5</v>
      </c>
      <c r="C1103" s="4" t="s">
        <v>13</v>
      </c>
    </row>
    <row r="1104" spans="1:9">
      <c r="A1104" t="n">
        <v>11483</v>
      </c>
      <c r="B1104" s="56" t="n">
        <v>116</v>
      </c>
      <c r="C1104" s="7" t="n">
        <v>0</v>
      </c>
    </row>
    <row r="1105" spans="1:9">
      <c r="A1105" t="s">
        <v>4</v>
      </c>
      <c r="B1105" s="4" t="s">
        <v>5</v>
      </c>
      <c r="C1105" s="4" t="s">
        <v>13</v>
      </c>
      <c r="D1105" s="4" t="s">
        <v>10</v>
      </c>
    </row>
    <row r="1106" spans="1:9">
      <c r="A1106" t="n">
        <v>11485</v>
      </c>
      <c r="B1106" s="56" t="n">
        <v>116</v>
      </c>
      <c r="C1106" s="7" t="n">
        <v>2</v>
      </c>
      <c r="D1106" s="7" t="n">
        <v>1</v>
      </c>
    </row>
    <row r="1107" spans="1:9">
      <c r="A1107" t="s">
        <v>4</v>
      </c>
      <c r="B1107" s="4" t="s">
        <v>5</v>
      </c>
      <c r="C1107" s="4" t="s">
        <v>13</v>
      </c>
      <c r="D1107" s="4" t="s">
        <v>9</v>
      </c>
    </row>
    <row r="1108" spans="1:9">
      <c r="A1108" t="n">
        <v>11489</v>
      </c>
      <c r="B1108" s="56" t="n">
        <v>116</v>
      </c>
      <c r="C1108" s="7" t="n">
        <v>5</v>
      </c>
      <c r="D1108" s="7" t="n">
        <v>1108082688</v>
      </c>
    </row>
    <row r="1109" spans="1:9">
      <c r="A1109" t="s">
        <v>4</v>
      </c>
      <c r="B1109" s="4" t="s">
        <v>5</v>
      </c>
      <c r="C1109" s="4" t="s">
        <v>13</v>
      </c>
      <c r="D1109" s="4" t="s">
        <v>10</v>
      </c>
    </row>
    <row r="1110" spans="1:9">
      <c r="A1110" t="n">
        <v>11495</v>
      </c>
      <c r="B1110" s="56" t="n">
        <v>116</v>
      </c>
      <c r="C1110" s="7" t="n">
        <v>6</v>
      </c>
      <c r="D1110" s="7" t="n">
        <v>1</v>
      </c>
    </row>
    <row r="1111" spans="1:9">
      <c r="A1111" t="s">
        <v>4</v>
      </c>
      <c r="B1111" s="4" t="s">
        <v>5</v>
      </c>
      <c r="C1111" s="4" t="s">
        <v>13</v>
      </c>
      <c r="D1111" s="4" t="s">
        <v>10</v>
      </c>
    </row>
    <row r="1112" spans="1:9">
      <c r="A1112" t="n">
        <v>11499</v>
      </c>
      <c r="B1112" s="38" t="n">
        <v>58</v>
      </c>
      <c r="C1112" s="7" t="n">
        <v>255</v>
      </c>
      <c r="D1112" s="7" t="n">
        <v>0</v>
      </c>
    </row>
    <row r="1113" spans="1:9">
      <c r="A1113" t="s">
        <v>4</v>
      </c>
      <c r="B1113" s="4" t="s">
        <v>5</v>
      </c>
      <c r="C1113" s="4" t="s">
        <v>10</v>
      </c>
      <c r="D1113" s="4" t="s">
        <v>10</v>
      </c>
      <c r="E1113" s="4" t="s">
        <v>10</v>
      </c>
    </row>
    <row r="1114" spans="1:9">
      <c r="A1114" t="n">
        <v>11503</v>
      </c>
      <c r="B1114" s="41" t="n">
        <v>61</v>
      </c>
      <c r="C1114" s="7" t="n">
        <v>16</v>
      </c>
      <c r="D1114" s="7" t="n">
        <v>0</v>
      </c>
      <c r="E1114" s="7" t="n">
        <v>1000</v>
      </c>
    </row>
    <row r="1115" spans="1:9">
      <c r="A1115" t="s">
        <v>4</v>
      </c>
      <c r="B1115" s="4" t="s">
        <v>5</v>
      </c>
      <c r="C1115" s="4" t="s">
        <v>13</v>
      </c>
      <c r="D1115" s="4" t="s">
        <v>10</v>
      </c>
      <c r="E1115" s="4" t="s">
        <v>6</v>
      </c>
    </row>
    <row r="1116" spans="1:9">
      <c r="A1116" t="n">
        <v>11510</v>
      </c>
      <c r="B1116" s="58" t="n">
        <v>51</v>
      </c>
      <c r="C1116" s="7" t="n">
        <v>4</v>
      </c>
      <c r="D1116" s="7" t="n">
        <v>16</v>
      </c>
      <c r="E1116" s="7" t="s">
        <v>138</v>
      </c>
    </row>
    <row r="1117" spans="1:9">
      <c r="A1117" t="s">
        <v>4</v>
      </c>
      <c r="B1117" s="4" t="s">
        <v>5</v>
      </c>
      <c r="C1117" s="4" t="s">
        <v>10</v>
      </c>
    </row>
    <row r="1118" spans="1:9">
      <c r="A1118" t="n">
        <v>11524</v>
      </c>
      <c r="B1118" s="30" t="n">
        <v>16</v>
      </c>
      <c r="C1118" s="7" t="n">
        <v>0</v>
      </c>
    </row>
    <row r="1119" spans="1:9">
      <c r="A1119" t="s">
        <v>4</v>
      </c>
      <c r="B1119" s="4" t="s">
        <v>5</v>
      </c>
      <c r="C1119" s="4" t="s">
        <v>10</v>
      </c>
      <c r="D1119" s="4" t="s">
        <v>92</v>
      </c>
      <c r="E1119" s="4" t="s">
        <v>13</v>
      </c>
      <c r="F1119" s="4" t="s">
        <v>13</v>
      </c>
      <c r="G1119" s="4" t="s">
        <v>92</v>
      </c>
      <c r="H1119" s="4" t="s">
        <v>13</v>
      </c>
      <c r="I1119" s="4" t="s">
        <v>13</v>
      </c>
    </row>
    <row r="1120" spans="1:9">
      <c r="A1120" t="n">
        <v>11527</v>
      </c>
      <c r="B1120" s="59" t="n">
        <v>26</v>
      </c>
      <c r="C1120" s="7" t="n">
        <v>16</v>
      </c>
      <c r="D1120" s="7" t="s">
        <v>139</v>
      </c>
      <c r="E1120" s="7" t="n">
        <v>2</v>
      </c>
      <c r="F1120" s="7" t="n">
        <v>3</v>
      </c>
      <c r="G1120" s="7" t="s">
        <v>140</v>
      </c>
      <c r="H1120" s="7" t="n">
        <v>2</v>
      </c>
      <c r="I1120" s="7" t="n">
        <v>0</v>
      </c>
    </row>
    <row r="1121" spans="1:9">
      <c r="A1121" t="s">
        <v>4</v>
      </c>
      <c r="B1121" s="4" t="s">
        <v>5</v>
      </c>
    </row>
    <row r="1122" spans="1:9">
      <c r="A1122" t="n">
        <v>11629</v>
      </c>
      <c r="B1122" s="33" t="n">
        <v>28</v>
      </c>
    </row>
    <row r="1123" spans="1:9">
      <c r="A1123" t="s">
        <v>4</v>
      </c>
      <c r="B1123" s="4" t="s">
        <v>5</v>
      </c>
      <c r="C1123" s="4" t="s">
        <v>10</v>
      </c>
      <c r="D1123" s="4" t="s">
        <v>10</v>
      </c>
      <c r="E1123" s="4" t="s">
        <v>10</v>
      </c>
    </row>
    <row r="1124" spans="1:9">
      <c r="A1124" t="n">
        <v>11630</v>
      </c>
      <c r="B1124" s="41" t="n">
        <v>61</v>
      </c>
      <c r="C1124" s="7" t="n">
        <v>0</v>
      </c>
      <c r="D1124" s="7" t="n">
        <v>16</v>
      </c>
      <c r="E1124" s="7" t="n">
        <v>1000</v>
      </c>
    </row>
    <row r="1125" spans="1:9">
      <c r="A1125" t="s">
        <v>4</v>
      </c>
      <c r="B1125" s="4" t="s">
        <v>5</v>
      </c>
      <c r="C1125" s="4" t="s">
        <v>13</v>
      </c>
      <c r="D1125" s="4" t="s">
        <v>10</v>
      </c>
      <c r="E1125" s="4" t="s">
        <v>6</v>
      </c>
    </row>
    <row r="1126" spans="1:9">
      <c r="A1126" t="n">
        <v>11637</v>
      </c>
      <c r="B1126" s="58" t="n">
        <v>51</v>
      </c>
      <c r="C1126" s="7" t="n">
        <v>4</v>
      </c>
      <c r="D1126" s="7" t="n">
        <v>0</v>
      </c>
      <c r="E1126" s="7" t="s">
        <v>135</v>
      </c>
    </row>
    <row r="1127" spans="1:9">
      <c r="A1127" t="s">
        <v>4</v>
      </c>
      <c r="B1127" s="4" t="s">
        <v>5</v>
      </c>
      <c r="C1127" s="4" t="s">
        <v>10</v>
      </c>
    </row>
    <row r="1128" spans="1:9">
      <c r="A1128" t="n">
        <v>11651</v>
      </c>
      <c r="B1128" s="30" t="n">
        <v>16</v>
      </c>
      <c r="C1128" s="7" t="n">
        <v>0</v>
      </c>
    </row>
    <row r="1129" spans="1:9">
      <c r="A1129" t="s">
        <v>4</v>
      </c>
      <c r="B1129" s="4" t="s">
        <v>5</v>
      </c>
      <c r="C1129" s="4" t="s">
        <v>10</v>
      </c>
      <c r="D1129" s="4" t="s">
        <v>92</v>
      </c>
      <c r="E1129" s="4" t="s">
        <v>13</v>
      </c>
      <c r="F1129" s="4" t="s">
        <v>13</v>
      </c>
      <c r="G1129" s="4" t="s">
        <v>92</v>
      </c>
      <c r="H1129" s="4" t="s">
        <v>13</v>
      </c>
      <c r="I1129" s="4" t="s">
        <v>13</v>
      </c>
    </row>
    <row r="1130" spans="1:9">
      <c r="A1130" t="n">
        <v>11654</v>
      </c>
      <c r="B1130" s="59" t="n">
        <v>26</v>
      </c>
      <c r="C1130" s="7" t="n">
        <v>0</v>
      </c>
      <c r="D1130" s="7" t="s">
        <v>141</v>
      </c>
      <c r="E1130" s="7" t="n">
        <v>2</v>
      </c>
      <c r="F1130" s="7" t="n">
        <v>3</v>
      </c>
      <c r="G1130" s="7" t="s">
        <v>142</v>
      </c>
      <c r="H1130" s="7" t="n">
        <v>2</v>
      </c>
      <c r="I1130" s="7" t="n">
        <v>0</v>
      </c>
    </row>
    <row r="1131" spans="1:9">
      <c r="A1131" t="s">
        <v>4</v>
      </c>
      <c r="B1131" s="4" t="s">
        <v>5</v>
      </c>
    </row>
    <row r="1132" spans="1:9">
      <c r="A1132" t="n">
        <v>11763</v>
      </c>
      <c r="B1132" s="33" t="n">
        <v>28</v>
      </c>
    </row>
    <row r="1133" spans="1:9">
      <c r="A1133" t="s">
        <v>4</v>
      </c>
      <c r="B1133" s="4" t="s">
        <v>5</v>
      </c>
      <c r="C1133" s="4" t="s">
        <v>13</v>
      </c>
      <c r="D1133" s="4" t="s">
        <v>10</v>
      </c>
      <c r="E1133" s="4" t="s">
        <v>6</v>
      </c>
    </row>
    <row r="1134" spans="1:9">
      <c r="A1134" t="n">
        <v>11764</v>
      </c>
      <c r="B1134" s="58" t="n">
        <v>51</v>
      </c>
      <c r="C1134" s="7" t="n">
        <v>4</v>
      </c>
      <c r="D1134" s="7" t="n">
        <v>16</v>
      </c>
      <c r="E1134" s="7" t="s">
        <v>132</v>
      </c>
    </row>
    <row r="1135" spans="1:9">
      <c r="A1135" t="s">
        <v>4</v>
      </c>
      <c r="B1135" s="4" t="s">
        <v>5</v>
      </c>
      <c r="C1135" s="4" t="s">
        <v>10</v>
      </c>
    </row>
    <row r="1136" spans="1:9">
      <c r="A1136" t="n">
        <v>11778</v>
      </c>
      <c r="B1136" s="30" t="n">
        <v>16</v>
      </c>
      <c r="C1136" s="7" t="n">
        <v>0</v>
      </c>
    </row>
    <row r="1137" spans="1:9">
      <c r="A1137" t="s">
        <v>4</v>
      </c>
      <c r="B1137" s="4" t="s">
        <v>5</v>
      </c>
      <c r="C1137" s="4" t="s">
        <v>10</v>
      </c>
      <c r="D1137" s="4" t="s">
        <v>92</v>
      </c>
      <c r="E1137" s="4" t="s">
        <v>13</v>
      </c>
      <c r="F1137" s="4" t="s">
        <v>13</v>
      </c>
      <c r="G1137" s="4" t="s">
        <v>92</v>
      </c>
      <c r="H1137" s="4" t="s">
        <v>13</v>
      </c>
      <c r="I1137" s="4" t="s">
        <v>13</v>
      </c>
    </row>
    <row r="1138" spans="1:9">
      <c r="A1138" t="n">
        <v>11781</v>
      </c>
      <c r="B1138" s="59" t="n">
        <v>26</v>
      </c>
      <c r="C1138" s="7" t="n">
        <v>16</v>
      </c>
      <c r="D1138" s="7" t="s">
        <v>143</v>
      </c>
      <c r="E1138" s="7" t="n">
        <v>2</v>
      </c>
      <c r="F1138" s="7" t="n">
        <v>3</v>
      </c>
      <c r="G1138" s="7" t="s">
        <v>144</v>
      </c>
      <c r="H1138" s="7" t="n">
        <v>2</v>
      </c>
      <c r="I1138" s="7" t="n">
        <v>0</v>
      </c>
    </row>
    <row r="1139" spans="1:9">
      <c r="A1139" t="s">
        <v>4</v>
      </c>
      <c r="B1139" s="4" t="s">
        <v>5</v>
      </c>
    </row>
    <row r="1140" spans="1:9">
      <c r="A1140" t="n">
        <v>11901</v>
      </c>
      <c r="B1140" s="33" t="n">
        <v>28</v>
      </c>
    </row>
    <row r="1141" spans="1:9">
      <c r="A1141" t="s">
        <v>4</v>
      </c>
      <c r="B1141" s="4" t="s">
        <v>5</v>
      </c>
      <c r="C1141" s="4" t="s">
        <v>10</v>
      </c>
      <c r="D1141" s="4" t="s">
        <v>13</v>
      </c>
      <c r="E1141" s="4" t="s">
        <v>27</v>
      </c>
      <c r="F1141" s="4" t="s">
        <v>10</v>
      </c>
    </row>
    <row r="1142" spans="1:9">
      <c r="A1142" t="n">
        <v>11902</v>
      </c>
      <c r="B1142" s="57" t="n">
        <v>59</v>
      </c>
      <c r="C1142" s="7" t="n">
        <v>0</v>
      </c>
      <c r="D1142" s="7" t="n">
        <v>13</v>
      </c>
      <c r="E1142" s="7" t="n">
        <v>0.150000005960464</v>
      </c>
      <c r="F1142" s="7" t="n">
        <v>0</v>
      </c>
    </row>
    <row r="1143" spans="1:9">
      <c r="A1143" t="s">
        <v>4</v>
      </c>
      <c r="B1143" s="4" t="s">
        <v>5</v>
      </c>
      <c r="C1143" s="4" t="s">
        <v>10</v>
      </c>
    </row>
    <row r="1144" spans="1:9">
      <c r="A1144" t="n">
        <v>11912</v>
      </c>
      <c r="B1144" s="30" t="n">
        <v>16</v>
      </c>
      <c r="C1144" s="7" t="n">
        <v>1300</v>
      </c>
    </row>
    <row r="1145" spans="1:9">
      <c r="A1145" t="s">
        <v>4</v>
      </c>
      <c r="B1145" s="4" t="s">
        <v>5</v>
      </c>
      <c r="C1145" s="4" t="s">
        <v>13</v>
      </c>
      <c r="D1145" s="4" t="s">
        <v>10</v>
      </c>
      <c r="E1145" s="4" t="s">
        <v>6</v>
      </c>
    </row>
    <row r="1146" spans="1:9">
      <c r="A1146" t="n">
        <v>11915</v>
      </c>
      <c r="B1146" s="58" t="n">
        <v>51</v>
      </c>
      <c r="C1146" s="7" t="n">
        <v>4</v>
      </c>
      <c r="D1146" s="7" t="n">
        <v>0</v>
      </c>
      <c r="E1146" s="7" t="s">
        <v>127</v>
      </c>
    </row>
    <row r="1147" spans="1:9">
      <c r="A1147" t="s">
        <v>4</v>
      </c>
      <c r="B1147" s="4" t="s">
        <v>5</v>
      </c>
      <c r="C1147" s="4" t="s">
        <v>10</v>
      </c>
    </row>
    <row r="1148" spans="1:9">
      <c r="A1148" t="n">
        <v>11929</v>
      </c>
      <c r="B1148" s="30" t="n">
        <v>16</v>
      </c>
      <c r="C1148" s="7" t="n">
        <v>0</v>
      </c>
    </row>
    <row r="1149" spans="1:9">
      <c r="A1149" t="s">
        <v>4</v>
      </c>
      <c r="B1149" s="4" t="s">
        <v>5</v>
      </c>
      <c r="C1149" s="4" t="s">
        <v>10</v>
      </c>
      <c r="D1149" s="4" t="s">
        <v>92</v>
      </c>
      <c r="E1149" s="4" t="s">
        <v>13</v>
      </c>
      <c r="F1149" s="4" t="s">
        <v>13</v>
      </c>
    </row>
    <row r="1150" spans="1:9">
      <c r="A1150" t="n">
        <v>11932</v>
      </c>
      <c r="B1150" s="59" t="n">
        <v>26</v>
      </c>
      <c r="C1150" s="7" t="n">
        <v>0</v>
      </c>
      <c r="D1150" s="7" t="s">
        <v>145</v>
      </c>
      <c r="E1150" s="7" t="n">
        <v>2</v>
      </c>
      <c r="F1150" s="7" t="n">
        <v>0</v>
      </c>
    </row>
    <row r="1151" spans="1:9">
      <c r="A1151" t="s">
        <v>4</v>
      </c>
      <c r="B1151" s="4" t="s">
        <v>5</v>
      </c>
    </row>
    <row r="1152" spans="1:9">
      <c r="A1152" t="n">
        <v>11983</v>
      </c>
      <c r="B1152" s="33" t="n">
        <v>28</v>
      </c>
    </row>
    <row r="1153" spans="1:9">
      <c r="A1153" t="s">
        <v>4</v>
      </c>
      <c r="B1153" s="4" t="s">
        <v>5</v>
      </c>
      <c r="C1153" s="4" t="s">
        <v>13</v>
      </c>
      <c r="D1153" s="4" t="s">
        <v>10</v>
      </c>
      <c r="E1153" s="4" t="s">
        <v>13</v>
      </c>
      <c r="F1153" s="4" t="s">
        <v>57</v>
      </c>
    </row>
    <row r="1154" spans="1:9">
      <c r="A1154" t="n">
        <v>11984</v>
      </c>
      <c r="B1154" s="15" t="n">
        <v>5</v>
      </c>
      <c r="C1154" s="7" t="n">
        <v>30</v>
      </c>
      <c r="D1154" s="7" t="n">
        <v>791</v>
      </c>
      <c r="E1154" s="7" t="n">
        <v>1</v>
      </c>
      <c r="F1154" s="16" t="n">
        <f t="normal" ca="1">A1172</f>
        <v>0</v>
      </c>
    </row>
    <row r="1155" spans="1:9">
      <c r="A1155" t="s">
        <v>4</v>
      </c>
      <c r="B1155" s="4" t="s">
        <v>5</v>
      </c>
      <c r="C1155" s="4" t="s">
        <v>13</v>
      </c>
      <c r="D1155" s="4" t="s">
        <v>10</v>
      </c>
      <c r="E1155" s="4" t="s">
        <v>6</v>
      </c>
    </row>
    <row r="1156" spans="1:9">
      <c r="A1156" t="n">
        <v>11993</v>
      </c>
      <c r="B1156" s="58" t="n">
        <v>51</v>
      </c>
      <c r="C1156" s="7" t="n">
        <v>4</v>
      </c>
      <c r="D1156" s="7" t="n">
        <v>0</v>
      </c>
      <c r="E1156" s="7" t="s">
        <v>146</v>
      </c>
    </row>
    <row r="1157" spans="1:9">
      <c r="A1157" t="s">
        <v>4</v>
      </c>
      <c r="B1157" s="4" t="s">
        <v>5</v>
      </c>
      <c r="C1157" s="4" t="s">
        <v>10</v>
      </c>
    </row>
    <row r="1158" spans="1:9">
      <c r="A1158" t="n">
        <v>12006</v>
      </c>
      <c r="B1158" s="30" t="n">
        <v>16</v>
      </c>
      <c r="C1158" s="7" t="n">
        <v>0</v>
      </c>
    </row>
    <row r="1159" spans="1:9">
      <c r="A1159" t="s">
        <v>4</v>
      </c>
      <c r="B1159" s="4" t="s">
        <v>5</v>
      </c>
      <c r="C1159" s="4" t="s">
        <v>10</v>
      </c>
      <c r="D1159" s="4" t="s">
        <v>92</v>
      </c>
      <c r="E1159" s="4" t="s">
        <v>13</v>
      </c>
      <c r="F1159" s="4" t="s">
        <v>13</v>
      </c>
    </row>
    <row r="1160" spans="1:9">
      <c r="A1160" t="n">
        <v>12009</v>
      </c>
      <c r="B1160" s="59" t="n">
        <v>26</v>
      </c>
      <c r="C1160" s="7" t="n">
        <v>0</v>
      </c>
      <c r="D1160" s="7" t="s">
        <v>147</v>
      </c>
      <c r="E1160" s="7" t="n">
        <v>2</v>
      </c>
      <c r="F1160" s="7" t="n">
        <v>0</v>
      </c>
    </row>
    <row r="1161" spans="1:9">
      <c r="A1161" t="s">
        <v>4</v>
      </c>
      <c r="B1161" s="4" t="s">
        <v>5</v>
      </c>
    </row>
    <row r="1162" spans="1:9">
      <c r="A1162" t="n">
        <v>12079</v>
      </c>
      <c r="B1162" s="33" t="n">
        <v>28</v>
      </c>
    </row>
    <row r="1163" spans="1:9">
      <c r="A1163" t="s">
        <v>4</v>
      </c>
      <c r="B1163" s="4" t="s">
        <v>5</v>
      </c>
      <c r="C1163" s="4" t="s">
        <v>13</v>
      </c>
      <c r="D1163" s="4" t="s">
        <v>10</v>
      </c>
      <c r="E1163" s="4" t="s">
        <v>6</v>
      </c>
    </row>
    <row r="1164" spans="1:9">
      <c r="A1164" t="n">
        <v>12080</v>
      </c>
      <c r="B1164" s="58" t="n">
        <v>51</v>
      </c>
      <c r="C1164" s="7" t="n">
        <v>4</v>
      </c>
      <c r="D1164" s="7" t="n">
        <v>7032</v>
      </c>
      <c r="E1164" s="7" t="s">
        <v>148</v>
      </c>
    </row>
    <row r="1165" spans="1:9">
      <c r="A1165" t="s">
        <v>4</v>
      </c>
      <c r="B1165" s="4" t="s">
        <v>5</v>
      </c>
      <c r="C1165" s="4" t="s">
        <v>10</v>
      </c>
    </row>
    <row r="1166" spans="1:9">
      <c r="A1166" t="n">
        <v>12094</v>
      </c>
      <c r="B1166" s="30" t="n">
        <v>16</v>
      </c>
      <c r="C1166" s="7" t="n">
        <v>0</v>
      </c>
    </row>
    <row r="1167" spans="1:9">
      <c r="A1167" t="s">
        <v>4</v>
      </c>
      <c r="B1167" s="4" t="s">
        <v>5</v>
      </c>
      <c r="C1167" s="4" t="s">
        <v>10</v>
      </c>
      <c r="D1167" s="4" t="s">
        <v>92</v>
      </c>
      <c r="E1167" s="4" t="s">
        <v>13</v>
      </c>
      <c r="F1167" s="4" t="s">
        <v>13</v>
      </c>
    </row>
    <row r="1168" spans="1:9">
      <c r="A1168" t="n">
        <v>12097</v>
      </c>
      <c r="B1168" s="59" t="n">
        <v>26</v>
      </c>
      <c r="C1168" s="7" t="n">
        <v>7032</v>
      </c>
      <c r="D1168" s="7" t="s">
        <v>149</v>
      </c>
      <c r="E1168" s="7" t="n">
        <v>2</v>
      </c>
      <c r="F1168" s="7" t="n">
        <v>0</v>
      </c>
    </row>
    <row r="1169" spans="1:6">
      <c r="A1169" t="s">
        <v>4</v>
      </c>
      <c r="B1169" s="4" t="s">
        <v>5</v>
      </c>
    </row>
    <row r="1170" spans="1:6">
      <c r="A1170" t="n">
        <v>12111</v>
      </c>
      <c r="B1170" s="33" t="n">
        <v>28</v>
      </c>
    </row>
    <row r="1171" spans="1:6">
      <c r="A1171" t="s">
        <v>4</v>
      </c>
      <c r="B1171" s="4" t="s">
        <v>5</v>
      </c>
      <c r="C1171" s="4" t="s">
        <v>13</v>
      </c>
      <c r="D1171" s="4" t="s">
        <v>10</v>
      </c>
      <c r="E1171" s="4" t="s">
        <v>6</v>
      </c>
    </row>
    <row r="1172" spans="1:6">
      <c r="A1172" t="n">
        <v>12112</v>
      </c>
      <c r="B1172" s="58" t="n">
        <v>51</v>
      </c>
      <c r="C1172" s="7" t="n">
        <v>4</v>
      </c>
      <c r="D1172" s="7" t="n">
        <v>16</v>
      </c>
      <c r="E1172" s="7" t="s">
        <v>150</v>
      </c>
    </row>
    <row r="1173" spans="1:6">
      <c r="A1173" t="s">
        <v>4</v>
      </c>
      <c r="B1173" s="4" t="s">
        <v>5</v>
      </c>
      <c r="C1173" s="4" t="s">
        <v>10</v>
      </c>
    </row>
    <row r="1174" spans="1:6">
      <c r="A1174" t="n">
        <v>12125</v>
      </c>
      <c r="B1174" s="30" t="n">
        <v>16</v>
      </c>
      <c r="C1174" s="7" t="n">
        <v>0</v>
      </c>
    </row>
    <row r="1175" spans="1:6">
      <c r="A1175" t="s">
        <v>4</v>
      </c>
      <c r="B1175" s="4" t="s">
        <v>5</v>
      </c>
      <c r="C1175" s="4" t="s">
        <v>10</v>
      </c>
      <c r="D1175" s="4" t="s">
        <v>92</v>
      </c>
      <c r="E1175" s="4" t="s">
        <v>13</v>
      </c>
      <c r="F1175" s="4" t="s">
        <v>13</v>
      </c>
      <c r="G1175" s="4" t="s">
        <v>92</v>
      </c>
      <c r="H1175" s="4" t="s">
        <v>13</v>
      </c>
      <c r="I1175" s="4" t="s">
        <v>13</v>
      </c>
    </row>
    <row r="1176" spans="1:6">
      <c r="A1176" t="n">
        <v>12128</v>
      </c>
      <c r="B1176" s="59" t="n">
        <v>26</v>
      </c>
      <c r="C1176" s="7" t="n">
        <v>16</v>
      </c>
      <c r="D1176" s="7" t="s">
        <v>151</v>
      </c>
      <c r="E1176" s="7" t="n">
        <v>2</v>
      </c>
      <c r="F1176" s="7" t="n">
        <v>3</v>
      </c>
      <c r="G1176" s="7" t="s">
        <v>152</v>
      </c>
      <c r="H1176" s="7" t="n">
        <v>2</v>
      </c>
      <c r="I1176" s="7" t="n">
        <v>0</v>
      </c>
    </row>
    <row r="1177" spans="1:6">
      <c r="A1177" t="s">
        <v>4</v>
      </c>
      <c r="B1177" s="4" t="s">
        <v>5</v>
      </c>
    </row>
    <row r="1178" spans="1:6">
      <c r="A1178" t="n">
        <v>12286</v>
      </c>
      <c r="B1178" s="33" t="n">
        <v>28</v>
      </c>
    </row>
    <row r="1179" spans="1:6">
      <c r="A1179" t="s">
        <v>4</v>
      </c>
      <c r="B1179" s="4" t="s">
        <v>5</v>
      </c>
      <c r="C1179" s="4" t="s">
        <v>13</v>
      </c>
      <c r="D1179" s="4" t="s">
        <v>10</v>
      </c>
      <c r="E1179" s="4" t="s">
        <v>6</v>
      </c>
    </row>
    <row r="1180" spans="1:6">
      <c r="A1180" t="n">
        <v>12287</v>
      </c>
      <c r="B1180" s="58" t="n">
        <v>51</v>
      </c>
      <c r="C1180" s="7" t="n">
        <v>4</v>
      </c>
      <c r="D1180" s="7" t="n">
        <v>7032</v>
      </c>
      <c r="E1180" s="7" t="s">
        <v>153</v>
      </c>
    </row>
    <row r="1181" spans="1:6">
      <c r="A1181" t="s">
        <v>4</v>
      </c>
      <c r="B1181" s="4" t="s">
        <v>5</v>
      </c>
      <c r="C1181" s="4" t="s">
        <v>10</v>
      </c>
    </row>
    <row r="1182" spans="1:6">
      <c r="A1182" t="n">
        <v>12301</v>
      </c>
      <c r="B1182" s="30" t="n">
        <v>16</v>
      </c>
      <c r="C1182" s="7" t="n">
        <v>0</v>
      </c>
    </row>
    <row r="1183" spans="1:6">
      <c r="A1183" t="s">
        <v>4</v>
      </c>
      <c r="B1183" s="4" t="s">
        <v>5</v>
      </c>
      <c r="C1183" s="4" t="s">
        <v>10</v>
      </c>
      <c r="D1183" s="4" t="s">
        <v>92</v>
      </c>
      <c r="E1183" s="4" t="s">
        <v>13</v>
      </c>
      <c r="F1183" s="4" t="s">
        <v>13</v>
      </c>
      <c r="G1183" s="4" t="s">
        <v>92</v>
      </c>
      <c r="H1183" s="4" t="s">
        <v>13</v>
      </c>
      <c r="I1183" s="4" t="s">
        <v>13</v>
      </c>
    </row>
    <row r="1184" spans="1:6">
      <c r="A1184" t="n">
        <v>12304</v>
      </c>
      <c r="B1184" s="59" t="n">
        <v>26</v>
      </c>
      <c r="C1184" s="7" t="n">
        <v>7032</v>
      </c>
      <c r="D1184" s="7" t="s">
        <v>154</v>
      </c>
      <c r="E1184" s="7" t="n">
        <v>2</v>
      </c>
      <c r="F1184" s="7" t="n">
        <v>3</v>
      </c>
      <c r="G1184" s="7" t="s">
        <v>155</v>
      </c>
      <c r="H1184" s="7" t="n">
        <v>2</v>
      </c>
      <c r="I1184" s="7" t="n">
        <v>0</v>
      </c>
    </row>
    <row r="1185" spans="1:9">
      <c r="A1185" t="s">
        <v>4</v>
      </c>
      <c r="B1185" s="4" t="s">
        <v>5</v>
      </c>
    </row>
    <row r="1186" spans="1:9">
      <c r="A1186" t="n">
        <v>12423</v>
      </c>
      <c r="B1186" s="33" t="n">
        <v>28</v>
      </c>
    </row>
    <row r="1187" spans="1:9">
      <c r="A1187" t="s">
        <v>4</v>
      </c>
      <c r="B1187" s="4" t="s">
        <v>5</v>
      </c>
      <c r="C1187" s="4" t="s">
        <v>10</v>
      </c>
      <c r="D1187" s="4" t="s">
        <v>10</v>
      </c>
      <c r="E1187" s="4" t="s">
        <v>10</v>
      </c>
    </row>
    <row r="1188" spans="1:9">
      <c r="A1188" t="n">
        <v>12424</v>
      </c>
      <c r="B1188" s="41" t="n">
        <v>61</v>
      </c>
      <c r="C1188" s="7" t="n">
        <v>0</v>
      </c>
      <c r="D1188" s="7" t="n">
        <v>65533</v>
      </c>
      <c r="E1188" s="7" t="n">
        <v>1000</v>
      </c>
    </row>
    <row r="1189" spans="1:9">
      <c r="A1189" t="s">
        <v>4</v>
      </c>
      <c r="B1189" s="4" t="s">
        <v>5</v>
      </c>
      <c r="C1189" s="4" t="s">
        <v>13</v>
      </c>
      <c r="D1189" s="4" t="s">
        <v>10</v>
      </c>
      <c r="E1189" s="4" t="s">
        <v>6</v>
      </c>
    </row>
    <row r="1190" spans="1:9">
      <c r="A1190" t="n">
        <v>12431</v>
      </c>
      <c r="B1190" s="58" t="n">
        <v>51</v>
      </c>
      <c r="C1190" s="7" t="n">
        <v>4</v>
      </c>
      <c r="D1190" s="7" t="n">
        <v>0</v>
      </c>
      <c r="E1190" s="7" t="s">
        <v>148</v>
      </c>
    </row>
    <row r="1191" spans="1:9">
      <c r="A1191" t="s">
        <v>4</v>
      </c>
      <c r="B1191" s="4" t="s">
        <v>5</v>
      </c>
      <c r="C1191" s="4" t="s">
        <v>10</v>
      </c>
    </row>
    <row r="1192" spans="1:9">
      <c r="A1192" t="n">
        <v>12445</v>
      </c>
      <c r="B1192" s="30" t="n">
        <v>16</v>
      </c>
      <c r="C1192" s="7" t="n">
        <v>0</v>
      </c>
    </row>
    <row r="1193" spans="1:9">
      <c r="A1193" t="s">
        <v>4</v>
      </c>
      <c r="B1193" s="4" t="s">
        <v>5</v>
      </c>
      <c r="C1193" s="4" t="s">
        <v>10</v>
      </c>
      <c r="D1193" s="4" t="s">
        <v>92</v>
      </c>
      <c r="E1193" s="4" t="s">
        <v>13</v>
      </c>
      <c r="F1193" s="4" t="s">
        <v>13</v>
      </c>
    </row>
    <row r="1194" spans="1:9">
      <c r="A1194" t="n">
        <v>12448</v>
      </c>
      <c r="B1194" s="59" t="n">
        <v>26</v>
      </c>
      <c r="C1194" s="7" t="n">
        <v>0</v>
      </c>
      <c r="D1194" s="7" t="s">
        <v>156</v>
      </c>
      <c r="E1194" s="7" t="n">
        <v>2</v>
      </c>
      <c r="F1194" s="7" t="n">
        <v>0</v>
      </c>
    </row>
    <row r="1195" spans="1:9">
      <c r="A1195" t="s">
        <v>4</v>
      </c>
      <c r="B1195" s="4" t="s">
        <v>5</v>
      </c>
    </row>
    <row r="1196" spans="1:9">
      <c r="A1196" t="n">
        <v>12491</v>
      </c>
      <c r="B1196" s="33" t="n">
        <v>28</v>
      </c>
    </row>
    <row r="1197" spans="1:9">
      <c r="A1197" t="s">
        <v>4</v>
      </c>
      <c r="B1197" s="4" t="s">
        <v>5</v>
      </c>
      <c r="C1197" s="4" t="s">
        <v>13</v>
      </c>
      <c r="D1197" s="4" t="s">
        <v>10</v>
      </c>
      <c r="E1197" s="4" t="s">
        <v>27</v>
      </c>
    </row>
    <row r="1198" spans="1:9">
      <c r="A1198" t="n">
        <v>12492</v>
      </c>
      <c r="B1198" s="38" t="n">
        <v>58</v>
      </c>
      <c r="C1198" s="7" t="n">
        <v>0</v>
      </c>
      <c r="D1198" s="7" t="n">
        <v>1000</v>
      </c>
      <c r="E1198" s="7" t="n">
        <v>1</v>
      </c>
    </row>
    <row r="1199" spans="1:9">
      <c r="A1199" t="s">
        <v>4</v>
      </c>
      <c r="B1199" s="4" t="s">
        <v>5</v>
      </c>
      <c r="C1199" s="4" t="s">
        <v>13</v>
      </c>
      <c r="D1199" s="4" t="s">
        <v>10</v>
      </c>
    </row>
    <row r="1200" spans="1:9">
      <c r="A1200" t="n">
        <v>12500</v>
      </c>
      <c r="B1200" s="38" t="n">
        <v>58</v>
      </c>
      <c r="C1200" s="7" t="n">
        <v>255</v>
      </c>
      <c r="D1200" s="7" t="n">
        <v>0</v>
      </c>
    </row>
    <row r="1201" spans="1:6">
      <c r="A1201" t="s">
        <v>4</v>
      </c>
      <c r="B1201" s="4" t="s">
        <v>5</v>
      </c>
      <c r="C1201" s="4" t="s">
        <v>10</v>
      </c>
      <c r="D1201" s="4" t="s">
        <v>9</v>
      </c>
    </row>
    <row r="1202" spans="1:6">
      <c r="A1202" t="n">
        <v>12504</v>
      </c>
      <c r="B1202" s="61" t="n">
        <v>44</v>
      </c>
      <c r="C1202" s="7" t="n">
        <v>1620</v>
      </c>
      <c r="D1202" s="7" t="n">
        <v>256</v>
      </c>
    </row>
    <row r="1203" spans="1:6">
      <c r="A1203" t="s">
        <v>4</v>
      </c>
      <c r="B1203" s="4" t="s">
        <v>5</v>
      </c>
      <c r="C1203" s="4" t="s">
        <v>10</v>
      </c>
      <c r="D1203" s="4" t="s">
        <v>9</v>
      </c>
    </row>
    <row r="1204" spans="1:6">
      <c r="A1204" t="n">
        <v>12511</v>
      </c>
      <c r="B1204" s="61" t="n">
        <v>44</v>
      </c>
      <c r="C1204" s="7" t="n">
        <v>1621</v>
      </c>
      <c r="D1204" s="7" t="n">
        <v>256</v>
      </c>
    </row>
    <row r="1205" spans="1:6">
      <c r="A1205" t="s">
        <v>4</v>
      </c>
      <c r="B1205" s="4" t="s">
        <v>5</v>
      </c>
      <c r="C1205" s="4" t="s">
        <v>10</v>
      </c>
      <c r="D1205" s="4" t="s">
        <v>9</v>
      </c>
    </row>
    <row r="1206" spans="1:6">
      <c r="A1206" t="n">
        <v>12518</v>
      </c>
      <c r="B1206" s="61" t="n">
        <v>44</v>
      </c>
      <c r="C1206" s="7" t="n">
        <v>1560</v>
      </c>
      <c r="D1206" s="7" t="n">
        <v>256</v>
      </c>
    </row>
    <row r="1207" spans="1:6">
      <c r="A1207" t="s">
        <v>4</v>
      </c>
      <c r="B1207" s="4" t="s">
        <v>5</v>
      </c>
      <c r="C1207" s="4" t="s">
        <v>10</v>
      </c>
      <c r="D1207" s="4" t="s">
        <v>9</v>
      </c>
    </row>
    <row r="1208" spans="1:6">
      <c r="A1208" t="n">
        <v>12525</v>
      </c>
      <c r="B1208" s="61" t="n">
        <v>44</v>
      </c>
      <c r="C1208" s="7" t="n">
        <v>1561</v>
      </c>
      <c r="D1208" s="7" t="n">
        <v>256</v>
      </c>
    </row>
    <row r="1209" spans="1:6">
      <c r="A1209" t="s">
        <v>4</v>
      </c>
      <c r="B1209" s="4" t="s">
        <v>5</v>
      </c>
      <c r="C1209" s="4" t="s">
        <v>10</v>
      </c>
      <c r="D1209" s="4" t="s">
        <v>9</v>
      </c>
    </row>
    <row r="1210" spans="1:6">
      <c r="A1210" t="n">
        <v>12532</v>
      </c>
      <c r="B1210" s="61" t="n">
        <v>44</v>
      </c>
      <c r="C1210" s="7" t="n">
        <v>1640</v>
      </c>
      <c r="D1210" s="7" t="n">
        <v>256</v>
      </c>
    </row>
    <row r="1211" spans="1:6">
      <c r="A1211" t="s">
        <v>4</v>
      </c>
      <c r="B1211" s="4" t="s">
        <v>5</v>
      </c>
      <c r="C1211" s="4" t="s">
        <v>10</v>
      </c>
      <c r="D1211" s="4" t="s">
        <v>9</v>
      </c>
    </row>
    <row r="1212" spans="1:6">
      <c r="A1212" t="n">
        <v>12539</v>
      </c>
      <c r="B1212" s="61" t="n">
        <v>44</v>
      </c>
      <c r="C1212" s="7" t="n">
        <v>1641</v>
      </c>
      <c r="D1212" s="7" t="n">
        <v>256</v>
      </c>
    </row>
    <row r="1213" spans="1:6">
      <c r="A1213" t="s">
        <v>4</v>
      </c>
      <c r="B1213" s="4" t="s">
        <v>5</v>
      </c>
      <c r="C1213" s="4" t="s">
        <v>10</v>
      </c>
      <c r="D1213" s="4" t="s">
        <v>9</v>
      </c>
    </row>
    <row r="1214" spans="1:6">
      <c r="A1214" t="n">
        <v>12546</v>
      </c>
      <c r="B1214" s="61" t="n">
        <v>44</v>
      </c>
      <c r="C1214" s="7" t="n">
        <v>1642</v>
      </c>
      <c r="D1214" s="7" t="n">
        <v>256</v>
      </c>
    </row>
    <row r="1215" spans="1:6">
      <c r="A1215" t="s">
        <v>4</v>
      </c>
      <c r="B1215" s="4" t="s">
        <v>5</v>
      </c>
      <c r="C1215" s="4" t="s">
        <v>10</v>
      </c>
      <c r="D1215" s="4" t="s">
        <v>9</v>
      </c>
    </row>
    <row r="1216" spans="1:6">
      <c r="A1216" t="n">
        <v>12553</v>
      </c>
      <c r="B1216" s="61" t="n">
        <v>44</v>
      </c>
      <c r="C1216" s="7" t="n">
        <v>1643</v>
      </c>
      <c r="D1216" s="7" t="n">
        <v>256</v>
      </c>
    </row>
    <row r="1217" spans="1:4">
      <c r="A1217" t="s">
        <v>4</v>
      </c>
      <c r="B1217" s="4" t="s">
        <v>5</v>
      </c>
      <c r="C1217" s="4" t="s">
        <v>10</v>
      </c>
    </row>
    <row r="1218" spans="1:4">
      <c r="A1218" t="n">
        <v>12560</v>
      </c>
      <c r="B1218" s="18" t="n">
        <v>12</v>
      </c>
      <c r="C1218" s="7" t="n">
        <v>8454</v>
      </c>
    </row>
    <row r="1219" spans="1:4">
      <c r="A1219" t="s">
        <v>4</v>
      </c>
      <c r="B1219" s="4" t="s">
        <v>5</v>
      </c>
      <c r="C1219" s="4" t="s">
        <v>10</v>
      </c>
      <c r="D1219" s="4" t="s">
        <v>13</v>
      </c>
      <c r="E1219" s="4" t="s">
        <v>10</v>
      </c>
    </row>
    <row r="1220" spans="1:4">
      <c r="A1220" t="n">
        <v>12563</v>
      </c>
      <c r="B1220" s="62" t="n">
        <v>104</v>
      </c>
      <c r="C1220" s="7" t="n">
        <v>104</v>
      </c>
      <c r="D1220" s="7" t="n">
        <v>1</v>
      </c>
      <c r="E1220" s="7" t="n">
        <v>5</v>
      </c>
    </row>
    <row r="1221" spans="1:4">
      <c r="A1221" t="s">
        <v>4</v>
      </c>
      <c r="B1221" s="4" t="s">
        <v>5</v>
      </c>
    </row>
    <row r="1222" spans="1:4">
      <c r="A1222" t="n">
        <v>12569</v>
      </c>
      <c r="B1222" s="5" t="n">
        <v>1</v>
      </c>
    </row>
    <row r="1223" spans="1:4">
      <c r="A1223" t="s">
        <v>4</v>
      </c>
      <c r="B1223" s="4" t="s">
        <v>5</v>
      </c>
      <c r="C1223" s="4" t="s">
        <v>9</v>
      </c>
    </row>
    <row r="1224" spans="1:4">
      <c r="A1224" t="n">
        <v>12570</v>
      </c>
      <c r="B1224" s="63" t="n">
        <v>15</v>
      </c>
      <c r="C1224" s="7" t="n">
        <v>2097152</v>
      </c>
    </row>
    <row r="1225" spans="1:4">
      <c r="A1225" t="s">
        <v>4</v>
      </c>
      <c r="B1225" s="4" t="s">
        <v>5</v>
      </c>
      <c r="C1225" s="4" t="s">
        <v>10</v>
      </c>
      <c r="D1225" s="4" t="s">
        <v>27</v>
      </c>
      <c r="E1225" s="4" t="s">
        <v>27</v>
      </c>
      <c r="F1225" s="4" t="s">
        <v>27</v>
      </c>
      <c r="G1225" s="4" t="s">
        <v>27</v>
      </c>
    </row>
    <row r="1226" spans="1:4">
      <c r="A1226" t="n">
        <v>12575</v>
      </c>
      <c r="B1226" s="48" t="n">
        <v>46</v>
      </c>
      <c r="C1226" s="7" t="n">
        <v>61456</v>
      </c>
      <c r="D1226" s="7" t="n">
        <v>228.330001831055</v>
      </c>
      <c r="E1226" s="7" t="n">
        <v>1.62000000476837</v>
      </c>
      <c r="F1226" s="7" t="n">
        <v>8.07999992370605</v>
      </c>
      <c r="G1226" s="7" t="n">
        <v>11.6999998092651</v>
      </c>
    </row>
    <row r="1227" spans="1:4">
      <c r="A1227" t="s">
        <v>4</v>
      </c>
      <c r="B1227" s="4" t="s">
        <v>5</v>
      </c>
      <c r="C1227" s="4" t="s">
        <v>13</v>
      </c>
      <c r="D1227" s="4" t="s">
        <v>13</v>
      </c>
      <c r="E1227" s="4" t="s">
        <v>27</v>
      </c>
      <c r="F1227" s="4" t="s">
        <v>27</v>
      </c>
      <c r="G1227" s="4" t="s">
        <v>27</v>
      </c>
      <c r="H1227" s="4" t="s">
        <v>10</v>
      </c>
      <c r="I1227" s="4" t="s">
        <v>13</v>
      </c>
    </row>
    <row r="1228" spans="1:4">
      <c r="A1228" t="n">
        <v>12594</v>
      </c>
      <c r="B1228" s="44" t="n">
        <v>45</v>
      </c>
      <c r="C1228" s="7" t="n">
        <v>4</v>
      </c>
      <c r="D1228" s="7" t="n">
        <v>3</v>
      </c>
      <c r="E1228" s="7" t="n">
        <v>10.1199998855591</v>
      </c>
      <c r="F1228" s="7" t="n">
        <v>28.4099998474121</v>
      </c>
      <c r="G1228" s="7" t="n">
        <v>0</v>
      </c>
      <c r="H1228" s="7" t="n">
        <v>0</v>
      </c>
      <c r="I1228" s="7" t="n">
        <v>0</v>
      </c>
    </row>
    <row r="1229" spans="1:4">
      <c r="A1229" t="s">
        <v>4</v>
      </c>
      <c r="B1229" s="4" t="s">
        <v>5</v>
      </c>
      <c r="C1229" s="4" t="s">
        <v>13</v>
      </c>
      <c r="D1229" s="4" t="s">
        <v>6</v>
      </c>
    </row>
    <row r="1230" spans="1:4">
      <c r="A1230" t="n">
        <v>12612</v>
      </c>
      <c r="B1230" s="9" t="n">
        <v>2</v>
      </c>
      <c r="C1230" s="7" t="n">
        <v>10</v>
      </c>
      <c r="D1230" s="7" t="s">
        <v>157</v>
      </c>
    </row>
    <row r="1231" spans="1:4">
      <c r="A1231" t="s">
        <v>4</v>
      </c>
      <c r="B1231" s="4" t="s">
        <v>5</v>
      </c>
      <c r="C1231" s="4" t="s">
        <v>10</v>
      </c>
    </row>
    <row r="1232" spans="1:4">
      <c r="A1232" t="n">
        <v>12627</v>
      </c>
      <c r="B1232" s="30" t="n">
        <v>16</v>
      </c>
      <c r="C1232" s="7" t="n">
        <v>0</v>
      </c>
    </row>
    <row r="1233" spans="1:9">
      <c r="A1233" t="s">
        <v>4</v>
      </c>
      <c r="B1233" s="4" t="s">
        <v>5</v>
      </c>
      <c r="C1233" s="4" t="s">
        <v>13</v>
      </c>
      <c r="D1233" s="4" t="s">
        <v>10</v>
      </c>
    </row>
    <row r="1234" spans="1:9">
      <c r="A1234" t="n">
        <v>12630</v>
      </c>
      <c r="B1234" s="38" t="n">
        <v>58</v>
      </c>
      <c r="C1234" s="7" t="n">
        <v>105</v>
      </c>
      <c r="D1234" s="7" t="n">
        <v>300</v>
      </c>
    </row>
    <row r="1235" spans="1:9">
      <c r="A1235" t="s">
        <v>4</v>
      </c>
      <c r="B1235" s="4" t="s">
        <v>5</v>
      </c>
      <c r="C1235" s="4" t="s">
        <v>27</v>
      </c>
      <c r="D1235" s="4" t="s">
        <v>10</v>
      </c>
    </row>
    <row r="1236" spans="1:9">
      <c r="A1236" t="n">
        <v>12634</v>
      </c>
      <c r="B1236" s="54" t="n">
        <v>103</v>
      </c>
      <c r="C1236" s="7" t="n">
        <v>1</v>
      </c>
      <c r="D1236" s="7" t="n">
        <v>300</v>
      </c>
    </row>
    <row r="1237" spans="1:9">
      <c r="A1237" t="s">
        <v>4</v>
      </c>
      <c r="B1237" s="4" t="s">
        <v>5</v>
      </c>
      <c r="C1237" s="4" t="s">
        <v>13</v>
      </c>
      <c r="D1237" s="4" t="s">
        <v>10</v>
      </c>
    </row>
    <row r="1238" spans="1:9">
      <c r="A1238" t="n">
        <v>12641</v>
      </c>
      <c r="B1238" s="55" t="n">
        <v>72</v>
      </c>
      <c r="C1238" s="7" t="n">
        <v>4</v>
      </c>
      <c r="D1238" s="7" t="n">
        <v>0</v>
      </c>
    </row>
    <row r="1239" spans="1:9">
      <c r="A1239" t="s">
        <v>4</v>
      </c>
      <c r="B1239" s="4" t="s">
        <v>5</v>
      </c>
      <c r="C1239" s="4" t="s">
        <v>9</v>
      </c>
    </row>
    <row r="1240" spans="1:9">
      <c r="A1240" t="n">
        <v>12645</v>
      </c>
      <c r="B1240" s="63" t="n">
        <v>15</v>
      </c>
      <c r="C1240" s="7" t="n">
        <v>1073741824</v>
      </c>
    </row>
    <row r="1241" spans="1:9">
      <c r="A1241" t="s">
        <v>4</v>
      </c>
      <c r="B1241" s="4" t="s">
        <v>5</v>
      </c>
      <c r="C1241" s="4" t="s">
        <v>13</v>
      </c>
    </row>
    <row r="1242" spans="1:9">
      <c r="A1242" t="n">
        <v>12650</v>
      </c>
      <c r="B1242" s="39" t="n">
        <v>64</v>
      </c>
      <c r="C1242" s="7" t="n">
        <v>3</v>
      </c>
    </row>
    <row r="1243" spans="1:9">
      <c r="A1243" t="s">
        <v>4</v>
      </c>
      <c r="B1243" s="4" t="s">
        <v>5</v>
      </c>
      <c r="C1243" s="4" t="s">
        <v>13</v>
      </c>
    </row>
    <row r="1244" spans="1:9">
      <c r="A1244" t="n">
        <v>12652</v>
      </c>
      <c r="B1244" s="12" t="n">
        <v>74</v>
      </c>
      <c r="C1244" s="7" t="n">
        <v>67</v>
      </c>
    </row>
    <row r="1245" spans="1:9">
      <c r="A1245" t="s">
        <v>4</v>
      </c>
      <c r="B1245" s="4" t="s">
        <v>5</v>
      </c>
      <c r="C1245" s="4" t="s">
        <v>13</v>
      </c>
      <c r="D1245" s="4" t="s">
        <v>13</v>
      </c>
      <c r="E1245" s="4" t="s">
        <v>10</v>
      </c>
    </row>
    <row r="1246" spans="1:9">
      <c r="A1246" t="n">
        <v>12654</v>
      </c>
      <c r="B1246" s="44" t="n">
        <v>45</v>
      </c>
      <c r="C1246" s="7" t="n">
        <v>8</v>
      </c>
      <c r="D1246" s="7" t="n">
        <v>1</v>
      </c>
      <c r="E1246" s="7" t="n">
        <v>0</v>
      </c>
    </row>
    <row r="1247" spans="1:9">
      <c r="A1247" t="s">
        <v>4</v>
      </c>
      <c r="B1247" s="4" t="s">
        <v>5</v>
      </c>
      <c r="C1247" s="4" t="s">
        <v>10</v>
      </c>
    </row>
    <row r="1248" spans="1:9">
      <c r="A1248" t="n">
        <v>12659</v>
      </c>
      <c r="B1248" s="64" t="n">
        <v>13</v>
      </c>
      <c r="C1248" s="7" t="n">
        <v>6409</v>
      </c>
    </row>
    <row r="1249" spans="1:5">
      <c r="A1249" t="s">
        <v>4</v>
      </c>
      <c r="B1249" s="4" t="s">
        <v>5</v>
      </c>
      <c r="C1249" s="4" t="s">
        <v>10</v>
      </c>
    </row>
    <row r="1250" spans="1:5">
      <c r="A1250" t="n">
        <v>12662</v>
      </c>
      <c r="B1250" s="64" t="n">
        <v>13</v>
      </c>
      <c r="C1250" s="7" t="n">
        <v>6408</v>
      </c>
    </row>
    <row r="1251" spans="1:5">
      <c r="A1251" t="s">
        <v>4</v>
      </c>
      <c r="B1251" s="4" t="s">
        <v>5</v>
      </c>
      <c r="C1251" s="4" t="s">
        <v>10</v>
      </c>
    </row>
    <row r="1252" spans="1:5">
      <c r="A1252" t="n">
        <v>12665</v>
      </c>
      <c r="B1252" s="18" t="n">
        <v>12</v>
      </c>
      <c r="C1252" s="7" t="n">
        <v>6464</v>
      </c>
    </row>
    <row r="1253" spans="1:5">
      <c r="A1253" t="s">
        <v>4</v>
      </c>
      <c r="B1253" s="4" t="s">
        <v>5</v>
      </c>
      <c r="C1253" s="4" t="s">
        <v>10</v>
      </c>
    </row>
    <row r="1254" spans="1:5">
      <c r="A1254" t="n">
        <v>12668</v>
      </c>
      <c r="B1254" s="64" t="n">
        <v>13</v>
      </c>
      <c r="C1254" s="7" t="n">
        <v>6465</v>
      </c>
    </row>
    <row r="1255" spans="1:5">
      <c r="A1255" t="s">
        <v>4</v>
      </c>
      <c r="B1255" s="4" t="s">
        <v>5</v>
      </c>
      <c r="C1255" s="4" t="s">
        <v>10</v>
      </c>
    </row>
    <row r="1256" spans="1:5">
      <c r="A1256" t="n">
        <v>12671</v>
      </c>
      <c r="B1256" s="64" t="n">
        <v>13</v>
      </c>
      <c r="C1256" s="7" t="n">
        <v>6466</v>
      </c>
    </row>
    <row r="1257" spans="1:5">
      <c r="A1257" t="s">
        <v>4</v>
      </c>
      <c r="B1257" s="4" t="s">
        <v>5</v>
      </c>
      <c r="C1257" s="4" t="s">
        <v>10</v>
      </c>
    </row>
    <row r="1258" spans="1:5">
      <c r="A1258" t="n">
        <v>12674</v>
      </c>
      <c r="B1258" s="64" t="n">
        <v>13</v>
      </c>
      <c r="C1258" s="7" t="n">
        <v>6467</v>
      </c>
    </row>
    <row r="1259" spans="1:5">
      <c r="A1259" t="s">
        <v>4</v>
      </c>
      <c r="B1259" s="4" t="s">
        <v>5</v>
      </c>
      <c r="C1259" s="4" t="s">
        <v>10</v>
      </c>
    </row>
    <row r="1260" spans="1:5">
      <c r="A1260" t="n">
        <v>12677</v>
      </c>
      <c r="B1260" s="64" t="n">
        <v>13</v>
      </c>
      <c r="C1260" s="7" t="n">
        <v>6468</v>
      </c>
    </row>
    <row r="1261" spans="1:5">
      <c r="A1261" t="s">
        <v>4</v>
      </c>
      <c r="B1261" s="4" t="s">
        <v>5</v>
      </c>
      <c r="C1261" s="4" t="s">
        <v>10</v>
      </c>
    </row>
    <row r="1262" spans="1:5">
      <c r="A1262" t="n">
        <v>12680</v>
      </c>
      <c r="B1262" s="64" t="n">
        <v>13</v>
      </c>
      <c r="C1262" s="7" t="n">
        <v>6469</v>
      </c>
    </row>
    <row r="1263" spans="1:5">
      <c r="A1263" t="s">
        <v>4</v>
      </c>
      <c r="B1263" s="4" t="s">
        <v>5</v>
      </c>
      <c r="C1263" s="4" t="s">
        <v>10</v>
      </c>
    </row>
    <row r="1264" spans="1:5">
      <c r="A1264" t="n">
        <v>12683</v>
      </c>
      <c r="B1264" s="64" t="n">
        <v>13</v>
      </c>
      <c r="C1264" s="7" t="n">
        <v>6470</v>
      </c>
    </row>
    <row r="1265" spans="1:3">
      <c r="A1265" t="s">
        <v>4</v>
      </c>
      <c r="B1265" s="4" t="s">
        <v>5</v>
      </c>
      <c r="C1265" s="4" t="s">
        <v>10</v>
      </c>
    </row>
    <row r="1266" spans="1:3">
      <c r="A1266" t="n">
        <v>12686</v>
      </c>
      <c r="B1266" s="64" t="n">
        <v>13</v>
      </c>
      <c r="C1266" s="7" t="n">
        <v>6471</v>
      </c>
    </row>
    <row r="1267" spans="1:3">
      <c r="A1267" t="s">
        <v>4</v>
      </c>
      <c r="B1267" s="4" t="s">
        <v>5</v>
      </c>
      <c r="C1267" s="4" t="s">
        <v>13</v>
      </c>
    </row>
    <row r="1268" spans="1:3">
      <c r="A1268" t="n">
        <v>12689</v>
      </c>
      <c r="B1268" s="12" t="n">
        <v>74</v>
      </c>
      <c r="C1268" s="7" t="n">
        <v>18</v>
      </c>
    </row>
    <row r="1269" spans="1:3">
      <c r="A1269" t="s">
        <v>4</v>
      </c>
      <c r="B1269" s="4" t="s">
        <v>5</v>
      </c>
      <c r="C1269" s="4" t="s">
        <v>13</v>
      </c>
    </row>
    <row r="1270" spans="1:3">
      <c r="A1270" t="n">
        <v>12691</v>
      </c>
      <c r="B1270" s="12" t="n">
        <v>74</v>
      </c>
      <c r="C1270" s="7" t="n">
        <v>45</v>
      </c>
    </row>
    <row r="1271" spans="1:3">
      <c r="A1271" t="s">
        <v>4</v>
      </c>
      <c r="B1271" s="4" t="s">
        <v>5</v>
      </c>
      <c r="C1271" s="4" t="s">
        <v>10</v>
      </c>
    </row>
    <row r="1272" spans="1:3">
      <c r="A1272" t="n">
        <v>12693</v>
      </c>
      <c r="B1272" s="30" t="n">
        <v>16</v>
      </c>
      <c r="C1272" s="7" t="n">
        <v>0</v>
      </c>
    </row>
    <row r="1273" spans="1:3">
      <c r="A1273" t="s">
        <v>4</v>
      </c>
      <c r="B1273" s="4" t="s">
        <v>5</v>
      </c>
      <c r="C1273" s="4" t="s">
        <v>13</v>
      </c>
      <c r="D1273" s="4" t="s">
        <v>13</v>
      </c>
      <c r="E1273" s="4" t="s">
        <v>13</v>
      </c>
      <c r="F1273" s="4" t="s">
        <v>13</v>
      </c>
    </row>
    <row r="1274" spans="1:3">
      <c r="A1274" t="n">
        <v>12696</v>
      </c>
      <c r="B1274" s="8" t="n">
        <v>14</v>
      </c>
      <c r="C1274" s="7" t="n">
        <v>0</v>
      </c>
      <c r="D1274" s="7" t="n">
        <v>8</v>
      </c>
      <c r="E1274" s="7" t="n">
        <v>0</v>
      </c>
      <c r="F1274" s="7" t="n">
        <v>0</v>
      </c>
    </row>
    <row r="1275" spans="1:3">
      <c r="A1275" t="s">
        <v>4</v>
      </c>
      <c r="B1275" s="4" t="s">
        <v>5</v>
      </c>
      <c r="C1275" s="4" t="s">
        <v>13</v>
      </c>
      <c r="D1275" s="4" t="s">
        <v>6</v>
      </c>
    </row>
    <row r="1276" spans="1:3">
      <c r="A1276" t="n">
        <v>12701</v>
      </c>
      <c r="B1276" s="9" t="n">
        <v>2</v>
      </c>
      <c r="C1276" s="7" t="n">
        <v>11</v>
      </c>
      <c r="D1276" s="7" t="s">
        <v>60</v>
      </c>
    </row>
    <row r="1277" spans="1:3">
      <c r="A1277" t="s">
        <v>4</v>
      </c>
      <c r="B1277" s="4" t="s">
        <v>5</v>
      </c>
      <c r="C1277" s="4" t="s">
        <v>10</v>
      </c>
    </row>
    <row r="1278" spans="1:3">
      <c r="A1278" t="n">
        <v>12715</v>
      </c>
      <c r="B1278" s="30" t="n">
        <v>16</v>
      </c>
      <c r="C1278" s="7" t="n">
        <v>0</v>
      </c>
    </row>
    <row r="1279" spans="1:3">
      <c r="A1279" t="s">
        <v>4</v>
      </c>
      <c r="B1279" s="4" t="s">
        <v>5</v>
      </c>
      <c r="C1279" s="4" t="s">
        <v>13</v>
      </c>
      <c r="D1279" s="4" t="s">
        <v>6</v>
      </c>
    </row>
    <row r="1280" spans="1:3">
      <c r="A1280" t="n">
        <v>12718</v>
      </c>
      <c r="B1280" s="9" t="n">
        <v>2</v>
      </c>
      <c r="C1280" s="7" t="n">
        <v>11</v>
      </c>
      <c r="D1280" s="7" t="s">
        <v>158</v>
      </c>
    </row>
    <row r="1281" spans="1:6">
      <c r="A1281" t="s">
        <v>4</v>
      </c>
      <c r="B1281" s="4" t="s">
        <v>5</v>
      </c>
      <c r="C1281" s="4" t="s">
        <v>10</v>
      </c>
    </row>
    <row r="1282" spans="1:6">
      <c r="A1282" t="n">
        <v>12727</v>
      </c>
      <c r="B1282" s="30" t="n">
        <v>16</v>
      </c>
      <c r="C1282" s="7" t="n">
        <v>0</v>
      </c>
    </row>
    <row r="1283" spans="1:6">
      <c r="A1283" t="s">
        <v>4</v>
      </c>
      <c r="B1283" s="4" t="s">
        <v>5</v>
      </c>
      <c r="C1283" s="4" t="s">
        <v>9</v>
      </c>
    </row>
    <row r="1284" spans="1:6">
      <c r="A1284" t="n">
        <v>12730</v>
      </c>
      <c r="B1284" s="63" t="n">
        <v>15</v>
      </c>
      <c r="C1284" s="7" t="n">
        <v>2048</v>
      </c>
    </row>
    <row r="1285" spans="1:6">
      <c r="A1285" t="s">
        <v>4</v>
      </c>
      <c r="B1285" s="4" t="s">
        <v>5</v>
      </c>
      <c r="C1285" s="4" t="s">
        <v>13</v>
      </c>
      <c r="D1285" s="4" t="s">
        <v>6</v>
      </c>
    </row>
    <row r="1286" spans="1:6">
      <c r="A1286" t="n">
        <v>12735</v>
      </c>
      <c r="B1286" s="9" t="n">
        <v>2</v>
      </c>
      <c r="C1286" s="7" t="n">
        <v>10</v>
      </c>
      <c r="D1286" s="7" t="s">
        <v>95</v>
      </c>
    </row>
    <row r="1287" spans="1:6">
      <c r="A1287" t="s">
        <v>4</v>
      </c>
      <c r="B1287" s="4" t="s">
        <v>5</v>
      </c>
      <c r="C1287" s="4" t="s">
        <v>10</v>
      </c>
    </row>
    <row r="1288" spans="1:6">
      <c r="A1288" t="n">
        <v>12753</v>
      </c>
      <c r="B1288" s="30" t="n">
        <v>16</v>
      </c>
      <c r="C1288" s="7" t="n">
        <v>0</v>
      </c>
    </row>
    <row r="1289" spans="1:6">
      <c r="A1289" t="s">
        <v>4</v>
      </c>
      <c r="B1289" s="4" t="s">
        <v>5</v>
      </c>
      <c r="C1289" s="4" t="s">
        <v>13</v>
      </c>
      <c r="D1289" s="4" t="s">
        <v>6</v>
      </c>
    </row>
    <row r="1290" spans="1:6">
      <c r="A1290" t="n">
        <v>12756</v>
      </c>
      <c r="B1290" s="9" t="n">
        <v>2</v>
      </c>
      <c r="C1290" s="7" t="n">
        <v>10</v>
      </c>
      <c r="D1290" s="7" t="s">
        <v>96</v>
      </c>
    </row>
    <row r="1291" spans="1:6">
      <c r="A1291" t="s">
        <v>4</v>
      </c>
      <c r="B1291" s="4" t="s">
        <v>5</v>
      </c>
      <c r="C1291" s="4" t="s">
        <v>10</v>
      </c>
    </row>
    <row r="1292" spans="1:6">
      <c r="A1292" t="n">
        <v>12775</v>
      </c>
      <c r="B1292" s="30" t="n">
        <v>16</v>
      </c>
      <c r="C1292" s="7" t="n">
        <v>0</v>
      </c>
    </row>
    <row r="1293" spans="1:6">
      <c r="A1293" t="s">
        <v>4</v>
      </c>
      <c r="B1293" s="4" t="s">
        <v>5</v>
      </c>
      <c r="C1293" s="4" t="s">
        <v>13</v>
      </c>
      <c r="D1293" s="4" t="s">
        <v>10</v>
      </c>
      <c r="E1293" s="4" t="s">
        <v>27</v>
      </c>
    </row>
    <row r="1294" spans="1:6">
      <c r="A1294" t="n">
        <v>12778</v>
      </c>
      <c r="B1294" s="38" t="n">
        <v>58</v>
      </c>
      <c r="C1294" s="7" t="n">
        <v>100</v>
      </c>
      <c r="D1294" s="7" t="n">
        <v>300</v>
      </c>
      <c r="E1294" s="7" t="n">
        <v>1</v>
      </c>
    </row>
    <row r="1295" spans="1:6">
      <c r="A1295" t="s">
        <v>4</v>
      </c>
      <c r="B1295" s="4" t="s">
        <v>5</v>
      </c>
      <c r="C1295" s="4" t="s">
        <v>13</v>
      </c>
      <c r="D1295" s="4" t="s">
        <v>10</v>
      </c>
    </row>
    <row r="1296" spans="1:6">
      <c r="A1296" t="n">
        <v>12786</v>
      </c>
      <c r="B1296" s="38" t="n">
        <v>58</v>
      </c>
      <c r="C1296" s="7" t="n">
        <v>255</v>
      </c>
      <c r="D1296" s="7" t="n">
        <v>0</v>
      </c>
    </row>
    <row r="1297" spans="1:5">
      <c r="A1297" t="s">
        <v>4</v>
      </c>
      <c r="B1297" s="4" t="s">
        <v>5</v>
      </c>
      <c r="C1297" s="4" t="s">
        <v>13</v>
      </c>
    </row>
    <row r="1298" spans="1:5">
      <c r="A1298" t="n">
        <v>12790</v>
      </c>
      <c r="B1298" s="35" t="n">
        <v>23</v>
      </c>
      <c r="C1298" s="7" t="n">
        <v>0</v>
      </c>
    </row>
    <row r="1299" spans="1:5">
      <c r="A1299" t="s">
        <v>4</v>
      </c>
      <c r="B1299" s="4" t="s">
        <v>5</v>
      </c>
    </row>
    <row r="1300" spans="1:5">
      <c r="A1300" t="n">
        <v>12792</v>
      </c>
      <c r="B1300" s="5" t="n">
        <v>1</v>
      </c>
    </row>
    <row r="1301" spans="1:5" s="3" customFormat="1" customHeight="0">
      <c r="A1301" s="3" t="s">
        <v>2</v>
      </c>
      <c r="B1301" s="3" t="s">
        <v>159</v>
      </c>
    </row>
    <row r="1302" spans="1:5">
      <c r="A1302" t="s">
        <v>4</v>
      </c>
      <c r="B1302" s="4" t="s">
        <v>5</v>
      </c>
      <c r="C1302" s="4" t="s">
        <v>13</v>
      </c>
      <c r="D1302" s="4" t="s">
        <v>13</v>
      </c>
      <c r="E1302" s="4" t="s">
        <v>13</v>
      </c>
      <c r="F1302" s="4" t="s">
        <v>13</v>
      </c>
    </row>
    <row r="1303" spans="1:5">
      <c r="A1303" t="n">
        <v>12796</v>
      </c>
      <c r="B1303" s="8" t="n">
        <v>14</v>
      </c>
      <c r="C1303" s="7" t="n">
        <v>2</v>
      </c>
      <c r="D1303" s="7" t="n">
        <v>0</v>
      </c>
      <c r="E1303" s="7" t="n">
        <v>0</v>
      </c>
      <c r="F1303" s="7" t="n">
        <v>0</v>
      </c>
    </row>
    <row r="1304" spans="1:5">
      <c r="A1304" t="s">
        <v>4</v>
      </c>
      <c r="B1304" s="4" t="s">
        <v>5</v>
      </c>
      <c r="C1304" s="4" t="s">
        <v>13</v>
      </c>
      <c r="D1304" s="53" t="s">
        <v>119</v>
      </c>
      <c r="E1304" s="4" t="s">
        <v>5</v>
      </c>
      <c r="F1304" s="4" t="s">
        <v>13</v>
      </c>
      <c r="G1304" s="4" t="s">
        <v>10</v>
      </c>
      <c r="H1304" s="53" t="s">
        <v>120</v>
      </c>
      <c r="I1304" s="4" t="s">
        <v>13</v>
      </c>
      <c r="J1304" s="4" t="s">
        <v>9</v>
      </c>
      <c r="K1304" s="4" t="s">
        <v>13</v>
      </c>
      <c r="L1304" s="4" t="s">
        <v>13</v>
      </c>
      <c r="M1304" s="53" t="s">
        <v>119</v>
      </c>
      <c r="N1304" s="4" t="s">
        <v>5</v>
      </c>
      <c r="O1304" s="4" t="s">
        <v>13</v>
      </c>
      <c r="P1304" s="4" t="s">
        <v>10</v>
      </c>
      <c r="Q1304" s="53" t="s">
        <v>120</v>
      </c>
      <c r="R1304" s="4" t="s">
        <v>13</v>
      </c>
      <c r="S1304" s="4" t="s">
        <v>9</v>
      </c>
      <c r="T1304" s="4" t="s">
        <v>13</v>
      </c>
      <c r="U1304" s="4" t="s">
        <v>13</v>
      </c>
      <c r="V1304" s="4" t="s">
        <v>13</v>
      </c>
      <c r="W1304" s="4" t="s">
        <v>57</v>
      </c>
    </row>
    <row r="1305" spans="1:5">
      <c r="A1305" t="n">
        <v>12801</v>
      </c>
      <c r="B1305" s="15" t="n">
        <v>5</v>
      </c>
      <c r="C1305" s="7" t="n">
        <v>28</v>
      </c>
      <c r="D1305" s="53" t="s">
        <v>3</v>
      </c>
      <c r="E1305" s="10" t="n">
        <v>162</v>
      </c>
      <c r="F1305" s="7" t="n">
        <v>3</v>
      </c>
      <c r="G1305" s="7" t="n">
        <v>28803</v>
      </c>
      <c r="H1305" s="53" t="s">
        <v>3</v>
      </c>
      <c r="I1305" s="7" t="n">
        <v>0</v>
      </c>
      <c r="J1305" s="7" t="n">
        <v>1</v>
      </c>
      <c r="K1305" s="7" t="n">
        <v>2</v>
      </c>
      <c r="L1305" s="7" t="n">
        <v>28</v>
      </c>
      <c r="M1305" s="53" t="s">
        <v>3</v>
      </c>
      <c r="N1305" s="10" t="n">
        <v>162</v>
      </c>
      <c r="O1305" s="7" t="n">
        <v>3</v>
      </c>
      <c r="P1305" s="7" t="n">
        <v>28803</v>
      </c>
      <c r="Q1305" s="53" t="s">
        <v>3</v>
      </c>
      <c r="R1305" s="7" t="n">
        <v>0</v>
      </c>
      <c r="S1305" s="7" t="n">
        <v>2</v>
      </c>
      <c r="T1305" s="7" t="n">
        <v>2</v>
      </c>
      <c r="U1305" s="7" t="n">
        <v>11</v>
      </c>
      <c r="V1305" s="7" t="n">
        <v>1</v>
      </c>
      <c r="W1305" s="16" t="n">
        <f t="normal" ca="1">A1309</f>
        <v>0</v>
      </c>
    </row>
    <row r="1306" spans="1:5">
      <c r="A1306" t="s">
        <v>4</v>
      </c>
      <c r="B1306" s="4" t="s">
        <v>5</v>
      </c>
      <c r="C1306" s="4" t="s">
        <v>13</v>
      </c>
      <c r="D1306" s="4" t="s">
        <v>10</v>
      </c>
      <c r="E1306" s="4" t="s">
        <v>27</v>
      </c>
    </row>
    <row r="1307" spans="1:5">
      <c r="A1307" t="n">
        <v>12830</v>
      </c>
      <c r="B1307" s="38" t="n">
        <v>58</v>
      </c>
      <c r="C1307" s="7" t="n">
        <v>0</v>
      </c>
      <c r="D1307" s="7" t="n">
        <v>0</v>
      </c>
      <c r="E1307" s="7" t="n">
        <v>1</v>
      </c>
    </row>
    <row r="1308" spans="1:5">
      <c r="A1308" t="s">
        <v>4</v>
      </c>
      <c r="B1308" s="4" t="s">
        <v>5</v>
      </c>
      <c r="C1308" s="4" t="s">
        <v>13</v>
      </c>
      <c r="D1308" s="53" t="s">
        <v>119</v>
      </c>
      <c r="E1308" s="4" t="s">
        <v>5</v>
      </c>
      <c r="F1308" s="4" t="s">
        <v>13</v>
      </c>
      <c r="G1308" s="4" t="s">
        <v>10</v>
      </c>
      <c r="H1308" s="53" t="s">
        <v>120</v>
      </c>
      <c r="I1308" s="4" t="s">
        <v>13</v>
      </c>
      <c r="J1308" s="4" t="s">
        <v>9</v>
      </c>
      <c r="K1308" s="4" t="s">
        <v>13</v>
      </c>
      <c r="L1308" s="4" t="s">
        <v>13</v>
      </c>
      <c r="M1308" s="53" t="s">
        <v>119</v>
      </c>
      <c r="N1308" s="4" t="s">
        <v>5</v>
      </c>
      <c r="O1308" s="4" t="s">
        <v>13</v>
      </c>
      <c r="P1308" s="4" t="s">
        <v>10</v>
      </c>
      <c r="Q1308" s="53" t="s">
        <v>120</v>
      </c>
      <c r="R1308" s="4" t="s">
        <v>13</v>
      </c>
      <c r="S1308" s="4" t="s">
        <v>9</v>
      </c>
      <c r="T1308" s="4" t="s">
        <v>13</v>
      </c>
      <c r="U1308" s="4" t="s">
        <v>13</v>
      </c>
      <c r="V1308" s="4" t="s">
        <v>13</v>
      </c>
      <c r="W1308" s="4" t="s">
        <v>57</v>
      </c>
    </row>
    <row r="1309" spans="1:5">
      <c r="A1309" t="n">
        <v>12838</v>
      </c>
      <c r="B1309" s="15" t="n">
        <v>5</v>
      </c>
      <c r="C1309" s="7" t="n">
        <v>28</v>
      </c>
      <c r="D1309" s="53" t="s">
        <v>3</v>
      </c>
      <c r="E1309" s="10" t="n">
        <v>162</v>
      </c>
      <c r="F1309" s="7" t="n">
        <v>3</v>
      </c>
      <c r="G1309" s="7" t="n">
        <v>28803</v>
      </c>
      <c r="H1309" s="53" t="s">
        <v>3</v>
      </c>
      <c r="I1309" s="7" t="n">
        <v>0</v>
      </c>
      <c r="J1309" s="7" t="n">
        <v>1</v>
      </c>
      <c r="K1309" s="7" t="n">
        <v>3</v>
      </c>
      <c r="L1309" s="7" t="n">
        <v>28</v>
      </c>
      <c r="M1309" s="53" t="s">
        <v>3</v>
      </c>
      <c r="N1309" s="10" t="n">
        <v>162</v>
      </c>
      <c r="O1309" s="7" t="n">
        <v>3</v>
      </c>
      <c r="P1309" s="7" t="n">
        <v>28803</v>
      </c>
      <c r="Q1309" s="53" t="s">
        <v>3</v>
      </c>
      <c r="R1309" s="7" t="n">
        <v>0</v>
      </c>
      <c r="S1309" s="7" t="n">
        <v>2</v>
      </c>
      <c r="T1309" s="7" t="n">
        <v>3</v>
      </c>
      <c r="U1309" s="7" t="n">
        <v>9</v>
      </c>
      <c r="V1309" s="7" t="n">
        <v>1</v>
      </c>
      <c r="W1309" s="16" t="n">
        <f t="normal" ca="1">A1319</f>
        <v>0</v>
      </c>
    </row>
    <row r="1310" spans="1:5">
      <c r="A1310" t="s">
        <v>4</v>
      </c>
      <c r="B1310" s="4" t="s">
        <v>5</v>
      </c>
      <c r="C1310" s="4" t="s">
        <v>13</v>
      </c>
      <c r="D1310" s="53" t="s">
        <v>119</v>
      </c>
      <c r="E1310" s="4" t="s">
        <v>5</v>
      </c>
      <c r="F1310" s="4" t="s">
        <v>10</v>
      </c>
      <c r="G1310" s="4" t="s">
        <v>13</v>
      </c>
      <c r="H1310" s="4" t="s">
        <v>13</v>
      </c>
      <c r="I1310" s="4" t="s">
        <v>6</v>
      </c>
      <c r="J1310" s="53" t="s">
        <v>120</v>
      </c>
      <c r="K1310" s="4" t="s">
        <v>13</v>
      </c>
      <c r="L1310" s="4" t="s">
        <v>13</v>
      </c>
      <c r="M1310" s="53" t="s">
        <v>119</v>
      </c>
      <c r="N1310" s="4" t="s">
        <v>5</v>
      </c>
      <c r="O1310" s="4" t="s">
        <v>13</v>
      </c>
      <c r="P1310" s="53" t="s">
        <v>120</v>
      </c>
      <c r="Q1310" s="4" t="s">
        <v>13</v>
      </c>
      <c r="R1310" s="4" t="s">
        <v>9</v>
      </c>
      <c r="S1310" s="4" t="s">
        <v>13</v>
      </c>
      <c r="T1310" s="4" t="s">
        <v>13</v>
      </c>
      <c r="U1310" s="4" t="s">
        <v>13</v>
      </c>
      <c r="V1310" s="53" t="s">
        <v>119</v>
      </c>
      <c r="W1310" s="4" t="s">
        <v>5</v>
      </c>
      <c r="X1310" s="4" t="s">
        <v>13</v>
      </c>
      <c r="Y1310" s="53" t="s">
        <v>120</v>
      </c>
      <c r="Z1310" s="4" t="s">
        <v>13</v>
      </c>
      <c r="AA1310" s="4" t="s">
        <v>9</v>
      </c>
      <c r="AB1310" s="4" t="s">
        <v>13</v>
      </c>
      <c r="AC1310" s="4" t="s">
        <v>13</v>
      </c>
      <c r="AD1310" s="4" t="s">
        <v>13</v>
      </c>
      <c r="AE1310" s="4" t="s">
        <v>57</v>
      </c>
    </row>
    <row r="1311" spans="1:5">
      <c r="A1311" t="n">
        <v>12867</v>
      </c>
      <c r="B1311" s="15" t="n">
        <v>5</v>
      </c>
      <c r="C1311" s="7" t="n">
        <v>28</v>
      </c>
      <c r="D1311" s="53" t="s">
        <v>3</v>
      </c>
      <c r="E1311" s="52" t="n">
        <v>47</v>
      </c>
      <c r="F1311" s="7" t="n">
        <v>61456</v>
      </c>
      <c r="G1311" s="7" t="n">
        <v>2</v>
      </c>
      <c r="H1311" s="7" t="n">
        <v>0</v>
      </c>
      <c r="I1311" s="7" t="s">
        <v>121</v>
      </c>
      <c r="J1311" s="53" t="s">
        <v>3</v>
      </c>
      <c r="K1311" s="7" t="n">
        <v>8</v>
      </c>
      <c r="L1311" s="7" t="n">
        <v>28</v>
      </c>
      <c r="M1311" s="53" t="s">
        <v>3</v>
      </c>
      <c r="N1311" s="12" t="n">
        <v>74</v>
      </c>
      <c r="O1311" s="7" t="n">
        <v>65</v>
      </c>
      <c r="P1311" s="53" t="s">
        <v>3</v>
      </c>
      <c r="Q1311" s="7" t="n">
        <v>0</v>
      </c>
      <c r="R1311" s="7" t="n">
        <v>1</v>
      </c>
      <c r="S1311" s="7" t="n">
        <v>3</v>
      </c>
      <c r="T1311" s="7" t="n">
        <v>9</v>
      </c>
      <c r="U1311" s="7" t="n">
        <v>28</v>
      </c>
      <c r="V1311" s="53" t="s">
        <v>3</v>
      </c>
      <c r="W1311" s="12" t="n">
        <v>74</v>
      </c>
      <c r="X1311" s="7" t="n">
        <v>65</v>
      </c>
      <c r="Y1311" s="53" t="s">
        <v>3</v>
      </c>
      <c r="Z1311" s="7" t="n">
        <v>0</v>
      </c>
      <c r="AA1311" s="7" t="n">
        <v>2</v>
      </c>
      <c r="AB1311" s="7" t="n">
        <v>3</v>
      </c>
      <c r="AC1311" s="7" t="n">
        <v>9</v>
      </c>
      <c r="AD1311" s="7" t="n">
        <v>1</v>
      </c>
      <c r="AE1311" s="16" t="n">
        <f t="normal" ca="1">A1315</f>
        <v>0</v>
      </c>
    </row>
    <row r="1312" spans="1:5">
      <c r="A1312" t="s">
        <v>4</v>
      </c>
      <c r="B1312" s="4" t="s">
        <v>5</v>
      </c>
      <c r="C1312" s="4" t="s">
        <v>10</v>
      </c>
      <c r="D1312" s="4" t="s">
        <v>13</v>
      </c>
      <c r="E1312" s="4" t="s">
        <v>13</v>
      </c>
      <c r="F1312" s="4" t="s">
        <v>6</v>
      </c>
    </row>
    <row r="1313" spans="1:31">
      <c r="A1313" t="n">
        <v>12915</v>
      </c>
      <c r="B1313" s="52" t="n">
        <v>47</v>
      </c>
      <c r="C1313" s="7" t="n">
        <v>61456</v>
      </c>
      <c r="D1313" s="7" t="n">
        <v>0</v>
      </c>
      <c r="E1313" s="7" t="n">
        <v>0</v>
      </c>
      <c r="F1313" s="7" t="s">
        <v>122</v>
      </c>
    </row>
    <row r="1314" spans="1:31">
      <c r="A1314" t="s">
        <v>4</v>
      </c>
      <c r="B1314" s="4" t="s">
        <v>5</v>
      </c>
      <c r="C1314" s="4" t="s">
        <v>13</v>
      </c>
      <c r="D1314" s="4" t="s">
        <v>10</v>
      </c>
      <c r="E1314" s="4" t="s">
        <v>27</v>
      </c>
    </row>
    <row r="1315" spans="1:31">
      <c r="A1315" t="n">
        <v>12928</v>
      </c>
      <c r="B1315" s="38" t="n">
        <v>58</v>
      </c>
      <c r="C1315" s="7" t="n">
        <v>0</v>
      </c>
      <c r="D1315" s="7" t="n">
        <v>300</v>
      </c>
      <c r="E1315" s="7" t="n">
        <v>1</v>
      </c>
    </row>
    <row r="1316" spans="1:31">
      <c r="A1316" t="s">
        <v>4</v>
      </c>
      <c r="B1316" s="4" t="s">
        <v>5</v>
      </c>
      <c r="C1316" s="4" t="s">
        <v>13</v>
      </c>
      <c r="D1316" s="4" t="s">
        <v>10</v>
      </c>
    </row>
    <row r="1317" spans="1:31">
      <c r="A1317" t="n">
        <v>12936</v>
      </c>
      <c r="B1317" s="38" t="n">
        <v>58</v>
      </c>
      <c r="C1317" s="7" t="n">
        <v>255</v>
      </c>
      <c r="D1317" s="7" t="n">
        <v>0</v>
      </c>
    </row>
    <row r="1318" spans="1:31">
      <c r="A1318" t="s">
        <v>4</v>
      </c>
      <c r="B1318" s="4" t="s">
        <v>5</v>
      </c>
      <c r="C1318" s="4" t="s">
        <v>13</v>
      </c>
      <c r="D1318" s="4" t="s">
        <v>13</v>
      </c>
      <c r="E1318" s="4" t="s">
        <v>13</v>
      </c>
      <c r="F1318" s="4" t="s">
        <v>13</v>
      </c>
    </row>
    <row r="1319" spans="1:31">
      <c r="A1319" t="n">
        <v>12940</v>
      </c>
      <c r="B1319" s="8" t="n">
        <v>14</v>
      </c>
      <c r="C1319" s="7" t="n">
        <v>0</v>
      </c>
      <c r="D1319" s="7" t="n">
        <v>0</v>
      </c>
      <c r="E1319" s="7" t="n">
        <v>0</v>
      </c>
      <c r="F1319" s="7" t="n">
        <v>64</v>
      </c>
    </row>
    <row r="1320" spans="1:31">
      <c r="A1320" t="s">
        <v>4</v>
      </c>
      <c r="B1320" s="4" t="s">
        <v>5</v>
      </c>
      <c r="C1320" s="4" t="s">
        <v>13</v>
      </c>
      <c r="D1320" s="4" t="s">
        <v>10</v>
      </c>
    </row>
    <row r="1321" spans="1:31">
      <c r="A1321" t="n">
        <v>12945</v>
      </c>
      <c r="B1321" s="28" t="n">
        <v>22</v>
      </c>
      <c r="C1321" s="7" t="n">
        <v>0</v>
      </c>
      <c r="D1321" s="7" t="n">
        <v>28803</v>
      </c>
    </row>
    <row r="1322" spans="1:31">
      <c r="A1322" t="s">
        <v>4</v>
      </c>
      <c r="B1322" s="4" t="s">
        <v>5</v>
      </c>
      <c r="C1322" s="4" t="s">
        <v>13</v>
      </c>
      <c r="D1322" s="4" t="s">
        <v>10</v>
      </c>
    </row>
    <row r="1323" spans="1:31">
      <c r="A1323" t="n">
        <v>12949</v>
      </c>
      <c r="B1323" s="38" t="n">
        <v>58</v>
      </c>
      <c r="C1323" s="7" t="n">
        <v>5</v>
      </c>
      <c r="D1323" s="7" t="n">
        <v>300</v>
      </c>
    </row>
    <row r="1324" spans="1:31">
      <c r="A1324" t="s">
        <v>4</v>
      </c>
      <c r="B1324" s="4" t="s">
        <v>5</v>
      </c>
      <c r="C1324" s="4" t="s">
        <v>27</v>
      </c>
      <c r="D1324" s="4" t="s">
        <v>10</v>
      </c>
    </row>
    <row r="1325" spans="1:31">
      <c r="A1325" t="n">
        <v>12953</v>
      </c>
      <c r="B1325" s="54" t="n">
        <v>103</v>
      </c>
      <c r="C1325" s="7" t="n">
        <v>0</v>
      </c>
      <c r="D1325" s="7" t="n">
        <v>300</v>
      </c>
    </row>
    <row r="1326" spans="1:31">
      <c r="A1326" t="s">
        <v>4</v>
      </c>
      <c r="B1326" s="4" t="s">
        <v>5</v>
      </c>
      <c r="C1326" s="4" t="s">
        <v>13</v>
      </c>
    </row>
    <row r="1327" spans="1:31">
      <c r="A1327" t="n">
        <v>12960</v>
      </c>
      <c r="B1327" s="39" t="n">
        <v>64</v>
      </c>
      <c r="C1327" s="7" t="n">
        <v>7</v>
      </c>
    </row>
    <row r="1328" spans="1:31">
      <c r="A1328" t="s">
        <v>4</v>
      </c>
      <c r="B1328" s="4" t="s">
        <v>5</v>
      </c>
      <c r="C1328" s="4" t="s">
        <v>13</v>
      </c>
      <c r="D1328" s="4" t="s">
        <v>10</v>
      </c>
    </row>
    <row r="1329" spans="1:6">
      <c r="A1329" t="n">
        <v>12962</v>
      </c>
      <c r="B1329" s="55" t="n">
        <v>72</v>
      </c>
      <c r="C1329" s="7" t="n">
        <v>5</v>
      </c>
      <c r="D1329" s="7" t="n">
        <v>0</v>
      </c>
    </row>
    <row r="1330" spans="1:6">
      <c r="A1330" t="s">
        <v>4</v>
      </c>
      <c r="B1330" s="4" t="s">
        <v>5</v>
      </c>
      <c r="C1330" s="4" t="s">
        <v>13</v>
      </c>
      <c r="D1330" s="53" t="s">
        <v>119</v>
      </c>
      <c r="E1330" s="4" t="s">
        <v>5</v>
      </c>
      <c r="F1330" s="4" t="s">
        <v>13</v>
      </c>
      <c r="G1330" s="4" t="s">
        <v>10</v>
      </c>
      <c r="H1330" s="53" t="s">
        <v>120</v>
      </c>
      <c r="I1330" s="4" t="s">
        <v>13</v>
      </c>
      <c r="J1330" s="4" t="s">
        <v>9</v>
      </c>
      <c r="K1330" s="4" t="s">
        <v>13</v>
      </c>
      <c r="L1330" s="4" t="s">
        <v>13</v>
      </c>
      <c r="M1330" s="4" t="s">
        <v>57</v>
      </c>
    </row>
    <row r="1331" spans="1:6">
      <c r="A1331" t="n">
        <v>12966</v>
      </c>
      <c r="B1331" s="15" t="n">
        <v>5</v>
      </c>
      <c r="C1331" s="7" t="n">
        <v>28</v>
      </c>
      <c r="D1331" s="53" t="s">
        <v>3</v>
      </c>
      <c r="E1331" s="10" t="n">
        <v>162</v>
      </c>
      <c r="F1331" s="7" t="n">
        <v>4</v>
      </c>
      <c r="G1331" s="7" t="n">
        <v>28803</v>
      </c>
      <c r="H1331" s="53" t="s">
        <v>3</v>
      </c>
      <c r="I1331" s="7" t="n">
        <v>0</v>
      </c>
      <c r="J1331" s="7" t="n">
        <v>1</v>
      </c>
      <c r="K1331" s="7" t="n">
        <v>2</v>
      </c>
      <c r="L1331" s="7" t="n">
        <v>1</v>
      </c>
      <c r="M1331" s="16" t="n">
        <f t="normal" ca="1">A1337</f>
        <v>0</v>
      </c>
    </row>
    <row r="1332" spans="1:6">
      <c r="A1332" t="s">
        <v>4</v>
      </c>
      <c r="B1332" s="4" t="s">
        <v>5</v>
      </c>
      <c r="C1332" s="4" t="s">
        <v>13</v>
      </c>
      <c r="D1332" s="4" t="s">
        <v>6</v>
      </c>
    </row>
    <row r="1333" spans="1:6">
      <c r="A1333" t="n">
        <v>12983</v>
      </c>
      <c r="B1333" s="9" t="n">
        <v>2</v>
      </c>
      <c r="C1333" s="7" t="n">
        <v>10</v>
      </c>
      <c r="D1333" s="7" t="s">
        <v>123</v>
      </c>
    </row>
    <row r="1334" spans="1:6">
      <c r="A1334" t="s">
        <v>4</v>
      </c>
      <c r="B1334" s="4" t="s">
        <v>5</v>
      </c>
      <c r="C1334" s="4" t="s">
        <v>10</v>
      </c>
    </row>
    <row r="1335" spans="1:6">
      <c r="A1335" t="n">
        <v>13000</v>
      </c>
      <c r="B1335" s="30" t="n">
        <v>16</v>
      </c>
      <c r="C1335" s="7" t="n">
        <v>0</v>
      </c>
    </row>
    <row r="1336" spans="1:6">
      <c r="A1336" t="s">
        <v>4</v>
      </c>
      <c r="B1336" s="4" t="s">
        <v>5</v>
      </c>
      <c r="C1336" s="4" t="s">
        <v>13</v>
      </c>
      <c r="D1336" s="4" t="s">
        <v>10</v>
      </c>
      <c r="E1336" s="4" t="s">
        <v>10</v>
      </c>
      <c r="F1336" s="4" t="s">
        <v>10</v>
      </c>
      <c r="G1336" s="4" t="s">
        <v>10</v>
      </c>
      <c r="H1336" s="4" t="s">
        <v>10</v>
      </c>
      <c r="I1336" s="4" t="s">
        <v>10</v>
      </c>
      <c r="J1336" s="4" t="s">
        <v>10</v>
      </c>
      <c r="K1336" s="4" t="s">
        <v>10</v>
      </c>
      <c r="L1336" s="4" t="s">
        <v>10</v>
      </c>
      <c r="M1336" s="4" t="s">
        <v>10</v>
      </c>
      <c r="N1336" s="4" t="s">
        <v>9</v>
      </c>
      <c r="O1336" s="4" t="s">
        <v>9</v>
      </c>
      <c r="P1336" s="4" t="s">
        <v>9</v>
      </c>
      <c r="Q1336" s="4" t="s">
        <v>9</v>
      </c>
      <c r="R1336" s="4" t="s">
        <v>13</v>
      </c>
      <c r="S1336" s="4" t="s">
        <v>6</v>
      </c>
    </row>
    <row r="1337" spans="1:6">
      <c r="A1337" t="n">
        <v>13003</v>
      </c>
      <c r="B1337" s="65" t="n">
        <v>75</v>
      </c>
      <c r="C1337" s="7" t="n">
        <v>0</v>
      </c>
      <c r="D1337" s="7" t="n">
        <v>0</v>
      </c>
      <c r="E1337" s="7" t="n">
        <v>0</v>
      </c>
      <c r="F1337" s="7" t="n">
        <v>1024</v>
      </c>
      <c r="G1337" s="7" t="n">
        <v>720</v>
      </c>
      <c r="H1337" s="7" t="n">
        <v>0</v>
      </c>
      <c r="I1337" s="7" t="n">
        <v>0</v>
      </c>
      <c r="J1337" s="7" t="n">
        <v>0</v>
      </c>
      <c r="K1337" s="7" t="n">
        <v>0</v>
      </c>
      <c r="L1337" s="7" t="n">
        <v>1024</v>
      </c>
      <c r="M1337" s="7" t="n">
        <v>720</v>
      </c>
      <c r="N1337" s="7" t="n">
        <v>1065353216</v>
      </c>
      <c r="O1337" s="7" t="n">
        <v>1065353216</v>
      </c>
      <c r="P1337" s="7" t="n">
        <v>1065353216</v>
      </c>
      <c r="Q1337" s="7" t="n">
        <v>0</v>
      </c>
      <c r="R1337" s="7" t="n">
        <v>0</v>
      </c>
      <c r="S1337" s="7" t="s">
        <v>160</v>
      </c>
    </row>
    <row r="1338" spans="1:6">
      <c r="A1338" t="s">
        <v>4</v>
      </c>
      <c r="B1338" s="4" t="s">
        <v>5</v>
      </c>
      <c r="C1338" s="4" t="s">
        <v>13</v>
      </c>
      <c r="D1338" s="4" t="s">
        <v>13</v>
      </c>
      <c r="E1338" s="4" t="s">
        <v>13</v>
      </c>
      <c r="F1338" s="4" t="s">
        <v>27</v>
      </c>
      <c r="G1338" s="4" t="s">
        <v>27</v>
      </c>
      <c r="H1338" s="4" t="s">
        <v>27</v>
      </c>
      <c r="I1338" s="4" t="s">
        <v>27</v>
      </c>
      <c r="J1338" s="4" t="s">
        <v>27</v>
      </c>
    </row>
    <row r="1339" spans="1:6">
      <c r="A1339" t="n">
        <v>13052</v>
      </c>
      <c r="B1339" s="66" t="n">
        <v>76</v>
      </c>
      <c r="C1339" s="7" t="n">
        <v>0</v>
      </c>
      <c r="D1339" s="7" t="n">
        <v>9</v>
      </c>
      <c r="E1339" s="7" t="n">
        <v>2</v>
      </c>
      <c r="F1339" s="7" t="n">
        <v>0</v>
      </c>
      <c r="G1339" s="7" t="n">
        <v>0</v>
      </c>
      <c r="H1339" s="7" t="n">
        <v>0</v>
      </c>
      <c r="I1339" s="7" t="n">
        <v>0</v>
      </c>
      <c r="J1339" s="7" t="n">
        <v>0</v>
      </c>
    </row>
    <row r="1340" spans="1:6">
      <c r="A1340" t="s">
        <v>4</v>
      </c>
      <c r="B1340" s="4" t="s">
        <v>5</v>
      </c>
      <c r="C1340" s="4" t="s">
        <v>10</v>
      </c>
      <c r="D1340" s="4" t="s">
        <v>9</v>
      </c>
    </row>
    <row r="1341" spans="1:6">
      <c r="A1341" t="n">
        <v>13076</v>
      </c>
      <c r="B1341" s="51" t="n">
        <v>43</v>
      </c>
      <c r="C1341" s="7" t="n">
        <v>61456</v>
      </c>
      <c r="D1341" s="7" t="n">
        <v>1</v>
      </c>
    </row>
    <row r="1342" spans="1:6">
      <c r="A1342" t="s">
        <v>4</v>
      </c>
      <c r="B1342" s="4" t="s">
        <v>5</v>
      </c>
      <c r="C1342" s="4" t="s">
        <v>10</v>
      </c>
      <c r="D1342" s="4" t="s">
        <v>6</v>
      </c>
      <c r="E1342" s="4" t="s">
        <v>6</v>
      </c>
      <c r="F1342" s="4" t="s">
        <v>6</v>
      </c>
      <c r="G1342" s="4" t="s">
        <v>13</v>
      </c>
      <c r="H1342" s="4" t="s">
        <v>9</v>
      </c>
      <c r="I1342" s="4" t="s">
        <v>27</v>
      </c>
      <c r="J1342" s="4" t="s">
        <v>27</v>
      </c>
      <c r="K1342" s="4" t="s">
        <v>27</v>
      </c>
      <c r="L1342" s="4" t="s">
        <v>27</v>
      </c>
      <c r="M1342" s="4" t="s">
        <v>27</v>
      </c>
      <c r="N1342" s="4" t="s">
        <v>27</v>
      </c>
      <c r="O1342" s="4" t="s">
        <v>27</v>
      </c>
      <c r="P1342" s="4" t="s">
        <v>6</v>
      </c>
      <c r="Q1342" s="4" t="s">
        <v>6</v>
      </c>
      <c r="R1342" s="4" t="s">
        <v>9</v>
      </c>
      <c r="S1342" s="4" t="s">
        <v>13</v>
      </c>
      <c r="T1342" s="4" t="s">
        <v>9</v>
      </c>
      <c r="U1342" s="4" t="s">
        <v>9</v>
      </c>
      <c r="V1342" s="4" t="s">
        <v>10</v>
      </c>
    </row>
    <row r="1343" spans="1:6">
      <c r="A1343" t="n">
        <v>13083</v>
      </c>
      <c r="B1343" s="17" t="n">
        <v>19</v>
      </c>
      <c r="C1343" s="7" t="n">
        <v>80</v>
      </c>
      <c r="D1343" s="7" t="s">
        <v>161</v>
      </c>
      <c r="E1343" s="7" t="s">
        <v>162</v>
      </c>
      <c r="F1343" s="7" t="s">
        <v>12</v>
      </c>
      <c r="G1343" s="7" t="n">
        <v>0</v>
      </c>
      <c r="H1343" s="7" t="n">
        <v>1</v>
      </c>
      <c r="I1343" s="7" t="n">
        <v>0</v>
      </c>
      <c r="J1343" s="7" t="n">
        <v>0</v>
      </c>
      <c r="K1343" s="7" t="n">
        <v>0</v>
      </c>
      <c r="L1343" s="7" t="n">
        <v>0</v>
      </c>
      <c r="M1343" s="7" t="n">
        <v>1</v>
      </c>
      <c r="N1343" s="7" t="n">
        <v>1.60000002384186</v>
      </c>
      <c r="O1343" s="7" t="n">
        <v>0.0900000035762787</v>
      </c>
      <c r="P1343" s="7" t="s">
        <v>12</v>
      </c>
      <c r="Q1343" s="7" t="s">
        <v>12</v>
      </c>
      <c r="R1343" s="7" t="n">
        <v>-1</v>
      </c>
      <c r="S1343" s="7" t="n">
        <v>0</v>
      </c>
      <c r="T1343" s="7" t="n">
        <v>0</v>
      </c>
      <c r="U1343" s="7" t="n">
        <v>0</v>
      </c>
      <c r="V1343" s="7" t="n">
        <v>0</v>
      </c>
    </row>
    <row r="1344" spans="1:6">
      <c r="A1344" t="s">
        <v>4</v>
      </c>
      <c r="B1344" s="4" t="s">
        <v>5</v>
      </c>
      <c r="C1344" s="4" t="s">
        <v>10</v>
      </c>
      <c r="D1344" s="4" t="s">
        <v>6</v>
      </c>
      <c r="E1344" s="4" t="s">
        <v>6</v>
      </c>
      <c r="F1344" s="4" t="s">
        <v>6</v>
      </c>
      <c r="G1344" s="4" t="s">
        <v>13</v>
      </c>
      <c r="H1344" s="4" t="s">
        <v>9</v>
      </c>
      <c r="I1344" s="4" t="s">
        <v>27</v>
      </c>
      <c r="J1344" s="4" t="s">
        <v>27</v>
      </c>
      <c r="K1344" s="4" t="s">
        <v>27</v>
      </c>
      <c r="L1344" s="4" t="s">
        <v>27</v>
      </c>
      <c r="M1344" s="4" t="s">
        <v>27</v>
      </c>
      <c r="N1344" s="4" t="s">
        <v>27</v>
      </c>
      <c r="O1344" s="4" t="s">
        <v>27</v>
      </c>
      <c r="P1344" s="4" t="s">
        <v>6</v>
      </c>
      <c r="Q1344" s="4" t="s">
        <v>6</v>
      </c>
      <c r="R1344" s="4" t="s">
        <v>9</v>
      </c>
      <c r="S1344" s="4" t="s">
        <v>13</v>
      </c>
      <c r="T1344" s="4" t="s">
        <v>9</v>
      </c>
      <c r="U1344" s="4" t="s">
        <v>9</v>
      </c>
      <c r="V1344" s="4" t="s">
        <v>10</v>
      </c>
    </row>
    <row r="1345" spans="1:22">
      <c r="A1345" t="n">
        <v>13153</v>
      </c>
      <c r="B1345" s="17" t="n">
        <v>19</v>
      </c>
      <c r="C1345" s="7" t="n">
        <v>13</v>
      </c>
      <c r="D1345" s="7" t="s">
        <v>163</v>
      </c>
      <c r="E1345" s="7" t="s">
        <v>164</v>
      </c>
      <c r="F1345" s="7" t="s">
        <v>12</v>
      </c>
      <c r="G1345" s="7" t="n">
        <v>0</v>
      </c>
      <c r="H1345" s="7" t="n">
        <v>1</v>
      </c>
      <c r="I1345" s="7" t="n">
        <v>0</v>
      </c>
      <c r="J1345" s="7" t="n">
        <v>0</v>
      </c>
      <c r="K1345" s="7" t="n">
        <v>0</v>
      </c>
      <c r="L1345" s="7" t="n">
        <v>0</v>
      </c>
      <c r="M1345" s="7" t="n">
        <v>1</v>
      </c>
      <c r="N1345" s="7" t="n">
        <v>1.60000002384186</v>
      </c>
      <c r="O1345" s="7" t="n">
        <v>0.0900000035762787</v>
      </c>
      <c r="P1345" s="7" t="s">
        <v>12</v>
      </c>
      <c r="Q1345" s="7" t="s">
        <v>12</v>
      </c>
      <c r="R1345" s="7" t="n">
        <v>-1</v>
      </c>
      <c r="S1345" s="7" t="n">
        <v>0</v>
      </c>
      <c r="T1345" s="7" t="n">
        <v>0</v>
      </c>
      <c r="U1345" s="7" t="n">
        <v>0</v>
      </c>
      <c r="V1345" s="7" t="n">
        <v>0</v>
      </c>
    </row>
    <row r="1346" spans="1:22">
      <c r="A1346" t="s">
        <v>4</v>
      </c>
      <c r="B1346" s="4" t="s">
        <v>5</v>
      </c>
      <c r="C1346" s="4" t="s">
        <v>10</v>
      </c>
      <c r="D1346" s="4" t="s">
        <v>6</v>
      </c>
      <c r="E1346" s="4" t="s">
        <v>6</v>
      </c>
      <c r="F1346" s="4" t="s">
        <v>6</v>
      </c>
      <c r="G1346" s="4" t="s">
        <v>13</v>
      </c>
      <c r="H1346" s="4" t="s">
        <v>9</v>
      </c>
      <c r="I1346" s="4" t="s">
        <v>27</v>
      </c>
      <c r="J1346" s="4" t="s">
        <v>27</v>
      </c>
      <c r="K1346" s="4" t="s">
        <v>27</v>
      </c>
      <c r="L1346" s="4" t="s">
        <v>27</v>
      </c>
      <c r="M1346" s="4" t="s">
        <v>27</v>
      </c>
      <c r="N1346" s="4" t="s">
        <v>27</v>
      </c>
      <c r="O1346" s="4" t="s">
        <v>27</v>
      </c>
      <c r="P1346" s="4" t="s">
        <v>6</v>
      </c>
      <c r="Q1346" s="4" t="s">
        <v>6</v>
      </c>
      <c r="R1346" s="4" t="s">
        <v>9</v>
      </c>
      <c r="S1346" s="4" t="s">
        <v>13</v>
      </c>
      <c r="T1346" s="4" t="s">
        <v>9</v>
      </c>
      <c r="U1346" s="4" t="s">
        <v>9</v>
      </c>
      <c r="V1346" s="4" t="s">
        <v>10</v>
      </c>
    </row>
    <row r="1347" spans="1:22">
      <c r="A1347" t="n">
        <v>13231</v>
      </c>
      <c r="B1347" s="17" t="n">
        <v>19</v>
      </c>
      <c r="C1347" s="7" t="n">
        <v>12</v>
      </c>
      <c r="D1347" s="7" t="s">
        <v>165</v>
      </c>
      <c r="E1347" s="7" t="s">
        <v>166</v>
      </c>
      <c r="F1347" s="7" t="s">
        <v>12</v>
      </c>
      <c r="G1347" s="7" t="n">
        <v>0</v>
      </c>
      <c r="H1347" s="7" t="n">
        <v>1</v>
      </c>
      <c r="I1347" s="7" t="n">
        <v>0</v>
      </c>
      <c r="J1347" s="7" t="n">
        <v>0</v>
      </c>
      <c r="K1347" s="7" t="n">
        <v>0</v>
      </c>
      <c r="L1347" s="7" t="n">
        <v>0</v>
      </c>
      <c r="M1347" s="7" t="n">
        <v>1</v>
      </c>
      <c r="N1347" s="7" t="n">
        <v>1.60000002384186</v>
      </c>
      <c r="O1347" s="7" t="n">
        <v>0.0900000035762787</v>
      </c>
      <c r="P1347" s="7" t="s">
        <v>12</v>
      </c>
      <c r="Q1347" s="7" t="s">
        <v>12</v>
      </c>
      <c r="R1347" s="7" t="n">
        <v>-1</v>
      </c>
      <c r="S1347" s="7" t="n">
        <v>0</v>
      </c>
      <c r="T1347" s="7" t="n">
        <v>0</v>
      </c>
      <c r="U1347" s="7" t="n">
        <v>0</v>
      </c>
      <c r="V1347" s="7" t="n">
        <v>0</v>
      </c>
    </row>
    <row r="1348" spans="1:22">
      <c r="A1348" t="s">
        <v>4</v>
      </c>
      <c r="B1348" s="4" t="s">
        <v>5</v>
      </c>
      <c r="C1348" s="4" t="s">
        <v>10</v>
      </c>
      <c r="D1348" s="4" t="s">
        <v>6</v>
      </c>
      <c r="E1348" s="4" t="s">
        <v>6</v>
      </c>
      <c r="F1348" s="4" t="s">
        <v>6</v>
      </c>
      <c r="G1348" s="4" t="s">
        <v>13</v>
      </c>
      <c r="H1348" s="4" t="s">
        <v>9</v>
      </c>
      <c r="I1348" s="4" t="s">
        <v>27</v>
      </c>
      <c r="J1348" s="4" t="s">
        <v>27</v>
      </c>
      <c r="K1348" s="4" t="s">
        <v>27</v>
      </c>
      <c r="L1348" s="4" t="s">
        <v>27</v>
      </c>
      <c r="M1348" s="4" t="s">
        <v>27</v>
      </c>
      <c r="N1348" s="4" t="s">
        <v>27</v>
      </c>
      <c r="O1348" s="4" t="s">
        <v>27</v>
      </c>
      <c r="P1348" s="4" t="s">
        <v>6</v>
      </c>
      <c r="Q1348" s="4" t="s">
        <v>6</v>
      </c>
      <c r="R1348" s="4" t="s">
        <v>9</v>
      </c>
      <c r="S1348" s="4" t="s">
        <v>13</v>
      </c>
      <c r="T1348" s="4" t="s">
        <v>9</v>
      </c>
      <c r="U1348" s="4" t="s">
        <v>9</v>
      </c>
      <c r="V1348" s="4" t="s">
        <v>10</v>
      </c>
    </row>
    <row r="1349" spans="1:22">
      <c r="A1349" t="n">
        <v>13303</v>
      </c>
      <c r="B1349" s="17" t="n">
        <v>19</v>
      </c>
      <c r="C1349" s="7" t="n">
        <v>7056</v>
      </c>
      <c r="D1349" s="7" t="s">
        <v>167</v>
      </c>
      <c r="E1349" s="7" t="s">
        <v>168</v>
      </c>
      <c r="F1349" s="7" t="s">
        <v>12</v>
      </c>
      <c r="G1349" s="7" t="n">
        <v>0</v>
      </c>
      <c r="H1349" s="7" t="n">
        <v>1</v>
      </c>
      <c r="I1349" s="7" t="n">
        <v>0</v>
      </c>
      <c r="J1349" s="7" t="n">
        <v>0</v>
      </c>
      <c r="K1349" s="7" t="n">
        <v>0</v>
      </c>
      <c r="L1349" s="7" t="n">
        <v>0</v>
      </c>
      <c r="M1349" s="7" t="n">
        <v>1</v>
      </c>
      <c r="N1349" s="7" t="n">
        <v>1.60000002384186</v>
      </c>
      <c r="O1349" s="7" t="n">
        <v>0.0900000035762787</v>
      </c>
      <c r="P1349" s="7" t="s">
        <v>12</v>
      </c>
      <c r="Q1349" s="7" t="s">
        <v>12</v>
      </c>
      <c r="R1349" s="7" t="n">
        <v>-1</v>
      </c>
      <c r="S1349" s="7" t="n">
        <v>0</v>
      </c>
      <c r="T1349" s="7" t="n">
        <v>0</v>
      </c>
      <c r="U1349" s="7" t="n">
        <v>0</v>
      </c>
      <c r="V1349" s="7" t="n">
        <v>0</v>
      </c>
    </row>
    <row r="1350" spans="1:22">
      <c r="A1350" t="s">
        <v>4</v>
      </c>
      <c r="B1350" s="4" t="s">
        <v>5</v>
      </c>
      <c r="C1350" s="4" t="s">
        <v>10</v>
      </c>
      <c r="D1350" s="4" t="s">
        <v>13</v>
      </c>
      <c r="E1350" s="4" t="s">
        <v>13</v>
      </c>
      <c r="F1350" s="4" t="s">
        <v>6</v>
      </c>
    </row>
    <row r="1351" spans="1:22">
      <c r="A1351" t="n">
        <v>13375</v>
      </c>
      <c r="B1351" s="26" t="n">
        <v>20</v>
      </c>
      <c r="C1351" s="7" t="n">
        <v>0</v>
      </c>
      <c r="D1351" s="7" t="n">
        <v>3</v>
      </c>
      <c r="E1351" s="7" t="n">
        <v>10</v>
      </c>
      <c r="F1351" s="7" t="s">
        <v>126</v>
      </c>
    </row>
    <row r="1352" spans="1:22">
      <c r="A1352" t="s">
        <v>4</v>
      </c>
      <c r="B1352" s="4" t="s">
        <v>5</v>
      </c>
      <c r="C1352" s="4" t="s">
        <v>10</v>
      </c>
    </row>
    <row r="1353" spans="1:22">
      <c r="A1353" t="n">
        <v>13393</v>
      </c>
      <c r="B1353" s="30" t="n">
        <v>16</v>
      </c>
      <c r="C1353" s="7" t="n">
        <v>0</v>
      </c>
    </row>
    <row r="1354" spans="1:22">
      <c r="A1354" t="s">
        <v>4</v>
      </c>
      <c r="B1354" s="4" t="s">
        <v>5</v>
      </c>
      <c r="C1354" s="4" t="s">
        <v>10</v>
      </c>
      <c r="D1354" s="4" t="s">
        <v>13</v>
      </c>
      <c r="E1354" s="4" t="s">
        <v>13</v>
      </c>
      <c r="F1354" s="4" t="s">
        <v>6</v>
      </c>
    </row>
    <row r="1355" spans="1:22">
      <c r="A1355" t="n">
        <v>13396</v>
      </c>
      <c r="B1355" s="26" t="n">
        <v>20</v>
      </c>
      <c r="C1355" s="7" t="n">
        <v>80</v>
      </c>
      <c r="D1355" s="7" t="n">
        <v>3</v>
      </c>
      <c r="E1355" s="7" t="n">
        <v>10</v>
      </c>
      <c r="F1355" s="7" t="s">
        <v>126</v>
      </c>
    </row>
    <row r="1356" spans="1:22">
      <c r="A1356" t="s">
        <v>4</v>
      </c>
      <c r="B1356" s="4" t="s">
        <v>5</v>
      </c>
      <c r="C1356" s="4" t="s">
        <v>10</v>
      </c>
    </row>
    <row r="1357" spans="1:22">
      <c r="A1357" t="n">
        <v>13414</v>
      </c>
      <c r="B1357" s="30" t="n">
        <v>16</v>
      </c>
      <c r="C1357" s="7" t="n">
        <v>0</v>
      </c>
    </row>
    <row r="1358" spans="1:22">
      <c r="A1358" t="s">
        <v>4</v>
      </c>
      <c r="B1358" s="4" t="s">
        <v>5</v>
      </c>
      <c r="C1358" s="4" t="s">
        <v>10</v>
      </c>
      <c r="D1358" s="4" t="s">
        <v>13</v>
      </c>
      <c r="E1358" s="4" t="s">
        <v>13</v>
      </c>
      <c r="F1358" s="4" t="s">
        <v>6</v>
      </c>
    </row>
    <row r="1359" spans="1:22">
      <c r="A1359" t="n">
        <v>13417</v>
      </c>
      <c r="B1359" s="26" t="n">
        <v>20</v>
      </c>
      <c r="C1359" s="7" t="n">
        <v>13</v>
      </c>
      <c r="D1359" s="7" t="n">
        <v>3</v>
      </c>
      <c r="E1359" s="7" t="n">
        <v>10</v>
      </c>
      <c r="F1359" s="7" t="s">
        <v>126</v>
      </c>
    </row>
    <row r="1360" spans="1:22">
      <c r="A1360" t="s">
        <v>4</v>
      </c>
      <c r="B1360" s="4" t="s">
        <v>5</v>
      </c>
      <c r="C1360" s="4" t="s">
        <v>10</v>
      </c>
    </row>
    <row r="1361" spans="1:22">
      <c r="A1361" t="n">
        <v>13435</v>
      </c>
      <c r="B1361" s="30" t="n">
        <v>16</v>
      </c>
      <c r="C1361" s="7" t="n">
        <v>0</v>
      </c>
    </row>
    <row r="1362" spans="1:22">
      <c r="A1362" t="s">
        <v>4</v>
      </c>
      <c r="B1362" s="4" t="s">
        <v>5</v>
      </c>
      <c r="C1362" s="4" t="s">
        <v>10</v>
      </c>
      <c r="D1362" s="4" t="s">
        <v>13</v>
      </c>
      <c r="E1362" s="4" t="s">
        <v>13</v>
      </c>
      <c r="F1362" s="4" t="s">
        <v>6</v>
      </c>
    </row>
    <row r="1363" spans="1:22">
      <c r="A1363" t="n">
        <v>13438</v>
      </c>
      <c r="B1363" s="26" t="n">
        <v>20</v>
      </c>
      <c r="C1363" s="7" t="n">
        <v>12</v>
      </c>
      <c r="D1363" s="7" t="n">
        <v>3</v>
      </c>
      <c r="E1363" s="7" t="n">
        <v>10</v>
      </c>
      <c r="F1363" s="7" t="s">
        <v>126</v>
      </c>
    </row>
    <row r="1364" spans="1:22">
      <c r="A1364" t="s">
        <v>4</v>
      </c>
      <c r="B1364" s="4" t="s">
        <v>5</v>
      </c>
      <c r="C1364" s="4" t="s">
        <v>10</v>
      </c>
    </row>
    <row r="1365" spans="1:22">
      <c r="A1365" t="n">
        <v>13456</v>
      </c>
      <c r="B1365" s="30" t="n">
        <v>16</v>
      </c>
      <c r="C1365" s="7" t="n">
        <v>0</v>
      </c>
    </row>
    <row r="1366" spans="1:22">
      <c r="A1366" t="s">
        <v>4</v>
      </c>
      <c r="B1366" s="4" t="s">
        <v>5</v>
      </c>
      <c r="C1366" s="4" t="s">
        <v>10</v>
      </c>
      <c r="D1366" s="4" t="s">
        <v>13</v>
      </c>
      <c r="E1366" s="4" t="s">
        <v>13</v>
      </c>
      <c r="F1366" s="4" t="s">
        <v>6</v>
      </c>
    </row>
    <row r="1367" spans="1:22">
      <c r="A1367" t="n">
        <v>13459</v>
      </c>
      <c r="B1367" s="26" t="n">
        <v>20</v>
      </c>
      <c r="C1367" s="7" t="n">
        <v>68</v>
      </c>
      <c r="D1367" s="7" t="n">
        <v>3</v>
      </c>
      <c r="E1367" s="7" t="n">
        <v>10</v>
      </c>
      <c r="F1367" s="7" t="s">
        <v>126</v>
      </c>
    </row>
    <row r="1368" spans="1:22">
      <c r="A1368" t="s">
        <v>4</v>
      </c>
      <c r="B1368" s="4" t="s">
        <v>5</v>
      </c>
      <c r="C1368" s="4" t="s">
        <v>10</v>
      </c>
    </row>
    <row r="1369" spans="1:22">
      <c r="A1369" t="n">
        <v>13477</v>
      </c>
      <c r="B1369" s="30" t="n">
        <v>16</v>
      </c>
      <c r="C1369" s="7" t="n">
        <v>0</v>
      </c>
    </row>
    <row r="1370" spans="1:22">
      <c r="A1370" t="s">
        <v>4</v>
      </c>
      <c r="B1370" s="4" t="s">
        <v>5</v>
      </c>
      <c r="C1370" s="4" t="s">
        <v>10</v>
      </c>
      <c r="D1370" s="4" t="s">
        <v>13</v>
      </c>
      <c r="E1370" s="4" t="s">
        <v>13</v>
      </c>
      <c r="F1370" s="4" t="s">
        <v>6</v>
      </c>
    </row>
    <row r="1371" spans="1:22">
      <c r="A1371" t="n">
        <v>13480</v>
      </c>
      <c r="B1371" s="26" t="n">
        <v>20</v>
      </c>
      <c r="C1371" s="7" t="n">
        <v>7056</v>
      </c>
      <c r="D1371" s="7" t="n">
        <v>3</v>
      </c>
      <c r="E1371" s="7" t="n">
        <v>10</v>
      </c>
      <c r="F1371" s="7" t="s">
        <v>126</v>
      </c>
    </row>
    <row r="1372" spans="1:22">
      <c r="A1372" t="s">
        <v>4</v>
      </c>
      <c r="B1372" s="4" t="s">
        <v>5</v>
      </c>
      <c r="C1372" s="4" t="s">
        <v>10</v>
      </c>
    </row>
    <row r="1373" spans="1:22">
      <c r="A1373" t="n">
        <v>13498</v>
      </c>
      <c r="B1373" s="30" t="n">
        <v>16</v>
      </c>
      <c r="C1373" s="7" t="n">
        <v>0</v>
      </c>
    </row>
    <row r="1374" spans="1:22">
      <c r="A1374" t="s">
        <v>4</v>
      </c>
      <c r="B1374" s="4" t="s">
        <v>5</v>
      </c>
      <c r="C1374" s="4" t="s">
        <v>13</v>
      </c>
      <c r="D1374" s="4" t="s">
        <v>10</v>
      </c>
      <c r="E1374" s="4" t="s">
        <v>13</v>
      </c>
      <c r="F1374" s="4" t="s">
        <v>6</v>
      </c>
      <c r="G1374" s="4" t="s">
        <v>6</v>
      </c>
      <c r="H1374" s="4" t="s">
        <v>6</v>
      </c>
      <c r="I1374" s="4" t="s">
        <v>6</v>
      </c>
      <c r="J1374" s="4" t="s">
        <v>6</v>
      </c>
      <c r="K1374" s="4" t="s">
        <v>6</v>
      </c>
      <c r="L1374" s="4" t="s">
        <v>6</v>
      </c>
      <c r="M1374" s="4" t="s">
        <v>6</v>
      </c>
      <c r="N1374" s="4" t="s">
        <v>6</v>
      </c>
      <c r="O1374" s="4" t="s">
        <v>6</v>
      </c>
      <c r="P1374" s="4" t="s">
        <v>6</v>
      </c>
      <c r="Q1374" s="4" t="s">
        <v>6</v>
      </c>
      <c r="R1374" s="4" t="s">
        <v>6</v>
      </c>
      <c r="S1374" s="4" t="s">
        <v>6</v>
      </c>
      <c r="T1374" s="4" t="s">
        <v>6</v>
      </c>
      <c r="U1374" s="4" t="s">
        <v>6</v>
      </c>
    </row>
    <row r="1375" spans="1:22">
      <c r="A1375" t="n">
        <v>13501</v>
      </c>
      <c r="B1375" s="49" t="n">
        <v>36</v>
      </c>
      <c r="C1375" s="7" t="n">
        <v>8</v>
      </c>
      <c r="D1375" s="7" t="n">
        <v>0</v>
      </c>
      <c r="E1375" s="7" t="n">
        <v>0</v>
      </c>
      <c r="F1375" s="7" t="s">
        <v>169</v>
      </c>
      <c r="G1375" s="7" t="s">
        <v>12</v>
      </c>
      <c r="H1375" s="7" t="s">
        <v>12</v>
      </c>
      <c r="I1375" s="7" t="s">
        <v>12</v>
      </c>
      <c r="J1375" s="7" t="s">
        <v>12</v>
      </c>
      <c r="K1375" s="7" t="s">
        <v>12</v>
      </c>
      <c r="L1375" s="7" t="s">
        <v>12</v>
      </c>
      <c r="M1375" s="7" t="s">
        <v>12</v>
      </c>
      <c r="N1375" s="7" t="s">
        <v>12</v>
      </c>
      <c r="O1375" s="7" t="s">
        <v>12</v>
      </c>
      <c r="P1375" s="7" t="s">
        <v>12</v>
      </c>
      <c r="Q1375" s="7" t="s">
        <v>12</v>
      </c>
      <c r="R1375" s="7" t="s">
        <v>12</v>
      </c>
      <c r="S1375" s="7" t="s">
        <v>12</v>
      </c>
      <c r="T1375" s="7" t="s">
        <v>12</v>
      </c>
      <c r="U1375" s="7" t="s">
        <v>12</v>
      </c>
    </row>
    <row r="1376" spans="1:22">
      <c r="A1376" t="s">
        <v>4</v>
      </c>
      <c r="B1376" s="4" t="s">
        <v>5</v>
      </c>
      <c r="C1376" s="4" t="s">
        <v>13</v>
      </c>
      <c r="D1376" s="4" t="s">
        <v>10</v>
      </c>
      <c r="E1376" s="4" t="s">
        <v>13</v>
      </c>
      <c r="F1376" s="4" t="s">
        <v>6</v>
      </c>
      <c r="G1376" s="4" t="s">
        <v>6</v>
      </c>
      <c r="H1376" s="4" t="s">
        <v>6</v>
      </c>
      <c r="I1376" s="4" t="s">
        <v>6</v>
      </c>
      <c r="J1376" s="4" t="s">
        <v>6</v>
      </c>
      <c r="K1376" s="4" t="s">
        <v>6</v>
      </c>
      <c r="L1376" s="4" t="s">
        <v>6</v>
      </c>
      <c r="M1376" s="4" t="s">
        <v>6</v>
      </c>
      <c r="N1376" s="4" t="s">
        <v>6</v>
      </c>
      <c r="O1376" s="4" t="s">
        <v>6</v>
      </c>
      <c r="P1376" s="4" t="s">
        <v>6</v>
      </c>
      <c r="Q1376" s="4" t="s">
        <v>6</v>
      </c>
      <c r="R1376" s="4" t="s">
        <v>6</v>
      </c>
      <c r="S1376" s="4" t="s">
        <v>6</v>
      </c>
      <c r="T1376" s="4" t="s">
        <v>6</v>
      </c>
      <c r="U1376" s="4" t="s">
        <v>6</v>
      </c>
    </row>
    <row r="1377" spans="1:21">
      <c r="A1377" t="n">
        <v>13533</v>
      </c>
      <c r="B1377" s="49" t="n">
        <v>36</v>
      </c>
      <c r="C1377" s="7" t="n">
        <v>8</v>
      </c>
      <c r="D1377" s="7" t="n">
        <v>13</v>
      </c>
      <c r="E1377" s="7" t="n">
        <v>0</v>
      </c>
      <c r="F1377" s="7" t="s">
        <v>170</v>
      </c>
      <c r="G1377" s="7" t="s">
        <v>12</v>
      </c>
      <c r="H1377" s="7" t="s">
        <v>12</v>
      </c>
      <c r="I1377" s="7" t="s">
        <v>12</v>
      </c>
      <c r="J1377" s="7" t="s">
        <v>12</v>
      </c>
      <c r="K1377" s="7" t="s">
        <v>12</v>
      </c>
      <c r="L1377" s="7" t="s">
        <v>12</v>
      </c>
      <c r="M1377" s="7" t="s">
        <v>12</v>
      </c>
      <c r="N1377" s="7" t="s">
        <v>12</v>
      </c>
      <c r="O1377" s="7" t="s">
        <v>12</v>
      </c>
      <c r="P1377" s="7" t="s">
        <v>12</v>
      </c>
      <c r="Q1377" s="7" t="s">
        <v>12</v>
      </c>
      <c r="R1377" s="7" t="s">
        <v>12</v>
      </c>
      <c r="S1377" s="7" t="s">
        <v>12</v>
      </c>
      <c r="T1377" s="7" t="s">
        <v>12</v>
      </c>
      <c r="U1377" s="7" t="s">
        <v>12</v>
      </c>
    </row>
    <row r="1378" spans="1:21">
      <c r="A1378" t="s">
        <v>4</v>
      </c>
      <c r="B1378" s="4" t="s">
        <v>5</v>
      </c>
      <c r="C1378" s="4" t="s">
        <v>13</v>
      </c>
      <c r="D1378" s="4" t="s">
        <v>10</v>
      </c>
      <c r="E1378" s="4" t="s">
        <v>13</v>
      </c>
      <c r="F1378" s="4" t="s">
        <v>6</v>
      </c>
      <c r="G1378" s="4" t="s">
        <v>6</v>
      </c>
      <c r="H1378" s="4" t="s">
        <v>6</v>
      </c>
      <c r="I1378" s="4" t="s">
        <v>6</v>
      </c>
      <c r="J1378" s="4" t="s">
        <v>6</v>
      </c>
      <c r="K1378" s="4" t="s">
        <v>6</v>
      </c>
      <c r="L1378" s="4" t="s">
        <v>6</v>
      </c>
      <c r="M1378" s="4" t="s">
        <v>6</v>
      </c>
      <c r="N1378" s="4" t="s">
        <v>6</v>
      </c>
      <c r="O1378" s="4" t="s">
        <v>6</v>
      </c>
      <c r="P1378" s="4" t="s">
        <v>6</v>
      </c>
      <c r="Q1378" s="4" t="s">
        <v>6</v>
      </c>
      <c r="R1378" s="4" t="s">
        <v>6</v>
      </c>
      <c r="S1378" s="4" t="s">
        <v>6</v>
      </c>
      <c r="T1378" s="4" t="s">
        <v>6</v>
      </c>
      <c r="U1378" s="4" t="s">
        <v>6</v>
      </c>
    </row>
    <row r="1379" spans="1:21">
      <c r="A1379" t="n">
        <v>13567</v>
      </c>
      <c r="B1379" s="49" t="n">
        <v>36</v>
      </c>
      <c r="C1379" s="7" t="n">
        <v>8</v>
      </c>
      <c r="D1379" s="7" t="n">
        <v>12</v>
      </c>
      <c r="E1379" s="7" t="n">
        <v>0</v>
      </c>
      <c r="F1379" s="7" t="s">
        <v>171</v>
      </c>
      <c r="G1379" s="7" t="s">
        <v>12</v>
      </c>
      <c r="H1379" s="7" t="s">
        <v>12</v>
      </c>
      <c r="I1379" s="7" t="s">
        <v>12</v>
      </c>
      <c r="J1379" s="7" t="s">
        <v>12</v>
      </c>
      <c r="K1379" s="7" t="s">
        <v>12</v>
      </c>
      <c r="L1379" s="7" t="s">
        <v>12</v>
      </c>
      <c r="M1379" s="7" t="s">
        <v>12</v>
      </c>
      <c r="N1379" s="7" t="s">
        <v>12</v>
      </c>
      <c r="O1379" s="7" t="s">
        <v>12</v>
      </c>
      <c r="P1379" s="7" t="s">
        <v>12</v>
      </c>
      <c r="Q1379" s="7" t="s">
        <v>12</v>
      </c>
      <c r="R1379" s="7" t="s">
        <v>12</v>
      </c>
      <c r="S1379" s="7" t="s">
        <v>12</v>
      </c>
      <c r="T1379" s="7" t="s">
        <v>12</v>
      </c>
      <c r="U1379" s="7" t="s">
        <v>12</v>
      </c>
    </row>
    <row r="1380" spans="1:21">
      <c r="A1380" t="s">
        <v>4</v>
      </c>
      <c r="B1380" s="4" t="s">
        <v>5</v>
      </c>
      <c r="C1380" s="4" t="s">
        <v>13</v>
      </c>
    </row>
    <row r="1381" spans="1:21">
      <c r="A1381" t="n">
        <v>13605</v>
      </c>
      <c r="B1381" s="56" t="n">
        <v>116</v>
      </c>
      <c r="C1381" s="7" t="n">
        <v>0</v>
      </c>
    </row>
    <row r="1382" spans="1:21">
      <c r="A1382" t="s">
        <v>4</v>
      </c>
      <c r="B1382" s="4" t="s">
        <v>5</v>
      </c>
      <c r="C1382" s="4" t="s">
        <v>13</v>
      </c>
      <c r="D1382" s="4" t="s">
        <v>10</v>
      </c>
    </row>
    <row r="1383" spans="1:21">
      <c r="A1383" t="n">
        <v>13607</v>
      </c>
      <c r="B1383" s="56" t="n">
        <v>116</v>
      </c>
      <c r="C1383" s="7" t="n">
        <v>2</v>
      </c>
      <c r="D1383" s="7" t="n">
        <v>1</v>
      </c>
    </row>
    <row r="1384" spans="1:21">
      <c r="A1384" t="s">
        <v>4</v>
      </c>
      <c r="B1384" s="4" t="s">
        <v>5</v>
      </c>
      <c r="C1384" s="4" t="s">
        <v>13</v>
      </c>
      <c r="D1384" s="4" t="s">
        <v>9</v>
      </c>
    </row>
    <row r="1385" spans="1:21">
      <c r="A1385" t="n">
        <v>13611</v>
      </c>
      <c r="B1385" s="56" t="n">
        <v>116</v>
      </c>
      <c r="C1385" s="7" t="n">
        <v>5</v>
      </c>
      <c r="D1385" s="7" t="n">
        <v>1121714176</v>
      </c>
    </row>
    <row r="1386" spans="1:21">
      <c r="A1386" t="s">
        <v>4</v>
      </c>
      <c r="B1386" s="4" t="s">
        <v>5</v>
      </c>
      <c r="C1386" s="4" t="s">
        <v>13</v>
      </c>
      <c r="D1386" s="4" t="s">
        <v>10</v>
      </c>
    </row>
    <row r="1387" spans="1:21">
      <c r="A1387" t="n">
        <v>13617</v>
      </c>
      <c r="B1387" s="56" t="n">
        <v>116</v>
      </c>
      <c r="C1387" s="7" t="n">
        <v>6</v>
      </c>
      <c r="D1387" s="7" t="n">
        <v>1</v>
      </c>
    </row>
    <row r="1388" spans="1:21">
      <c r="A1388" t="s">
        <v>4</v>
      </c>
      <c r="B1388" s="4" t="s">
        <v>5</v>
      </c>
      <c r="C1388" s="4" t="s">
        <v>10</v>
      </c>
      <c r="D1388" s="4" t="s">
        <v>27</v>
      </c>
      <c r="E1388" s="4" t="s">
        <v>27</v>
      </c>
      <c r="F1388" s="4" t="s">
        <v>27</v>
      </c>
      <c r="G1388" s="4" t="s">
        <v>27</v>
      </c>
    </row>
    <row r="1389" spans="1:21">
      <c r="A1389" t="n">
        <v>13621</v>
      </c>
      <c r="B1389" s="48" t="n">
        <v>46</v>
      </c>
      <c r="C1389" s="7" t="n">
        <v>0</v>
      </c>
      <c r="D1389" s="7" t="n">
        <v>378.609985351563</v>
      </c>
      <c r="E1389" s="7" t="n">
        <v>0.529999971389771</v>
      </c>
      <c r="F1389" s="7" t="n">
        <v>52.4700012207031</v>
      </c>
      <c r="G1389" s="7" t="n">
        <v>349.600006103516</v>
      </c>
    </row>
    <row r="1390" spans="1:21">
      <c r="A1390" t="s">
        <v>4</v>
      </c>
      <c r="B1390" s="4" t="s">
        <v>5</v>
      </c>
      <c r="C1390" s="4" t="s">
        <v>10</v>
      </c>
      <c r="D1390" s="4" t="s">
        <v>27</v>
      </c>
      <c r="E1390" s="4" t="s">
        <v>27</v>
      </c>
      <c r="F1390" s="4" t="s">
        <v>27</v>
      </c>
      <c r="G1390" s="4" t="s">
        <v>27</v>
      </c>
    </row>
    <row r="1391" spans="1:21">
      <c r="A1391" t="n">
        <v>13640</v>
      </c>
      <c r="B1391" s="48" t="n">
        <v>46</v>
      </c>
      <c r="C1391" s="7" t="n">
        <v>68</v>
      </c>
      <c r="D1391" s="7" t="n">
        <v>378.369995117188</v>
      </c>
      <c r="E1391" s="7" t="n">
        <v>0.519999980926514</v>
      </c>
      <c r="F1391" s="7" t="n">
        <v>51.7700004577637</v>
      </c>
      <c r="G1391" s="7" t="n">
        <v>92.5999984741211</v>
      </c>
    </row>
    <row r="1392" spans="1:21">
      <c r="A1392" t="s">
        <v>4</v>
      </c>
      <c r="B1392" s="4" t="s">
        <v>5</v>
      </c>
      <c r="C1392" s="4" t="s">
        <v>10</v>
      </c>
      <c r="D1392" s="4" t="s">
        <v>27</v>
      </c>
      <c r="E1392" s="4" t="s">
        <v>27</v>
      </c>
      <c r="F1392" s="4" t="s">
        <v>27</v>
      </c>
      <c r="G1392" s="4" t="s">
        <v>27</v>
      </c>
    </row>
    <row r="1393" spans="1:21">
      <c r="A1393" t="n">
        <v>13659</v>
      </c>
      <c r="B1393" s="48" t="n">
        <v>46</v>
      </c>
      <c r="C1393" s="7" t="n">
        <v>80</v>
      </c>
      <c r="D1393" s="7" t="n">
        <v>378.630004882813</v>
      </c>
      <c r="E1393" s="7" t="n">
        <v>0.5</v>
      </c>
      <c r="F1393" s="7" t="n">
        <v>55.0400009155273</v>
      </c>
      <c r="G1393" s="7" t="n">
        <v>182.100006103516</v>
      </c>
    </row>
    <row r="1394" spans="1:21">
      <c r="A1394" t="s">
        <v>4</v>
      </c>
      <c r="B1394" s="4" t="s">
        <v>5</v>
      </c>
      <c r="C1394" s="4" t="s">
        <v>10</v>
      </c>
      <c r="D1394" s="4" t="s">
        <v>27</v>
      </c>
      <c r="E1394" s="4" t="s">
        <v>27</v>
      </c>
      <c r="F1394" s="4" t="s">
        <v>27</v>
      </c>
      <c r="G1394" s="4" t="s">
        <v>27</v>
      </c>
    </row>
    <row r="1395" spans="1:21">
      <c r="A1395" t="n">
        <v>13678</v>
      </c>
      <c r="B1395" s="48" t="n">
        <v>46</v>
      </c>
      <c r="C1395" s="7" t="n">
        <v>13</v>
      </c>
      <c r="D1395" s="7" t="n">
        <v>377.829986572266</v>
      </c>
      <c r="E1395" s="7" t="n">
        <v>0.529999971389771</v>
      </c>
      <c r="F1395" s="7" t="n">
        <v>54.4900016784668</v>
      </c>
      <c r="G1395" s="7" t="n">
        <v>152.199996948242</v>
      </c>
    </row>
    <row r="1396" spans="1:21">
      <c r="A1396" t="s">
        <v>4</v>
      </c>
      <c r="B1396" s="4" t="s">
        <v>5</v>
      </c>
      <c r="C1396" s="4" t="s">
        <v>10</v>
      </c>
      <c r="D1396" s="4" t="s">
        <v>27</v>
      </c>
      <c r="E1396" s="4" t="s">
        <v>27</v>
      </c>
      <c r="F1396" s="4" t="s">
        <v>27</v>
      </c>
      <c r="G1396" s="4" t="s">
        <v>27</v>
      </c>
    </row>
    <row r="1397" spans="1:21">
      <c r="A1397" t="n">
        <v>13697</v>
      </c>
      <c r="B1397" s="48" t="n">
        <v>46</v>
      </c>
      <c r="C1397" s="7" t="n">
        <v>12</v>
      </c>
      <c r="D1397" s="7" t="n">
        <v>379.299987792969</v>
      </c>
      <c r="E1397" s="7" t="n">
        <v>0.540000021457672</v>
      </c>
      <c r="F1397" s="7" t="n">
        <v>53.5499992370605</v>
      </c>
      <c r="G1397" s="7" t="n">
        <v>229.199996948242</v>
      </c>
    </row>
    <row r="1398" spans="1:21">
      <c r="A1398" t="s">
        <v>4</v>
      </c>
      <c r="B1398" s="4" t="s">
        <v>5</v>
      </c>
      <c r="C1398" s="4" t="s">
        <v>10</v>
      </c>
      <c r="D1398" s="4" t="s">
        <v>27</v>
      </c>
      <c r="E1398" s="4" t="s">
        <v>27</v>
      </c>
      <c r="F1398" s="4" t="s">
        <v>27</v>
      </c>
      <c r="G1398" s="4" t="s">
        <v>27</v>
      </c>
    </row>
    <row r="1399" spans="1:21">
      <c r="A1399" t="n">
        <v>13716</v>
      </c>
      <c r="B1399" s="48" t="n">
        <v>46</v>
      </c>
      <c r="C1399" s="7" t="n">
        <v>7056</v>
      </c>
      <c r="D1399" s="7" t="n">
        <v>379.829986572266</v>
      </c>
      <c r="E1399" s="7" t="n">
        <v>0.519999980926514</v>
      </c>
      <c r="F1399" s="7" t="n">
        <v>53.7299995422363</v>
      </c>
      <c r="G1399" s="7" t="n">
        <v>169.600006103516</v>
      </c>
    </row>
    <row r="1400" spans="1:21">
      <c r="A1400" t="s">
        <v>4</v>
      </c>
      <c r="B1400" s="4" t="s">
        <v>5</v>
      </c>
      <c r="C1400" s="4" t="s">
        <v>13</v>
      </c>
      <c r="D1400" s="4" t="s">
        <v>13</v>
      </c>
      <c r="E1400" s="4" t="s">
        <v>27</v>
      </c>
      <c r="F1400" s="4" t="s">
        <v>27</v>
      </c>
      <c r="G1400" s="4" t="s">
        <v>27</v>
      </c>
      <c r="H1400" s="4" t="s">
        <v>10</v>
      </c>
    </row>
    <row r="1401" spans="1:21">
      <c r="A1401" t="n">
        <v>13735</v>
      </c>
      <c r="B1401" s="44" t="n">
        <v>45</v>
      </c>
      <c r="C1401" s="7" t="n">
        <v>2</v>
      </c>
      <c r="D1401" s="7" t="n">
        <v>3</v>
      </c>
      <c r="E1401" s="7" t="n">
        <v>378.660003662109</v>
      </c>
      <c r="F1401" s="7" t="n">
        <v>5.25</v>
      </c>
      <c r="G1401" s="7" t="n">
        <v>53.0900001525879</v>
      </c>
      <c r="H1401" s="7" t="n">
        <v>0</v>
      </c>
    </row>
    <row r="1402" spans="1:21">
      <c r="A1402" t="s">
        <v>4</v>
      </c>
      <c r="B1402" s="4" t="s">
        <v>5</v>
      </c>
      <c r="C1402" s="4" t="s">
        <v>13</v>
      </c>
      <c r="D1402" s="4" t="s">
        <v>13</v>
      </c>
      <c r="E1402" s="4" t="s">
        <v>27</v>
      </c>
      <c r="F1402" s="4" t="s">
        <v>27</v>
      </c>
      <c r="G1402" s="4" t="s">
        <v>27</v>
      </c>
      <c r="H1402" s="4" t="s">
        <v>10</v>
      </c>
      <c r="I1402" s="4" t="s">
        <v>13</v>
      </c>
    </row>
    <row r="1403" spans="1:21">
      <c r="A1403" t="n">
        <v>13752</v>
      </c>
      <c r="B1403" s="44" t="n">
        <v>45</v>
      </c>
      <c r="C1403" s="7" t="n">
        <v>4</v>
      </c>
      <c r="D1403" s="7" t="n">
        <v>3</v>
      </c>
      <c r="E1403" s="7" t="n">
        <v>9.65999984741211</v>
      </c>
      <c r="F1403" s="7" t="n">
        <v>294.359985351563</v>
      </c>
      <c r="G1403" s="7" t="n">
        <v>0</v>
      </c>
      <c r="H1403" s="7" t="n">
        <v>0</v>
      </c>
      <c r="I1403" s="7" t="n">
        <v>0</v>
      </c>
    </row>
    <row r="1404" spans="1:21">
      <c r="A1404" t="s">
        <v>4</v>
      </c>
      <c r="B1404" s="4" t="s">
        <v>5</v>
      </c>
      <c r="C1404" s="4" t="s">
        <v>13</v>
      </c>
      <c r="D1404" s="4" t="s">
        <v>13</v>
      </c>
      <c r="E1404" s="4" t="s">
        <v>27</v>
      </c>
      <c r="F1404" s="4" t="s">
        <v>10</v>
      </c>
    </row>
    <row r="1405" spans="1:21">
      <c r="A1405" t="n">
        <v>13770</v>
      </c>
      <c r="B1405" s="44" t="n">
        <v>45</v>
      </c>
      <c r="C1405" s="7" t="n">
        <v>5</v>
      </c>
      <c r="D1405" s="7" t="n">
        <v>3</v>
      </c>
      <c r="E1405" s="7" t="n">
        <v>9.19999980926514</v>
      </c>
      <c r="F1405" s="7" t="n">
        <v>0</v>
      </c>
    </row>
    <row r="1406" spans="1:21">
      <c r="A1406" t="s">
        <v>4</v>
      </c>
      <c r="B1406" s="4" t="s">
        <v>5</v>
      </c>
      <c r="C1406" s="4" t="s">
        <v>13</v>
      </c>
      <c r="D1406" s="4" t="s">
        <v>13</v>
      </c>
      <c r="E1406" s="4" t="s">
        <v>27</v>
      </c>
      <c r="F1406" s="4" t="s">
        <v>10</v>
      </c>
    </row>
    <row r="1407" spans="1:21">
      <c r="A1407" t="n">
        <v>13779</v>
      </c>
      <c r="B1407" s="44" t="n">
        <v>45</v>
      </c>
      <c r="C1407" s="7" t="n">
        <v>11</v>
      </c>
      <c r="D1407" s="7" t="n">
        <v>3</v>
      </c>
      <c r="E1407" s="7" t="n">
        <v>40.5999984741211</v>
      </c>
      <c r="F1407" s="7" t="n">
        <v>0</v>
      </c>
    </row>
    <row r="1408" spans="1:21">
      <c r="A1408" t="s">
        <v>4</v>
      </c>
      <c r="B1408" s="4" t="s">
        <v>5</v>
      </c>
      <c r="C1408" s="4" t="s">
        <v>13</v>
      </c>
      <c r="D1408" s="4" t="s">
        <v>13</v>
      </c>
      <c r="E1408" s="4" t="s">
        <v>27</v>
      </c>
      <c r="F1408" s="4" t="s">
        <v>27</v>
      </c>
      <c r="G1408" s="4" t="s">
        <v>27</v>
      </c>
      <c r="H1408" s="4" t="s">
        <v>10</v>
      </c>
    </row>
    <row r="1409" spans="1:9">
      <c r="A1409" t="n">
        <v>13788</v>
      </c>
      <c r="B1409" s="44" t="n">
        <v>45</v>
      </c>
      <c r="C1409" s="7" t="n">
        <v>2</v>
      </c>
      <c r="D1409" s="7" t="n">
        <v>3</v>
      </c>
      <c r="E1409" s="7" t="n">
        <v>378.660003662109</v>
      </c>
      <c r="F1409" s="7" t="n">
        <v>2.13000011444092</v>
      </c>
      <c r="G1409" s="7" t="n">
        <v>53.0900001525879</v>
      </c>
      <c r="H1409" s="7" t="n">
        <v>4000</v>
      </c>
    </row>
    <row r="1410" spans="1:9">
      <c r="A1410" t="s">
        <v>4</v>
      </c>
      <c r="B1410" s="4" t="s">
        <v>5</v>
      </c>
      <c r="C1410" s="4" t="s">
        <v>13</v>
      </c>
      <c r="D1410" s="4" t="s">
        <v>10</v>
      </c>
      <c r="E1410" s="4" t="s">
        <v>9</v>
      </c>
      <c r="F1410" s="4" t="s">
        <v>10</v>
      </c>
      <c r="G1410" s="4" t="s">
        <v>9</v>
      </c>
      <c r="H1410" s="4" t="s">
        <v>13</v>
      </c>
    </row>
    <row r="1411" spans="1:9">
      <c r="A1411" t="n">
        <v>13805</v>
      </c>
      <c r="B1411" s="67" t="n">
        <v>49</v>
      </c>
      <c r="C1411" s="7" t="n">
        <v>0</v>
      </c>
      <c r="D1411" s="7" t="n">
        <v>153</v>
      </c>
      <c r="E1411" s="7" t="n">
        <v>1065353216</v>
      </c>
      <c r="F1411" s="7" t="n">
        <v>0</v>
      </c>
      <c r="G1411" s="7" t="n">
        <v>0</v>
      </c>
      <c r="H1411" s="7" t="n">
        <v>0</v>
      </c>
    </row>
    <row r="1412" spans="1:9">
      <c r="A1412" t="s">
        <v>4</v>
      </c>
      <c r="B1412" s="4" t="s">
        <v>5</v>
      </c>
      <c r="C1412" s="4" t="s">
        <v>13</v>
      </c>
      <c r="D1412" s="4" t="s">
        <v>10</v>
      </c>
      <c r="E1412" s="4" t="s">
        <v>27</v>
      </c>
    </row>
    <row r="1413" spans="1:9">
      <c r="A1413" t="n">
        <v>13820</v>
      </c>
      <c r="B1413" s="38" t="n">
        <v>58</v>
      </c>
      <c r="C1413" s="7" t="n">
        <v>100</v>
      </c>
      <c r="D1413" s="7" t="n">
        <v>1000</v>
      </c>
      <c r="E1413" s="7" t="n">
        <v>1</v>
      </c>
    </row>
    <row r="1414" spans="1:9">
      <c r="A1414" t="s">
        <v>4</v>
      </c>
      <c r="B1414" s="4" t="s">
        <v>5</v>
      </c>
      <c r="C1414" s="4" t="s">
        <v>13</v>
      </c>
      <c r="D1414" s="4" t="s">
        <v>10</v>
      </c>
    </row>
    <row r="1415" spans="1:9">
      <c r="A1415" t="n">
        <v>13828</v>
      </c>
      <c r="B1415" s="38" t="n">
        <v>58</v>
      </c>
      <c r="C1415" s="7" t="n">
        <v>255</v>
      </c>
      <c r="D1415" s="7" t="n">
        <v>0</v>
      </c>
    </row>
    <row r="1416" spans="1:9">
      <c r="A1416" t="s">
        <v>4</v>
      </c>
      <c r="B1416" s="4" t="s">
        <v>5</v>
      </c>
      <c r="C1416" s="4" t="s">
        <v>13</v>
      </c>
      <c r="D1416" s="4" t="s">
        <v>10</v>
      </c>
    </row>
    <row r="1417" spans="1:9">
      <c r="A1417" t="n">
        <v>13832</v>
      </c>
      <c r="B1417" s="44" t="n">
        <v>45</v>
      </c>
      <c r="C1417" s="7" t="n">
        <v>7</v>
      </c>
      <c r="D1417" s="7" t="n">
        <v>255</v>
      </c>
    </row>
    <row r="1418" spans="1:9">
      <c r="A1418" t="s">
        <v>4</v>
      </c>
      <c r="B1418" s="4" t="s">
        <v>5</v>
      </c>
      <c r="C1418" s="4" t="s">
        <v>13</v>
      </c>
      <c r="D1418" s="4" t="s">
        <v>13</v>
      </c>
      <c r="E1418" s="4" t="s">
        <v>13</v>
      </c>
      <c r="F1418" s="4" t="s">
        <v>9</v>
      </c>
      <c r="G1418" s="4" t="s">
        <v>13</v>
      </c>
      <c r="H1418" s="4" t="s">
        <v>13</v>
      </c>
      <c r="I1418" s="4" t="s">
        <v>57</v>
      </c>
    </row>
    <row r="1419" spans="1:9">
      <c r="A1419" t="n">
        <v>13836</v>
      </c>
      <c r="B1419" s="15" t="n">
        <v>5</v>
      </c>
      <c r="C1419" s="7" t="n">
        <v>35</v>
      </c>
      <c r="D1419" s="7" t="n">
        <v>2</v>
      </c>
      <c r="E1419" s="7" t="n">
        <v>0</v>
      </c>
      <c r="F1419" s="7" t="n">
        <v>1</v>
      </c>
      <c r="G1419" s="7" t="n">
        <v>2</v>
      </c>
      <c r="H1419" s="7" t="n">
        <v>1</v>
      </c>
      <c r="I1419" s="16" t="n">
        <f t="normal" ca="1">A1513</f>
        <v>0</v>
      </c>
    </row>
    <row r="1420" spans="1:9">
      <c r="A1420" t="s">
        <v>4</v>
      </c>
      <c r="B1420" s="4" t="s">
        <v>5</v>
      </c>
      <c r="C1420" s="4" t="s">
        <v>10</v>
      </c>
      <c r="D1420" s="4" t="s">
        <v>13</v>
      </c>
      <c r="E1420" s="4" t="s">
        <v>10</v>
      </c>
    </row>
    <row r="1421" spans="1:9">
      <c r="A1421" t="n">
        <v>13850</v>
      </c>
      <c r="B1421" s="62" t="n">
        <v>104</v>
      </c>
      <c r="C1421" s="7" t="n">
        <v>32</v>
      </c>
      <c r="D1421" s="7" t="n">
        <v>1</v>
      </c>
      <c r="E1421" s="7" t="n">
        <v>0</v>
      </c>
    </row>
    <row r="1422" spans="1:9">
      <c r="A1422" t="s">
        <v>4</v>
      </c>
      <c r="B1422" s="4" t="s">
        <v>5</v>
      </c>
    </row>
    <row r="1423" spans="1:9">
      <c r="A1423" t="n">
        <v>13856</v>
      </c>
      <c r="B1423" s="5" t="n">
        <v>1</v>
      </c>
    </row>
    <row r="1424" spans="1:9">
      <c r="A1424" t="s">
        <v>4</v>
      </c>
      <c r="B1424" s="4" t="s">
        <v>5</v>
      </c>
      <c r="C1424" s="4" t="s">
        <v>13</v>
      </c>
      <c r="D1424" s="4" t="s">
        <v>10</v>
      </c>
      <c r="E1424" s="4" t="s">
        <v>27</v>
      </c>
    </row>
    <row r="1425" spans="1:9">
      <c r="A1425" t="n">
        <v>13857</v>
      </c>
      <c r="B1425" s="38" t="n">
        <v>58</v>
      </c>
      <c r="C1425" s="7" t="n">
        <v>101</v>
      </c>
      <c r="D1425" s="7" t="n">
        <v>800</v>
      </c>
      <c r="E1425" s="7" t="n">
        <v>1</v>
      </c>
    </row>
    <row r="1426" spans="1:9">
      <c r="A1426" t="s">
        <v>4</v>
      </c>
      <c r="B1426" s="4" t="s">
        <v>5</v>
      </c>
      <c r="C1426" s="4" t="s">
        <v>13</v>
      </c>
      <c r="D1426" s="4" t="s">
        <v>10</v>
      </c>
    </row>
    <row r="1427" spans="1:9">
      <c r="A1427" t="n">
        <v>13865</v>
      </c>
      <c r="B1427" s="38" t="n">
        <v>58</v>
      </c>
      <c r="C1427" s="7" t="n">
        <v>254</v>
      </c>
      <c r="D1427" s="7" t="n">
        <v>0</v>
      </c>
    </row>
    <row r="1428" spans="1:9">
      <c r="A1428" t="s">
        <v>4</v>
      </c>
      <c r="B1428" s="4" t="s">
        <v>5</v>
      </c>
      <c r="C1428" s="4" t="s">
        <v>13</v>
      </c>
      <c r="D1428" s="4" t="s">
        <v>13</v>
      </c>
      <c r="E1428" s="4" t="s">
        <v>27</v>
      </c>
      <c r="F1428" s="4" t="s">
        <v>27</v>
      </c>
      <c r="G1428" s="4" t="s">
        <v>27</v>
      </c>
      <c r="H1428" s="4" t="s">
        <v>10</v>
      </c>
    </row>
    <row r="1429" spans="1:9">
      <c r="A1429" t="n">
        <v>13869</v>
      </c>
      <c r="B1429" s="44" t="n">
        <v>45</v>
      </c>
      <c r="C1429" s="7" t="n">
        <v>2</v>
      </c>
      <c r="D1429" s="7" t="n">
        <v>3</v>
      </c>
      <c r="E1429" s="7" t="n">
        <v>378.920013427734</v>
      </c>
      <c r="F1429" s="7" t="n">
        <v>1.88999998569489</v>
      </c>
      <c r="G1429" s="7" t="n">
        <v>53.060001373291</v>
      </c>
      <c r="H1429" s="7" t="n">
        <v>0</v>
      </c>
    </row>
    <row r="1430" spans="1:9">
      <c r="A1430" t="s">
        <v>4</v>
      </c>
      <c r="B1430" s="4" t="s">
        <v>5</v>
      </c>
      <c r="C1430" s="4" t="s">
        <v>13</v>
      </c>
      <c r="D1430" s="4" t="s">
        <v>13</v>
      </c>
      <c r="E1430" s="4" t="s">
        <v>27</v>
      </c>
      <c r="F1430" s="4" t="s">
        <v>27</v>
      </c>
      <c r="G1430" s="4" t="s">
        <v>27</v>
      </c>
      <c r="H1430" s="4" t="s">
        <v>10</v>
      </c>
      <c r="I1430" s="4" t="s">
        <v>13</v>
      </c>
    </row>
    <row r="1431" spans="1:9">
      <c r="A1431" t="n">
        <v>13886</v>
      </c>
      <c r="B1431" s="44" t="n">
        <v>45</v>
      </c>
      <c r="C1431" s="7" t="n">
        <v>4</v>
      </c>
      <c r="D1431" s="7" t="n">
        <v>3</v>
      </c>
      <c r="E1431" s="7" t="n">
        <v>8.06999969482422</v>
      </c>
      <c r="F1431" s="7" t="n">
        <v>6.46000003814697</v>
      </c>
      <c r="G1431" s="7" t="n">
        <v>0</v>
      </c>
      <c r="H1431" s="7" t="n">
        <v>0</v>
      </c>
      <c r="I1431" s="7" t="n">
        <v>0</v>
      </c>
    </row>
    <row r="1432" spans="1:9">
      <c r="A1432" t="s">
        <v>4</v>
      </c>
      <c r="B1432" s="4" t="s">
        <v>5</v>
      </c>
      <c r="C1432" s="4" t="s">
        <v>13</v>
      </c>
      <c r="D1432" s="4" t="s">
        <v>13</v>
      </c>
      <c r="E1432" s="4" t="s">
        <v>27</v>
      </c>
      <c r="F1432" s="4" t="s">
        <v>10</v>
      </c>
    </row>
    <row r="1433" spans="1:9">
      <c r="A1433" t="n">
        <v>13904</v>
      </c>
      <c r="B1433" s="44" t="n">
        <v>45</v>
      </c>
      <c r="C1433" s="7" t="n">
        <v>5</v>
      </c>
      <c r="D1433" s="7" t="n">
        <v>3</v>
      </c>
      <c r="E1433" s="7" t="n">
        <v>1.79999995231628</v>
      </c>
      <c r="F1433" s="7" t="n">
        <v>0</v>
      </c>
    </row>
    <row r="1434" spans="1:9">
      <c r="A1434" t="s">
        <v>4</v>
      </c>
      <c r="B1434" s="4" t="s">
        <v>5</v>
      </c>
      <c r="C1434" s="4" t="s">
        <v>13</v>
      </c>
      <c r="D1434" s="4" t="s">
        <v>13</v>
      </c>
      <c r="E1434" s="4" t="s">
        <v>27</v>
      </c>
      <c r="F1434" s="4" t="s">
        <v>10</v>
      </c>
    </row>
    <row r="1435" spans="1:9">
      <c r="A1435" t="n">
        <v>13913</v>
      </c>
      <c r="B1435" s="44" t="n">
        <v>45</v>
      </c>
      <c r="C1435" s="7" t="n">
        <v>5</v>
      </c>
      <c r="D1435" s="7" t="n">
        <v>3</v>
      </c>
      <c r="E1435" s="7" t="n">
        <v>1.70000004768372</v>
      </c>
      <c r="F1435" s="7" t="n">
        <v>2000</v>
      </c>
    </row>
    <row r="1436" spans="1:9">
      <c r="A1436" t="s">
        <v>4</v>
      </c>
      <c r="B1436" s="4" t="s">
        <v>5</v>
      </c>
      <c r="C1436" s="4" t="s">
        <v>13</v>
      </c>
      <c r="D1436" s="4" t="s">
        <v>13</v>
      </c>
      <c r="E1436" s="4" t="s">
        <v>27</v>
      </c>
      <c r="F1436" s="4" t="s">
        <v>10</v>
      </c>
    </row>
    <row r="1437" spans="1:9">
      <c r="A1437" t="n">
        <v>13922</v>
      </c>
      <c r="B1437" s="44" t="n">
        <v>45</v>
      </c>
      <c r="C1437" s="7" t="n">
        <v>11</v>
      </c>
      <c r="D1437" s="7" t="n">
        <v>3</v>
      </c>
      <c r="E1437" s="7" t="n">
        <v>38.9000015258789</v>
      </c>
      <c r="F1437" s="7" t="n">
        <v>0</v>
      </c>
    </row>
    <row r="1438" spans="1:9">
      <c r="A1438" t="s">
        <v>4</v>
      </c>
      <c r="B1438" s="4" t="s">
        <v>5</v>
      </c>
      <c r="C1438" s="4" t="s">
        <v>10</v>
      </c>
      <c r="D1438" s="4" t="s">
        <v>27</v>
      </c>
      <c r="E1438" s="4" t="s">
        <v>27</v>
      </c>
      <c r="F1438" s="4" t="s">
        <v>27</v>
      </c>
      <c r="G1438" s="4" t="s">
        <v>27</v>
      </c>
    </row>
    <row r="1439" spans="1:9">
      <c r="A1439" t="n">
        <v>13931</v>
      </c>
      <c r="B1439" s="48" t="n">
        <v>46</v>
      </c>
      <c r="C1439" s="7" t="n">
        <v>0</v>
      </c>
      <c r="D1439" s="7" t="n">
        <v>378.609985351563</v>
      </c>
      <c r="E1439" s="7" t="n">
        <v>0.529999971389771</v>
      </c>
      <c r="F1439" s="7" t="n">
        <v>52.4700012207031</v>
      </c>
      <c r="G1439" s="7" t="n">
        <v>26.7999992370605</v>
      </c>
    </row>
    <row r="1440" spans="1:9">
      <c r="A1440" t="s">
        <v>4</v>
      </c>
      <c r="B1440" s="4" t="s">
        <v>5</v>
      </c>
      <c r="C1440" s="4" t="s">
        <v>10</v>
      </c>
    </row>
    <row r="1441" spans="1:9">
      <c r="A1441" t="n">
        <v>13950</v>
      </c>
      <c r="B1441" s="30" t="n">
        <v>16</v>
      </c>
      <c r="C1441" s="7" t="n">
        <v>0</v>
      </c>
    </row>
    <row r="1442" spans="1:9">
      <c r="A1442" t="s">
        <v>4</v>
      </c>
      <c r="B1442" s="4" t="s">
        <v>5</v>
      </c>
      <c r="C1442" s="4" t="s">
        <v>10</v>
      </c>
      <c r="D1442" s="4" t="s">
        <v>10</v>
      </c>
      <c r="E1442" s="4" t="s">
        <v>10</v>
      </c>
    </row>
    <row r="1443" spans="1:9">
      <c r="A1443" t="n">
        <v>13953</v>
      </c>
      <c r="B1443" s="41" t="n">
        <v>61</v>
      </c>
      <c r="C1443" s="7" t="n">
        <v>0</v>
      </c>
      <c r="D1443" s="7" t="n">
        <v>12</v>
      </c>
      <c r="E1443" s="7" t="n">
        <v>0</v>
      </c>
    </row>
    <row r="1444" spans="1:9">
      <c r="A1444" t="s">
        <v>4</v>
      </c>
      <c r="B1444" s="4" t="s">
        <v>5</v>
      </c>
      <c r="C1444" s="4" t="s">
        <v>10</v>
      </c>
      <c r="D1444" s="4" t="s">
        <v>10</v>
      </c>
      <c r="E1444" s="4" t="s">
        <v>10</v>
      </c>
    </row>
    <row r="1445" spans="1:9">
      <c r="A1445" t="n">
        <v>13960</v>
      </c>
      <c r="B1445" s="41" t="n">
        <v>61</v>
      </c>
      <c r="C1445" s="7" t="n">
        <v>12</v>
      </c>
      <c r="D1445" s="7" t="n">
        <v>0</v>
      </c>
      <c r="E1445" s="7" t="n">
        <v>0</v>
      </c>
    </row>
    <row r="1446" spans="1:9">
      <c r="A1446" t="s">
        <v>4</v>
      </c>
      <c r="B1446" s="4" t="s">
        <v>5</v>
      </c>
      <c r="C1446" s="4" t="s">
        <v>13</v>
      </c>
      <c r="D1446" s="4" t="s">
        <v>10</v>
      </c>
    </row>
    <row r="1447" spans="1:9">
      <c r="A1447" t="n">
        <v>13967</v>
      </c>
      <c r="B1447" s="38" t="n">
        <v>58</v>
      </c>
      <c r="C1447" s="7" t="n">
        <v>255</v>
      </c>
      <c r="D1447" s="7" t="n">
        <v>0</v>
      </c>
    </row>
    <row r="1448" spans="1:9">
      <c r="A1448" t="s">
        <v>4</v>
      </c>
      <c r="B1448" s="4" t="s">
        <v>5</v>
      </c>
      <c r="C1448" s="4" t="s">
        <v>10</v>
      </c>
    </row>
    <row r="1449" spans="1:9">
      <c r="A1449" t="n">
        <v>13971</v>
      </c>
      <c r="B1449" s="30" t="n">
        <v>16</v>
      </c>
      <c r="C1449" s="7" t="n">
        <v>1200</v>
      </c>
    </row>
    <row r="1450" spans="1:9">
      <c r="A1450" t="s">
        <v>4</v>
      </c>
      <c r="B1450" s="4" t="s">
        <v>5</v>
      </c>
      <c r="C1450" s="4" t="s">
        <v>13</v>
      </c>
      <c r="D1450" s="4" t="s">
        <v>10</v>
      </c>
      <c r="E1450" s="4" t="s">
        <v>6</v>
      </c>
      <c r="F1450" s="4" t="s">
        <v>6</v>
      </c>
      <c r="G1450" s="4" t="s">
        <v>6</v>
      </c>
      <c r="H1450" s="4" t="s">
        <v>6</v>
      </c>
    </row>
    <row r="1451" spans="1:9">
      <c r="A1451" t="n">
        <v>13974</v>
      </c>
      <c r="B1451" s="58" t="n">
        <v>51</v>
      </c>
      <c r="C1451" s="7" t="n">
        <v>3</v>
      </c>
      <c r="D1451" s="7" t="n">
        <v>0</v>
      </c>
      <c r="E1451" s="7" t="s">
        <v>172</v>
      </c>
      <c r="F1451" s="7" t="s">
        <v>173</v>
      </c>
      <c r="G1451" s="7" t="s">
        <v>174</v>
      </c>
      <c r="H1451" s="7" t="s">
        <v>175</v>
      </c>
    </row>
    <row r="1452" spans="1:9">
      <c r="A1452" t="s">
        <v>4</v>
      </c>
      <c r="B1452" s="4" t="s">
        <v>5</v>
      </c>
      <c r="C1452" s="4" t="s">
        <v>13</v>
      </c>
      <c r="D1452" s="4" t="s">
        <v>10</v>
      </c>
      <c r="E1452" s="4" t="s">
        <v>6</v>
      </c>
      <c r="F1452" s="4" t="s">
        <v>6</v>
      </c>
      <c r="G1452" s="4" t="s">
        <v>6</v>
      </c>
      <c r="H1452" s="4" t="s">
        <v>6</v>
      </c>
    </row>
    <row r="1453" spans="1:9">
      <c r="A1453" t="n">
        <v>13995</v>
      </c>
      <c r="B1453" s="58" t="n">
        <v>51</v>
      </c>
      <c r="C1453" s="7" t="n">
        <v>3</v>
      </c>
      <c r="D1453" s="7" t="n">
        <v>12</v>
      </c>
      <c r="E1453" s="7" t="s">
        <v>176</v>
      </c>
      <c r="F1453" s="7" t="s">
        <v>177</v>
      </c>
      <c r="G1453" s="7" t="s">
        <v>174</v>
      </c>
      <c r="H1453" s="7" t="s">
        <v>175</v>
      </c>
    </row>
    <row r="1454" spans="1:9">
      <c r="A1454" t="s">
        <v>4</v>
      </c>
      <c r="B1454" s="4" t="s">
        <v>5</v>
      </c>
      <c r="C1454" s="4" t="s">
        <v>10</v>
      </c>
      <c r="D1454" s="4" t="s">
        <v>13</v>
      </c>
      <c r="E1454" s="4" t="s">
        <v>13</v>
      </c>
      <c r="F1454" s="4" t="s">
        <v>6</v>
      </c>
    </row>
    <row r="1455" spans="1:9">
      <c r="A1455" t="n">
        <v>14008</v>
      </c>
      <c r="B1455" s="26" t="n">
        <v>20</v>
      </c>
      <c r="C1455" s="7" t="n">
        <v>12</v>
      </c>
      <c r="D1455" s="7" t="n">
        <v>2</v>
      </c>
      <c r="E1455" s="7" t="n">
        <v>10</v>
      </c>
      <c r="F1455" s="7" t="s">
        <v>178</v>
      </c>
    </row>
    <row r="1456" spans="1:9">
      <c r="A1456" t="s">
        <v>4</v>
      </c>
      <c r="B1456" s="4" t="s">
        <v>5</v>
      </c>
      <c r="C1456" s="4" t="s">
        <v>10</v>
      </c>
    </row>
    <row r="1457" spans="1:8">
      <c r="A1457" t="n">
        <v>14028</v>
      </c>
      <c r="B1457" s="30" t="n">
        <v>16</v>
      </c>
      <c r="C1457" s="7" t="n">
        <v>1600</v>
      </c>
    </row>
    <row r="1458" spans="1:8">
      <c r="A1458" t="s">
        <v>4</v>
      </c>
      <c r="B1458" s="4" t="s">
        <v>5</v>
      </c>
      <c r="C1458" s="4" t="s">
        <v>13</v>
      </c>
      <c r="D1458" s="4" t="s">
        <v>10</v>
      </c>
      <c r="E1458" s="4" t="s">
        <v>6</v>
      </c>
    </row>
    <row r="1459" spans="1:8">
      <c r="A1459" t="n">
        <v>14031</v>
      </c>
      <c r="B1459" s="58" t="n">
        <v>51</v>
      </c>
      <c r="C1459" s="7" t="n">
        <v>4</v>
      </c>
      <c r="D1459" s="7" t="n">
        <v>12</v>
      </c>
      <c r="E1459" s="7" t="s">
        <v>132</v>
      </c>
    </row>
    <row r="1460" spans="1:8">
      <c r="A1460" t="s">
        <v>4</v>
      </c>
      <c r="B1460" s="4" t="s">
        <v>5</v>
      </c>
      <c r="C1460" s="4" t="s">
        <v>10</v>
      </c>
    </row>
    <row r="1461" spans="1:8">
      <c r="A1461" t="n">
        <v>14045</v>
      </c>
      <c r="B1461" s="30" t="n">
        <v>16</v>
      </c>
      <c r="C1461" s="7" t="n">
        <v>0</v>
      </c>
    </row>
    <row r="1462" spans="1:8">
      <c r="A1462" t="s">
        <v>4</v>
      </c>
      <c r="B1462" s="4" t="s">
        <v>5</v>
      </c>
      <c r="C1462" s="4" t="s">
        <v>10</v>
      </c>
      <c r="D1462" s="4" t="s">
        <v>92</v>
      </c>
      <c r="E1462" s="4" t="s">
        <v>13</v>
      </c>
      <c r="F1462" s="4" t="s">
        <v>13</v>
      </c>
      <c r="G1462" s="4" t="s">
        <v>92</v>
      </c>
      <c r="H1462" s="4" t="s">
        <v>13</v>
      </c>
      <c r="I1462" s="4" t="s">
        <v>13</v>
      </c>
    </row>
    <row r="1463" spans="1:8">
      <c r="A1463" t="n">
        <v>14048</v>
      </c>
      <c r="B1463" s="59" t="n">
        <v>26</v>
      </c>
      <c r="C1463" s="7" t="n">
        <v>12</v>
      </c>
      <c r="D1463" s="7" t="s">
        <v>179</v>
      </c>
      <c r="E1463" s="7" t="n">
        <v>2</v>
      </c>
      <c r="F1463" s="7" t="n">
        <v>3</v>
      </c>
      <c r="G1463" s="7" t="s">
        <v>180</v>
      </c>
      <c r="H1463" s="7" t="n">
        <v>2</v>
      </c>
      <c r="I1463" s="7" t="n">
        <v>0</v>
      </c>
    </row>
    <row r="1464" spans="1:8">
      <c r="A1464" t="s">
        <v>4</v>
      </c>
      <c r="B1464" s="4" t="s">
        <v>5</v>
      </c>
    </row>
    <row r="1465" spans="1:8">
      <c r="A1465" t="n">
        <v>14150</v>
      </c>
      <c r="B1465" s="33" t="n">
        <v>28</v>
      </c>
    </row>
    <row r="1466" spans="1:8">
      <c r="A1466" t="s">
        <v>4</v>
      </c>
      <c r="B1466" s="4" t="s">
        <v>5</v>
      </c>
      <c r="C1466" s="4" t="s">
        <v>10</v>
      </c>
      <c r="D1466" s="4" t="s">
        <v>10</v>
      </c>
      <c r="E1466" s="4" t="s">
        <v>10</v>
      </c>
    </row>
    <row r="1467" spans="1:8">
      <c r="A1467" t="n">
        <v>14151</v>
      </c>
      <c r="B1467" s="41" t="n">
        <v>61</v>
      </c>
      <c r="C1467" s="7" t="n">
        <v>0</v>
      </c>
      <c r="D1467" s="7" t="n">
        <v>12</v>
      </c>
      <c r="E1467" s="7" t="n">
        <v>1000</v>
      </c>
    </row>
    <row r="1468" spans="1:8">
      <c r="A1468" t="s">
        <v>4</v>
      </c>
      <c r="B1468" s="4" t="s">
        <v>5</v>
      </c>
      <c r="C1468" s="4" t="s">
        <v>10</v>
      </c>
      <c r="D1468" s="4" t="s">
        <v>13</v>
      </c>
      <c r="E1468" s="4" t="s">
        <v>13</v>
      </c>
      <c r="F1468" s="4" t="s">
        <v>6</v>
      </c>
    </row>
    <row r="1469" spans="1:8">
      <c r="A1469" t="n">
        <v>14158</v>
      </c>
      <c r="B1469" s="52" t="n">
        <v>47</v>
      </c>
      <c r="C1469" s="7" t="n">
        <v>0</v>
      </c>
      <c r="D1469" s="7" t="n">
        <v>0</v>
      </c>
      <c r="E1469" s="7" t="n">
        <v>0</v>
      </c>
      <c r="F1469" s="7" t="s">
        <v>169</v>
      </c>
    </row>
    <row r="1470" spans="1:8">
      <c r="A1470" t="s">
        <v>4</v>
      </c>
      <c r="B1470" s="4" t="s">
        <v>5</v>
      </c>
      <c r="C1470" s="4" t="s">
        <v>13</v>
      </c>
      <c r="D1470" s="4" t="s">
        <v>10</v>
      </c>
      <c r="E1470" s="4" t="s">
        <v>6</v>
      </c>
    </row>
    <row r="1471" spans="1:8">
      <c r="A1471" t="n">
        <v>14175</v>
      </c>
      <c r="B1471" s="58" t="n">
        <v>51</v>
      </c>
      <c r="C1471" s="7" t="n">
        <v>4</v>
      </c>
      <c r="D1471" s="7" t="n">
        <v>0</v>
      </c>
      <c r="E1471" s="7" t="s">
        <v>181</v>
      </c>
    </row>
    <row r="1472" spans="1:8">
      <c r="A1472" t="s">
        <v>4</v>
      </c>
      <c r="B1472" s="4" t="s">
        <v>5</v>
      </c>
      <c r="C1472" s="4" t="s">
        <v>10</v>
      </c>
    </row>
    <row r="1473" spans="1:9">
      <c r="A1473" t="n">
        <v>14188</v>
      </c>
      <c r="B1473" s="30" t="n">
        <v>16</v>
      </c>
      <c r="C1473" s="7" t="n">
        <v>0</v>
      </c>
    </row>
    <row r="1474" spans="1:9">
      <c r="A1474" t="s">
        <v>4</v>
      </c>
      <c r="B1474" s="4" t="s">
        <v>5</v>
      </c>
      <c r="C1474" s="4" t="s">
        <v>10</v>
      </c>
      <c r="D1474" s="4" t="s">
        <v>92</v>
      </c>
      <c r="E1474" s="4" t="s">
        <v>13</v>
      </c>
      <c r="F1474" s="4" t="s">
        <v>13</v>
      </c>
      <c r="G1474" s="4" t="s">
        <v>92</v>
      </c>
      <c r="H1474" s="4" t="s">
        <v>13</v>
      </c>
      <c r="I1474" s="4" t="s">
        <v>13</v>
      </c>
    </row>
    <row r="1475" spans="1:9">
      <c r="A1475" t="n">
        <v>14191</v>
      </c>
      <c r="B1475" s="59" t="n">
        <v>26</v>
      </c>
      <c r="C1475" s="7" t="n">
        <v>0</v>
      </c>
      <c r="D1475" s="7" t="s">
        <v>182</v>
      </c>
      <c r="E1475" s="7" t="n">
        <v>2</v>
      </c>
      <c r="F1475" s="7" t="n">
        <v>3</v>
      </c>
      <c r="G1475" s="7" t="s">
        <v>183</v>
      </c>
      <c r="H1475" s="7" t="n">
        <v>2</v>
      </c>
      <c r="I1475" s="7" t="n">
        <v>0</v>
      </c>
    </row>
    <row r="1476" spans="1:9">
      <c r="A1476" t="s">
        <v>4</v>
      </c>
      <c r="B1476" s="4" t="s">
        <v>5</v>
      </c>
    </row>
    <row r="1477" spans="1:9">
      <c r="A1477" t="n">
        <v>14359</v>
      </c>
      <c r="B1477" s="33" t="n">
        <v>28</v>
      </c>
    </row>
    <row r="1478" spans="1:9">
      <c r="A1478" t="s">
        <v>4</v>
      </c>
      <c r="B1478" s="4" t="s">
        <v>5</v>
      </c>
      <c r="C1478" s="4" t="s">
        <v>13</v>
      </c>
      <c r="D1478" s="4" t="s">
        <v>10</v>
      </c>
      <c r="E1478" s="4" t="s">
        <v>6</v>
      </c>
    </row>
    <row r="1479" spans="1:9">
      <c r="A1479" t="n">
        <v>14360</v>
      </c>
      <c r="B1479" s="58" t="n">
        <v>51</v>
      </c>
      <c r="C1479" s="7" t="n">
        <v>4</v>
      </c>
      <c r="D1479" s="7" t="n">
        <v>12</v>
      </c>
      <c r="E1479" s="7" t="s">
        <v>150</v>
      </c>
    </row>
    <row r="1480" spans="1:9">
      <c r="A1480" t="s">
        <v>4</v>
      </c>
      <c r="B1480" s="4" t="s">
        <v>5</v>
      </c>
      <c r="C1480" s="4" t="s">
        <v>10</v>
      </c>
    </row>
    <row r="1481" spans="1:9">
      <c r="A1481" t="n">
        <v>14373</v>
      </c>
      <c r="B1481" s="30" t="n">
        <v>16</v>
      </c>
      <c r="C1481" s="7" t="n">
        <v>0</v>
      </c>
    </row>
    <row r="1482" spans="1:9">
      <c r="A1482" t="s">
        <v>4</v>
      </c>
      <c r="B1482" s="4" t="s">
        <v>5</v>
      </c>
      <c r="C1482" s="4" t="s">
        <v>10</v>
      </c>
      <c r="D1482" s="4" t="s">
        <v>92</v>
      </c>
      <c r="E1482" s="4" t="s">
        <v>13</v>
      </c>
      <c r="F1482" s="4" t="s">
        <v>13</v>
      </c>
    </row>
    <row r="1483" spans="1:9">
      <c r="A1483" t="n">
        <v>14376</v>
      </c>
      <c r="B1483" s="59" t="n">
        <v>26</v>
      </c>
      <c r="C1483" s="7" t="n">
        <v>12</v>
      </c>
      <c r="D1483" s="7" t="s">
        <v>184</v>
      </c>
      <c r="E1483" s="7" t="n">
        <v>2</v>
      </c>
      <c r="F1483" s="7" t="n">
        <v>0</v>
      </c>
    </row>
    <row r="1484" spans="1:9">
      <c r="A1484" t="s">
        <v>4</v>
      </c>
      <c r="B1484" s="4" t="s">
        <v>5</v>
      </c>
    </row>
    <row r="1485" spans="1:9">
      <c r="A1485" t="n">
        <v>14488</v>
      </c>
      <c r="B1485" s="33" t="n">
        <v>28</v>
      </c>
    </row>
    <row r="1486" spans="1:9">
      <c r="A1486" t="s">
        <v>4</v>
      </c>
      <c r="B1486" s="4" t="s">
        <v>5</v>
      </c>
      <c r="C1486" s="4" t="s">
        <v>13</v>
      </c>
      <c r="D1486" s="4" t="s">
        <v>10</v>
      </c>
      <c r="E1486" s="4" t="s">
        <v>10</v>
      </c>
      <c r="F1486" s="4" t="s">
        <v>13</v>
      </c>
    </row>
    <row r="1487" spans="1:9">
      <c r="A1487" t="n">
        <v>14489</v>
      </c>
      <c r="B1487" s="31" t="n">
        <v>25</v>
      </c>
      <c r="C1487" s="7" t="n">
        <v>1</v>
      </c>
      <c r="D1487" s="7" t="n">
        <v>60</v>
      </c>
      <c r="E1487" s="7" t="n">
        <v>640</v>
      </c>
      <c r="F1487" s="7" t="n">
        <v>1</v>
      </c>
    </row>
    <row r="1488" spans="1:9">
      <c r="A1488" t="s">
        <v>4</v>
      </c>
      <c r="B1488" s="4" t="s">
        <v>5</v>
      </c>
      <c r="C1488" s="4" t="s">
        <v>13</v>
      </c>
      <c r="D1488" s="4" t="s">
        <v>10</v>
      </c>
      <c r="E1488" s="4" t="s">
        <v>6</v>
      </c>
    </row>
    <row r="1489" spans="1:9">
      <c r="A1489" t="n">
        <v>14496</v>
      </c>
      <c r="B1489" s="58" t="n">
        <v>51</v>
      </c>
      <c r="C1489" s="7" t="n">
        <v>4</v>
      </c>
      <c r="D1489" s="7" t="n">
        <v>80</v>
      </c>
      <c r="E1489" s="7" t="s">
        <v>185</v>
      </c>
    </row>
    <row r="1490" spans="1:9">
      <c r="A1490" t="s">
        <v>4</v>
      </c>
      <c r="B1490" s="4" t="s">
        <v>5</v>
      </c>
      <c r="C1490" s="4" t="s">
        <v>10</v>
      </c>
    </row>
    <row r="1491" spans="1:9">
      <c r="A1491" t="n">
        <v>14509</v>
      </c>
      <c r="B1491" s="30" t="n">
        <v>16</v>
      </c>
      <c r="C1491" s="7" t="n">
        <v>0</v>
      </c>
    </row>
    <row r="1492" spans="1:9">
      <c r="A1492" t="s">
        <v>4</v>
      </c>
      <c r="B1492" s="4" t="s">
        <v>5</v>
      </c>
      <c r="C1492" s="4" t="s">
        <v>10</v>
      </c>
      <c r="D1492" s="4" t="s">
        <v>92</v>
      </c>
      <c r="E1492" s="4" t="s">
        <v>13</v>
      </c>
      <c r="F1492" s="4" t="s">
        <v>13</v>
      </c>
    </row>
    <row r="1493" spans="1:9">
      <c r="A1493" t="n">
        <v>14512</v>
      </c>
      <c r="B1493" s="59" t="n">
        <v>26</v>
      </c>
      <c r="C1493" s="7" t="n">
        <v>80</v>
      </c>
      <c r="D1493" s="7" t="s">
        <v>186</v>
      </c>
      <c r="E1493" s="7" t="n">
        <v>2</v>
      </c>
      <c r="F1493" s="7" t="n">
        <v>0</v>
      </c>
    </row>
    <row r="1494" spans="1:9">
      <c r="A1494" t="s">
        <v>4</v>
      </c>
      <c r="B1494" s="4" t="s">
        <v>5</v>
      </c>
    </row>
    <row r="1495" spans="1:9">
      <c r="A1495" t="n">
        <v>14566</v>
      </c>
      <c r="B1495" s="33" t="n">
        <v>28</v>
      </c>
    </row>
    <row r="1496" spans="1:9">
      <c r="A1496" t="s">
        <v>4</v>
      </c>
      <c r="B1496" s="4" t="s">
        <v>5</v>
      </c>
      <c r="C1496" s="4" t="s">
        <v>10</v>
      </c>
      <c r="D1496" s="4" t="s">
        <v>13</v>
      </c>
    </row>
    <row r="1497" spans="1:9">
      <c r="A1497" t="n">
        <v>14567</v>
      </c>
      <c r="B1497" s="60" t="n">
        <v>89</v>
      </c>
      <c r="C1497" s="7" t="n">
        <v>65533</v>
      </c>
      <c r="D1497" s="7" t="n">
        <v>1</v>
      </c>
    </row>
    <row r="1498" spans="1:9">
      <c r="A1498" t="s">
        <v>4</v>
      </c>
      <c r="B1498" s="4" t="s">
        <v>5</v>
      </c>
      <c r="C1498" s="4" t="s">
        <v>13</v>
      </c>
      <c r="D1498" s="4" t="s">
        <v>10</v>
      </c>
      <c r="E1498" s="4" t="s">
        <v>10</v>
      </c>
      <c r="F1498" s="4" t="s">
        <v>13</v>
      </c>
    </row>
    <row r="1499" spans="1:9">
      <c r="A1499" t="n">
        <v>14571</v>
      </c>
      <c r="B1499" s="31" t="n">
        <v>25</v>
      </c>
      <c r="C1499" s="7" t="n">
        <v>1</v>
      </c>
      <c r="D1499" s="7" t="n">
        <v>65535</v>
      </c>
      <c r="E1499" s="7" t="n">
        <v>65535</v>
      </c>
      <c r="F1499" s="7" t="n">
        <v>0</v>
      </c>
    </row>
    <row r="1500" spans="1:9">
      <c r="A1500" t="s">
        <v>4</v>
      </c>
      <c r="B1500" s="4" t="s">
        <v>5</v>
      </c>
      <c r="C1500" s="4" t="s">
        <v>13</v>
      </c>
      <c r="D1500" s="4" t="s">
        <v>10</v>
      </c>
      <c r="E1500" s="4" t="s">
        <v>6</v>
      </c>
    </row>
    <row r="1501" spans="1:9">
      <c r="A1501" t="n">
        <v>14578</v>
      </c>
      <c r="B1501" s="58" t="n">
        <v>51</v>
      </c>
      <c r="C1501" s="7" t="n">
        <v>4</v>
      </c>
      <c r="D1501" s="7" t="n">
        <v>0</v>
      </c>
      <c r="E1501" s="7" t="s">
        <v>187</v>
      </c>
    </row>
    <row r="1502" spans="1:9">
      <c r="A1502" t="s">
        <v>4</v>
      </c>
      <c r="B1502" s="4" t="s">
        <v>5</v>
      </c>
      <c r="C1502" s="4" t="s">
        <v>10</v>
      </c>
    </row>
    <row r="1503" spans="1:9">
      <c r="A1503" t="n">
        <v>14592</v>
      </c>
      <c r="B1503" s="30" t="n">
        <v>16</v>
      </c>
      <c r="C1503" s="7" t="n">
        <v>0</v>
      </c>
    </row>
    <row r="1504" spans="1:9">
      <c r="A1504" t="s">
        <v>4</v>
      </c>
      <c r="B1504" s="4" t="s">
        <v>5</v>
      </c>
      <c r="C1504" s="4" t="s">
        <v>10</v>
      </c>
      <c r="D1504" s="4" t="s">
        <v>92</v>
      </c>
      <c r="E1504" s="4" t="s">
        <v>13</v>
      </c>
      <c r="F1504" s="4" t="s">
        <v>13</v>
      </c>
    </row>
    <row r="1505" spans="1:6">
      <c r="A1505" t="n">
        <v>14595</v>
      </c>
      <c r="B1505" s="59" t="n">
        <v>26</v>
      </c>
      <c r="C1505" s="7" t="n">
        <v>0</v>
      </c>
      <c r="D1505" s="7" t="s">
        <v>188</v>
      </c>
      <c r="E1505" s="7" t="n">
        <v>2</v>
      </c>
      <c r="F1505" s="7" t="n">
        <v>0</v>
      </c>
    </row>
    <row r="1506" spans="1:6">
      <c r="A1506" t="s">
        <v>4</v>
      </c>
      <c r="B1506" s="4" t="s">
        <v>5</v>
      </c>
    </row>
    <row r="1507" spans="1:6">
      <c r="A1507" t="n">
        <v>14636</v>
      </c>
      <c r="B1507" s="33" t="n">
        <v>28</v>
      </c>
    </row>
    <row r="1508" spans="1:6">
      <c r="A1508" t="s">
        <v>4</v>
      </c>
      <c r="B1508" s="4" t="s">
        <v>5</v>
      </c>
      <c r="C1508" s="4" t="s">
        <v>10</v>
      </c>
      <c r="D1508" s="4" t="s">
        <v>13</v>
      </c>
    </row>
    <row r="1509" spans="1:6">
      <c r="A1509" t="n">
        <v>14637</v>
      </c>
      <c r="B1509" s="60" t="n">
        <v>89</v>
      </c>
      <c r="C1509" s="7" t="n">
        <v>65533</v>
      </c>
      <c r="D1509" s="7" t="n">
        <v>1</v>
      </c>
    </row>
    <row r="1510" spans="1:6">
      <c r="A1510" t="s">
        <v>4</v>
      </c>
      <c r="B1510" s="4" t="s">
        <v>5</v>
      </c>
      <c r="C1510" s="4" t="s">
        <v>57</v>
      </c>
    </row>
    <row r="1511" spans="1:6">
      <c r="A1511" t="n">
        <v>14641</v>
      </c>
      <c r="B1511" s="24" t="n">
        <v>3</v>
      </c>
      <c r="C1511" s="16" t="n">
        <f t="normal" ca="1">A1595</f>
        <v>0</v>
      </c>
    </row>
    <row r="1512" spans="1:6">
      <c r="A1512" t="s">
        <v>4</v>
      </c>
      <c r="B1512" s="4" t="s">
        <v>5</v>
      </c>
      <c r="C1512" s="4" t="s">
        <v>10</v>
      </c>
      <c r="D1512" s="4" t="s">
        <v>13</v>
      </c>
      <c r="E1512" s="4" t="s">
        <v>10</v>
      </c>
    </row>
    <row r="1513" spans="1:6">
      <c r="A1513" t="n">
        <v>14646</v>
      </c>
      <c r="B1513" s="62" t="n">
        <v>104</v>
      </c>
      <c r="C1513" s="7" t="n">
        <v>32</v>
      </c>
      <c r="D1513" s="7" t="n">
        <v>1</v>
      </c>
      <c r="E1513" s="7" t="n">
        <v>1</v>
      </c>
    </row>
    <row r="1514" spans="1:6">
      <c r="A1514" t="s">
        <v>4</v>
      </c>
      <c r="B1514" s="4" t="s">
        <v>5</v>
      </c>
    </row>
    <row r="1515" spans="1:6">
      <c r="A1515" t="n">
        <v>14652</v>
      </c>
      <c r="B1515" s="5" t="n">
        <v>1</v>
      </c>
    </row>
    <row r="1516" spans="1:6">
      <c r="A1516" t="s">
        <v>4</v>
      </c>
      <c r="B1516" s="4" t="s">
        <v>5</v>
      </c>
      <c r="C1516" s="4" t="s">
        <v>13</v>
      </c>
      <c r="D1516" s="4" t="s">
        <v>10</v>
      </c>
      <c r="E1516" s="4" t="s">
        <v>27</v>
      </c>
    </row>
    <row r="1517" spans="1:6">
      <c r="A1517" t="n">
        <v>14653</v>
      </c>
      <c r="B1517" s="38" t="n">
        <v>58</v>
      </c>
      <c r="C1517" s="7" t="n">
        <v>101</v>
      </c>
      <c r="D1517" s="7" t="n">
        <v>800</v>
      </c>
      <c r="E1517" s="7" t="n">
        <v>1</v>
      </c>
    </row>
    <row r="1518" spans="1:6">
      <c r="A1518" t="s">
        <v>4</v>
      </c>
      <c r="B1518" s="4" t="s">
        <v>5</v>
      </c>
      <c r="C1518" s="4" t="s">
        <v>13</v>
      </c>
      <c r="D1518" s="4" t="s">
        <v>10</v>
      </c>
    </row>
    <row r="1519" spans="1:6">
      <c r="A1519" t="n">
        <v>14661</v>
      </c>
      <c r="B1519" s="38" t="n">
        <v>58</v>
      </c>
      <c r="C1519" s="7" t="n">
        <v>254</v>
      </c>
      <c r="D1519" s="7" t="n">
        <v>0</v>
      </c>
    </row>
    <row r="1520" spans="1:6">
      <c r="A1520" t="s">
        <v>4</v>
      </c>
      <c r="B1520" s="4" t="s">
        <v>5</v>
      </c>
      <c r="C1520" s="4" t="s">
        <v>13</v>
      </c>
      <c r="D1520" s="4" t="s">
        <v>13</v>
      </c>
      <c r="E1520" s="4" t="s">
        <v>27</v>
      </c>
      <c r="F1520" s="4" t="s">
        <v>27</v>
      </c>
      <c r="G1520" s="4" t="s">
        <v>27</v>
      </c>
      <c r="H1520" s="4" t="s">
        <v>10</v>
      </c>
    </row>
    <row r="1521" spans="1:8">
      <c r="A1521" t="n">
        <v>14665</v>
      </c>
      <c r="B1521" s="44" t="n">
        <v>45</v>
      </c>
      <c r="C1521" s="7" t="n">
        <v>2</v>
      </c>
      <c r="D1521" s="7" t="n">
        <v>3</v>
      </c>
      <c r="E1521" s="7" t="n">
        <v>378.690002441406</v>
      </c>
      <c r="F1521" s="7" t="n">
        <v>1.92999994754791</v>
      </c>
      <c r="G1521" s="7" t="n">
        <v>53.1100006103516</v>
      </c>
      <c r="H1521" s="7" t="n">
        <v>0</v>
      </c>
    </row>
    <row r="1522" spans="1:8">
      <c r="A1522" t="s">
        <v>4</v>
      </c>
      <c r="B1522" s="4" t="s">
        <v>5</v>
      </c>
      <c r="C1522" s="4" t="s">
        <v>13</v>
      </c>
      <c r="D1522" s="4" t="s">
        <v>13</v>
      </c>
      <c r="E1522" s="4" t="s">
        <v>27</v>
      </c>
      <c r="F1522" s="4" t="s">
        <v>27</v>
      </c>
      <c r="G1522" s="4" t="s">
        <v>27</v>
      </c>
      <c r="H1522" s="4" t="s">
        <v>10</v>
      </c>
      <c r="I1522" s="4" t="s">
        <v>13</v>
      </c>
    </row>
    <row r="1523" spans="1:8">
      <c r="A1523" t="n">
        <v>14682</v>
      </c>
      <c r="B1523" s="44" t="n">
        <v>45</v>
      </c>
      <c r="C1523" s="7" t="n">
        <v>4</v>
      </c>
      <c r="D1523" s="7" t="n">
        <v>3</v>
      </c>
      <c r="E1523" s="7" t="n">
        <v>8.25</v>
      </c>
      <c r="F1523" s="7" t="n">
        <v>223.479995727539</v>
      </c>
      <c r="G1523" s="7" t="n">
        <v>358</v>
      </c>
      <c r="H1523" s="7" t="n">
        <v>0</v>
      </c>
      <c r="I1523" s="7" t="n">
        <v>0</v>
      </c>
    </row>
    <row r="1524" spans="1:8">
      <c r="A1524" t="s">
        <v>4</v>
      </c>
      <c r="B1524" s="4" t="s">
        <v>5</v>
      </c>
      <c r="C1524" s="4" t="s">
        <v>13</v>
      </c>
      <c r="D1524" s="4" t="s">
        <v>13</v>
      </c>
      <c r="E1524" s="4" t="s">
        <v>27</v>
      </c>
      <c r="F1524" s="4" t="s">
        <v>10</v>
      </c>
    </row>
    <row r="1525" spans="1:8">
      <c r="A1525" t="n">
        <v>14700</v>
      </c>
      <c r="B1525" s="44" t="n">
        <v>45</v>
      </c>
      <c r="C1525" s="7" t="n">
        <v>5</v>
      </c>
      <c r="D1525" s="7" t="n">
        <v>3</v>
      </c>
      <c r="E1525" s="7" t="n">
        <v>1.79999995231628</v>
      </c>
      <c r="F1525" s="7" t="n">
        <v>0</v>
      </c>
    </row>
    <row r="1526" spans="1:8">
      <c r="A1526" t="s">
        <v>4</v>
      </c>
      <c r="B1526" s="4" t="s">
        <v>5</v>
      </c>
      <c r="C1526" s="4" t="s">
        <v>13</v>
      </c>
      <c r="D1526" s="4" t="s">
        <v>13</v>
      </c>
      <c r="E1526" s="4" t="s">
        <v>27</v>
      </c>
      <c r="F1526" s="4" t="s">
        <v>10</v>
      </c>
    </row>
    <row r="1527" spans="1:8">
      <c r="A1527" t="n">
        <v>14709</v>
      </c>
      <c r="B1527" s="44" t="n">
        <v>45</v>
      </c>
      <c r="C1527" s="7" t="n">
        <v>5</v>
      </c>
      <c r="D1527" s="7" t="n">
        <v>3</v>
      </c>
      <c r="E1527" s="7" t="n">
        <v>1.70000004768372</v>
      </c>
      <c r="F1527" s="7" t="n">
        <v>2000</v>
      </c>
    </row>
    <row r="1528" spans="1:8">
      <c r="A1528" t="s">
        <v>4</v>
      </c>
      <c r="B1528" s="4" t="s">
        <v>5</v>
      </c>
      <c r="C1528" s="4" t="s">
        <v>13</v>
      </c>
      <c r="D1528" s="4" t="s">
        <v>13</v>
      </c>
      <c r="E1528" s="4" t="s">
        <v>27</v>
      </c>
      <c r="F1528" s="4" t="s">
        <v>10</v>
      </c>
    </row>
    <row r="1529" spans="1:8">
      <c r="A1529" t="n">
        <v>14718</v>
      </c>
      <c r="B1529" s="44" t="n">
        <v>45</v>
      </c>
      <c r="C1529" s="7" t="n">
        <v>11</v>
      </c>
      <c r="D1529" s="7" t="n">
        <v>3</v>
      </c>
      <c r="E1529" s="7" t="n">
        <v>38.9000015258789</v>
      </c>
      <c r="F1529" s="7" t="n">
        <v>0</v>
      </c>
    </row>
    <row r="1530" spans="1:8">
      <c r="A1530" t="s">
        <v>4</v>
      </c>
      <c r="B1530" s="4" t="s">
        <v>5</v>
      </c>
      <c r="C1530" s="4" t="s">
        <v>10</v>
      </c>
      <c r="D1530" s="4" t="s">
        <v>27</v>
      </c>
      <c r="E1530" s="4" t="s">
        <v>27</v>
      </c>
      <c r="F1530" s="4" t="s">
        <v>27</v>
      </c>
      <c r="G1530" s="4" t="s">
        <v>27</v>
      </c>
    </row>
    <row r="1531" spans="1:8">
      <c r="A1531" t="n">
        <v>14727</v>
      </c>
      <c r="B1531" s="48" t="n">
        <v>46</v>
      </c>
      <c r="C1531" s="7" t="n">
        <v>0</v>
      </c>
      <c r="D1531" s="7" t="n">
        <v>378.609985351563</v>
      </c>
      <c r="E1531" s="7" t="n">
        <v>0.529999971389771</v>
      </c>
      <c r="F1531" s="7" t="n">
        <v>52.4700012207031</v>
      </c>
      <c r="G1531" s="7" t="n">
        <v>26.7999992370605</v>
      </c>
    </row>
    <row r="1532" spans="1:8">
      <c r="A1532" t="s">
        <v>4</v>
      </c>
      <c r="B1532" s="4" t="s">
        <v>5</v>
      </c>
      <c r="C1532" s="4" t="s">
        <v>10</v>
      </c>
    </row>
    <row r="1533" spans="1:8">
      <c r="A1533" t="n">
        <v>14746</v>
      </c>
      <c r="B1533" s="30" t="n">
        <v>16</v>
      </c>
      <c r="C1533" s="7" t="n">
        <v>0</v>
      </c>
    </row>
    <row r="1534" spans="1:8">
      <c r="A1534" t="s">
        <v>4</v>
      </c>
      <c r="B1534" s="4" t="s">
        <v>5</v>
      </c>
      <c r="C1534" s="4" t="s">
        <v>10</v>
      </c>
      <c r="D1534" s="4" t="s">
        <v>10</v>
      </c>
      <c r="E1534" s="4" t="s">
        <v>10</v>
      </c>
    </row>
    <row r="1535" spans="1:8">
      <c r="A1535" t="n">
        <v>14749</v>
      </c>
      <c r="B1535" s="41" t="n">
        <v>61</v>
      </c>
      <c r="C1535" s="7" t="n">
        <v>0</v>
      </c>
      <c r="D1535" s="7" t="n">
        <v>12</v>
      </c>
      <c r="E1535" s="7" t="n">
        <v>0</v>
      </c>
    </row>
    <row r="1536" spans="1:8">
      <c r="A1536" t="s">
        <v>4</v>
      </c>
      <c r="B1536" s="4" t="s">
        <v>5</v>
      </c>
      <c r="C1536" s="4" t="s">
        <v>10</v>
      </c>
      <c r="D1536" s="4" t="s">
        <v>10</v>
      </c>
      <c r="E1536" s="4" t="s">
        <v>10</v>
      </c>
    </row>
    <row r="1537" spans="1:9">
      <c r="A1537" t="n">
        <v>14756</v>
      </c>
      <c r="B1537" s="41" t="n">
        <v>61</v>
      </c>
      <c r="C1537" s="7" t="n">
        <v>12</v>
      </c>
      <c r="D1537" s="7" t="n">
        <v>0</v>
      </c>
      <c r="E1537" s="7" t="n">
        <v>0</v>
      </c>
    </row>
    <row r="1538" spans="1:9">
      <c r="A1538" t="s">
        <v>4</v>
      </c>
      <c r="B1538" s="4" t="s">
        <v>5</v>
      </c>
      <c r="C1538" s="4" t="s">
        <v>13</v>
      </c>
      <c r="D1538" s="4" t="s">
        <v>10</v>
      </c>
    </row>
    <row r="1539" spans="1:9">
      <c r="A1539" t="n">
        <v>14763</v>
      </c>
      <c r="B1539" s="38" t="n">
        <v>58</v>
      </c>
      <c r="C1539" s="7" t="n">
        <v>255</v>
      </c>
      <c r="D1539" s="7" t="n">
        <v>0</v>
      </c>
    </row>
    <row r="1540" spans="1:9">
      <c r="A1540" t="s">
        <v>4</v>
      </c>
      <c r="B1540" s="4" t="s">
        <v>5</v>
      </c>
      <c r="C1540" s="4" t="s">
        <v>13</v>
      </c>
      <c r="D1540" s="4" t="s">
        <v>10</v>
      </c>
      <c r="E1540" s="4" t="s">
        <v>6</v>
      </c>
      <c r="F1540" s="4" t="s">
        <v>6</v>
      </c>
      <c r="G1540" s="4" t="s">
        <v>6</v>
      </c>
      <c r="H1540" s="4" t="s">
        <v>6</v>
      </c>
    </row>
    <row r="1541" spans="1:9">
      <c r="A1541" t="n">
        <v>14767</v>
      </c>
      <c r="B1541" s="58" t="n">
        <v>51</v>
      </c>
      <c r="C1541" s="7" t="n">
        <v>3</v>
      </c>
      <c r="D1541" s="7" t="n">
        <v>0</v>
      </c>
      <c r="E1541" s="7" t="s">
        <v>189</v>
      </c>
      <c r="F1541" s="7" t="s">
        <v>190</v>
      </c>
      <c r="G1541" s="7" t="s">
        <v>174</v>
      </c>
      <c r="H1541" s="7" t="s">
        <v>175</v>
      </c>
    </row>
    <row r="1542" spans="1:9">
      <c r="A1542" t="s">
        <v>4</v>
      </c>
      <c r="B1542" s="4" t="s">
        <v>5</v>
      </c>
      <c r="C1542" s="4" t="s">
        <v>10</v>
      </c>
    </row>
    <row r="1543" spans="1:9">
      <c r="A1543" t="n">
        <v>14788</v>
      </c>
      <c r="B1543" s="30" t="n">
        <v>16</v>
      </c>
      <c r="C1543" s="7" t="n">
        <v>1200</v>
      </c>
    </row>
    <row r="1544" spans="1:9">
      <c r="A1544" t="s">
        <v>4</v>
      </c>
      <c r="B1544" s="4" t="s">
        <v>5</v>
      </c>
      <c r="C1544" s="4" t="s">
        <v>10</v>
      </c>
      <c r="D1544" s="4" t="s">
        <v>13</v>
      </c>
      <c r="E1544" s="4" t="s">
        <v>13</v>
      </c>
      <c r="F1544" s="4" t="s">
        <v>6</v>
      </c>
    </row>
    <row r="1545" spans="1:9">
      <c r="A1545" t="n">
        <v>14791</v>
      </c>
      <c r="B1545" s="52" t="n">
        <v>47</v>
      </c>
      <c r="C1545" s="7" t="n">
        <v>0</v>
      </c>
      <c r="D1545" s="7" t="n">
        <v>0</v>
      </c>
      <c r="E1545" s="7" t="n">
        <v>0</v>
      </c>
      <c r="F1545" s="7" t="s">
        <v>169</v>
      </c>
    </row>
    <row r="1546" spans="1:9">
      <c r="A1546" t="s">
        <v>4</v>
      </c>
      <c r="B1546" s="4" t="s">
        <v>5</v>
      </c>
      <c r="C1546" s="4" t="s">
        <v>10</v>
      </c>
    </row>
    <row r="1547" spans="1:9">
      <c r="A1547" t="n">
        <v>14808</v>
      </c>
      <c r="B1547" s="30" t="n">
        <v>16</v>
      </c>
      <c r="C1547" s="7" t="n">
        <v>400</v>
      </c>
    </row>
    <row r="1548" spans="1:9">
      <c r="A1548" t="s">
        <v>4</v>
      </c>
      <c r="B1548" s="4" t="s">
        <v>5</v>
      </c>
      <c r="C1548" s="4" t="s">
        <v>13</v>
      </c>
      <c r="D1548" s="4" t="s">
        <v>10</v>
      </c>
      <c r="E1548" s="4" t="s">
        <v>10</v>
      </c>
      <c r="F1548" s="4" t="s">
        <v>13</v>
      </c>
    </row>
    <row r="1549" spans="1:9">
      <c r="A1549" t="n">
        <v>14811</v>
      </c>
      <c r="B1549" s="31" t="n">
        <v>25</v>
      </c>
      <c r="C1549" s="7" t="n">
        <v>1</v>
      </c>
      <c r="D1549" s="7" t="n">
        <v>60</v>
      </c>
      <c r="E1549" s="7" t="n">
        <v>640</v>
      </c>
      <c r="F1549" s="7" t="n">
        <v>1</v>
      </c>
    </row>
    <row r="1550" spans="1:9">
      <c r="A1550" t="s">
        <v>4</v>
      </c>
      <c r="B1550" s="4" t="s">
        <v>5</v>
      </c>
      <c r="C1550" s="4" t="s">
        <v>13</v>
      </c>
      <c r="D1550" s="4" t="s">
        <v>10</v>
      </c>
      <c r="E1550" s="4" t="s">
        <v>6</v>
      </c>
    </row>
    <row r="1551" spans="1:9">
      <c r="A1551" t="n">
        <v>14818</v>
      </c>
      <c r="B1551" s="58" t="n">
        <v>51</v>
      </c>
      <c r="C1551" s="7" t="n">
        <v>4</v>
      </c>
      <c r="D1551" s="7" t="n">
        <v>0</v>
      </c>
      <c r="E1551" s="7" t="s">
        <v>191</v>
      </c>
    </row>
    <row r="1552" spans="1:9">
      <c r="A1552" t="s">
        <v>4</v>
      </c>
      <c r="B1552" s="4" t="s">
        <v>5</v>
      </c>
      <c r="C1552" s="4" t="s">
        <v>10</v>
      </c>
    </row>
    <row r="1553" spans="1:8">
      <c r="A1553" t="n">
        <v>14831</v>
      </c>
      <c r="B1553" s="30" t="n">
        <v>16</v>
      </c>
      <c r="C1553" s="7" t="n">
        <v>0</v>
      </c>
    </row>
    <row r="1554" spans="1:8">
      <c r="A1554" t="s">
        <v>4</v>
      </c>
      <c r="B1554" s="4" t="s">
        <v>5</v>
      </c>
      <c r="C1554" s="4" t="s">
        <v>10</v>
      </c>
      <c r="D1554" s="4" t="s">
        <v>92</v>
      </c>
      <c r="E1554" s="4" t="s">
        <v>13</v>
      </c>
      <c r="F1554" s="4" t="s">
        <v>13</v>
      </c>
      <c r="G1554" s="4" t="s">
        <v>92</v>
      </c>
      <c r="H1554" s="4" t="s">
        <v>13</v>
      </c>
      <c r="I1554" s="4" t="s">
        <v>13</v>
      </c>
    </row>
    <row r="1555" spans="1:8">
      <c r="A1555" t="n">
        <v>14834</v>
      </c>
      <c r="B1555" s="59" t="n">
        <v>26</v>
      </c>
      <c r="C1555" s="7" t="n">
        <v>0</v>
      </c>
      <c r="D1555" s="7" t="s">
        <v>192</v>
      </c>
      <c r="E1555" s="7" t="n">
        <v>2</v>
      </c>
      <c r="F1555" s="7" t="n">
        <v>3</v>
      </c>
      <c r="G1555" s="7" t="s">
        <v>193</v>
      </c>
      <c r="H1555" s="7" t="n">
        <v>2</v>
      </c>
      <c r="I1555" s="7" t="n">
        <v>0</v>
      </c>
    </row>
    <row r="1556" spans="1:8">
      <c r="A1556" t="s">
        <v>4</v>
      </c>
      <c r="B1556" s="4" t="s">
        <v>5</v>
      </c>
    </row>
    <row r="1557" spans="1:8">
      <c r="A1557" t="n">
        <v>14930</v>
      </c>
      <c r="B1557" s="33" t="n">
        <v>28</v>
      </c>
    </row>
    <row r="1558" spans="1:8">
      <c r="A1558" t="s">
        <v>4</v>
      </c>
      <c r="B1558" s="4" t="s">
        <v>5</v>
      </c>
      <c r="C1558" s="4" t="s">
        <v>10</v>
      </c>
      <c r="D1558" s="4" t="s">
        <v>13</v>
      </c>
    </row>
    <row r="1559" spans="1:8">
      <c r="A1559" t="n">
        <v>14931</v>
      </c>
      <c r="B1559" s="60" t="n">
        <v>89</v>
      </c>
      <c r="C1559" s="7" t="n">
        <v>65533</v>
      </c>
      <c r="D1559" s="7" t="n">
        <v>1</v>
      </c>
    </row>
    <row r="1560" spans="1:8">
      <c r="A1560" t="s">
        <v>4</v>
      </c>
      <c r="B1560" s="4" t="s">
        <v>5</v>
      </c>
      <c r="C1560" s="4" t="s">
        <v>13</v>
      </c>
      <c r="D1560" s="4" t="s">
        <v>10</v>
      </c>
      <c r="E1560" s="4" t="s">
        <v>10</v>
      </c>
      <c r="F1560" s="4" t="s">
        <v>13</v>
      </c>
    </row>
    <row r="1561" spans="1:8">
      <c r="A1561" t="n">
        <v>14935</v>
      </c>
      <c r="B1561" s="31" t="n">
        <v>25</v>
      </c>
      <c r="C1561" s="7" t="n">
        <v>1</v>
      </c>
      <c r="D1561" s="7" t="n">
        <v>65535</v>
      </c>
      <c r="E1561" s="7" t="n">
        <v>65535</v>
      </c>
      <c r="F1561" s="7" t="n">
        <v>0</v>
      </c>
    </row>
    <row r="1562" spans="1:8">
      <c r="A1562" t="s">
        <v>4</v>
      </c>
      <c r="B1562" s="4" t="s">
        <v>5</v>
      </c>
      <c r="C1562" s="4" t="s">
        <v>10</v>
      </c>
      <c r="D1562" s="4" t="s">
        <v>13</v>
      </c>
      <c r="E1562" s="4" t="s">
        <v>13</v>
      </c>
      <c r="F1562" s="4" t="s">
        <v>6</v>
      </c>
    </row>
    <row r="1563" spans="1:8">
      <c r="A1563" t="n">
        <v>14942</v>
      </c>
      <c r="B1563" s="26" t="n">
        <v>20</v>
      </c>
      <c r="C1563" s="7" t="n">
        <v>12</v>
      </c>
      <c r="D1563" s="7" t="n">
        <v>2</v>
      </c>
      <c r="E1563" s="7" t="n">
        <v>10</v>
      </c>
      <c r="F1563" s="7" t="s">
        <v>178</v>
      </c>
    </row>
    <row r="1564" spans="1:8">
      <c r="A1564" t="s">
        <v>4</v>
      </c>
      <c r="B1564" s="4" t="s">
        <v>5</v>
      </c>
      <c r="C1564" s="4" t="s">
        <v>13</v>
      </c>
      <c r="D1564" s="4" t="s">
        <v>10</v>
      </c>
      <c r="E1564" s="4" t="s">
        <v>6</v>
      </c>
    </row>
    <row r="1565" spans="1:8">
      <c r="A1565" t="n">
        <v>14962</v>
      </c>
      <c r="B1565" s="58" t="n">
        <v>51</v>
      </c>
      <c r="C1565" s="7" t="n">
        <v>4</v>
      </c>
      <c r="D1565" s="7" t="n">
        <v>12</v>
      </c>
      <c r="E1565" s="7" t="s">
        <v>148</v>
      </c>
    </row>
    <row r="1566" spans="1:8">
      <c r="A1566" t="s">
        <v>4</v>
      </c>
      <c r="B1566" s="4" t="s">
        <v>5</v>
      </c>
      <c r="C1566" s="4" t="s">
        <v>10</v>
      </c>
    </row>
    <row r="1567" spans="1:8">
      <c r="A1567" t="n">
        <v>14976</v>
      </c>
      <c r="B1567" s="30" t="n">
        <v>16</v>
      </c>
      <c r="C1567" s="7" t="n">
        <v>0</v>
      </c>
    </row>
    <row r="1568" spans="1:8">
      <c r="A1568" t="s">
        <v>4</v>
      </c>
      <c r="B1568" s="4" t="s">
        <v>5</v>
      </c>
      <c r="C1568" s="4" t="s">
        <v>10</v>
      </c>
      <c r="D1568" s="4" t="s">
        <v>92</v>
      </c>
      <c r="E1568" s="4" t="s">
        <v>13</v>
      </c>
      <c r="F1568" s="4" t="s">
        <v>13</v>
      </c>
      <c r="G1568" s="4" t="s">
        <v>92</v>
      </c>
      <c r="H1568" s="4" t="s">
        <v>13</v>
      </c>
      <c r="I1568" s="4" t="s">
        <v>13</v>
      </c>
    </row>
    <row r="1569" spans="1:9">
      <c r="A1569" t="n">
        <v>14979</v>
      </c>
      <c r="B1569" s="59" t="n">
        <v>26</v>
      </c>
      <c r="C1569" s="7" t="n">
        <v>12</v>
      </c>
      <c r="D1569" s="7" t="s">
        <v>194</v>
      </c>
      <c r="E1569" s="7" t="n">
        <v>2</v>
      </c>
      <c r="F1569" s="7" t="n">
        <v>3</v>
      </c>
      <c r="G1569" s="7" t="s">
        <v>195</v>
      </c>
      <c r="H1569" s="7" t="n">
        <v>2</v>
      </c>
      <c r="I1569" s="7" t="n">
        <v>0</v>
      </c>
    </row>
    <row r="1570" spans="1:9">
      <c r="A1570" t="s">
        <v>4</v>
      </c>
      <c r="B1570" s="4" t="s">
        <v>5</v>
      </c>
    </row>
    <row r="1571" spans="1:9">
      <c r="A1571" t="n">
        <v>15098</v>
      </c>
      <c r="B1571" s="33" t="n">
        <v>28</v>
      </c>
    </row>
    <row r="1572" spans="1:9">
      <c r="A1572" t="s">
        <v>4</v>
      </c>
      <c r="B1572" s="4" t="s">
        <v>5</v>
      </c>
      <c r="C1572" s="4" t="s">
        <v>13</v>
      </c>
      <c r="D1572" s="4" t="s">
        <v>10</v>
      </c>
      <c r="E1572" s="4" t="s">
        <v>6</v>
      </c>
    </row>
    <row r="1573" spans="1:9">
      <c r="A1573" t="n">
        <v>15099</v>
      </c>
      <c r="B1573" s="58" t="n">
        <v>51</v>
      </c>
      <c r="C1573" s="7" t="n">
        <v>4</v>
      </c>
      <c r="D1573" s="7" t="n">
        <v>80</v>
      </c>
      <c r="E1573" s="7" t="s">
        <v>150</v>
      </c>
    </row>
    <row r="1574" spans="1:9">
      <c r="A1574" t="s">
        <v>4</v>
      </c>
      <c r="B1574" s="4" t="s">
        <v>5</v>
      </c>
      <c r="C1574" s="4" t="s">
        <v>10</v>
      </c>
    </row>
    <row r="1575" spans="1:9">
      <c r="A1575" t="n">
        <v>15112</v>
      </c>
      <c r="B1575" s="30" t="n">
        <v>16</v>
      </c>
      <c r="C1575" s="7" t="n">
        <v>0</v>
      </c>
    </row>
    <row r="1576" spans="1:9">
      <c r="A1576" t="s">
        <v>4</v>
      </c>
      <c r="B1576" s="4" t="s">
        <v>5</v>
      </c>
      <c r="C1576" s="4" t="s">
        <v>10</v>
      </c>
      <c r="D1576" s="4" t="s">
        <v>92</v>
      </c>
      <c r="E1576" s="4" t="s">
        <v>13</v>
      </c>
      <c r="F1576" s="4" t="s">
        <v>13</v>
      </c>
    </row>
    <row r="1577" spans="1:9">
      <c r="A1577" t="n">
        <v>15115</v>
      </c>
      <c r="B1577" s="59" t="n">
        <v>26</v>
      </c>
      <c r="C1577" s="7" t="n">
        <v>80</v>
      </c>
      <c r="D1577" s="7" t="s">
        <v>196</v>
      </c>
      <c r="E1577" s="7" t="n">
        <v>2</v>
      </c>
      <c r="F1577" s="7" t="n">
        <v>0</v>
      </c>
    </row>
    <row r="1578" spans="1:9">
      <c r="A1578" t="s">
        <v>4</v>
      </c>
      <c r="B1578" s="4" t="s">
        <v>5</v>
      </c>
    </row>
    <row r="1579" spans="1:9">
      <c r="A1579" t="n">
        <v>15208</v>
      </c>
      <c r="B1579" s="33" t="n">
        <v>28</v>
      </c>
    </row>
    <row r="1580" spans="1:9">
      <c r="A1580" t="s">
        <v>4</v>
      </c>
      <c r="B1580" s="4" t="s">
        <v>5</v>
      </c>
      <c r="C1580" s="4" t="s">
        <v>13</v>
      </c>
      <c r="D1580" s="4" t="s">
        <v>10</v>
      </c>
      <c r="E1580" s="4" t="s">
        <v>10</v>
      </c>
      <c r="F1580" s="4" t="s">
        <v>13</v>
      </c>
    </row>
    <row r="1581" spans="1:9">
      <c r="A1581" t="n">
        <v>15209</v>
      </c>
      <c r="B1581" s="31" t="n">
        <v>25</v>
      </c>
      <c r="C1581" s="7" t="n">
        <v>1</v>
      </c>
      <c r="D1581" s="7" t="n">
        <v>60</v>
      </c>
      <c r="E1581" s="7" t="n">
        <v>640</v>
      </c>
      <c r="F1581" s="7" t="n">
        <v>1</v>
      </c>
    </row>
    <row r="1582" spans="1:9">
      <c r="A1582" t="s">
        <v>4</v>
      </c>
      <c r="B1582" s="4" t="s">
        <v>5</v>
      </c>
      <c r="C1582" s="4" t="s">
        <v>13</v>
      </c>
      <c r="D1582" s="4" t="s">
        <v>10</v>
      </c>
      <c r="E1582" s="4" t="s">
        <v>6</v>
      </c>
    </row>
    <row r="1583" spans="1:9">
      <c r="A1583" t="n">
        <v>15216</v>
      </c>
      <c r="B1583" s="58" t="n">
        <v>51</v>
      </c>
      <c r="C1583" s="7" t="n">
        <v>4</v>
      </c>
      <c r="D1583" s="7" t="n">
        <v>0</v>
      </c>
      <c r="E1583" s="7" t="s">
        <v>197</v>
      </c>
    </row>
    <row r="1584" spans="1:9">
      <c r="A1584" t="s">
        <v>4</v>
      </c>
      <c r="B1584" s="4" t="s">
        <v>5</v>
      </c>
      <c r="C1584" s="4" t="s">
        <v>10</v>
      </c>
    </row>
    <row r="1585" spans="1:9">
      <c r="A1585" t="n">
        <v>15229</v>
      </c>
      <c r="B1585" s="30" t="n">
        <v>16</v>
      </c>
      <c r="C1585" s="7" t="n">
        <v>0</v>
      </c>
    </row>
    <row r="1586" spans="1:9">
      <c r="A1586" t="s">
        <v>4</v>
      </c>
      <c r="B1586" s="4" t="s">
        <v>5</v>
      </c>
      <c r="C1586" s="4" t="s">
        <v>10</v>
      </c>
      <c r="D1586" s="4" t="s">
        <v>92</v>
      </c>
      <c r="E1586" s="4" t="s">
        <v>13</v>
      </c>
      <c r="F1586" s="4" t="s">
        <v>13</v>
      </c>
    </row>
    <row r="1587" spans="1:9">
      <c r="A1587" t="n">
        <v>15232</v>
      </c>
      <c r="B1587" s="59" t="n">
        <v>26</v>
      </c>
      <c r="C1587" s="7" t="n">
        <v>0</v>
      </c>
      <c r="D1587" s="7" t="s">
        <v>198</v>
      </c>
      <c r="E1587" s="7" t="n">
        <v>2</v>
      </c>
      <c r="F1587" s="7" t="n">
        <v>0</v>
      </c>
    </row>
    <row r="1588" spans="1:9">
      <c r="A1588" t="s">
        <v>4</v>
      </c>
      <c r="B1588" s="4" t="s">
        <v>5</v>
      </c>
    </row>
    <row r="1589" spans="1:9">
      <c r="A1589" t="n">
        <v>15273</v>
      </c>
      <c r="B1589" s="33" t="n">
        <v>28</v>
      </c>
    </row>
    <row r="1590" spans="1:9">
      <c r="A1590" t="s">
        <v>4</v>
      </c>
      <c r="B1590" s="4" t="s">
        <v>5</v>
      </c>
      <c r="C1590" s="4" t="s">
        <v>10</v>
      </c>
      <c r="D1590" s="4" t="s">
        <v>13</v>
      </c>
    </row>
    <row r="1591" spans="1:9">
      <c r="A1591" t="n">
        <v>15274</v>
      </c>
      <c r="B1591" s="60" t="n">
        <v>89</v>
      </c>
      <c r="C1591" s="7" t="n">
        <v>65533</v>
      </c>
      <c r="D1591" s="7" t="n">
        <v>1</v>
      </c>
    </row>
    <row r="1592" spans="1:9">
      <c r="A1592" t="s">
        <v>4</v>
      </c>
      <c r="B1592" s="4" t="s">
        <v>5</v>
      </c>
      <c r="C1592" s="4" t="s">
        <v>13</v>
      </c>
      <c r="D1592" s="4" t="s">
        <v>10</v>
      </c>
      <c r="E1592" s="4" t="s">
        <v>10</v>
      </c>
      <c r="F1592" s="4" t="s">
        <v>13</v>
      </c>
    </row>
    <row r="1593" spans="1:9">
      <c r="A1593" t="n">
        <v>15278</v>
      </c>
      <c r="B1593" s="31" t="n">
        <v>25</v>
      </c>
      <c r="C1593" s="7" t="n">
        <v>1</v>
      </c>
      <c r="D1593" s="7" t="n">
        <v>65535</v>
      </c>
      <c r="E1593" s="7" t="n">
        <v>65535</v>
      </c>
      <c r="F1593" s="7" t="n">
        <v>0</v>
      </c>
    </row>
    <row r="1594" spans="1:9">
      <c r="A1594" t="s">
        <v>4</v>
      </c>
      <c r="B1594" s="4" t="s">
        <v>5</v>
      </c>
      <c r="C1594" s="4" t="s">
        <v>13</v>
      </c>
      <c r="D1594" s="4" t="s">
        <v>10</v>
      </c>
      <c r="E1594" s="4" t="s">
        <v>27</v>
      </c>
    </row>
    <row r="1595" spans="1:9">
      <c r="A1595" t="n">
        <v>15285</v>
      </c>
      <c r="B1595" s="38" t="n">
        <v>58</v>
      </c>
      <c r="C1595" s="7" t="n">
        <v>101</v>
      </c>
      <c r="D1595" s="7" t="n">
        <v>800</v>
      </c>
      <c r="E1595" s="7" t="n">
        <v>1</v>
      </c>
    </row>
    <row r="1596" spans="1:9">
      <c r="A1596" t="s">
        <v>4</v>
      </c>
      <c r="B1596" s="4" t="s">
        <v>5</v>
      </c>
      <c r="C1596" s="4" t="s">
        <v>13</v>
      </c>
      <c r="D1596" s="4" t="s">
        <v>10</v>
      </c>
    </row>
    <row r="1597" spans="1:9">
      <c r="A1597" t="n">
        <v>15293</v>
      </c>
      <c r="B1597" s="38" t="n">
        <v>58</v>
      </c>
      <c r="C1597" s="7" t="n">
        <v>254</v>
      </c>
      <c r="D1597" s="7" t="n">
        <v>0</v>
      </c>
    </row>
    <row r="1598" spans="1:9">
      <c r="A1598" t="s">
        <v>4</v>
      </c>
      <c r="B1598" s="4" t="s">
        <v>5</v>
      </c>
      <c r="C1598" s="4" t="s">
        <v>13</v>
      </c>
      <c r="D1598" s="4" t="s">
        <v>13</v>
      </c>
      <c r="E1598" s="4" t="s">
        <v>27</v>
      </c>
      <c r="F1598" s="4" t="s">
        <v>27</v>
      </c>
      <c r="G1598" s="4" t="s">
        <v>27</v>
      </c>
      <c r="H1598" s="4" t="s">
        <v>10</v>
      </c>
    </row>
    <row r="1599" spans="1:9">
      <c r="A1599" t="n">
        <v>15297</v>
      </c>
      <c r="B1599" s="44" t="n">
        <v>45</v>
      </c>
      <c r="C1599" s="7" t="n">
        <v>2</v>
      </c>
      <c r="D1599" s="7" t="n">
        <v>3</v>
      </c>
      <c r="E1599" s="7" t="n">
        <v>378.959991455078</v>
      </c>
      <c r="F1599" s="7" t="n">
        <v>1.91999995708466</v>
      </c>
      <c r="G1599" s="7" t="n">
        <v>52.9300003051758</v>
      </c>
      <c r="H1599" s="7" t="n">
        <v>0</v>
      </c>
    </row>
    <row r="1600" spans="1:9">
      <c r="A1600" t="s">
        <v>4</v>
      </c>
      <c r="B1600" s="4" t="s">
        <v>5</v>
      </c>
      <c r="C1600" s="4" t="s">
        <v>13</v>
      </c>
      <c r="D1600" s="4" t="s">
        <v>13</v>
      </c>
      <c r="E1600" s="4" t="s">
        <v>27</v>
      </c>
      <c r="F1600" s="4" t="s">
        <v>27</v>
      </c>
      <c r="G1600" s="4" t="s">
        <v>27</v>
      </c>
      <c r="H1600" s="4" t="s">
        <v>10</v>
      </c>
      <c r="I1600" s="4" t="s">
        <v>13</v>
      </c>
    </row>
    <row r="1601" spans="1:9">
      <c r="A1601" t="n">
        <v>15314</v>
      </c>
      <c r="B1601" s="44" t="n">
        <v>45</v>
      </c>
      <c r="C1601" s="7" t="n">
        <v>4</v>
      </c>
      <c r="D1601" s="7" t="n">
        <v>3</v>
      </c>
      <c r="E1601" s="7" t="n">
        <v>7.63000011444092</v>
      </c>
      <c r="F1601" s="7" t="n">
        <v>165.720001220703</v>
      </c>
      <c r="G1601" s="7" t="n">
        <v>358</v>
      </c>
      <c r="H1601" s="7" t="n">
        <v>0</v>
      </c>
      <c r="I1601" s="7" t="n">
        <v>0</v>
      </c>
    </row>
    <row r="1602" spans="1:9">
      <c r="A1602" t="s">
        <v>4</v>
      </c>
      <c r="B1602" s="4" t="s">
        <v>5</v>
      </c>
      <c r="C1602" s="4" t="s">
        <v>13</v>
      </c>
      <c r="D1602" s="4" t="s">
        <v>13</v>
      </c>
      <c r="E1602" s="4" t="s">
        <v>27</v>
      </c>
      <c r="F1602" s="4" t="s">
        <v>10</v>
      </c>
    </row>
    <row r="1603" spans="1:9">
      <c r="A1603" t="n">
        <v>15332</v>
      </c>
      <c r="B1603" s="44" t="n">
        <v>45</v>
      </c>
      <c r="C1603" s="7" t="n">
        <v>5</v>
      </c>
      <c r="D1603" s="7" t="n">
        <v>3</v>
      </c>
      <c r="E1603" s="7" t="n">
        <v>2</v>
      </c>
      <c r="F1603" s="7" t="n">
        <v>0</v>
      </c>
    </row>
    <row r="1604" spans="1:9">
      <c r="A1604" t="s">
        <v>4</v>
      </c>
      <c r="B1604" s="4" t="s">
        <v>5</v>
      </c>
      <c r="C1604" s="4" t="s">
        <v>13</v>
      </c>
      <c r="D1604" s="4" t="s">
        <v>13</v>
      </c>
      <c r="E1604" s="4" t="s">
        <v>27</v>
      </c>
      <c r="F1604" s="4" t="s">
        <v>10</v>
      </c>
    </row>
    <row r="1605" spans="1:9">
      <c r="A1605" t="n">
        <v>15341</v>
      </c>
      <c r="B1605" s="44" t="n">
        <v>45</v>
      </c>
      <c r="C1605" s="7" t="n">
        <v>5</v>
      </c>
      <c r="D1605" s="7" t="n">
        <v>3</v>
      </c>
      <c r="E1605" s="7" t="n">
        <v>1.70000004768372</v>
      </c>
      <c r="F1605" s="7" t="n">
        <v>3000</v>
      </c>
    </row>
    <row r="1606" spans="1:9">
      <c r="A1606" t="s">
        <v>4</v>
      </c>
      <c r="B1606" s="4" t="s">
        <v>5</v>
      </c>
      <c r="C1606" s="4" t="s">
        <v>13</v>
      </c>
      <c r="D1606" s="4" t="s">
        <v>13</v>
      </c>
      <c r="E1606" s="4" t="s">
        <v>27</v>
      </c>
      <c r="F1606" s="4" t="s">
        <v>10</v>
      </c>
    </row>
    <row r="1607" spans="1:9">
      <c r="A1607" t="n">
        <v>15350</v>
      </c>
      <c r="B1607" s="44" t="n">
        <v>45</v>
      </c>
      <c r="C1607" s="7" t="n">
        <v>11</v>
      </c>
      <c r="D1607" s="7" t="n">
        <v>3</v>
      </c>
      <c r="E1607" s="7" t="n">
        <v>40</v>
      </c>
      <c r="F1607" s="7" t="n">
        <v>0</v>
      </c>
    </row>
    <row r="1608" spans="1:9">
      <c r="A1608" t="s">
        <v>4</v>
      </c>
      <c r="B1608" s="4" t="s">
        <v>5</v>
      </c>
      <c r="C1608" s="4" t="s">
        <v>10</v>
      </c>
      <c r="D1608" s="4" t="s">
        <v>27</v>
      </c>
      <c r="E1608" s="4" t="s">
        <v>27</v>
      </c>
      <c r="F1608" s="4" t="s">
        <v>27</v>
      </c>
      <c r="G1608" s="4" t="s">
        <v>27</v>
      </c>
    </row>
    <row r="1609" spans="1:9">
      <c r="A1609" t="n">
        <v>15359</v>
      </c>
      <c r="B1609" s="48" t="n">
        <v>46</v>
      </c>
      <c r="C1609" s="7" t="n">
        <v>0</v>
      </c>
      <c r="D1609" s="7" t="n">
        <v>378.649993896484</v>
      </c>
      <c r="E1609" s="7" t="n">
        <v>0.529999971389771</v>
      </c>
      <c r="F1609" s="7" t="n">
        <v>52.4500007629395</v>
      </c>
      <c r="G1609" s="7" t="n">
        <v>29.7000007629395</v>
      </c>
    </row>
    <row r="1610" spans="1:9">
      <c r="A1610" t="s">
        <v>4</v>
      </c>
      <c r="B1610" s="4" t="s">
        <v>5</v>
      </c>
      <c r="C1610" s="4" t="s">
        <v>10</v>
      </c>
      <c r="D1610" s="4" t="s">
        <v>27</v>
      </c>
      <c r="E1610" s="4" t="s">
        <v>27</v>
      </c>
      <c r="F1610" s="4" t="s">
        <v>27</v>
      </c>
      <c r="G1610" s="4" t="s">
        <v>27</v>
      </c>
    </row>
    <row r="1611" spans="1:9">
      <c r="A1611" t="n">
        <v>15378</v>
      </c>
      <c r="B1611" s="48" t="n">
        <v>46</v>
      </c>
      <c r="C1611" s="7" t="n">
        <v>80</v>
      </c>
      <c r="D1611" s="7" t="n">
        <v>378.630004882813</v>
      </c>
      <c r="E1611" s="7" t="n">
        <v>0.5</v>
      </c>
      <c r="F1611" s="7" t="n">
        <v>55.0400009155273</v>
      </c>
      <c r="G1611" s="7" t="n">
        <v>164.899993896484</v>
      </c>
    </row>
    <row r="1612" spans="1:9">
      <c r="A1612" t="s">
        <v>4</v>
      </c>
      <c r="B1612" s="4" t="s">
        <v>5</v>
      </c>
      <c r="C1612" s="4" t="s">
        <v>10</v>
      </c>
      <c r="D1612" s="4" t="s">
        <v>27</v>
      </c>
      <c r="E1612" s="4" t="s">
        <v>27</v>
      </c>
      <c r="F1612" s="4" t="s">
        <v>27</v>
      </c>
      <c r="G1612" s="4" t="s">
        <v>27</v>
      </c>
    </row>
    <row r="1613" spans="1:9">
      <c r="A1613" t="n">
        <v>15397</v>
      </c>
      <c r="B1613" s="48" t="n">
        <v>46</v>
      </c>
      <c r="C1613" s="7" t="n">
        <v>13</v>
      </c>
      <c r="D1613" s="7" t="n">
        <v>377.910003662109</v>
      </c>
      <c r="E1613" s="7" t="n">
        <v>0.529999971389771</v>
      </c>
      <c r="F1613" s="7" t="n">
        <v>54.5299987792969</v>
      </c>
      <c r="G1613" s="7" t="n">
        <v>146.5</v>
      </c>
    </row>
    <row r="1614" spans="1:9">
      <c r="A1614" t="s">
        <v>4</v>
      </c>
      <c r="B1614" s="4" t="s">
        <v>5</v>
      </c>
      <c r="C1614" s="4" t="s">
        <v>10</v>
      </c>
      <c r="D1614" s="4" t="s">
        <v>27</v>
      </c>
      <c r="E1614" s="4" t="s">
        <v>27</v>
      </c>
      <c r="F1614" s="4" t="s">
        <v>27</v>
      </c>
      <c r="G1614" s="4" t="s">
        <v>27</v>
      </c>
    </row>
    <row r="1615" spans="1:9">
      <c r="A1615" t="n">
        <v>15416</v>
      </c>
      <c r="B1615" s="48" t="n">
        <v>46</v>
      </c>
      <c r="C1615" s="7" t="n">
        <v>12</v>
      </c>
      <c r="D1615" s="7" t="n">
        <v>379.299987792969</v>
      </c>
      <c r="E1615" s="7" t="n">
        <v>0.540000021457672</v>
      </c>
      <c r="F1615" s="7" t="n">
        <v>53.5499992370605</v>
      </c>
      <c r="G1615" s="7" t="n">
        <v>212.300003051758</v>
      </c>
    </row>
    <row r="1616" spans="1:9">
      <c r="A1616" t="s">
        <v>4</v>
      </c>
      <c r="B1616" s="4" t="s">
        <v>5</v>
      </c>
      <c r="C1616" s="4" t="s">
        <v>10</v>
      </c>
    </row>
    <row r="1617" spans="1:9">
      <c r="A1617" t="n">
        <v>15435</v>
      </c>
      <c r="B1617" s="30" t="n">
        <v>16</v>
      </c>
      <c r="C1617" s="7" t="n">
        <v>0</v>
      </c>
    </row>
    <row r="1618" spans="1:9">
      <c r="A1618" t="s">
        <v>4</v>
      </c>
      <c r="B1618" s="4" t="s">
        <v>5</v>
      </c>
      <c r="C1618" s="4" t="s">
        <v>10</v>
      </c>
      <c r="D1618" s="4" t="s">
        <v>10</v>
      </c>
      <c r="E1618" s="4" t="s">
        <v>10</v>
      </c>
    </row>
    <row r="1619" spans="1:9">
      <c r="A1619" t="n">
        <v>15438</v>
      </c>
      <c r="B1619" s="41" t="n">
        <v>61</v>
      </c>
      <c r="C1619" s="7" t="n">
        <v>0</v>
      </c>
      <c r="D1619" s="7" t="n">
        <v>12</v>
      </c>
      <c r="E1619" s="7" t="n">
        <v>0</v>
      </c>
    </row>
    <row r="1620" spans="1:9">
      <c r="A1620" t="s">
        <v>4</v>
      </c>
      <c r="B1620" s="4" t="s">
        <v>5</v>
      </c>
      <c r="C1620" s="4" t="s">
        <v>10</v>
      </c>
      <c r="D1620" s="4" t="s">
        <v>10</v>
      </c>
      <c r="E1620" s="4" t="s">
        <v>10</v>
      </c>
    </row>
    <row r="1621" spans="1:9">
      <c r="A1621" t="n">
        <v>15445</v>
      </c>
      <c r="B1621" s="41" t="n">
        <v>61</v>
      </c>
      <c r="C1621" s="7" t="n">
        <v>12</v>
      </c>
      <c r="D1621" s="7" t="n">
        <v>0</v>
      </c>
      <c r="E1621" s="7" t="n">
        <v>0</v>
      </c>
    </row>
    <row r="1622" spans="1:9">
      <c r="A1622" t="s">
        <v>4</v>
      </c>
      <c r="B1622" s="4" t="s">
        <v>5</v>
      </c>
      <c r="C1622" s="4" t="s">
        <v>10</v>
      </c>
      <c r="D1622" s="4" t="s">
        <v>10</v>
      </c>
      <c r="E1622" s="4" t="s">
        <v>10</v>
      </c>
    </row>
    <row r="1623" spans="1:9">
      <c r="A1623" t="n">
        <v>15452</v>
      </c>
      <c r="B1623" s="41" t="n">
        <v>61</v>
      </c>
      <c r="C1623" s="7" t="n">
        <v>13</v>
      </c>
      <c r="D1623" s="7" t="n">
        <v>0</v>
      </c>
      <c r="E1623" s="7" t="n">
        <v>0</v>
      </c>
    </row>
    <row r="1624" spans="1:9">
      <c r="A1624" t="s">
        <v>4</v>
      </c>
      <c r="B1624" s="4" t="s">
        <v>5</v>
      </c>
      <c r="C1624" s="4" t="s">
        <v>10</v>
      </c>
      <c r="D1624" s="4" t="s">
        <v>10</v>
      </c>
      <c r="E1624" s="4" t="s">
        <v>10</v>
      </c>
    </row>
    <row r="1625" spans="1:9">
      <c r="A1625" t="n">
        <v>15459</v>
      </c>
      <c r="B1625" s="41" t="n">
        <v>61</v>
      </c>
      <c r="C1625" s="7" t="n">
        <v>80</v>
      </c>
      <c r="D1625" s="7" t="n">
        <v>0</v>
      </c>
      <c r="E1625" s="7" t="n">
        <v>0</v>
      </c>
    </row>
    <row r="1626" spans="1:9">
      <c r="A1626" t="s">
        <v>4</v>
      </c>
      <c r="B1626" s="4" t="s">
        <v>5</v>
      </c>
      <c r="C1626" s="4" t="s">
        <v>10</v>
      </c>
    </row>
    <row r="1627" spans="1:9">
      <c r="A1627" t="n">
        <v>15466</v>
      </c>
      <c r="B1627" s="30" t="n">
        <v>16</v>
      </c>
      <c r="C1627" s="7" t="n">
        <v>300</v>
      </c>
    </row>
    <row r="1628" spans="1:9">
      <c r="A1628" t="s">
        <v>4</v>
      </c>
      <c r="B1628" s="4" t="s">
        <v>5</v>
      </c>
      <c r="C1628" s="4" t="s">
        <v>10</v>
      </c>
      <c r="D1628" s="4" t="s">
        <v>13</v>
      </c>
      <c r="E1628" s="4" t="s">
        <v>27</v>
      </c>
      <c r="F1628" s="4" t="s">
        <v>10</v>
      </c>
    </row>
    <row r="1629" spans="1:9">
      <c r="A1629" t="n">
        <v>15469</v>
      </c>
      <c r="B1629" s="57" t="n">
        <v>59</v>
      </c>
      <c r="C1629" s="7" t="n">
        <v>12</v>
      </c>
      <c r="D1629" s="7" t="n">
        <v>8</v>
      </c>
      <c r="E1629" s="7" t="n">
        <v>0.150000005960464</v>
      </c>
      <c r="F1629" s="7" t="n">
        <v>0</v>
      </c>
    </row>
    <row r="1630" spans="1:9">
      <c r="A1630" t="s">
        <v>4</v>
      </c>
      <c r="B1630" s="4" t="s">
        <v>5</v>
      </c>
      <c r="C1630" s="4" t="s">
        <v>13</v>
      </c>
      <c r="D1630" s="4" t="s">
        <v>10</v>
      </c>
      <c r="E1630" s="4" t="s">
        <v>6</v>
      </c>
      <c r="F1630" s="4" t="s">
        <v>6</v>
      </c>
      <c r="G1630" s="4" t="s">
        <v>6</v>
      </c>
      <c r="H1630" s="4" t="s">
        <v>6</v>
      </c>
    </row>
    <row r="1631" spans="1:9">
      <c r="A1631" t="n">
        <v>15479</v>
      </c>
      <c r="B1631" s="58" t="n">
        <v>51</v>
      </c>
      <c r="C1631" s="7" t="n">
        <v>3</v>
      </c>
      <c r="D1631" s="7" t="n">
        <v>12</v>
      </c>
      <c r="E1631" s="7" t="s">
        <v>176</v>
      </c>
      <c r="F1631" s="7" t="s">
        <v>190</v>
      </c>
      <c r="G1631" s="7" t="s">
        <v>174</v>
      </c>
      <c r="H1631" s="7" t="s">
        <v>175</v>
      </c>
    </row>
    <row r="1632" spans="1:9">
      <c r="A1632" t="s">
        <v>4</v>
      </c>
      <c r="B1632" s="4" t="s">
        <v>5</v>
      </c>
      <c r="C1632" s="4" t="s">
        <v>10</v>
      </c>
      <c r="D1632" s="4" t="s">
        <v>10</v>
      </c>
      <c r="E1632" s="4" t="s">
        <v>10</v>
      </c>
    </row>
    <row r="1633" spans="1:8">
      <c r="A1633" t="n">
        <v>15492</v>
      </c>
      <c r="B1633" s="41" t="n">
        <v>61</v>
      </c>
      <c r="C1633" s="7" t="n">
        <v>12</v>
      </c>
      <c r="D1633" s="7" t="n">
        <v>65533</v>
      </c>
      <c r="E1633" s="7" t="n">
        <v>1000</v>
      </c>
    </row>
    <row r="1634" spans="1:8">
      <c r="A1634" t="s">
        <v>4</v>
      </c>
      <c r="B1634" s="4" t="s">
        <v>5</v>
      </c>
      <c r="C1634" s="4" t="s">
        <v>10</v>
      </c>
    </row>
    <row r="1635" spans="1:8">
      <c r="A1635" t="n">
        <v>15499</v>
      </c>
      <c r="B1635" s="30" t="n">
        <v>16</v>
      </c>
      <c r="C1635" s="7" t="n">
        <v>3000</v>
      </c>
    </row>
    <row r="1636" spans="1:8">
      <c r="A1636" t="s">
        <v>4</v>
      </c>
      <c r="B1636" s="4" t="s">
        <v>5</v>
      </c>
      <c r="C1636" s="4" t="s">
        <v>10</v>
      </c>
      <c r="D1636" s="4" t="s">
        <v>13</v>
      </c>
      <c r="E1636" s="4" t="s">
        <v>27</v>
      </c>
      <c r="F1636" s="4" t="s">
        <v>10</v>
      </c>
    </row>
    <row r="1637" spans="1:8">
      <c r="A1637" t="n">
        <v>15502</v>
      </c>
      <c r="B1637" s="57" t="n">
        <v>59</v>
      </c>
      <c r="C1637" s="7" t="n">
        <v>12</v>
      </c>
      <c r="D1637" s="7" t="n">
        <v>255</v>
      </c>
      <c r="E1637" s="7" t="n">
        <v>0</v>
      </c>
      <c r="F1637" s="7" t="n">
        <v>0</v>
      </c>
    </row>
    <row r="1638" spans="1:8">
      <c r="A1638" t="s">
        <v>4</v>
      </c>
      <c r="B1638" s="4" t="s">
        <v>5</v>
      </c>
      <c r="C1638" s="4" t="s">
        <v>13</v>
      </c>
      <c r="D1638" s="4" t="s">
        <v>10</v>
      </c>
      <c r="E1638" s="4" t="s">
        <v>6</v>
      </c>
    </row>
    <row r="1639" spans="1:8">
      <c r="A1639" t="n">
        <v>15512</v>
      </c>
      <c r="B1639" s="58" t="n">
        <v>51</v>
      </c>
      <c r="C1639" s="7" t="n">
        <v>4</v>
      </c>
      <c r="D1639" s="7" t="n">
        <v>12</v>
      </c>
      <c r="E1639" s="7" t="s">
        <v>199</v>
      </c>
    </row>
    <row r="1640" spans="1:8">
      <c r="A1640" t="s">
        <v>4</v>
      </c>
      <c r="B1640" s="4" t="s">
        <v>5</v>
      </c>
      <c r="C1640" s="4" t="s">
        <v>10</v>
      </c>
    </row>
    <row r="1641" spans="1:8">
      <c r="A1641" t="n">
        <v>15525</v>
      </c>
      <c r="B1641" s="30" t="n">
        <v>16</v>
      </c>
      <c r="C1641" s="7" t="n">
        <v>0</v>
      </c>
    </row>
    <row r="1642" spans="1:8">
      <c r="A1642" t="s">
        <v>4</v>
      </c>
      <c r="B1642" s="4" t="s">
        <v>5</v>
      </c>
      <c r="C1642" s="4" t="s">
        <v>10</v>
      </c>
      <c r="D1642" s="4" t="s">
        <v>92</v>
      </c>
      <c r="E1642" s="4" t="s">
        <v>13</v>
      </c>
      <c r="F1642" s="4" t="s">
        <v>13</v>
      </c>
      <c r="G1642" s="4" t="s">
        <v>92</v>
      </c>
      <c r="H1642" s="4" t="s">
        <v>13</v>
      </c>
      <c r="I1642" s="4" t="s">
        <v>13</v>
      </c>
      <c r="J1642" s="4" t="s">
        <v>92</v>
      </c>
      <c r="K1642" s="4" t="s">
        <v>13</v>
      </c>
      <c r="L1642" s="4" t="s">
        <v>13</v>
      </c>
    </row>
    <row r="1643" spans="1:8">
      <c r="A1643" t="n">
        <v>15528</v>
      </c>
      <c r="B1643" s="59" t="n">
        <v>26</v>
      </c>
      <c r="C1643" s="7" t="n">
        <v>12</v>
      </c>
      <c r="D1643" s="7" t="s">
        <v>200</v>
      </c>
      <c r="E1643" s="7" t="n">
        <v>2</v>
      </c>
      <c r="F1643" s="7" t="n">
        <v>3</v>
      </c>
      <c r="G1643" s="7" t="s">
        <v>201</v>
      </c>
      <c r="H1643" s="7" t="n">
        <v>2</v>
      </c>
      <c r="I1643" s="7" t="n">
        <v>3</v>
      </c>
      <c r="J1643" s="7" t="s">
        <v>202</v>
      </c>
      <c r="K1643" s="7" t="n">
        <v>2</v>
      </c>
      <c r="L1643" s="7" t="n">
        <v>0</v>
      </c>
    </row>
    <row r="1644" spans="1:8">
      <c r="A1644" t="s">
        <v>4</v>
      </c>
      <c r="B1644" s="4" t="s">
        <v>5</v>
      </c>
    </row>
    <row r="1645" spans="1:8">
      <c r="A1645" t="n">
        <v>15713</v>
      </c>
      <c r="B1645" s="33" t="n">
        <v>28</v>
      </c>
    </row>
    <row r="1646" spans="1:8">
      <c r="A1646" t="s">
        <v>4</v>
      </c>
      <c r="B1646" s="4" t="s">
        <v>5</v>
      </c>
      <c r="C1646" s="4" t="s">
        <v>13</v>
      </c>
      <c r="D1646" s="4" t="s">
        <v>10</v>
      </c>
      <c r="E1646" s="4" t="s">
        <v>10</v>
      </c>
      <c r="F1646" s="4" t="s">
        <v>13</v>
      </c>
    </row>
    <row r="1647" spans="1:8">
      <c r="A1647" t="n">
        <v>15714</v>
      </c>
      <c r="B1647" s="31" t="n">
        <v>25</v>
      </c>
      <c r="C1647" s="7" t="n">
        <v>1</v>
      </c>
      <c r="D1647" s="7" t="n">
        <v>60</v>
      </c>
      <c r="E1647" s="7" t="n">
        <v>640</v>
      </c>
      <c r="F1647" s="7" t="n">
        <v>2</v>
      </c>
    </row>
    <row r="1648" spans="1:8">
      <c r="A1648" t="s">
        <v>4</v>
      </c>
      <c r="B1648" s="4" t="s">
        <v>5</v>
      </c>
      <c r="C1648" s="4" t="s">
        <v>13</v>
      </c>
      <c r="D1648" s="4" t="s">
        <v>10</v>
      </c>
      <c r="E1648" s="4" t="s">
        <v>6</v>
      </c>
    </row>
    <row r="1649" spans="1:12">
      <c r="A1649" t="n">
        <v>15721</v>
      </c>
      <c r="B1649" s="58" t="n">
        <v>51</v>
      </c>
      <c r="C1649" s="7" t="n">
        <v>4</v>
      </c>
      <c r="D1649" s="7" t="n">
        <v>0</v>
      </c>
      <c r="E1649" s="7" t="s">
        <v>197</v>
      </c>
    </row>
    <row r="1650" spans="1:12">
      <c r="A1650" t="s">
        <v>4</v>
      </c>
      <c r="B1650" s="4" t="s">
        <v>5</v>
      </c>
      <c r="C1650" s="4" t="s">
        <v>10</v>
      </c>
    </row>
    <row r="1651" spans="1:12">
      <c r="A1651" t="n">
        <v>15734</v>
      </c>
      <c r="B1651" s="30" t="n">
        <v>16</v>
      </c>
      <c r="C1651" s="7" t="n">
        <v>0</v>
      </c>
    </row>
    <row r="1652" spans="1:12">
      <c r="A1652" t="s">
        <v>4</v>
      </c>
      <c r="B1652" s="4" t="s">
        <v>5</v>
      </c>
      <c r="C1652" s="4" t="s">
        <v>10</v>
      </c>
      <c r="D1652" s="4" t="s">
        <v>92</v>
      </c>
      <c r="E1652" s="4" t="s">
        <v>13</v>
      </c>
      <c r="F1652" s="4" t="s">
        <v>13</v>
      </c>
    </row>
    <row r="1653" spans="1:12">
      <c r="A1653" t="n">
        <v>15737</v>
      </c>
      <c r="B1653" s="59" t="n">
        <v>26</v>
      </c>
      <c r="C1653" s="7" t="n">
        <v>0</v>
      </c>
      <c r="D1653" s="7" t="s">
        <v>203</v>
      </c>
      <c r="E1653" s="7" t="n">
        <v>2</v>
      </c>
      <c r="F1653" s="7" t="n">
        <v>0</v>
      </c>
    </row>
    <row r="1654" spans="1:12">
      <c r="A1654" t="s">
        <v>4</v>
      </c>
      <c r="B1654" s="4" t="s">
        <v>5</v>
      </c>
    </row>
    <row r="1655" spans="1:12">
      <c r="A1655" t="n">
        <v>15785</v>
      </c>
      <c r="B1655" s="33" t="n">
        <v>28</v>
      </c>
    </row>
    <row r="1656" spans="1:12">
      <c r="A1656" t="s">
        <v>4</v>
      </c>
      <c r="B1656" s="4" t="s">
        <v>5</v>
      </c>
      <c r="C1656" s="4" t="s">
        <v>10</v>
      </c>
      <c r="D1656" s="4" t="s">
        <v>13</v>
      </c>
    </row>
    <row r="1657" spans="1:12">
      <c r="A1657" t="n">
        <v>15786</v>
      </c>
      <c r="B1657" s="60" t="n">
        <v>89</v>
      </c>
      <c r="C1657" s="7" t="n">
        <v>65533</v>
      </c>
      <c r="D1657" s="7" t="n">
        <v>1</v>
      </c>
    </row>
    <row r="1658" spans="1:12">
      <c r="A1658" t="s">
        <v>4</v>
      </c>
      <c r="B1658" s="4" t="s">
        <v>5</v>
      </c>
      <c r="C1658" s="4" t="s">
        <v>13</v>
      </c>
      <c r="D1658" s="4" t="s">
        <v>10</v>
      </c>
      <c r="E1658" s="4" t="s">
        <v>10</v>
      </c>
      <c r="F1658" s="4" t="s">
        <v>13</v>
      </c>
    </row>
    <row r="1659" spans="1:12">
      <c r="A1659" t="n">
        <v>15790</v>
      </c>
      <c r="B1659" s="31" t="n">
        <v>25</v>
      </c>
      <c r="C1659" s="7" t="n">
        <v>1</v>
      </c>
      <c r="D1659" s="7" t="n">
        <v>65535</v>
      </c>
      <c r="E1659" s="7" t="n">
        <v>65535</v>
      </c>
      <c r="F1659" s="7" t="n">
        <v>0</v>
      </c>
    </row>
    <row r="1660" spans="1:12">
      <c r="A1660" t="s">
        <v>4</v>
      </c>
      <c r="B1660" s="4" t="s">
        <v>5</v>
      </c>
      <c r="C1660" s="4" t="s">
        <v>10</v>
      </c>
      <c r="D1660" s="4" t="s">
        <v>27</v>
      </c>
      <c r="E1660" s="4" t="s">
        <v>27</v>
      </c>
      <c r="F1660" s="4" t="s">
        <v>27</v>
      </c>
      <c r="G1660" s="4" t="s">
        <v>10</v>
      </c>
      <c r="H1660" s="4" t="s">
        <v>10</v>
      </c>
    </row>
    <row r="1661" spans="1:12">
      <c r="A1661" t="n">
        <v>15797</v>
      </c>
      <c r="B1661" s="40" t="n">
        <v>60</v>
      </c>
      <c r="C1661" s="7" t="n">
        <v>13</v>
      </c>
      <c r="D1661" s="7" t="n">
        <v>0</v>
      </c>
      <c r="E1661" s="7" t="n">
        <v>-10</v>
      </c>
      <c r="F1661" s="7" t="n">
        <v>0</v>
      </c>
      <c r="G1661" s="7" t="n">
        <v>800</v>
      </c>
      <c r="H1661" s="7" t="n">
        <v>0</v>
      </c>
    </row>
    <row r="1662" spans="1:12">
      <c r="A1662" t="s">
        <v>4</v>
      </c>
      <c r="B1662" s="4" t="s">
        <v>5</v>
      </c>
      <c r="C1662" s="4" t="s">
        <v>13</v>
      </c>
      <c r="D1662" s="4" t="s">
        <v>10</v>
      </c>
      <c r="E1662" s="4" t="s">
        <v>6</v>
      </c>
    </row>
    <row r="1663" spans="1:12">
      <c r="A1663" t="n">
        <v>15816</v>
      </c>
      <c r="B1663" s="58" t="n">
        <v>51</v>
      </c>
      <c r="C1663" s="7" t="n">
        <v>4</v>
      </c>
      <c r="D1663" s="7" t="n">
        <v>13</v>
      </c>
      <c r="E1663" s="7" t="s">
        <v>204</v>
      </c>
    </row>
    <row r="1664" spans="1:12">
      <c r="A1664" t="s">
        <v>4</v>
      </c>
      <c r="B1664" s="4" t="s">
        <v>5</v>
      </c>
      <c r="C1664" s="4" t="s">
        <v>10</v>
      </c>
    </row>
    <row r="1665" spans="1:8">
      <c r="A1665" t="n">
        <v>15830</v>
      </c>
      <c r="B1665" s="30" t="n">
        <v>16</v>
      </c>
      <c r="C1665" s="7" t="n">
        <v>0</v>
      </c>
    </row>
    <row r="1666" spans="1:8">
      <c r="A1666" t="s">
        <v>4</v>
      </c>
      <c r="B1666" s="4" t="s">
        <v>5</v>
      </c>
      <c r="C1666" s="4" t="s">
        <v>10</v>
      </c>
      <c r="D1666" s="4" t="s">
        <v>92</v>
      </c>
      <c r="E1666" s="4" t="s">
        <v>13</v>
      </c>
      <c r="F1666" s="4" t="s">
        <v>13</v>
      </c>
    </row>
    <row r="1667" spans="1:8">
      <c r="A1667" t="n">
        <v>15833</v>
      </c>
      <c r="B1667" s="59" t="n">
        <v>26</v>
      </c>
      <c r="C1667" s="7" t="n">
        <v>13</v>
      </c>
      <c r="D1667" s="7" t="s">
        <v>205</v>
      </c>
      <c r="E1667" s="7" t="n">
        <v>2</v>
      </c>
      <c r="F1667" s="7" t="n">
        <v>0</v>
      </c>
    </row>
    <row r="1668" spans="1:8">
      <c r="A1668" t="s">
        <v>4</v>
      </c>
      <c r="B1668" s="4" t="s">
        <v>5</v>
      </c>
    </row>
    <row r="1669" spans="1:8">
      <c r="A1669" t="n">
        <v>15852</v>
      </c>
      <c r="B1669" s="33" t="n">
        <v>28</v>
      </c>
    </row>
    <row r="1670" spans="1:8">
      <c r="A1670" t="s">
        <v>4</v>
      </c>
      <c r="B1670" s="4" t="s">
        <v>5</v>
      </c>
      <c r="C1670" s="4" t="s">
        <v>10</v>
      </c>
      <c r="D1670" s="4" t="s">
        <v>13</v>
      </c>
      <c r="E1670" s="4" t="s">
        <v>27</v>
      </c>
      <c r="F1670" s="4" t="s">
        <v>10</v>
      </c>
    </row>
    <row r="1671" spans="1:8">
      <c r="A1671" t="n">
        <v>15853</v>
      </c>
      <c r="B1671" s="57" t="n">
        <v>59</v>
      </c>
      <c r="C1671" s="7" t="n">
        <v>0</v>
      </c>
      <c r="D1671" s="7" t="n">
        <v>13</v>
      </c>
      <c r="E1671" s="7" t="n">
        <v>0.150000005960464</v>
      </c>
      <c r="F1671" s="7" t="n">
        <v>0</v>
      </c>
    </row>
    <row r="1672" spans="1:8">
      <c r="A1672" t="s">
        <v>4</v>
      </c>
      <c r="B1672" s="4" t="s">
        <v>5</v>
      </c>
      <c r="C1672" s="4" t="s">
        <v>10</v>
      </c>
    </row>
    <row r="1673" spans="1:8">
      <c r="A1673" t="n">
        <v>15863</v>
      </c>
      <c r="B1673" s="43" t="n">
        <v>54</v>
      </c>
      <c r="C1673" s="7" t="n">
        <v>0</v>
      </c>
    </row>
    <row r="1674" spans="1:8">
      <c r="A1674" t="s">
        <v>4</v>
      </c>
      <c r="B1674" s="4" t="s">
        <v>5</v>
      </c>
      <c r="C1674" s="4" t="s">
        <v>10</v>
      </c>
    </row>
    <row r="1675" spans="1:8">
      <c r="A1675" t="n">
        <v>15866</v>
      </c>
      <c r="B1675" s="30" t="n">
        <v>16</v>
      </c>
      <c r="C1675" s="7" t="n">
        <v>1300</v>
      </c>
    </row>
    <row r="1676" spans="1:8">
      <c r="A1676" t="s">
        <v>4</v>
      </c>
      <c r="B1676" s="4" t="s">
        <v>5</v>
      </c>
      <c r="C1676" s="4" t="s">
        <v>10</v>
      </c>
      <c r="D1676" s="4" t="s">
        <v>27</v>
      </c>
      <c r="E1676" s="4" t="s">
        <v>27</v>
      </c>
      <c r="F1676" s="4" t="s">
        <v>13</v>
      </c>
    </row>
    <row r="1677" spans="1:8">
      <c r="A1677" t="n">
        <v>15869</v>
      </c>
      <c r="B1677" s="68" t="n">
        <v>52</v>
      </c>
      <c r="C1677" s="7" t="n">
        <v>0</v>
      </c>
      <c r="D1677" s="7" t="n">
        <v>9.60000038146973</v>
      </c>
      <c r="E1677" s="7" t="n">
        <v>5</v>
      </c>
      <c r="F1677" s="7" t="n">
        <v>0</v>
      </c>
    </row>
    <row r="1678" spans="1:8">
      <c r="A1678" t="s">
        <v>4</v>
      </c>
      <c r="B1678" s="4" t="s">
        <v>5</v>
      </c>
      <c r="C1678" s="4" t="s">
        <v>10</v>
      </c>
      <c r="D1678" s="4" t="s">
        <v>10</v>
      </c>
      <c r="E1678" s="4" t="s">
        <v>10</v>
      </c>
    </row>
    <row r="1679" spans="1:8">
      <c r="A1679" t="n">
        <v>15881</v>
      </c>
      <c r="B1679" s="41" t="n">
        <v>61</v>
      </c>
      <c r="C1679" s="7" t="n">
        <v>0</v>
      </c>
      <c r="D1679" s="7" t="n">
        <v>13</v>
      </c>
      <c r="E1679" s="7" t="n">
        <v>1000</v>
      </c>
    </row>
    <row r="1680" spans="1:8">
      <c r="A1680" t="s">
        <v>4</v>
      </c>
      <c r="B1680" s="4" t="s">
        <v>5</v>
      </c>
      <c r="C1680" s="4" t="s">
        <v>13</v>
      </c>
      <c r="D1680" s="4" t="s">
        <v>10</v>
      </c>
      <c r="E1680" s="4" t="s">
        <v>10</v>
      </c>
      <c r="F1680" s="4" t="s">
        <v>13</v>
      </c>
    </row>
    <row r="1681" spans="1:6">
      <c r="A1681" t="n">
        <v>15888</v>
      </c>
      <c r="B1681" s="31" t="n">
        <v>25</v>
      </c>
      <c r="C1681" s="7" t="n">
        <v>1</v>
      </c>
      <c r="D1681" s="7" t="n">
        <v>60</v>
      </c>
      <c r="E1681" s="7" t="n">
        <v>640</v>
      </c>
      <c r="F1681" s="7" t="n">
        <v>2</v>
      </c>
    </row>
    <row r="1682" spans="1:6">
      <c r="A1682" t="s">
        <v>4</v>
      </c>
      <c r="B1682" s="4" t="s">
        <v>5</v>
      </c>
      <c r="C1682" s="4" t="s">
        <v>13</v>
      </c>
      <c r="D1682" s="4" t="s">
        <v>10</v>
      </c>
      <c r="E1682" s="4" t="s">
        <v>6</v>
      </c>
    </row>
    <row r="1683" spans="1:6">
      <c r="A1683" t="n">
        <v>15895</v>
      </c>
      <c r="B1683" s="58" t="n">
        <v>51</v>
      </c>
      <c r="C1683" s="7" t="n">
        <v>4</v>
      </c>
      <c r="D1683" s="7" t="n">
        <v>0</v>
      </c>
      <c r="E1683" s="7" t="s">
        <v>206</v>
      </c>
    </row>
    <row r="1684" spans="1:6">
      <c r="A1684" t="s">
        <v>4</v>
      </c>
      <c r="B1684" s="4" t="s">
        <v>5</v>
      </c>
      <c r="C1684" s="4" t="s">
        <v>10</v>
      </c>
    </row>
    <row r="1685" spans="1:6">
      <c r="A1685" t="n">
        <v>15909</v>
      </c>
      <c r="B1685" s="30" t="n">
        <v>16</v>
      </c>
      <c r="C1685" s="7" t="n">
        <v>0</v>
      </c>
    </row>
    <row r="1686" spans="1:6">
      <c r="A1686" t="s">
        <v>4</v>
      </c>
      <c r="B1686" s="4" t="s">
        <v>5</v>
      </c>
      <c r="C1686" s="4" t="s">
        <v>10</v>
      </c>
      <c r="D1686" s="4" t="s">
        <v>92</v>
      </c>
      <c r="E1686" s="4" t="s">
        <v>13</v>
      </c>
      <c r="F1686" s="4" t="s">
        <v>13</v>
      </c>
    </row>
    <row r="1687" spans="1:6">
      <c r="A1687" t="n">
        <v>15912</v>
      </c>
      <c r="B1687" s="59" t="n">
        <v>26</v>
      </c>
      <c r="C1687" s="7" t="n">
        <v>0</v>
      </c>
      <c r="D1687" s="7" t="s">
        <v>207</v>
      </c>
      <c r="E1687" s="7" t="n">
        <v>2</v>
      </c>
      <c r="F1687" s="7" t="n">
        <v>0</v>
      </c>
    </row>
    <row r="1688" spans="1:6">
      <c r="A1688" t="s">
        <v>4</v>
      </c>
      <c r="B1688" s="4" t="s">
        <v>5</v>
      </c>
    </row>
    <row r="1689" spans="1:6">
      <c r="A1689" t="n">
        <v>15944</v>
      </c>
      <c r="B1689" s="33" t="n">
        <v>28</v>
      </c>
    </row>
    <row r="1690" spans="1:6">
      <c r="A1690" t="s">
        <v>4</v>
      </c>
      <c r="B1690" s="4" t="s">
        <v>5</v>
      </c>
      <c r="C1690" s="4" t="s">
        <v>10</v>
      </c>
      <c r="D1690" s="4" t="s">
        <v>13</v>
      </c>
    </row>
    <row r="1691" spans="1:6">
      <c r="A1691" t="n">
        <v>15945</v>
      </c>
      <c r="B1691" s="60" t="n">
        <v>89</v>
      </c>
      <c r="C1691" s="7" t="n">
        <v>65533</v>
      </c>
      <c r="D1691" s="7" t="n">
        <v>1</v>
      </c>
    </row>
    <row r="1692" spans="1:6">
      <c r="A1692" t="s">
        <v>4</v>
      </c>
      <c r="B1692" s="4" t="s">
        <v>5</v>
      </c>
      <c r="C1692" s="4" t="s">
        <v>13</v>
      </c>
      <c r="D1692" s="4" t="s">
        <v>10</v>
      </c>
      <c r="E1692" s="4" t="s">
        <v>10</v>
      </c>
      <c r="F1692" s="4" t="s">
        <v>13</v>
      </c>
    </row>
    <row r="1693" spans="1:6">
      <c r="A1693" t="n">
        <v>15949</v>
      </c>
      <c r="B1693" s="31" t="n">
        <v>25</v>
      </c>
      <c r="C1693" s="7" t="n">
        <v>1</v>
      </c>
      <c r="D1693" s="7" t="n">
        <v>65535</v>
      </c>
      <c r="E1693" s="7" t="n">
        <v>65535</v>
      </c>
      <c r="F1693" s="7" t="n">
        <v>0</v>
      </c>
    </row>
    <row r="1694" spans="1:6">
      <c r="A1694" t="s">
        <v>4</v>
      </c>
      <c r="B1694" s="4" t="s">
        <v>5</v>
      </c>
      <c r="C1694" s="4" t="s">
        <v>10</v>
      </c>
    </row>
    <row r="1695" spans="1:6">
      <c r="A1695" t="n">
        <v>15956</v>
      </c>
      <c r="B1695" s="30" t="n">
        <v>16</v>
      </c>
      <c r="C1695" s="7" t="n">
        <v>100</v>
      </c>
    </row>
    <row r="1696" spans="1:6">
      <c r="A1696" t="s">
        <v>4</v>
      </c>
      <c r="B1696" s="4" t="s">
        <v>5</v>
      </c>
      <c r="C1696" s="4" t="s">
        <v>10</v>
      </c>
      <c r="D1696" s="4" t="s">
        <v>27</v>
      </c>
      <c r="E1696" s="4" t="s">
        <v>27</v>
      </c>
      <c r="F1696" s="4" t="s">
        <v>27</v>
      </c>
      <c r="G1696" s="4" t="s">
        <v>10</v>
      </c>
      <c r="H1696" s="4" t="s">
        <v>10</v>
      </c>
    </row>
    <row r="1697" spans="1:8">
      <c r="A1697" t="n">
        <v>15959</v>
      </c>
      <c r="B1697" s="40" t="n">
        <v>60</v>
      </c>
      <c r="C1697" s="7" t="n">
        <v>13</v>
      </c>
      <c r="D1697" s="7" t="n">
        <v>0</v>
      </c>
      <c r="E1697" s="7" t="n">
        <v>0</v>
      </c>
      <c r="F1697" s="7" t="n">
        <v>0</v>
      </c>
      <c r="G1697" s="7" t="n">
        <v>600</v>
      </c>
      <c r="H1697" s="7" t="n">
        <v>0</v>
      </c>
    </row>
    <row r="1698" spans="1:8">
      <c r="A1698" t="s">
        <v>4</v>
      </c>
      <c r="B1698" s="4" t="s">
        <v>5</v>
      </c>
      <c r="C1698" s="4" t="s">
        <v>13</v>
      </c>
      <c r="D1698" s="4" t="s">
        <v>10</v>
      </c>
      <c r="E1698" s="4" t="s">
        <v>6</v>
      </c>
    </row>
    <row r="1699" spans="1:8">
      <c r="A1699" t="n">
        <v>15978</v>
      </c>
      <c r="B1699" s="58" t="n">
        <v>51</v>
      </c>
      <c r="C1699" s="7" t="n">
        <v>4</v>
      </c>
      <c r="D1699" s="7" t="n">
        <v>13</v>
      </c>
      <c r="E1699" s="7" t="s">
        <v>191</v>
      </c>
    </row>
    <row r="1700" spans="1:8">
      <c r="A1700" t="s">
        <v>4</v>
      </c>
      <c r="B1700" s="4" t="s">
        <v>5</v>
      </c>
      <c r="C1700" s="4" t="s">
        <v>10</v>
      </c>
    </row>
    <row r="1701" spans="1:8">
      <c r="A1701" t="n">
        <v>15991</v>
      </c>
      <c r="B1701" s="30" t="n">
        <v>16</v>
      </c>
      <c r="C1701" s="7" t="n">
        <v>0</v>
      </c>
    </row>
    <row r="1702" spans="1:8">
      <c r="A1702" t="s">
        <v>4</v>
      </c>
      <c r="B1702" s="4" t="s">
        <v>5</v>
      </c>
      <c r="C1702" s="4" t="s">
        <v>10</v>
      </c>
      <c r="D1702" s="4" t="s">
        <v>92</v>
      </c>
      <c r="E1702" s="4" t="s">
        <v>13</v>
      </c>
      <c r="F1702" s="4" t="s">
        <v>13</v>
      </c>
      <c r="G1702" s="4" t="s">
        <v>92</v>
      </c>
      <c r="H1702" s="4" t="s">
        <v>13</v>
      </c>
      <c r="I1702" s="4" t="s">
        <v>13</v>
      </c>
    </row>
    <row r="1703" spans="1:8">
      <c r="A1703" t="n">
        <v>15994</v>
      </c>
      <c r="B1703" s="59" t="n">
        <v>26</v>
      </c>
      <c r="C1703" s="7" t="n">
        <v>13</v>
      </c>
      <c r="D1703" s="7" t="s">
        <v>208</v>
      </c>
      <c r="E1703" s="7" t="n">
        <v>2</v>
      </c>
      <c r="F1703" s="7" t="n">
        <v>3</v>
      </c>
      <c r="G1703" s="7" t="s">
        <v>209</v>
      </c>
      <c r="H1703" s="7" t="n">
        <v>2</v>
      </c>
      <c r="I1703" s="7" t="n">
        <v>0</v>
      </c>
    </row>
    <row r="1704" spans="1:8">
      <c r="A1704" t="s">
        <v>4</v>
      </c>
      <c r="B1704" s="4" t="s">
        <v>5</v>
      </c>
    </row>
    <row r="1705" spans="1:8">
      <c r="A1705" t="n">
        <v>16133</v>
      </c>
      <c r="B1705" s="33" t="n">
        <v>28</v>
      </c>
    </row>
    <row r="1706" spans="1:8">
      <c r="A1706" t="s">
        <v>4</v>
      </c>
      <c r="B1706" s="4" t="s">
        <v>5</v>
      </c>
      <c r="C1706" s="4" t="s">
        <v>13</v>
      </c>
      <c r="D1706" s="4" t="s">
        <v>10</v>
      </c>
      <c r="E1706" s="4" t="s">
        <v>6</v>
      </c>
    </row>
    <row r="1707" spans="1:8">
      <c r="A1707" t="n">
        <v>16134</v>
      </c>
      <c r="B1707" s="58" t="n">
        <v>51</v>
      </c>
      <c r="C1707" s="7" t="n">
        <v>4</v>
      </c>
      <c r="D1707" s="7" t="n">
        <v>80</v>
      </c>
      <c r="E1707" s="7" t="s">
        <v>148</v>
      </c>
    </row>
    <row r="1708" spans="1:8">
      <c r="A1708" t="s">
        <v>4</v>
      </c>
      <c r="B1708" s="4" t="s">
        <v>5</v>
      </c>
      <c r="C1708" s="4" t="s">
        <v>10</v>
      </c>
    </row>
    <row r="1709" spans="1:8">
      <c r="A1709" t="n">
        <v>16148</v>
      </c>
      <c r="B1709" s="30" t="n">
        <v>16</v>
      </c>
      <c r="C1709" s="7" t="n">
        <v>0</v>
      </c>
    </row>
    <row r="1710" spans="1:8">
      <c r="A1710" t="s">
        <v>4</v>
      </c>
      <c r="B1710" s="4" t="s">
        <v>5</v>
      </c>
      <c r="C1710" s="4" t="s">
        <v>10</v>
      </c>
      <c r="D1710" s="4" t="s">
        <v>92</v>
      </c>
      <c r="E1710" s="4" t="s">
        <v>13</v>
      </c>
      <c r="F1710" s="4" t="s">
        <v>13</v>
      </c>
      <c r="G1710" s="4" t="s">
        <v>92</v>
      </c>
      <c r="H1710" s="4" t="s">
        <v>13</v>
      </c>
      <c r="I1710" s="4" t="s">
        <v>13</v>
      </c>
    </row>
    <row r="1711" spans="1:8">
      <c r="A1711" t="n">
        <v>16151</v>
      </c>
      <c r="B1711" s="59" t="n">
        <v>26</v>
      </c>
      <c r="C1711" s="7" t="n">
        <v>80</v>
      </c>
      <c r="D1711" s="7" t="s">
        <v>210</v>
      </c>
      <c r="E1711" s="7" t="n">
        <v>2</v>
      </c>
      <c r="F1711" s="7" t="n">
        <v>3</v>
      </c>
      <c r="G1711" s="7" t="s">
        <v>211</v>
      </c>
      <c r="H1711" s="7" t="n">
        <v>2</v>
      </c>
      <c r="I1711" s="7" t="n">
        <v>0</v>
      </c>
    </row>
    <row r="1712" spans="1:8">
      <c r="A1712" t="s">
        <v>4</v>
      </c>
      <c r="B1712" s="4" t="s">
        <v>5</v>
      </c>
    </row>
    <row r="1713" spans="1:9">
      <c r="A1713" t="n">
        <v>16280</v>
      </c>
      <c r="B1713" s="33" t="n">
        <v>28</v>
      </c>
    </row>
    <row r="1714" spans="1:9">
      <c r="A1714" t="s">
        <v>4</v>
      </c>
      <c r="B1714" s="4" t="s">
        <v>5</v>
      </c>
      <c r="C1714" s="4" t="s">
        <v>10</v>
      </c>
      <c r="D1714" s="4" t="s">
        <v>13</v>
      </c>
      <c r="E1714" s="4" t="s">
        <v>13</v>
      </c>
      <c r="F1714" s="4" t="s">
        <v>6</v>
      </c>
    </row>
    <row r="1715" spans="1:9">
      <c r="A1715" t="n">
        <v>16281</v>
      </c>
      <c r="B1715" s="26" t="n">
        <v>20</v>
      </c>
      <c r="C1715" s="7" t="n">
        <v>0</v>
      </c>
      <c r="D1715" s="7" t="n">
        <v>2</v>
      </c>
      <c r="E1715" s="7" t="n">
        <v>10</v>
      </c>
      <c r="F1715" s="7" t="s">
        <v>212</v>
      </c>
    </row>
    <row r="1716" spans="1:9">
      <c r="A1716" t="s">
        <v>4</v>
      </c>
      <c r="B1716" s="4" t="s">
        <v>5</v>
      </c>
      <c r="C1716" s="4" t="s">
        <v>10</v>
      </c>
    </row>
    <row r="1717" spans="1:9">
      <c r="A1717" t="n">
        <v>16302</v>
      </c>
      <c r="B1717" s="30" t="n">
        <v>16</v>
      </c>
      <c r="C1717" s="7" t="n">
        <v>1000</v>
      </c>
    </row>
    <row r="1718" spans="1:9">
      <c r="A1718" t="s">
        <v>4</v>
      </c>
      <c r="B1718" s="4" t="s">
        <v>5</v>
      </c>
      <c r="C1718" s="4" t="s">
        <v>13</v>
      </c>
      <c r="D1718" s="4" t="s">
        <v>10</v>
      </c>
      <c r="E1718" s="4" t="s">
        <v>10</v>
      </c>
      <c r="F1718" s="4" t="s">
        <v>13</v>
      </c>
    </row>
    <row r="1719" spans="1:9">
      <c r="A1719" t="n">
        <v>16305</v>
      </c>
      <c r="B1719" s="31" t="n">
        <v>25</v>
      </c>
      <c r="C1719" s="7" t="n">
        <v>1</v>
      </c>
      <c r="D1719" s="7" t="n">
        <v>60</v>
      </c>
      <c r="E1719" s="7" t="n">
        <v>640</v>
      </c>
      <c r="F1719" s="7" t="n">
        <v>2</v>
      </c>
    </row>
    <row r="1720" spans="1:9">
      <c r="A1720" t="s">
        <v>4</v>
      </c>
      <c r="B1720" s="4" t="s">
        <v>5</v>
      </c>
      <c r="C1720" s="4" t="s">
        <v>13</v>
      </c>
      <c r="D1720" s="4" t="s">
        <v>10</v>
      </c>
      <c r="E1720" s="4" t="s">
        <v>6</v>
      </c>
    </row>
    <row r="1721" spans="1:9">
      <c r="A1721" t="n">
        <v>16312</v>
      </c>
      <c r="B1721" s="58" t="n">
        <v>51</v>
      </c>
      <c r="C1721" s="7" t="n">
        <v>4</v>
      </c>
      <c r="D1721" s="7" t="n">
        <v>0</v>
      </c>
      <c r="E1721" s="7" t="s">
        <v>181</v>
      </c>
    </row>
    <row r="1722" spans="1:9">
      <c r="A1722" t="s">
        <v>4</v>
      </c>
      <c r="B1722" s="4" t="s">
        <v>5</v>
      </c>
      <c r="C1722" s="4" t="s">
        <v>10</v>
      </c>
    </row>
    <row r="1723" spans="1:9">
      <c r="A1723" t="n">
        <v>16325</v>
      </c>
      <c r="B1723" s="30" t="n">
        <v>16</v>
      </c>
      <c r="C1723" s="7" t="n">
        <v>0</v>
      </c>
    </row>
    <row r="1724" spans="1:9">
      <c r="A1724" t="s">
        <v>4</v>
      </c>
      <c r="B1724" s="4" t="s">
        <v>5</v>
      </c>
      <c r="C1724" s="4" t="s">
        <v>10</v>
      </c>
      <c r="D1724" s="4" t="s">
        <v>92</v>
      </c>
      <c r="E1724" s="4" t="s">
        <v>13</v>
      </c>
      <c r="F1724" s="4" t="s">
        <v>13</v>
      </c>
    </row>
    <row r="1725" spans="1:9">
      <c r="A1725" t="n">
        <v>16328</v>
      </c>
      <c r="B1725" s="59" t="n">
        <v>26</v>
      </c>
      <c r="C1725" s="7" t="n">
        <v>0</v>
      </c>
      <c r="D1725" s="7" t="s">
        <v>213</v>
      </c>
      <c r="E1725" s="7" t="n">
        <v>2</v>
      </c>
      <c r="F1725" s="7" t="n">
        <v>0</v>
      </c>
    </row>
    <row r="1726" spans="1:9">
      <c r="A1726" t="s">
        <v>4</v>
      </c>
      <c r="B1726" s="4" t="s">
        <v>5</v>
      </c>
    </row>
    <row r="1727" spans="1:9">
      <c r="A1727" t="n">
        <v>16380</v>
      </c>
      <c r="B1727" s="33" t="n">
        <v>28</v>
      </c>
    </row>
    <row r="1728" spans="1:9">
      <c r="A1728" t="s">
        <v>4</v>
      </c>
      <c r="B1728" s="4" t="s">
        <v>5</v>
      </c>
      <c r="C1728" s="4" t="s">
        <v>10</v>
      </c>
      <c r="D1728" s="4" t="s">
        <v>13</v>
      </c>
    </row>
    <row r="1729" spans="1:6">
      <c r="A1729" t="n">
        <v>16381</v>
      </c>
      <c r="B1729" s="60" t="n">
        <v>89</v>
      </c>
      <c r="C1729" s="7" t="n">
        <v>65533</v>
      </c>
      <c r="D1729" s="7" t="n">
        <v>1</v>
      </c>
    </row>
    <row r="1730" spans="1:6">
      <c r="A1730" t="s">
        <v>4</v>
      </c>
      <c r="B1730" s="4" t="s">
        <v>5</v>
      </c>
      <c r="C1730" s="4" t="s">
        <v>13</v>
      </c>
      <c r="D1730" s="4" t="s">
        <v>10</v>
      </c>
      <c r="E1730" s="4" t="s">
        <v>10</v>
      </c>
      <c r="F1730" s="4" t="s">
        <v>13</v>
      </c>
    </row>
    <row r="1731" spans="1:6">
      <c r="A1731" t="n">
        <v>16385</v>
      </c>
      <c r="B1731" s="31" t="n">
        <v>25</v>
      </c>
      <c r="C1731" s="7" t="n">
        <v>1</v>
      </c>
      <c r="D1731" s="7" t="n">
        <v>65535</v>
      </c>
      <c r="E1731" s="7" t="n">
        <v>65535</v>
      </c>
      <c r="F1731" s="7" t="n">
        <v>0</v>
      </c>
    </row>
    <row r="1732" spans="1:6">
      <c r="A1732" t="s">
        <v>4</v>
      </c>
      <c r="B1732" s="4" t="s">
        <v>5</v>
      </c>
      <c r="C1732" s="4" t="s">
        <v>13</v>
      </c>
      <c r="D1732" s="4" t="s">
        <v>13</v>
      </c>
      <c r="E1732" s="4" t="s">
        <v>13</v>
      </c>
      <c r="F1732" s="4" t="s">
        <v>9</v>
      </c>
      <c r="G1732" s="4" t="s">
        <v>13</v>
      </c>
      <c r="H1732" s="4" t="s">
        <v>13</v>
      </c>
      <c r="I1732" s="4" t="s">
        <v>57</v>
      </c>
    </row>
    <row r="1733" spans="1:6">
      <c r="A1733" t="n">
        <v>16392</v>
      </c>
      <c r="B1733" s="15" t="n">
        <v>5</v>
      </c>
      <c r="C1733" s="7" t="n">
        <v>35</v>
      </c>
      <c r="D1733" s="7" t="n">
        <v>2</v>
      </c>
      <c r="E1733" s="7" t="n">
        <v>0</v>
      </c>
      <c r="F1733" s="7" t="n">
        <v>1</v>
      </c>
      <c r="G1733" s="7" t="n">
        <v>2</v>
      </c>
      <c r="H1733" s="7" t="n">
        <v>1</v>
      </c>
      <c r="I1733" s="16" t="n">
        <f t="normal" ca="1">A1843</f>
        <v>0</v>
      </c>
    </row>
    <row r="1734" spans="1:6">
      <c r="A1734" t="s">
        <v>4</v>
      </c>
      <c r="B1734" s="4" t="s">
        <v>5</v>
      </c>
      <c r="C1734" s="4" t="s">
        <v>10</v>
      </c>
    </row>
    <row r="1735" spans="1:6">
      <c r="A1735" t="n">
        <v>16406</v>
      </c>
      <c r="B1735" s="18" t="n">
        <v>12</v>
      </c>
      <c r="C1735" s="7" t="n">
        <v>10952</v>
      </c>
    </row>
    <row r="1736" spans="1:6">
      <c r="A1736" t="s">
        <v>4</v>
      </c>
      <c r="B1736" s="4" t="s">
        <v>5</v>
      </c>
      <c r="C1736" s="4" t="s">
        <v>10</v>
      </c>
      <c r="D1736" s="4" t="s">
        <v>10</v>
      </c>
      <c r="E1736" s="4" t="s">
        <v>10</v>
      </c>
    </row>
    <row r="1737" spans="1:6">
      <c r="A1737" t="n">
        <v>16409</v>
      </c>
      <c r="B1737" s="41" t="n">
        <v>61</v>
      </c>
      <c r="C1737" s="7" t="n">
        <v>12</v>
      </c>
      <c r="D1737" s="7" t="n">
        <v>0</v>
      </c>
      <c r="E1737" s="7" t="n">
        <v>1000</v>
      </c>
    </row>
    <row r="1738" spans="1:6">
      <c r="A1738" t="s">
        <v>4</v>
      </c>
      <c r="B1738" s="4" t="s">
        <v>5</v>
      </c>
      <c r="C1738" s="4" t="s">
        <v>10</v>
      </c>
    </row>
    <row r="1739" spans="1:6">
      <c r="A1739" t="n">
        <v>16416</v>
      </c>
      <c r="B1739" s="30" t="n">
        <v>16</v>
      </c>
      <c r="C1739" s="7" t="n">
        <v>100</v>
      </c>
    </row>
    <row r="1740" spans="1:6">
      <c r="A1740" t="s">
        <v>4</v>
      </c>
      <c r="B1740" s="4" t="s">
        <v>5</v>
      </c>
      <c r="C1740" s="4" t="s">
        <v>13</v>
      </c>
      <c r="D1740" s="4" t="s">
        <v>10</v>
      </c>
      <c r="E1740" s="4" t="s">
        <v>6</v>
      </c>
    </row>
    <row r="1741" spans="1:6">
      <c r="A1741" t="n">
        <v>16419</v>
      </c>
      <c r="B1741" s="58" t="n">
        <v>51</v>
      </c>
      <c r="C1741" s="7" t="n">
        <v>4</v>
      </c>
      <c r="D1741" s="7" t="n">
        <v>12</v>
      </c>
      <c r="E1741" s="7" t="s">
        <v>150</v>
      </c>
    </row>
    <row r="1742" spans="1:6">
      <c r="A1742" t="s">
        <v>4</v>
      </c>
      <c r="B1742" s="4" t="s">
        <v>5</v>
      </c>
      <c r="C1742" s="4" t="s">
        <v>10</v>
      </c>
    </row>
    <row r="1743" spans="1:6">
      <c r="A1743" t="n">
        <v>16432</v>
      </c>
      <c r="B1743" s="30" t="n">
        <v>16</v>
      </c>
      <c r="C1743" s="7" t="n">
        <v>0</v>
      </c>
    </row>
    <row r="1744" spans="1:6">
      <c r="A1744" t="s">
        <v>4</v>
      </c>
      <c r="B1744" s="4" t="s">
        <v>5</v>
      </c>
      <c r="C1744" s="4" t="s">
        <v>10</v>
      </c>
      <c r="D1744" s="4" t="s">
        <v>92</v>
      </c>
      <c r="E1744" s="4" t="s">
        <v>13</v>
      </c>
      <c r="F1744" s="4" t="s">
        <v>13</v>
      </c>
      <c r="G1744" s="4" t="s">
        <v>92</v>
      </c>
      <c r="H1744" s="4" t="s">
        <v>13</v>
      </c>
      <c r="I1744" s="4" t="s">
        <v>13</v>
      </c>
      <c r="J1744" s="4" t="s">
        <v>92</v>
      </c>
      <c r="K1744" s="4" t="s">
        <v>13</v>
      </c>
      <c r="L1744" s="4" t="s">
        <v>13</v>
      </c>
    </row>
    <row r="1745" spans="1:12">
      <c r="A1745" t="n">
        <v>16435</v>
      </c>
      <c r="B1745" s="59" t="n">
        <v>26</v>
      </c>
      <c r="C1745" s="7" t="n">
        <v>12</v>
      </c>
      <c r="D1745" s="7" t="s">
        <v>214</v>
      </c>
      <c r="E1745" s="7" t="n">
        <v>2</v>
      </c>
      <c r="F1745" s="7" t="n">
        <v>3</v>
      </c>
      <c r="G1745" s="7" t="s">
        <v>215</v>
      </c>
      <c r="H1745" s="7" t="n">
        <v>2</v>
      </c>
      <c r="I1745" s="7" t="n">
        <v>3</v>
      </c>
      <c r="J1745" s="7" t="s">
        <v>216</v>
      </c>
      <c r="K1745" s="7" t="n">
        <v>2</v>
      </c>
      <c r="L1745" s="7" t="n">
        <v>0</v>
      </c>
    </row>
    <row r="1746" spans="1:12">
      <c r="A1746" t="s">
        <v>4</v>
      </c>
      <c r="B1746" s="4" t="s">
        <v>5</v>
      </c>
    </row>
    <row r="1747" spans="1:12">
      <c r="A1747" t="n">
        <v>16642</v>
      </c>
      <c r="B1747" s="33" t="n">
        <v>28</v>
      </c>
    </row>
    <row r="1748" spans="1:12">
      <c r="A1748" t="s">
        <v>4</v>
      </c>
      <c r="B1748" s="4" t="s">
        <v>5</v>
      </c>
      <c r="C1748" s="4" t="s">
        <v>10</v>
      </c>
      <c r="D1748" s="4" t="s">
        <v>10</v>
      </c>
      <c r="E1748" s="4" t="s">
        <v>10</v>
      </c>
    </row>
    <row r="1749" spans="1:12">
      <c r="A1749" t="n">
        <v>16643</v>
      </c>
      <c r="B1749" s="41" t="n">
        <v>61</v>
      </c>
      <c r="C1749" s="7" t="n">
        <v>0</v>
      </c>
      <c r="D1749" s="7" t="n">
        <v>12</v>
      </c>
      <c r="E1749" s="7" t="n">
        <v>1000</v>
      </c>
    </row>
    <row r="1750" spans="1:12">
      <c r="A1750" t="s">
        <v>4</v>
      </c>
      <c r="B1750" s="4" t="s">
        <v>5</v>
      </c>
      <c r="C1750" s="4" t="s">
        <v>13</v>
      </c>
      <c r="D1750" s="4" t="s">
        <v>10</v>
      </c>
      <c r="E1750" s="4" t="s">
        <v>10</v>
      </c>
      <c r="F1750" s="4" t="s">
        <v>13</v>
      </c>
    </row>
    <row r="1751" spans="1:12">
      <c r="A1751" t="n">
        <v>16650</v>
      </c>
      <c r="B1751" s="31" t="n">
        <v>25</v>
      </c>
      <c r="C1751" s="7" t="n">
        <v>1</v>
      </c>
      <c r="D1751" s="7" t="n">
        <v>60</v>
      </c>
      <c r="E1751" s="7" t="n">
        <v>640</v>
      </c>
      <c r="F1751" s="7" t="n">
        <v>2</v>
      </c>
    </row>
    <row r="1752" spans="1:12">
      <c r="A1752" t="s">
        <v>4</v>
      </c>
      <c r="B1752" s="4" t="s">
        <v>5</v>
      </c>
      <c r="C1752" s="4" t="s">
        <v>13</v>
      </c>
      <c r="D1752" s="4" t="s">
        <v>10</v>
      </c>
      <c r="E1752" s="4" t="s">
        <v>6</v>
      </c>
    </row>
    <row r="1753" spans="1:12">
      <c r="A1753" t="n">
        <v>16657</v>
      </c>
      <c r="B1753" s="58" t="n">
        <v>51</v>
      </c>
      <c r="C1753" s="7" t="n">
        <v>4</v>
      </c>
      <c r="D1753" s="7" t="n">
        <v>0</v>
      </c>
      <c r="E1753" s="7" t="s">
        <v>206</v>
      </c>
    </row>
    <row r="1754" spans="1:12">
      <c r="A1754" t="s">
        <v>4</v>
      </c>
      <c r="B1754" s="4" t="s">
        <v>5</v>
      </c>
      <c r="C1754" s="4" t="s">
        <v>10</v>
      </c>
    </row>
    <row r="1755" spans="1:12">
      <c r="A1755" t="n">
        <v>16671</v>
      </c>
      <c r="B1755" s="30" t="n">
        <v>16</v>
      </c>
      <c r="C1755" s="7" t="n">
        <v>0</v>
      </c>
    </row>
    <row r="1756" spans="1:12">
      <c r="A1756" t="s">
        <v>4</v>
      </c>
      <c r="B1756" s="4" t="s">
        <v>5</v>
      </c>
      <c r="C1756" s="4" t="s">
        <v>10</v>
      </c>
      <c r="D1756" s="4" t="s">
        <v>92</v>
      </c>
      <c r="E1756" s="4" t="s">
        <v>13</v>
      </c>
      <c r="F1756" s="4" t="s">
        <v>13</v>
      </c>
    </row>
    <row r="1757" spans="1:12">
      <c r="A1757" t="n">
        <v>16674</v>
      </c>
      <c r="B1757" s="59" t="n">
        <v>26</v>
      </c>
      <c r="C1757" s="7" t="n">
        <v>0</v>
      </c>
      <c r="D1757" s="7" t="s">
        <v>217</v>
      </c>
      <c r="E1757" s="7" t="n">
        <v>2</v>
      </c>
      <c r="F1757" s="7" t="n">
        <v>0</v>
      </c>
    </row>
    <row r="1758" spans="1:12">
      <c r="A1758" t="s">
        <v>4</v>
      </c>
      <c r="B1758" s="4" t="s">
        <v>5</v>
      </c>
    </row>
    <row r="1759" spans="1:12">
      <c r="A1759" t="n">
        <v>16696</v>
      </c>
      <c r="B1759" s="33" t="n">
        <v>28</v>
      </c>
    </row>
    <row r="1760" spans="1:12">
      <c r="A1760" t="s">
        <v>4</v>
      </c>
      <c r="B1760" s="4" t="s">
        <v>5</v>
      </c>
      <c r="C1760" s="4" t="s">
        <v>10</v>
      </c>
      <c r="D1760" s="4" t="s">
        <v>13</v>
      </c>
    </row>
    <row r="1761" spans="1:12">
      <c r="A1761" t="n">
        <v>16697</v>
      </c>
      <c r="B1761" s="60" t="n">
        <v>89</v>
      </c>
      <c r="C1761" s="7" t="n">
        <v>65533</v>
      </c>
      <c r="D1761" s="7" t="n">
        <v>1</v>
      </c>
    </row>
    <row r="1762" spans="1:12">
      <c r="A1762" t="s">
        <v>4</v>
      </c>
      <c r="B1762" s="4" t="s">
        <v>5</v>
      </c>
      <c r="C1762" s="4" t="s">
        <v>13</v>
      </c>
      <c r="D1762" s="4" t="s">
        <v>10</v>
      </c>
      <c r="E1762" s="4" t="s">
        <v>10</v>
      </c>
      <c r="F1762" s="4" t="s">
        <v>13</v>
      </c>
    </row>
    <row r="1763" spans="1:12">
      <c r="A1763" t="n">
        <v>16701</v>
      </c>
      <c r="B1763" s="31" t="n">
        <v>25</v>
      </c>
      <c r="C1763" s="7" t="n">
        <v>1</v>
      </c>
      <c r="D1763" s="7" t="n">
        <v>65535</v>
      </c>
      <c r="E1763" s="7" t="n">
        <v>65535</v>
      </c>
      <c r="F1763" s="7" t="n">
        <v>0</v>
      </c>
    </row>
    <row r="1764" spans="1:12">
      <c r="A1764" t="s">
        <v>4</v>
      </c>
      <c r="B1764" s="4" t="s">
        <v>5</v>
      </c>
      <c r="C1764" s="4" t="s">
        <v>13</v>
      </c>
      <c r="D1764" s="4" t="s">
        <v>27</v>
      </c>
      <c r="E1764" s="4" t="s">
        <v>10</v>
      </c>
      <c r="F1764" s="4" t="s">
        <v>13</v>
      </c>
    </row>
    <row r="1765" spans="1:12">
      <c r="A1765" t="n">
        <v>16708</v>
      </c>
      <c r="B1765" s="67" t="n">
        <v>49</v>
      </c>
      <c r="C1765" s="7" t="n">
        <v>3</v>
      </c>
      <c r="D1765" s="7" t="n">
        <v>0.600000023841858</v>
      </c>
      <c r="E1765" s="7" t="n">
        <v>500</v>
      </c>
      <c r="F1765" s="7" t="n">
        <v>0</v>
      </c>
    </row>
    <row r="1766" spans="1:12">
      <c r="A1766" t="s">
        <v>4</v>
      </c>
      <c r="B1766" s="4" t="s">
        <v>5</v>
      </c>
      <c r="C1766" s="4" t="s">
        <v>13</v>
      </c>
      <c r="D1766" s="4" t="s">
        <v>10</v>
      </c>
      <c r="E1766" s="4" t="s">
        <v>9</v>
      </c>
      <c r="F1766" s="4" t="s">
        <v>10</v>
      </c>
    </row>
    <row r="1767" spans="1:12">
      <c r="A1767" t="n">
        <v>16717</v>
      </c>
      <c r="B1767" s="13" t="n">
        <v>50</v>
      </c>
      <c r="C1767" s="7" t="n">
        <v>3</v>
      </c>
      <c r="D1767" s="7" t="n">
        <v>8060</v>
      </c>
      <c r="E1767" s="7" t="n">
        <v>0</v>
      </c>
      <c r="F1767" s="7" t="n">
        <v>500</v>
      </c>
    </row>
    <row r="1768" spans="1:12">
      <c r="A1768" t="s">
        <v>4</v>
      </c>
      <c r="B1768" s="4" t="s">
        <v>5</v>
      </c>
      <c r="C1768" s="4" t="s">
        <v>13</v>
      </c>
      <c r="D1768" s="4" t="s">
        <v>13</v>
      </c>
      <c r="E1768" s="4" t="s">
        <v>13</v>
      </c>
      <c r="F1768" s="4" t="s">
        <v>27</v>
      </c>
      <c r="G1768" s="4" t="s">
        <v>27</v>
      </c>
      <c r="H1768" s="4" t="s">
        <v>27</v>
      </c>
      <c r="I1768" s="4" t="s">
        <v>27</v>
      </c>
      <c r="J1768" s="4" t="s">
        <v>27</v>
      </c>
    </row>
    <row r="1769" spans="1:12">
      <c r="A1769" t="n">
        <v>16727</v>
      </c>
      <c r="B1769" s="66" t="n">
        <v>76</v>
      </c>
      <c r="C1769" s="7" t="n">
        <v>0</v>
      </c>
      <c r="D1769" s="7" t="n">
        <v>3</v>
      </c>
      <c r="E1769" s="7" t="n">
        <v>0</v>
      </c>
      <c r="F1769" s="7" t="n">
        <v>1</v>
      </c>
      <c r="G1769" s="7" t="n">
        <v>1</v>
      </c>
      <c r="H1769" s="7" t="n">
        <v>1</v>
      </c>
      <c r="I1769" s="7" t="n">
        <v>1</v>
      </c>
      <c r="J1769" s="7" t="n">
        <v>1000</v>
      </c>
    </row>
    <row r="1770" spans="1:12">
      <c r="A1770" t="s">
        <v>4</v>
      </c>
      <c r="B1770" s="4" t="s">
        <v>5</v>
      </c>
      <c r="C1770" s="4" t="s">
        <v>13</v>
      </c>
      <c r="D1770" s="4" t="s">
        <v>13</v>
      </c>
    </row>
    <row r="1771" spans="1:12">
      <c r="A1771" t="n">
        <v>16751</v>
      </c>
      <c r="B1771" s="69" t="n">
        <v>77</v>
      </c>
      <c r="C1771" s="7" t="n">
        <v>0</v>
      </c>
      <c r="D1771" s="7" t="n">
        <v>3</v>
      </c>
    </row>
    <row r="1772" spans="1:12">
      <c r="A1772" t="s">
        <v>4</v>
      </c>
      <c r="B1772" s="4" t="s">
        <v>5</v>
      </c>
      <c r="C1772" s="4" t="s">
        <v>10</v>
      </c>
    </row>
    <row r="1773" spans="1:12">
      <c r="A1773" t="n">
        <v>16754</v>
      </c>
      <c r="B1773" s="30" t="n">
        <v>16</v>
      </c>
      <c r="C1773" s="7" t="n">
        <v>1000</v>
      </c>
    </row>
    <row r="1774" spans="1:12">
      <c r="A1774" t="s">
        <v>4</v>
      </c>
      <c r="B1774" s="4" t="s">
        <v>5</v>
      </c>
      <c r="C1774" s="4" t="s">
        <v>13</v>
      </c>
      <c r="D1774" s="4" t="s">
        <v>10</v>
      </c>
      <c r="E1774" s="4" t="s">
        <v>6</v>
      </c>
      <c r="F1774" s="4" t="s">
        <v>6</v>
      </c>
      <c r="G1774" s="4" t="s">
        <v>6</v>
      </c>
      <c r="H1774" s="4" t="s">
        <v>6</v>
      </c>
    </row>
    <row r="1775" spans="1:12">
      <c r="A1775" t="n">
        <v>16757</v>
      </c>
      <c r="B1775" s="58" t="n">
        <v>51</v>
      </c>
      <c r="C1775" s="7" t="n">
        <v>3</v>
      </c>
      <c r="D1775" s="7" t="n">
        <v>13</v>
      </c>
      <c r="E1775" s="7" t="s">
        <v>175</v>
      </c>
      <c r="F1775" s="7" t="s">
        <v>175</v>
      </c>
      <c r="G1775" s="7" t="s">
        <v>174</v>
      </c>
      <c r="H1775" s="7" t="s">
        <v>175</v>
      </c>
    </row>
    <row r="1776" spans="1:12">
      <c r="A1776" t="s">
        <v>4</v>
      </c>
      <c r="B1776" s="4" t="s">
        <v>5</v>
      </c>
      <c r="C1776" s="4" t="s">
        <v>10</v>
      </c>
    </row>
    <row r="1777" spans="1:10">
      <c r="A1777" t="n">
        <v>16770</v>
      </c>
      <c r="B1777" s="30" t="n">
        <v>16</v>
      </c>
      <c r="C1777" s="7" t="n">
        <v>2000</v>
      </c>
    </row>
    <row r="1778" spans="1:10">
      <c r="A1778" t="s">
        <v>4</v>
      </c>
      <c r="B1778" s="4" t="s">
        <v>5</v>
      </c>
      <c r="C1778" s="4" t="s">
        <v>13</v>
      </c>
      <c r="D1778" s="4" t="s">
        <v>27</v>
      </c>
      <c r="E1778" s="4" t="s">
        <v>10</v>
      </c>
      <c r="F1778" s="4" t="s">
        <v>13</v>
      </c>
    </row>
    <row r="1779" spans="1:10">
      <c r="A1779" t="n">
        <v>16773</v>
      </c>
      <c r="B1779" s="67" t="n">
        <v>49</v>
      </c>
      <c r="C1779" s="7" t="n">
        <v>3</v>
      </c>
      <c r="D1779" s="7" t="n">
        <v>1</v>
      </c>
      <c r="E1779" s="7" t="n">
        <v>1000</v>
      </c>
      <c r="F1779" s="7" t="n">
        <v>0</v>
      </c>
    </row>
    <row r="1780" spans="1:10">
      <c r="A1780" t="s">
        <v>4</v>
      </c>
      <c r="B1780" s="4" t="s">
        <v>5</v>
      </c>
      <c r="C1780" s="4" t="s">
        <v>13</v>
      </c>
      <c r="D1780" s="4" t="s">
        <v>10</v>
      </c>
      <c r="E1780" s="4" t="s">
        <v>9</v>
      </c>
      <c r="F1780" s="4" t="s">
        <v>10</v>
      </c>
    </row>
    <row r="1781" spans="1:10">
      <c r="A1781" t="n">
        <v>16782</v>
      </c>
      <c r="B1781" s="13" t="n">
        <v>50</v>
      </c>
      <c r="C1781" s="7" t="n">
        <v>3</v>
      </c>
      <c r="D1781" s="7" t="n">
        <v>8060</v>
      </c>
      <c r="E1781" s="7" t="n">
        <v>1053609165</v>
      </c>
      <c r="F1781" s="7" t="n">
        <v>1000</v>
      </c>
    </row>
    <row r="1782" spans="1:10">
      <c r="A1782" t="s">
        <v>4</v>
      </c>
      <c r="B1782" s="4" t="s">
        <v>5</v>
      </c>
      <c r="C1782" s="4" t="s">
        <v>13</v>
      </c>
      <c r="D1782" s="4" t="s">
        <v>13</v>
      </c>
      <c r="E1782" s="4" t="s">
        <v>13</v>
      </c>
      <c r="F1782" s="4" t="s">
        <v>27</v>
      </c>
      <c r="G1782" s="4" t="s">
        <v>27</v>
      </c>
      <c r="H1782" s="4" t="s">
        <v>27</v>
      </c>
      <c r="I1782" s="4" t="s">
        <v>27</v>
      </c>
      <c r="J1782" s="4" t="s">
        <v>27</v>
      </c>
    </row>
    <row r="1783" spans="1:10">
      <c r="A1783" t="n">
        <v>16792</v>
      </c>
      <c r="B1783" s="66" t="n">
        <v>76</v>
      </c>
      <c r="C1783" s="7" t="n">
        <v>0</v>
      </c>
      <c r="D1783" s="7" t="n">
        <v>3</v>
      </c>
      <c r="E1783" s="7" t="n">
        <v>0</v>
      </c>
      <c r="F1783" s="7" t="n">
        <v>1</v>
      </c>
      <c r="G1783" s="7" t="n">
        <v>1</v>
      </c>
      <c r="H1783" s="7" t="n">
        <v>1</v>
      </c>
      <c r="I1783" s="7" t="n">
        <v>0</v>
      </c>
      <c r="J1783" s="7" t="n">
        <v>1000</v>
      </c>
    </row>
    <row r="1784" spans="1:10">
      <c r="A1784" t="s">
        <v>4</v>
      </c>
      <c r="B1784" s="4" t="s">
        <v>5</v>
      </c>
      <c r="C1784" s="4" t="s">
        <v>13</v>
      </c>
      <c r="D1784" s="4" t="s">
        <v>13</v>
      </c>
    </row>
    <row r="1785" spans="1:10">
      <c r="A1785" t="n">
        <v>16816</v>
      </c>
      <c r="B1785" s="69" t="n">
        <v>77</v>
      </c>
      <c r="C1785" s="7" t="n">
        <v>0</v>
      </c>
      <c r="D1785" s="7" t="n">
        <v>3</v>
      </c>
    </row>
    <row r="1786" spans="1:10">
      <c r="A1786" t="s">
        <v>4</v>
      </c>
      <c r="B1786" s="4" t="s">
        <v>5</v>
      </c>
      <c r="C1786" s="4" t="s">
        <v>13</v>
      </c>
    </row>
    <row r="1787" spans="1:10">
      <c r="A1787" t="n">
        <v>16819</v>
      </c>
      <c r="B1787" s="70" t="n">
        <v>78</v>
      </c>
      <c r="C1787" s="7" t="n">
        <v>255</v>
      </c>
    </row>
    <row r="1788" spans="1:10">
      <c r="A1788" t="s">
        <v>4</v>
      </c>
      <c r="B1788" s="4" t="s">
        <v>5</v>
      </c>
      <c r="C1788" s="4" t="s">
        <v>10</v>
      </c>
      <c r="D1788" s="4" t="s">
        <v>10</v>
      </c>
      <c r="E1788" s="4" t="s">
        <v>10</v>
      </c>
    </row>
    <row r="1789" spans="1:10">
      <c r="A1789" t="n">
        <v>16821</v>
      </c>
      <c r="B1789" s="41" t="n">
        <v>61</v>
      </c>
      <c r="C1789" s="7" t="n">
        <v>13</v>
      </c>
      <c r="D1789" s="7" t="n">
        <v>12</v>
      </c>
      <c r="E1789" s="7" t="n">
        <v>1000</v>
      </c>
    </row>
    <row r="1790" spans="1:10">
      <c r="A1790" t="s">
        <v>4</v>
      </c>
      <c r="B1790" s="4" t="s">
        <v>5</v>
      </c>
      <c r="C1790" s="4" t="s">
        <v>10</v>
      </c>
      <c r="D1790" s="4" t="s">
        <v>13</v>
      </c>
      <c r="E1790" s="4" t="s">
        <v>6</v>
      </c>
      <c r="F1790" s="4" t="s">
        <v>27</v>
      </c>
      <c r="G1790" s="4" t="s">
        <v>27</v>
      </c>
      <c r="H1790" s="4" t="s">
        <v>27</v>
      </c>
    </row>
    <row r="1791" spans="1:10">
      <c r="A1791" t="n">
        <v>16828</v>
      </c>
      <c r="B1791" s="50" t="n">
        <v>48</v>
      </c>
      <c r="C1791" s="7" t="n">
        <v>13</v>
      </c>
      <c r="D1791" s="7" t="n">
        <v>0</v>
      </c>
      <c r="E1791" s="7" t="s">
        <v>170</v>
      </c>
      <c r="F1791" s="7" t="n">
        <v>-1</v>
      </c>
      <c r="G1791" s="7" t="n">
        <v>1</v>
      </c>
      <c r="H1791" s="7" t="n">
        <v>0</v>
      </c>
    </row>
    <row r="1792" spans="1:10">
      <c r="A1792" t="s">
        <v>4</v>
      </c>
      <c r="B1792" s="4" t="s">
        <v>5</v>
      </c>
      <c r="C1792" s="4" t="s">
        <v>13</v>
      </c>
      <c r="D1792" s="4" t="s">
        <v>10</v>
      </c>
      <c r="E1792" s="4" t="s">
        <v>6</v>
      </c>
    </row>
    <row r="1793" spans="1:10">
      <c r="A1793" t="n">
        <v>16858</v>
      </c>
      <c r="B1793" s="58" t="n">
        <v>51</v>
      </c>
      <c r="C1793" s="7" t="n">
        <v>4</v>
      </c>
      <c r="D1793" s="7" t="n">
        <v>13</v>
      </c>
      <c r="E1793" s="7" t="s">
        <v>218</v>
      </c>
    </row>
    <row r="1794" spans="1:10">
      <c r="A1794" t="s">
        <v>4</v>
      </c>
      <c r="B1794" s="4" t="s">
        <v>5</v>
      </c>
      <c r="C1794" s="4" t="s">
        <v>10</v>
      </c>
    </row>
    <row r="1795" spans="1:10">
      <c r="A1795" t="n">
        <v>16871</v>
      </c>
      <c r="B1795" s="30" t="n">
        <v>16</v>
      </c>
      <c r="C1795" s="7" t="n">
        <v>0</v>
      </c>
    </row>
    <row r="1796" spans="1:10">
      <c r="A1796" t="s">
        <v>4</v>
      </c>
      <c r="B1796" s="4" t="s">
        <v>5</v>
      </c>
      <c r="C1796" s="4" t="s">
        <v>10</v>
      </c>
      <c r="D1796" s="4" t="s">
        <v>92</v>
      </c>
      <c r="E1796" s="4" t="s">
        <v>13</v>
      </c>
      <c r="F1796" s="4" t="s">
        <v>13</v>
      </c>
    </row>
    <row r="1797" spans="1:10">
      <c r="A1797" t="n">
        <v>16874</v>
      </c>
      <c r="B1797" s="59" t="n">
        <v>26</v>
      </c>
      <c r="C1797" s="7" t="n">
        <v>13</v>
      </c>
      <c r="D1797" s="7" t="s">
        <v>219</v>
      </c>
      <c r="E1797" s="7" t="n">
        <v>2</v>
      </c>
      <c r="F1797" s="7" t="n">
        <v>0</v>
      </c>
    </row>
    <row r="1798" spans="1:10">
      <c r="A1798" t="s">
        <v>4</v>
      </c>
      <c r="B1798" s="4" t="s">
        <v>5</v>
      </c>
    </row>
    <row r="1799" spans="1:10">
      <c r="A1799" t="n">
        <v>16953</v>
      </c>
      <c r="B1799" s="33" t="n">
        <v>28</v>
      </c>
    </row>
    <row r="1800" spans="1:10">
      <c r="A1800" t="s">
        <v>4</v>
      </c>
      <c r="B1800" s="4" t="s">
        <v>5</v>
      </c>
      <c r="C1800" s="4" t="s">
        <v>10</v>
      </c>
      <c r="D1800" s="4" t="s">
        <v>10</v>
      </c>
      <c r="E1800" s="4" t="s">
        <v>10</v>
      </c>
    </row>
    <row r="1801" spans="1:10">
      <c r="A1801" t="n">
        <v>16954</v>
      </c>
      <c r="B1801" s="41" t="n">
        <v>61</v>
      </c>
      <c r="C1801" s="7" t="n">
        <v>80</v>
      </c>
      <c r="D1801" s="7" t="n">
        <v>12</v>
      </c>
      <c r="E1801" s="7" t="n">
        <v>1000</v>
      </c>
    </row>
    <row r="1802" spans="1:10">
      <c r="A1802" t="s">
        <v>4</v>
      </c>
      <c r="B1802" s="4" t="s">
        <v>5</v>
      </c>
      <c r="C1802" s="4" t="s">
        <v>13</v>
      </c>
      <c r="D1802" s="4" t="s">
        <v>10</v>
      </c>
      <c r="E1802" s="4" t="s">
        <v>6</v>
      </c>
    </row>
    <row r="1803" spans="1:10">
      <c r="A1803" t="n">
        <v>16961</v>
      </c>
      <c r="B1803" s="58" t="n">
        <v>51</v>
      </c>
      <c r="C1803" s="7" t="n">
        <v>4</v>
      </c>
      <c r="D1803" s="7" t="n">
        <v>80</v>
      </c>
      <c r="E1803" s="7" t="s">
        <v>150</v>
      </c>
    </row>
    <row r="1804" spans="1:10">
      <c r="A1804" t="s">
        <v>4</v>
      </c>
      <c r="B1804" s="4" t="s">
        <v>5</v>
      </c>
      <c r="C1804" s="4" t="s">
        <v>10</v>
      </c>
    </row>
    <row r="1805" spans="1:10">
      <c r="A1805" t="n">
        <v>16974</v>
      </c>
      <c r="B1805" s="30" t="n">
        <v>16</v>
      </c>
      <c r="C1805" s="7" t="n">
        <v>0</v>
      </c>
    </row>
    <row r="1806" spans="1:10">
      <c r="A1806" t="s">
        <v>4</v>
      </c>
      <c r="B1806" s="4" t="s">
        <v>5</v>
      </c>
      <c r="C1806" s="4" t="s">
        <v>10</v>
      </c>
      <c r="D1806" s="4" t="s">
        <v>92</v>
      </c>
      <c r="E1806" s="4" t="s">
        <v>13</v>
      </c>
      <c r="F1806" s="4" t="s">
        <v>13</v>
      </c>
    </row>
    <row r="1807" spans="1:10">
      <c r="A1807" t="n">
        <v>16977</v>
      </c>
      <c r="B1807" s="59" t="n">
        <v>26</v>
      </c>
      <c r="C1807" s="7" t="n">
        <v>80</v>
      </c>
      <c r="D1807" s="7" t="s">
        <v>220</v>
      </c>
      <c r="E1807" s="7" t="n">
        <v>2</v>
      </c>
      <c r="F1807" s="7" t="n">
        <v>0</v>
      </c>
    </row>
    <row r="1808" spans="1:10">
      <c r="A1808" t="s">
        <v>4</v>
      </c>
      <c r="B1808" s="4" t="s">
        <v>5</v>
      </c>
    </row>
    <row r="1809" spans="1:6">
      <c r="A1809" t="n">
        <v>17010</v>
      </c>
      <c r="B1809" s="33" t="n">
        <v>28</v>
      </c>
    </row>
    <row r="1810" spans="1:6">
      <c r="A1810" t="s">
        <v>4</v>
      </c>
      <c r="B1810" s="4" t="s">
        <v>5</v>
      </c>
      <c r="C1810" s="4" t="s">
        <v>13</v>
      </c>
      <c r="D1810" s="4" t="s">
        <v>10</v>
      </c>
      <c r="E1810" s="4" t="s">
        <v>13</v>
      </c>
    </row>
    <row r="1811" spans="1:6">
      <c r="A1811" t="n">
        <v>17011</v>
      </c>
      <c r="B1811" s="67" t="n">
        <v>49</v>
      </c>
      <c r="C1811" s="7" t="n">
        <v>1</v>
      </c>
      <c r="D1811" s="7" t="n">
        <v>4000</v>
      </c>
      <c r="E1811" s="7" t="n">
        <v>0</v>
      </c>
    </row>
    <row r="1812" spans="1:6">
      <c r="A1812" t="s">
        <v>4</v>
      </c>
      <c r="B1812" s="4" t="s">
        <v>5</v>
      </c>
      <c r="C1812" s="4" t="s">
        <v>13</v>
      </c>
      <c r="D1812" s="4" t="s">
        <v>10</v>
      </c>
      <c r="E1812" s="4" t="s">
        <v>10</v>
      </c>
    </row>
    <row r="1813" spans="1:6">
      <c r="A1813" t="n">
        <v>17016</v>
      </c>
      <c r="B1813" s="13" t="n">
        <v>50</v>
      </c>
      <c r="C1813" s="7" t="n">
        <v>1</v>
      </c>
      <c r="D1813" s="7" t="n">
        <v>8060</v>
      </c>
      <c r="E1813" s="7" t="n">
        <v>1000</v>
      </c>
    </row>
    <row r="1814" spans="1:6">
      <c r="A1814" t="s">
        <v>4</v>
      </c>
      <c r="B1814" s="4" t="s">
        <v>5</v>
      </c>
      <c r="C1814" s="4" t="s">
        <v>13</v>
      </c>
      <c r="D1814" s="4" t="s">
        <v>10</v>
      </c>
      <c r="E1814" s="4" t="s">
        <v>10</v>
      </c>
    </row>
    <row r="1815" spans="1:6">
      <c r="A1815" t="n">
        <v>17022</v>
      </c>
      <c r="B1815" s="13" t="n">
        <v>50</v>
      </c>
      <c r="C1815" s="7" t="n">
        <v>1</v>
      </c>
      <c r="D1815" s="7" t="n">
        <v>8020</v>
      </c>
      <c r="E1815" s="7" t="n">
        <v>1000</v>
      </c>
    </row>
    <row r="1816" spans="1:6">
      <c r="A1816" t="s">
        <v>4</v>
      </c>
      <c r="B1816" s="4" t="s">
        <v>5</v>
      </c>
      <c r="C1816" s="4" t="s">
        <v>13</v>
      </c>
      <c r="D1816" s="4" t="s">
        <v>10</v>
      </c>
      <c r="E1816" s="4" t="s">
        <v>27</v>
      </c>
    </row>
    <row r="1817" spans="1:6">
      <c r="A1817" t="n">
        <v>17028</v>
      </c>
      <c r="B1817" s="38" t="n">
        <v>58</v>
      </c>
      <c r="C1817" s="7" t="n">
        <v>0</v>
      </c>
      <c r="D1817" s="7" t="n">
        <v>1000</v>
      </c>
      <c r="E1817" s="7" t="n">
        <v>1</v>
      </c>
    </row>
    <row r="1818" spans="1:6">
      <c r="A1818" t="s">
        <v>4</v>
      </c>
      <c r="B1818" s="4" t="s">
        <v>5</v>
      </c>
      <c r="C1818" s="4" t="s">
        <v>13</v>
      </c>
      <c r="D1818" s="4" t="s">
        <v>10</v>
      </c>
    </row>
    <row r="1819" spans="1:6">
      <c r="A1819" t="n">
        <v>17036</v>
      </c>
      <c r="B1819" s="38" t="n">
        <v>58</v>
      </c>
      <c r="C1819" s="7" t="n">
        <v>255</v>
      </c>
      <c r="D1819" s="7" t="n">
        <v>0</v>
      </c>
    </row>
    <row r="1820" spans="1:6">
      <c r="A1820" t="s">
        <v>4</v>
      </c>
      <c r="B1820" s="4" t="s">
        <v>5</v>
      </c>
      <c r="C1820" s="4" t="s">
        <v>13</v>
      </c>
      <c r="D1820" s="4" t="s">
        <v>13</v>
      </c>
    </row>
    <row r="1821" spans="1:6">
      <c r="A1821" t="n">
        <v>17040</v>
      </c>
      <c r="B1821" s="67" t="n">
        <v>49</v>
      </c>
      <c r="C1821" s="7" t="n">
        <v>2</v>
      </c>
      <c r="D1821" s="7" t="n">
        <v>0</v>
      </c>
    </row>
    <row r="1822" spans="1:6">
      <c r="A1822" t="s">
        <v>4</v>
      </c>
      <c r="B1822" s="4" t="s">
        <v>5</v>
      </c>
      <c r="C1822" s="4" t="s">
        <v>10</v>
      </c>
    </row>
    <row r="1823" spans="1:6">
      <c r="A1823" t="n">
        <v>17043</v>
      </c>
      <c r="B1823" s="30" t="n">
        <v>16</v>
      </c>
      <c r="C1823" s="7" t="n">
        <v>300</v>
      </c>
    </row>
    <row r="1824" spans="1:6">
      <c r="A1824" t="s">
        <v>4</v>
      </c>
      <c r="B1824" s="4" t="s">
        <v>5</v>
      </c>
      <c r="C1824" s="4" t="s">
        <v>13</v>
      </c>
      <c r="D1824" s="4" t="s">
        <v>10</v>
      </c>
      <c r="E1824" s="4" t="s">
        <v>10</v>
      </c>
      <c r="F1824" s="4" t="s">
        <v>10</v>
      </c>
      <c r="G1824" s="4" t="s">
        <v>10</v>
      </c>
      <c r="H1824" s="4" t="s">
        <v>13</v>
      </c>
    </row>
    <row r="1825" spans="1:8">
      <c r="A1825" t="n">
        <v>17046</v>
      </c>
      <c r="B1825" s="31" t="n">
        <v>25</v>
      </c>
      <c r="C1825" s="7" t="n">
        <v>5</v>
      </c>
      <c r="D1825" s="7" t="n">
        <v>65535</v>
      </c>
      <c r="E1825" s="7" t="n">
        <v>500</v>
      </c>
      <c r="F1825" s="7" t="n">
        <v>800</v>
      </c>
      <c r="G1825" s="7" t="n">
        <v>140</v>
      </c>
      <c r="H1825" s="7" t="n">
        <v>0</v>
      </c>
    </row>
    <row r="1826" spans="1:8">
      <c r="A1826" t="s">
        <v>4</v>
      </c>
      <c r="B1826" s="4" t="s">
        <v>5</v>
      </c>
      <c r="C1826" s="4" t="s">
        <v>10</v>
      </c>
      <c r="D1826" s="4" t="s">
        <v>13</v>
      </c>
      <c r="E1826" s="4" t="s">
        <v>92</v>
      </c>
      <c r="F1826" s="4" t="s">
        <v>13</v>
      </c>
      <c r="G1826" s="4" t="s">
        <v>13</v>
      </c>
    </row>
    <row r="1827" spans="1:8">
      <c r="A1827" t="n">
        <v>17057</v>
      </c>
      <c r="B1827" s="32" t="n">
        <v>24</v>
      </c>
      <c r="C1827" s="7" t="n">
        <v>65533</v>
      </c>
      <c r="D1827" s="7" t="n">
        <v>11</v>
      </c>
      <c r="E1827" s="7" t="s">
        <v>221</v>
      </c>
      <c r="F1827" s="7" t="n">
        <v>2</v>
      </c>
      <c r="G1827" s="7" t="n">
        <v>0</v>
      </c>
    </row>
    <row r="1828" spans="1:8">
      <c r="A1828" t="s">
        <v>4</v>
      </c>
      <c r="B1828" s="4" t="s">
        <v>5</v>
      </c>
    </row>
    <row r="1829" spans="1:8">
      <c r="A1829" t="n">
        <v>17117</v>
      </c>
      <c r="B1829" s="33" t="n">
        <v>28</v>
      </c>
    </row>
    <row r="1830" spans="1:8">
      <c r="A1830" t="s">
        <v>4</v>
      </c>
      <c r="B1830" s="4" t="s">
        <v>5</v>
      </c>
      <c r="C1830" s="4" t="s">
        <v>10</v>
      </c>
      <c r="D1830" s="4" t="s">
        <v>13</v>
      </c>
      <c r="E1830" s="4" t="s">
        <v>92</v>
      </c>
      <c r="F1830" s="4" t="s">
        <v>13</v>
      </c>
      <c r="G1830" s="4" t="s">
        <v>13</v>
      </c>
    </row>
    <row r="1831" spans="1:8">
      <c r="A1831" t="n">
        <v>17118</v>
      </c>
      <c r="B1831" s="32" t="n">
        <v>24</v>
      </c>
      <c r="C1831" s="7" t="n">
        <v>65533</v>
      </c>
      <c r="D1831" s="7" t="n">
        <v>11</v>
      </c>
      <c r="E1831" s="7" t="s">
        <v>222</v>
      </c>
      <c r="F1831" s="7" t="n">
        <v>2</v>
      </c>
      <c r="G1831" s="7" t="n">
        <v>0</v>
      </c>
    </row>
    <row r="1832" spans="1:8">
      <c r="A1832" t="s">
        <v>4</v>
      </c>
      <c r="B1832" s="4" t="s">
        <v>5</v>
      </c>
    </row>
    <row r="1833" spans="1:8">
      <c r="A1833" t="n">
        <v>17261</v>
      </c>
      <c r="B1833" s="33" t="n">
        <v>28</v>
      </c>
    </row>
    <row r="1834" spans="1:8">
      <c r="A1834" t="s">
        <v>4</v>
      </c>
      <c r="B1834" s="4" t="s">
        <v>5</v>
      </c>
      <c r="C1834" s="4" t="s">
        <v>13</v>
      </c>
    </row>
    <row r="1835" spans="1:8">
      <c r="A1835" t="n">
        <v>17262</v>
      </c>
      <c r="B1835" s="34" t="n">
        <v>27</v>
      </c>
      <c r="C1835" s="7" t="n">
        <v>0</v>
      </c>
    </row>
    <row r="1836" spans="1:8">
      <c r="A1836" t="s">
        <v>4</v>
      </c>
      <c r="B1836" s="4" t="s">
        <v>5</v>
      </c>
      <c r="C1836" s="4" t="s">
        <v>13</v>
      </c>
    </row>
    <row r="1837" spans="1:8">
      <c r="A1837" t="n">
        <v>17264</v>
      </c>
      <c r="B1837" s="34" t="n">
        <v>27</v>
      </c>
      <c r="C1837" s="7" t="n">
        <v>1</v>
      </c>
    </row>
    <row r="1838" spans="1:8">
      <c r="A1838" t="s">
        <v>4</v>
      </c>
      <c r="B1838" s="4" t="s">
        <v>5</v>
      </c>
      <c r="C1838" s="4" t="s">
        <v>13</v>
      </c>
      <c r="D1838" s="4" t="s">
        <v>10</v>
      </c>
      <c r="E1838" s="4" t="s">
        <v>10</v>
      </c>
      <c r="F1838" s="4" t="s">
        <v>10</v>
      </c>
      <c r="G1838" s="4" t="s">
        <v>10</v>
      </c>
      <c r="H1838" s="4" t="s">
        <v>13</v>
      </c>
    </row>
    <row r="1839" spans="1:8">
      <c r="A1839" t="n">
        <v>17266</v>
      </c>
      <c r="B1839" s="31" t="n">
        <v>25</v>
      </c>
      <c r="C1839" s="7" t="n">
        <v>5</v>
      </c>
      <c r="D1839" s="7" t="n">
        <v>65535</v>
      </c>
      <c r="E1839" s="7" t="n">
        <v>65535</v>
      </c>
      <c r="F1839" s="7" t="n">
        <v>65535</v>
      </c>
      <c r="G1839" s="7" t="n">
        <v>65535</v>
      </c>
      <c r="H1839" s="7" t="n">
        <v>0</v>
      </c>
    </row>
    <row r="1840" spans="1:8">
      <c r="A1840" t="s">
        <v>4</v>
      </c>
      <c r="B1840" s="4" t="s">
        <v>5</v>
      </c>
      <c r="C1840" s="4" t="s">
        <v>57</v>
      </c>
    </row>
    <row r="1841" spans="1:8">
      <c r="A1841" t="n">
        <v>17277</v>
      </c>
      <c r="B1841" s="24" t="n">
        <v>3</v>
      </c>
      <c r="C1841" s="16" t="n">
        <f t="normal" ca="1">A1953</f>
        <v>0</v>
      </c>
    </row>
    <row r="1842" spans="1:8">
      <c r="A1842" t="s">
        <v>4</v>
      </c>
      <c r="B1842" s="4" t="s">
        <v>5</v>
      </c>
      <c r="C1842" s="4" t="s">
        <v>10</v>
      </c>
      <c r="D1842" s="4" t="s">
        <v>10</v>
      </c>
      <c r="E1842" s="4" t="s">
        <v>10</v>
      </c>
    </row>
    <row r="1843" spans="1:8">
      <c r="A1843" t="n">
        <v>17282</v>
      </c>
      <c r="B1843" s="41" t="n">
        <v>61</v>
      </c>
      <c r="C1843" s="7" t="n">
        <v>12</v>
      </c>
      <c r="D1843" s="7" t="n">
        <v>0</v>
      </c>
      <c r="E1843" s="7" t="n">
        <v>1000</v>
      </c>
    </row>
    <row r="1844" spans="1:8">
      <c r="A1844" t="s">
        <v>4</v>
      </c>
      <c r="B1844" s="4" t="s">
        <v>5</v>
      </c>
      <c r="C1844" s="4" t="s">
        <v>10</v>
      </c>
    </row>
    <row r="1845" spans="1:8">
      <c r="A1845" t="n">
        <v>17289</v>
      </c>
      <c r="B1845" s="30" t="n">
        <v>16</v>
      </c>
      <c r="C1845" s="7" t="n">
        <v>100</v>
      </c>
    </row>
    <row r="1846" spans="1:8">
      <c r="A1846" t="s">
        <v>4</v>
      </c>
      <c r="B1846" s="4" t="s">
        <v>5</v>
      </c>
      <c r="C1846" s="4" t="s">
        <v>13</v>
      </c>
      <c r="D1846" s="4" t="s">
        <v>10</v>
      </c>
      <c r="E1846" s="4" t="s">
        <v>6</v>
      </c>
    </row>
    <row r="1847" spans="1:8">
      <c r="A1847" t="n">
        <v>17292</v>
      </c>
      <c r="B1847" s="58" t="n">
        <v>51</v>
      </c>
      <c r="C1847" s="7" t="n">
        <v>4</v>
      </c>
      <c r="D1847" s="7" t="n">
        <v>12</v>
      </c>
      <c r="E1847" s="7" t="s">
        <v>150</v>
      </c>
    </row>
    <row r="1848" spans="1:8">
      <c r="A1848" t="s">
        <v>4</v>
      </c>
      <c r="B1848" s="4" t="s">
        <v>5</v>
      </c>
      <c r="C1848" s="4" t="s">
        <v>10</v>
      </c>
    </row>
    <row r="1849" spans="1:8">
      <c r="A1849" t="n">
        <v>17305</v>
      </c>
      <c r="B1849" s="30" t="n">
        <v>16</v>
      </c>
      <c r="C1849" s="7" t="n">
        <v>0</v>
      </c>
    </row>
    <row r="1850" spans="1:8">
      <c r="A1850" t="s">
        <v>4</v>
      </c>
      <c r="B1850" s="4" t="s">
        <v>5</v>
      </c>
      <c r="C1850" s="4" t="s">
        <v>10</v>
      </c>
      <c r="D1850" s="4" t="s">
        <v>92</v>
      </c>
      <c r="E1850" s="4" t="s">
        <v>13</v>
      </c>
      <c r="F1850" s="4" t="s">
        <v>13</v>
      </c>
      <c r="G1850" s="4" t="s">
        <v>92</v>
      </c>
      <c r="H1850" s="4" t="s">
        <v>13</v>
      </c>
      <c r="I1850" s="4" t="s">
        <v>13</v>
      </c>
      <c r="J1850" s="4" t="s">
        <v>92</v>
      </c>
      <c r="K1850" s="4" t="s">
        <v>13</v>
      </c>
      <c r="L1850" s="4" t="s">
        <v>13</v>
      </c>
    </row>
    <row r="1851" spans="1:8">
      <c r="A1851" t="n">
        <v>17308</v>
      </c>
      <c r="B1851" s="59" t="n">
        <v>26</v>
      </c>
      <c r="C1851" s="7" t="n">
        <v>12</v>
      </c>
      <c r="D1851" s="7" t="s">
        <v>223</v>
      </c>
      <c r="E1851" s="7" t="n">
        <v>2</v>
      </c>
      <c r="F1851" s="7" t="n">
        <v>3</v>
      </c>
      <c r="G1851" s="7" t="s">
        <v>224</v>
      </c>
      <c r="H1851" s="7" t="n">
        <v>2</v>
      </c>
      <c r="I1851" s="7" t="n">
        <v>3</v>
      </c>
      <c r="J1851" s="7" t="s">
        <v>225</v>
      </c>
      <c r="K1851" s="7" t="n">
        <v>2</v>
      </c>
      <c r="L1851" s="7" t="n">
        <v>0</v>
      </c>
    </row>
    <row r="1852" spans="1:8">
      <c r="A1852" t="s">
        <v>4</v>
      </c>
      <c r="B1852" s="4" t="s">
        <v>5</v>
      </c>
    </row>
    <row r="1853" spans="1:8">
      <c r="A1853" t="n">
        <v>17518</v>
      </c>
      <c r="B1853" s="33" t="n">
        <v>28</v>
      </c>
    </row>
    <row r="1854" spans="1:8">
      <c r="A1854" t="s">
        <v>4</v>
      </c>
      <c r="B1854" s="4" t="s">
        <v>5</v>
      </c>
      <c r="C1854" s="4" t="s">
        <v>10</v>
      </c>
      <c r="D1854" s="4" t="s">
        <v>10</v>
      </c>
      <c r="E1854" s="4" t="s">
        <v>10</v>
      </c>
    </row>
    <row r="1855" spans="1:8">
      <c r="A1855" t="n">
        <v>17519</v>
      </c>
      <c r="B1855" s="41" t="n">
        <v>61</v>
      </c>
      <c r="C1855" s="7" t="n">
        <v>0</v>
      </c>
      <c r="D1855" s="7" t="n">
        <v>12</v>
      </c>
      <c r="E1855" s="7" t="n">
        <v>1000</v>
      </c>
    </row>
    <row r="1856" spans="1:8">
      <c r="A1856" t="s">
        <v>4</v>
      </c>
      <c r="B1856" s="4" t="s">
        <v>5</v>
      </c>
      <c r="C1856" s="4" t="s">
        <v>13</v>
      </c>
      <c r="D1856" s="4" t="s">
        <v>10</v>
      </c>
      <c r="E1856" s="4" t="s">
        <v>10</v>
      </c>
      <c r="F1856" s="4" t="s">
        <v>13</v>
      </c>
    </row>
    <row r="1857" spans="1:12">
      <c r="A1857" t="n">
        <v>17526</v>
      </c>
      <c r="B1857" s="31" t="n">
        <v>25</v>
      </c>
      <c r="C1857" s="7" t="n">
        <v>1</v>
      </c>
      <c r="D1857" s="7" t="n">
        <v>60</v>
      </c>
      <c r="E1857" s="7" t="n">
        <v>640</v>
      </c>
      <c r="F1857" s="7" t="n">
        <v>2</v>
      </c>
    </row>
    <row r="1858" spans="1:12">
      <c r="A1858" t="s">
        <v>4</v>
      </c>
      <c r="B1858" s="4" t="s">
        <v>5</v>
      </c>
      <c r="C1858" s="4" t="s">
        <v>13</v>
      </c>
      <c r="D1858" s="4" t="s">
        <v>10</v>
      </c>
      <c r="E1858" s="4" t="s">
        <v>6</v>
      </c>
    </row>
    <row r="1859" spans="1:12">
      <c r="A1859" t="n">
        <v>17533</v>
      </c>
      <c r="B1859" s="58" t="n">
        <v>51</v>
      </c>
      <c r="C1859" s="7" t="n">
        <v>4</v>
      </c>
      <c r="D1859" s="7" t="n">
        <v>0</v>
      </c>
      <c r="E1859" s="7" t="s">
        <v>206</v>
      </c>
    </row>
    <row r="1860" spans="1:12">
      <c r="A1860" t="s">
        <v>4</v>
      </c>
      <c r="B1860" s="4" t="s">
        <v>5</v>
      </c>
      <c r="C1860" s="4" t="s">
        <v>10</v>
      </c>
    </row>
    <row r="1861" spans="1:12">
      <c r="A1861" t="n">
        <v>17547</v>
      </c>
      <c r="B1861" s="30" t="n">
        <v>16</v>
      </c>
      <c r="C1861" s="7" t="n">
        <v>0</v>
      </c>
    </row>
    <row r="1862" spans="1:12">
      <c r="A1862" t="s">
        <v>4</v>
      </c>
      <c r="B1862" s="4" t="s">
        <v>5</v>
      </c>
      <c r="C1862" s="4" t="s">
        <v>10</v>
      </c>
      <c r="D1862" s="4" t="s">
        <v>92</v>
      </c>
      <c r="E1862" s="4" t="s">
        <v>13</v>
      </c>
      <c r="F1862" s="4" t="s">
        <v>13</v>
      </c>
    </row>
    <row r="1863" spans="1:12">
      <c r="A1863" t="n">
        <v>17550</v>
      </c>
      <c r="B1863" s="59" t="n">
        <v>26</v>
      </c>
      <c r="C1863" s="7" t="n">
        <v>0</v>
      </c>
      <c r="D1863" s="7" t="s">
        <v>217</v>
      </c>
      <c r="E1863" s="7" t="n">
        <v>2</v>
      </c>
      <c r="F1863" s="7" t="n">
        <v>0</v>
      </c>
    </row>
    <row r="1864" spans="1:12">
      <c r="A1864" t="s">
        <v>4</v>
      </c>
      <c r="B1864" s="4" t="s">
        <v>5</v>
      </c>
    </row>
    <row r="1865" spans="1:12">
      <c r="A1865" t="n">
        <v>17572</v>
      </c>
      <c r="B1865" s="33" t="n">
        <v>28</v>
      </c>
    </row>
    <row r="1866" spans="1:12">
      <c r="A1866" t="s">
        <v>4</v>
      </c>
      <c r="B1866" s="4" t="s">
        <v>5</v>
      </c>
      <c r="C1866" s="4" t="s">
        <v>10</v>
      </c>
      <c r="D1866" s="4" t="s">
        <v>13</v>
      </c>
    </row>
    <row r="1867" spans="1:12">
      <c r="A1867" t="n">
        <v>17573</v>
      </c>
      <c r="B1867" s="60" t="n">
        <v>89</v>
      </c>
      <c r="C1867" s="7" t="n">
        <v>65533</v>
      </c>
      <c r="D1867" s="7" t="n">
        <v>1</v>
      </c>
    </row>
    <row r="1868" spans="1:12">
      <c r="A1868" t="s">
        <v>4</v>
      </c>
      <c r="B1868" s="4" t="s">
        <v>5</v>
      </c>
      <c r="C1868" s="4" t="s">
        <v>13</v>
      </c>
      <c r="D1868" s="4" t="s">
        <v>10</v>
      </c>
      <c r="E1868" s="4" t="s">
        <v>10</v>
      </c>
      <c r="F1868" s="4" t="s">
        <v>13</v>
      </c>
    </row>
    <row r="1869" spans="1:12">
      <c r="A1869" t="n">
        <v>17577</v>
      </c>
      <c r="B1869" s="31" t="n">
        <v>25</v>
      </c>
      <c r="C1869" s="7" t="n">
        <v>1</v>
      </c>
      <c r="D1869" s="7" t="n">
        <v>65535</v>
      </c>
      <c r="E1869" s="7" t="n">
        <v>65535</v>
      </c>
      <c r="F1869" s="7" t="n">
        <v>0</v>
      </c>
    </row>
    <row r="1870" spans="1:12">
      <c r="A1870" t="s">
        <v>4</v>
      </c>
      <c r="B1870" s="4" t="s">
        <v>5</v>
      </c>
      <c r="C1870" s="4" t="s">
        <v>13</v>
      </c>
      <c r="D1870" s="4" t="s">
        <v>27</v>
      </c>
      <c r="E1870" s="4" t="s">
        <v>10</v>
      </c>
      <c r="F1870" s="4" t="s">
        <v>13</v>
      </c>
    </row>
    <row r="1871" spans="1:12">
      <c r="A1871" t="n">
        <v>17584</v>
      </c>
      <c r="B1871" s="67" t="n">
        <v>49</v>
      </c>
      <c r="C1871" s="7" t="n">
        <v>3</v>
      </c>
      <c r="D1871" s="7" t="n">
        <v>0.600000023841858</v>
      </c>
      <c r="E1871" s="7" t="n">
        <v>500</v>
      </c>
      <c r="F1871" s="7" t="n">
        <v>0</v>
      </c>
    </row>
    <row r="1872" spans="1:12">
      <c r="A1872" t="s">
        <v>4</v>
      </c>
      <c r="B1872" s="4" t="s">
        <v>5</v>
      </c>
      <c r="C1872" s="4" t="s">
        <v>13</v>
      </c>
      <c r="D1872" s="4" t="s">
        <v>10</v>
      </c>
      <c r="E1872" s="4" t="s">
        <v>9</v>
      </c>
      <c r="F1872" s="4" t="s">
        <v>10</v>
      </c>
    </row>
    <row r="1873" spans="1:6">
      <c r="A1873" t="n">
        <v>17593</v>
      </c>
      <c r="B1873" s="13" t="n">
        <v>50</v>
      </c>
      <c r="C1873" s="7" t="n">
        <v>3</v>
      </c>
      <c r="D1873" s="7" t="n">
        <v>8060</v>
      </c>
      <c r="E1873" s="7" t="n">
        <v>0</v>
      </c>
      <c r="F1873" s="7" t="n">
        <v>500</v>
      </c>
    </row>
    <row r="1874" spans="1:6">
      <c r="A1874" t="s">
        <v>4</v>
      </c>
      <c r="B1874" s="4" t="s">
        <v>5</v>
      </c>
      <c r="C1874" s="4" t="s">
        <v>13</v>
      </c>
      <c r="D1874" s="4" t="s">
        <v>13</v>
      </c>
      <c r="E1874" s="4" t="s">
        <v>13</v>
      </c>
      <c r="F1874" s="4" t="s">
        <v>27</v>
      </c>
      <c r="G1874" s="4" t="s">
        <v>27</v>
      </c>
      <c r="H1874" s="4" t="s">
        <v>27</v>
      </c>
      <c r="I1874" s="4" t="s">
        <v>27</v>
      </c>
      <c r="J1874" s="4" t="s">
        <v>27</v>
      </c>
    </row>
    <row r="1875" spans="1:6">
      <c r="A1875" t="n">
        <v>17603</v>
      </c>
      <c r="B1875" s="66" t="n">
        <v>76</v>
      </c>
      <c r="C1875" s="7" t="n">
        <v>0</v>
      </c>
      <c r="D1875" s="7" t="n">
        <v>3</v>
      </c>
      <c r="E1875" s="7" t="n">
        <v>0</v>
      </c>
      <c r="F1875" s="7" t="n">
        <v>1</v>
      </c>
      <c r="G1875" s="7" t="n">
        <v>1</v>
      </c>
      <c r="H1875" s="7" t="n">
        <v>1</v>
      </c>
      <c r="I1875" s="7" t="n">
        <v>1</v>
      </c>
      <c r="J1875" s="7" t="n">
        <v>1000</v>
      </c>
    </row>
    <row r="1876" spans="1:6">
      <c r="A1876" t="s">
        <v>4</v>
      </c>
      <c r="B1876" s="4" t="s">
        <v>5</v>
      </c>
      <c r="C1876" s="4" t="s">
        <v>13</v>
      </c>
      <c r="D1876" s="4" t="s">
        <v>13</v>
      </c>
    </row>
    <row r="1877" spans="1:6">
      <c r="A1877" t="n">
        <v>17627</v>
      </c>
      <c r="B1877" s="69" t="n">
        <v>77</v>
      </c>
      <c r="C1877" s="7" t="n">
        <v>0</v>
      </c>
      <c r="D1877" s="7" t="n">
        <v>3</v>
      </c>
    </row>
    <row r="1878" spans="1:6">
      <c r="A1878" t="s">
        <v>4</v>
      </c>
      <c r="B1878" s="4" t="s">
        <v>5</v>
      </c>
      <c r="C1878" s="4" t="s">
        <v>10</v>
      </c>
    </row>
    <row r="1879" spans="1:6">
      <c r="A1879" t="n">
        <v>17630</v>
      </c>
      <c r="B1879" s="30" t="n">
        <v>16</v>
      </c>
      <c r="C1879" s="7" t="n">
        <v>3000</v>
      </c>
    </row>
    <row r="1880" spans="1:6">
      <c r="A1880" t="s">
        <v>4</v>
      </c>
      <c r="B1880" s="4" t="s">
        <v>5</v>
      </c>
      <c r="C1880" s="4" t="s">
        <v>13</v>
      </c>
      <c r="D1880" s="4" t="s">
        <v>27</v>
      </c>
      <c r="E1880" s="4" t="s">
        <v>10</v>
      </c>
      <c r="F1880" s="4" t="s">
        <v>13</v>
      </c>
    </row>
    <row r="1881" spans="1:6">
      <c r="A1881" t="n">
        <v>17633</v>
      </c>
      <c r="B1881" s="67" t="n">
        <v>49</v>
      </c>
      <c r="C1881" s="7" t="n">
        <v>3</v>
      </c>
      <c r="D1881" s="7" t="n">
        <v>1</v>
      </c>
      <c r="E1881" s="7" t="n">
        <v>1000</v>
      </c>
      <c r="F1881" s="7" t="n">
        <v>0</v>
      </c>
    </row>
    <row r="1882" spans="1:6">
      <c r="A1882" t="s">
        <v>4</v>
      </c>
      <c r="B1882" s="4" t="s">
        <v>5</v>
      </c>
      <c r="C1882" s="4" t="s">
        <v>13</v>
      </c>
      <c r="D1882" s="4" t="s">
        <v>10</v>
      </c>
      <c r="E1882" s="4" t="s">
        <v>9</v>
      </c>
      <c r="F1882" s="4" t="s">
        <v>10</v>
      </c>
    </row>
    <row r="1883" spans="1:6">
      <c r="A1883" t="n">
        <v>17642</v>
      </c>
      <c r="B1883" s="13" t="n">
        <v>50</v>
      </c>
      <c r="C1883" s="7" t="n">
        <v>3</v>
      </c>
      <c r="D1883" s="7" t="n">
        <v>8060</v>
      </c>
      <c r="E1883" s="7" t="n">
        <v>1053609165</v>
      </c>
      <c r="F1883" s="7" t="n">
        <v>1000</v>
      </c>
    </row>
    <row r="1884" spans="1:6">
      <c r="A1884" t="s">
        <v>4</v>
      </c>
      <c r="B1884" s="4" t="s">
        <v>5</v>
      </c>
      <c r="C1884" s="4" t="s">
        <v>13</v>
      </c>
      <c r="D1884" s="4" t="s">
        <v>13</v>
      </c>
      <c r="E1884" s="4" t="s">
        <v>13</v>
      </c>
      <c r="F1884" s="4" t="s">
        <v>27</v>
      </c>
      <c r="G1884" s="4" t="s">
        <v>27</v>
      </c>
      <c r="H1884" s="4" t="s">
        <v>27</v>
      </c>
      <c r="I1884" s="4" t="s">
        <v>27</v>
      </c>
      <c r="J1884" s="4" t="s">
        <v>27</v>
      </c>
    </row>
    <row r="1885" spans="1:6">
      <c r="A1885" t="n">
        <v>17652</v>
      </c>
      <c r="B1885" s="66" t="n">
        <v>76</v>
      </c>
      <c r="C1885" s="7" t="n">
        <v>0</v>
      </c>
      <c r="D1885" s="7" t="n">
        <v>3</v>
      </c>
      <c r="E1885" s="7" t="n">
        <v>0</v>
      </c>
      <c r="F1885" s="7" t="n">
        <v>1</v>
      </c>
      <c r="G1885" s="7" t="n">
        <v>1</v>
      </c>
      <c r="H1885" s="7" t="n">
        <v>1</v>
      </c>
      <c r="I1885" s="7" t="n">
        <v>0</v>
      </c>
      <c r="J1885" s="7" t="n">
        <v>1000</v>
      </c>
    </row>
    <row r="1886" spans="1:6">
      <c r="A1886" t="s">
        <v>4</v>
      </c>
      <c r="B1886" s="4" t="s">
        <v>5</v>
      </c>
      <c r="C1886" s="4" t="s">
        <v>13</v>
      </c>
      <c r="D1886" s="4" t="s">
        <v>13</v>
      </c>
    </row>
    <row r="1887" spans="1:6">
      <c r="A1887" t="n">
        <v>17676</v>
      </c>
      <c r="B1887" s="69" t="n">
        <v>77</v>
      </c>
      <c r="C1887" s="7" t="n">
        <v>0</v>
      </c>
      <c r="D1887" s="7" t="n">
        <v>3</v>
      </c>
    </row>
    <row r="1888" spans="1:6">
      <c r="A1888" t="s">
        <v>4</v>
      </c>
      <c r="B1888" s="4" t="s">
        <v>5</v>
      </c>
      <c r="C1888" s="4" t="s">
        <v>13</v>
      </c>
    </row>
    <row r="1889" spans="1:10">
      <c r="A1889" t="n">
        <v>17679</v>
      </c>
      <c r="B1889" s="70" t="n">
        <v>78</v>
      </c>
      <c r="C1889" s="7" t="n">
        <v>255</v>
      </c>
    </row>
    <row r="1890" spans="1:10">
      <c r="A1890" t="s">
        <v>4</v>
      </c>
      <c r="B1890" s="4" t="s">
        <v>5</v>
      </c>
      <c r="C1890" s="4" t="s">
        <v>10</v>
      </c>
      <c r="D1890" s="4" t="s">
        <v>13</v>
      </c>
      <c r="E1890" s="4" t="s">
        <v>6</v>
      </c>
      <c r="F1890" s="4" t="s">
        <v>27</v>
      </c>
      <c r="G1890" s="4" t="s">
        <v>27</v>
      </c>
      <c r="H1890" s="4" t="s">
        <v>27</v>
      </c>
    </row>
    <row r="1891" spans="1:10">
      <c r="A1891" t="n">
        <v>17681</v>
      </c>
      <c r="B1891" s="50" t="n">
        <v>48</v>
      </c>
      <c r="C1891" s="7" t="n">
        <v>13</v>
      </c>
      <c r="D1891" s="7" t="n">
        <v>0</v>
      </c>
      <c r="E1891" s="7" t="s">
        <v>170</v>
      </c>
      <c r="F1891" s="7" t="n">
        <v>-1</v>
      </c>
      <c r="G1891" s="7" t="n">
        <v>1</v>
      </c>
      <c r="H1891" s="7" t="n">
        <v>0</v>
      </c>
    </row>
    <row r="1892" spans="1:10">
      <c r="A1892" t="s">
        <v>4</v>
      </c>
      <c r="B1892" s="4" t="s">
        <v>5</v>
      </c>
      <c r="C1892" s="4" t="s">
        <v>13</v>
      </c>
      <c r="D1892" s="4" t="s">
        <v>10</v>
      </c>
      <c r="E1892" s="4" t="s">
        <v>6</v>
      </c>
    </row>
    <row r="1893" spans="1:10">
      <c r="A1893" t="n">
        <v>17711</v>
      </c>
      <c r="B1893" s="58" t="n">
        <v>51</v>
      </c>
      <c r="C1893" s="7" t="n">
        <v>4</v>
      </c>
      <c r="D1893" s="7" t="n">
        <v>13</v>
      </c>
      <c r="E1893" s="7" t="s">
        <v>218</v>
      </c>
    </row>
    <row r="1894" spans="1:10">
      <c r="A1894" t="s">
        <v>4</v>
      </c>
      <c r="B1894" s="4" t="s">
        <v>5</v>
      </c>
      <c r="C1894" s="4" t="s">
        <v>10</v>
      </c>
    </row>
    <row r="1895" spans="1:10">
      <c r="A1895" t="n">
        <v>17724</v>
      </c>
      <c r="B1895" s="30" t="n">
        <v>16</v>
      </c>
      <c r="C1895" s="7" t="n">
        <v>0</v>
      </c>
    </row>
    <row r="1896" spans="1:10">
      <c r="A1896" t="s">
        <v>4</v>
      </c>
      <c r="B1896" s="4" t="s">
        <v>5</v>
      </c>
      <c r="C1896" s="4" t="s">
        <v>10</v>
      </c>
      <c r="D1896" s="4" t="s">
        <v>92</v>
      </c>
      <c r="E1896" s="4" t="s">
        <v>13</v>
      </c>
      <c r="F1896" s="4" t="s">
        <v>13</v>
      </c>
    </row>
    <row r="1897" spans="1:10">
      <c r="A1897" t="n">
        <v>17727</v>
      </c>
      <c r="B1897" s="59" t="n">
        <v>26</v>
      </c>
      <c r="C1897" s="7" t="n">
        <v>13</v>
      </c>
      <c r="D1897" s="7" t="s">
        <v>226</v>
      </c>
      <c r="E1897" s="7" t="n">
        <v>2</v>
      </c>
      <c r="F1897" s="7" t="n">
        <v>0</v>
      </c>
    </row>
    <row r="1898" spans="1:10">
      <c r="A1898" t="s">
        <v>4</v>
      </c>
      <c r="B1898" s="4" t="s">
        <v>5</v>
      </c>
    </row>
    <row r="1899" spans="1:10">
      <c r="A1899" t="n">
        <v>17806</v>
      </c>
      <c r="B1899" s="33" t="n">
        <v>28</v>
      </c>
    </row>
    <row r="1900" spans="1:10">
      <c r="A1900" t="s">
        <v>4</v>
      </c>
      <c r="B1900" s="4" t="s">
        <v>5</v>
      </c>
      <c r="C1900" s="4" t="s">
        <v>13</v>
      </c>
      <c r="D1900" s="4" t="s">
        <v>10</v>
      </c>
      <c r="E1900" s="4" t="s">
        <v>6</v>
      </c>
    </row>
    <row r="1901" spans="1:10">
      <c r="A1901" t="n">
        <v>17807</v>
      </c>
      <c r="B1901" s="58" t="n">
        <v>51</v>
      </c>
      <c r="C1901" s="7" t="n">
        <v>4</v>
      </c>
      <c r="D1901" s="7" t="n">
        <v>80</v>
      </c>
      <c r="E1901" s="7" t="s">
        <v>150</v>
      </c>
    </row>
    <row r="1902" spans="1:10">
      <c r="A1902" t="s">
        <v>4</v>
      </c>
      <c r="B1902" s="4" t="s">
        <v>5</v>
      </c>
      <c r="C1902" s="4" t="s">
        <v>10</v>
      </c>
    </row>
    <row r="1903" spans="1:10">
      <c r="A1903" t="n">
        <v>17820</v>
      </c>
      <c r="B1903" s="30" t="n">
        <v>16</v>
      </c>
      <c r="C1903" s="7" t="n">
        <v>0</v>
      </c>
    </row>
    <row r="1904" spans="1:10">
      <c r="A1904" t="s">
        <v>4</v>
      </c>
      <c r="B1904" s="4" t="s">
        <v>5</v>
      </c>
      <c r="C1904" s="4" t="s">
        <v>10</v>
      </c>
      <c r="D1904" s="4" t="s">
        <v>92</v>
      </c>
      <c r="E1904" s="4" t="s">
        <v>13</v>
      </c>
      <c r="F1904" s="4" t="s">
        <v>13</v>
      </c>
    </row>
    <row r="1905" spans="1:8">
      <c r="A1905" t="n">
        <v>17823</v>
      </c>
      <c r="B1905" s="59" t="n">
        <v>26</v>
      </c>
      <c r="C1905" s="7" t="n">
        <v>80</v>
      </c>
      <c r="D1905" s="7" t="s">
        <v>227</v>
      </c>
      <c r="E1905" s="7" t="n">
        <v>2</v>
      </c>
      <c r="F1905" s="7" t="n">
        <v>0</v>
      </c>
    </row>
    <row r="1906" spans="1:8">
      <c r="A1906" t="s">
        <v>4</v>
      </c>
      <c r="B1906" s="4" t="s">
        <v>5</v>
      </c>
    </row>
    <row r="1907" spans="1:8">
      <c r="A1907" t="n">
        <v>17858</v>
      </c>
      <c r="B1907" s="33" t="n">
        <v>28</v>
      </c>
    </row>
    <row r="1908" spans="1:8">
      <c r="A1908" t="s">
        <v>4</v>
      </c>
      <c r="B1908" s="4" t="s">
        <v>5</v>
      </c>
      <c r="C1908" s="4" t="s">
        <v>13</v>
      </c>
      <c r="D1908" s="4" t="s">
        <v>10</v>
      </c>
      <c r="E1908" s="4" t="s">
        <v>10</v>
      </c>
      <c r="F1908" s="4" t="s">
        <v>13</v>
      </c>
    </row>
    <row r="1909" spans="1:8">
      <c r="A1909" t="n">
        <v>17859</v>
      </c>
      <c r="B1909" s="31" t="n">
        <v>25</v>
      </c>
      <c r="C1909" s="7" t="n">
        <v>1</v>
      </c>
      <c r="D1909" s="7" t="n">
        <v>60</v>
      </c>
      <c r="E1909" s="7" t="n">
        <v>640</v>
      </c>
      <c r="F1909" s="7" t="n">
        <v>2</v>
      </c>
    </row>
    <row r="1910" spans="1:8">
      <c r="A1910" t="s">
        <v>4</v>
      </c>
      <c r="B1910" s="4" t="s">
        <v>5</v>
      </c>
      <c r="C1910" s="4" t="s">
        <v>13</v>
      </c>
      <c r="D1910" s="4" t="s">
        <v>10</v>
      </c>
      <c r="E1910" s="4" t="s">
        <v>6</v>
      </c>
    </row>
    <row r="1911" spans="1:8">
      <c r="A1911" t="n">
        <v>17866</v>
      </c>
      <c r="B1911" s="58" t="n">
        <v>51</v>
      </c>
      <c r="C1911" s="7" t="n">
        <v>4</v>
      </c>
      <c r="D1911" s="7" t="n">
        <v>0</v>
      </c>
      <c r="E1911" s="7" t="s">
        <v>228</v>
      </c>
    </row>
    <row r="1912" spans="1:8">
      <c r="A1912" t="s">
        <v>4</v>
      </c>
      <c r="B1912" s="4" t="s">
        <v>5</v>
      </c>
      <c r="C1912" s="4" t="s">
        <v>10</v>
      </c>
    </row>
    <row r="1913" spans="1:8">
      <c r="A1913" t="n">
        <v>17880</v>
      </c>
      <c r="B1913" s="30" t="n">
        <v>16</v>
      </c>
      <c r="C1913" s="7" t="n">
        <v>0</v>
      </c>
    </row>
    <row r="1914" spans="1:8">
      <c r="A1914" t="s">
        <v>4</v>
      </c>
      <c r="B1914" s="4" t="s">
        <v>5</v>
      </c>
      <c r="C1914" s="4" t="s">
        <v>10</v>
      </c>
      <c r="D1914" s="4" t="s">
        <v>92</v>
      </c>
      <c r="E1914" s="4" t="s">
        <v>13</v>
      </c>
      <c r="F1914" s="4" t="s">
        <v>13</v>
      </c>
    </row>
    <row r="1915" spans="1:8">
      <c r="A1915" t="n">
        <v>17883</v>
      </c>
      <c r="B1915" s="59" t="n">
        <v>26</v>
      </c>
      <c r="C1915" s="7" t="n">
        <v>0</v>
      </c>
      <c r="D1915" s="7" t="s">
        <v>229</v>
      </c>
      <c r="E1915" s="7" t="n">
        <v>2</v>
      </c>
      <c r="F1915" s="7" t="n">
        <v>0</v>
      </c>
    </row>
    <row r="1916" spans="1:8">
      <c r="A1916" t="s">
        <v>4</v>
      </c>
      <c r="B1916" s="4" t="s">
        <v>5</v>
      </c>
    </row>
    <row r="1917" spans="1:8">
      <c r="A1917" t="n">
        <v>17908</v>
      </c>
      <c r="B1917" s="33" t="n">
        <v>28</v>
      </c>
    </row>
    <row r="1918" spans="1:8">
      <c r="A1918" t="s">
        <v>4</v>
      </c>
      <c r="B1918" s="4" t="s">
        <v>5</v>
      </c>
      <c r="C1918" s="4" t="s">
        <v>10</v>
      </c>
      <c r="D1918" s="4" t="s">
        <v>13</v>
      </c>
    </row>
    <row r="1919" spans="1:8">
      <c r="A1919" t="n">
        <v>17909</v>
      </c>
      <c r="B1919" s="60" t="n">
        <v>89</v>
      </c>
      <c r="C1919" s="7" t="n">
        <v>65533</v>
      </c>
      <c r="D1919" s="7" t="n">
        <v>1</v>
      </c>
    </row>
    <row r="1920" spans="1:8">
      <c r="A1920" t="s">
        <v>4</v>
      </c>
      <c r="B1920" s="4" t="s">
        <v>5</v>
      </c>
      <c r="C1920" s="4" t="s">
        <v>13</v>
      </c>
      <c r="D1920" s="4" t="s">
        <v>10</v>
      </c>
      <c r="E1920" s="4" t="s">
        <v>10</v>
      </c>
      <c r="F1920" s="4" t="s">
        <v>13</v>
      </c>
    </row>
    <row r="1921" spans="1:6">
      <c r="A1921" t="n">
        <v>17913</v>
      </c>
      <c r="B1921" s="31" t="n">
        <v>25</v>
      </c>
      <c r="C1921" s="7" t="n">
        <v>1</v>
      </c>
      <c r="D1921" s="7" t="n">
        <v>65535</v>
      </c>
      <c r="E1921" s="7" t="n">
        <v>65535</v>
      </c>
      <c r="F1921" s="7" t="n">
        <v>0</v>
      </c>
    </row>
    <row r="1922" spans="1:6">
      <c r="A1922" t="s">
        <v>4</v>
      </c>
      <c r="B1922" s="4" t="s">
        <v>5</v>
      </c>
      <c r="C1922" s="4" t="s">
        <v>13</v>
      </c>
      <c r="D1922" s="4" t="s">
        <v>10</v>
      </c>
      <c r="E1922" s="4" t="s">
        <v>13</v>
      </c>
    </row>
    <row r="1923" spans="1:6">
      <c r="A1923" t="n">
        <v>17920</v>
      </c>
      <c r="B1923" s="67" t="n">
        <v>49</v>
      </c>
      <c r="C1923" s="7" t="n">
        <v>1</v>
      </c>
      <c r="D1923" s="7" t="n">
        <v>4000</v>
      </c>
      <c r="E1923" s="7" t="n">
        <v>0</v>
      </c>
    </row>
    <row r="1924" spans="1:6">
      <c r="A1924" t="s">
        <v>4</v>
      </c>
      <c r="B1924" s="4" t="s">
        <v>5</v>
      </c>
      <c r="C1924" s="4" t="s">
        <v>13</v>
      </c>
      <c r="D1924" s="4" t="s">
        <v>10</v>
      </c>
      <c r="E1924" s="4" t="s">
        <v>10</v>
      </c>
    </row>
    <row r="1925" spans="1:6">
      <c r="A1925" t="n">
        <v>17925</v>
      </c>
      <c r="B1925" s="13" t="n">
        <v>50</v>
      </c>
      <c r="C1925" s="7" t="n">
        <v>1</v>
      </c>
      <c r="D1925" s="7" t="n">
        <v>8060</v>
      </c>
      <c r="E1925" s="7" t="n">
        <v>1000</v>
      </c>
    </row>
    <row r="1926" spans="1:6">
      <c r="A1926" t="s">
        <v>4</v>
      </c>
      <c r="B1926" s="4" t="s">
        <v>5</v>
      </c>
      <c r="C1926" s="4" t="s">
        <v>13</v>
      </c>
      <c r="D1926" s="4" t="s">
        <v>10</v>
      </c>
      <c r="E1926" s="4" t="s">
        <v>10</v>
      </c>
    </row>
    <row r="1927" spans="1:6">
      <c r="A1927" t="n">
        <v>17931</v>
      </c>
      <c r="B1927" s="13" t="n">
        <v>50</v>
      </c>
      <c r="C1927" s="7" t="n">
        <v>1</v>
      </c>
      <c r="D1927" s="7" t="n">
        <v>8020</v>
      </c>
      <c r="E1927" s="7" t="n">
        <v>1000</v>
      </c>
    </row>
    <row r="1928" spans="1:6">
      <c r="A1928" t="s">
        <v>4</v>
      </c>
      <c r="B1928" s="4" t="s">
        <v>5</v>
      </c>
      <c r="C1928" s="4" t="s">
        <v>13</v>
      </c>
      <c r="D1928" s="4" t="s">
        <v>10</v>
      </c>
      <c r="E1928" s="4" t="s">
        <v>27</v>
      </c>
    </row>
    <row r="1929" spans="1:6">
      <c r="A1929" t="n">
        <v>17937</v>
      </c>
      <c r="B1929" s="38" t="n">
        <v>58</v>
      </c>
      <c r="C1929" s="7" t="n">
        <v>0</v>
      </c>
      <c r="D1929" s="7" t="n">
        <v>1000</v>
      </c>
      <c r="E1929" s="7" t="n">
        <v>1</v>
      </c>
    </row>
    <row r="1930" spans="1:6">
      <c r="A1930" t="s">
        <v>4</v>
      </c>
      <c r="B1930" s="4" t="s">
        <v>5</v>
      </c>
      <c r="C1930" s="4" t="s">
        <v>13</v>
      </c>
      <c r="D1930" s="4" t="s">
        <v>10</v>
      </c>
    </row>
    <row r="1931" spans="1:6">
      <c r="A1931" t="n">
        <v>17945</v>
      </c>
      <c r="B1931" s="38" t="n">
        <v>58</v>
      </c>
      <c r="C1931" s="7" t="n">
        <v>255</v>
      </c>
      <c r="D1931" s="7" t="n">
        <v>0</v>
      </c>
    </row>
    <row r="1932" spans="1:6">
      <c r="A1932" t="s">
        <v>4</v>
      </c>
      <c r="B1932" s="4" t="s">
        <v>5</v>
      </c>
      <c r="C1932" s="4" t="s">
        <v>13</v>
      </c>
      <c r="D1932" s="4" t="s">
        <v>13</v>
      </c>
    </row>
    <row r="1933" spans="1:6">
      <c r="A1933" t="n">
        <v>17949</v>
      </c>
      <c r="B1933" s="67" t="n">
        <v>49</v>
      </c>
      <c r="C1933" s="7" t="n">
        <v>2</v>
      </c>
      <c r="D1933" s="7" t="n">
        <v>0</v>
      </c>
    </row>
    <row r="1934" spans="1:6">
      <c r="A1934" t="s">
        <v>4</v>
      </c>
      <c r="B1934" s="4" t="s">
        <v>5</v>
      </c>
      <c r="C1934" s="4" t="s">
        <v>10</v>
      </c>
    </row>
    <row r="1935" spans="1:6">
      <c r="A1935" t="n">
        <v>17952</v>
      </c>
      <c r="B1935" s="30" t="n">
        <v>16</v>
      </c>
      <c r="C1935" s="7" t="n">
        <v>300</v>
      </c>
    </row>
    <row r="1936" spans="1:6">
      <c r="A1936" t="s">
        <v>4</v>
      </c>
      <c r="B1936" s="4" t="s">
        <v>5</v>
      </c>
      <c r="C1936" s="4" t="s">
        <v>13</v>
      </c>
      <c r="D1936" s="4" t="s">
        <v>10</v>
      </c>
      <c r="E1936" s="4" t="s">
        <v>10</v>
      </c>
      <c r="F1936" s="4" t="s">
        <v>10</v>
      </c>
      <c r="G1936" s="4" t="s">
        <v>10</v>
      </c>
      <c r="H1936" s="4" t="s">
        <v>13</v>
      </c>
    </row>
    <row r="1937" spans="1:8">
      <c r="A1937" t="n">
        <v>17955</v>
      </c>
      <c r="B1937" s="31" t="n">
        <v>25</v>
      </c>
      <c r="C1937" s="7" t="n">
        <v>5</v>
      </c>
      <c r="D1937" s="7" t="n">
        <v>65535</v>
      </c>
      <c r="E1937" s="7" t="n">
        <v>500</v>
      </c>
      <c r="F1937" s="7" t="n">
        <v>800</v>
      </c>
      <c r="G1937" s="7" t="n">
        <v>140</v>
      </c>
      <c r="H1937" s="7" t="n">
        <v>0</v>
      </c>
    </row>
    <row r="1938" spans="1:8">
      <c r="A1938" t="s">
        <v>4</v>
      </c>
      <c r="B1938" s="4" t="s">
        <v>5</v>
      </c>
      <c r="C1938" s="4" t="s">
        <v>10</v>
      </c>
      <c r="D1938" s="4" t="s">
        <v>13</v>
      </c>
      <c r="E1938" s="4" t="s">
        <v>92</v>
      </c>
      <c r="F1938" s="4" t="s">
        <v>13</v>
      </c>
      <c r="G1938" s="4" t="s">
        <v>13</v>
      </c>
    </row>
    <row r="1939" spans="1:8">
      <c r="A1939" t="n">
        <v>17966</v>
      </c>
      <c r="B1939" s="32" t="n">
        <v>24</v>
      </c>
      <c r="C1939" s="7" t="n">
        <v>65533</v>
      </c>
      <c r="D1939" s="7" t="n">
        <v>11</v>
      </c>
      <c r="E1939" s="7" t="s">
        <v>221</v>
      </c>
      <c r="F1939" s="7" t="n">
        <v>2</v>
      </c>
      <c r="G1939" s="7" t="n">
        <v>0</v>
      </c>
    </row>
    <row r="1940" spans="1:8">
      <c r="A1940" t="s">
        <v>4</v>
      </c>
      <c r="B1940" s="4" t="s">
        <v>5</v>
      </c>
    </row>
    <row r="1941" spans="1:8">
      <c r="A1941" t="n">
        <v>18026</v>
      </c>
      <c r="B1941" s="33" t="n">
        <v>28</v>
      </c>
    </row>
    <row r="1942" spans="1:8">
      <c r="A1942" t="s">
        <v>4</v>
      </c>
      <c r="B1942" s="4" t="s">
        <v>5</v>
      </c>
      <c r="C1942" s="4" t="s">
        <v>10</v>
      </c>
      <c r="D1942" s="4" t="s">
        <v>13</v>
      </c>
      <c r="E1942" s="4" t="s">
        <v>92</v>
      </c>
      <c r="F1942" s="4" t="s">
        <v>13</v>
      </c>
      <c r="G1942" s="4" t="s">
        <v>13</v>
      </c>
    </row>
    <row r="1943" spans="1:8">
      <c r="A1943" t="n">
        <v>18027</v>
      </c>
      <c r="B1943" s="32" t="n">
        <v>24</v>
      </c>
      <c r="C1943" s="7" t="n">
        <v>65533</v>
      </c>
      <c r="D1943" s="7" t="n">
        <v>11</v>
      </c>
      <c r="E1943" s="7" t="s">
        <v>230</v>
      </c>
      <c r="F1943" s="7" t="n">
        <v>2</v>
      </c>
      <c r="G1943" s="7" t="n">
        <v>0</v>
      </c>
    </row>
    <row r="1944" spans="1:8">
      <c r="A1944" t="s">
        <v>4</v>
      </c>
      <c r="B1944" s="4" t="s">
        <v>5</v>
      </c>
    </row>
    <row r="1945" spans="1:8">
      <c r="A1945" t="n">
        <v>18173</v>
      </c>
      <c r="B1945" s="33" t="n">
        <v>28</v>
      </c>
    </row>
    <row r="1946" spans="1:8">
      <c r="A1946" t="s">
        <v>4</v>
      </c>
      <c r="B1946" s="4" t="s">
        <v>5</v>
      </c>
      <c r="C1946" s="4" t="s">
        <v>13</v>
      </c>
    </row>
    <row r="1947" spans="1:8">
      <c r="A1947" t="n">
        <v>18174</v>
      </c>
      <c r="B1947" s="34" t="n">
        <v>27</v>
      </c>
      <c r="C1947" s="7" t="n">
        <v>0</v>
      </c>
    </row>
    <row r="1948" spans="1:8">
      <c r="A1948" t="s">
        <v>4</v>
      </c>
      <c r="B1948" s="4" t="s">
        <v>5</v>
      </c>
      <c r="C1948" s="4" t="s">
        <v>13</v>
      </c>
    </row>
    <row r="1949" spans="1:8">
      <c r="A1949" t="n">
        <v>18176</v>
      </c>
      <c r="B1949" s="34" t="n">
        <v>27</v>
      </c>
      <c r="C1949" s="7" t="n">
        <v>1</v>
      </c>
    </row>
    <row r="1950" spans="1:8">
      <c r="A1950" t="s">
        <v>4</v>
      </c>
      <c r="B1950" s="4" t="s">
        <v>5</v>
      </c>
      <c r="C1950" s="4" t="s">
        <v>13</v>
      </c>
      <c r="D1950" s="4" t="s">
        <v>10</v>
      </c>
      <c r="E1950" s="4" t="s">
        <v>10</v>
      </c>
      <c r="F1950" s="4" t="s">
        <v>10</v>
      </c>
      <c r="G1950" s="4" t="s">
        <v>10</v>
      </c>
      <c r="H1950" s="4" t="s">
        <v>13</v>
      </c>
    </row>
    <row r="1951" spans="1:8">
      <c r="A1951" t="n">
        <v>18178</v>
      </c>
      <c r="B1951" s="31" t="n">
        <v>25</v>
      </c>
      <c r="C1951" s="7" t="n">
        <v>5</v>
      </c>
      <c r="D1951" s="7" t="n">
        <v>65535</v>
      </c>
      <c r="E1951" s="7" t="n">
        <v>65535</v>
      </c>
      <c r="F1951" s="7" t="n">
        <v>65535</v>
      </c>
      <c r="G1951" s="7" t="n">
        <v>65535</v>
      </c>
      <c r="H1951" s="7" t="n">
        <v>0</v>
      </c>
    </row>
    <row r="1952" spans="1:8">
      <c r="A1952" t="s">
        <v>4</v>
      </c>
      <c r="B1952" s="4" t="s">
        <v>5</v>
      </c>
      <c r="C1952" s="4" t="s">
        <v>13</v>
      </c>
    </row>
    <row r="1953" spans="1:8">
      <c r="A1953" t="n">
        <v>18189</v>
      </c>
      <c r="B1953" s="44" t="n">
        <v>45</v>
      </c>
      <c r="C1953" s="7" t="n">
        <v>0</v>
      </c>
    </row>
    <row r="1954" spans="1:8">
      <c r="A1954" t="s">
        <v>4</v>
      </c>
      <c r="B1954" s="4" t="s">
        <v>5</v>
      </c>
      <c r="C1954" s="4" t="s">
        <v>13</v>
      </c>
      <c r="D1954" s="4" t="s">
        <v>10</v>
      </c>
      <c r="E1954" s="4" t="s">
        <v>13</v>
      </c>
    </row>
    <row r="1955" spans="1:8">
      <c r="A1955" t="n">
        <v>18191</v>
      </c>
      <c r="B1955" s="49" t="n">
        <v>36</v>
      </c>
      <c r="C1955" s="7" t="n">
        <v>9</v>
      </c>
      <c r="D1955" s="7" t="n">
        <v>0</v>
      </c>
      <c r="E1955" s="7" t="n">
        <v>0</v>
      </c>
    </row>
    <row r="1956" spans="1:8">
      <c r="A1956" t="s">
        <v>4</v>
      </c>
      <c r="B1956" s="4" t="s">
        <v>5</v>
      </c>
      <c r="C1956" s="4" t="s">
        <v>13</v>
      </c>
      <c r="D1956" s="4" t="s">
        <v>10</v>
      </c>
      <c r="E1956" s="4" t="s">
        <v>13</v>
      </c>
    </row>
    <row r="1957" spans="1:8">
      <c r="A1957" t="n">
        <v>18196</v>
      </c>
      <c r="B1957" s="49" t="n">
        <v>36</v>
      </c>
      <c r="C1957" s="7" t="n">
        <v>9</v>
      </c>
      <c r="D1957" s="7" t="n">
        <v>13</v>
      </c>
      <c r="E1957" s="7" t="n">
        <v>0</v>
      </c>
    </row>
    <row r="1958" spans="1:8">
      <c r="A1958" t="s">
        <v>4</v>
      </c>
      <c r="B1958" s="4" t="s">
        <v>5</v>
      </c>
      <c r="C1958" s="4" t="s">
        <v>13</v>
      </c>
      <c r="D1958" s="4" t="s">
        <v>10</v>
      </c>
      <c r="E1958" s="4" t="s">
        <v>13</v>
      </c>
    </row>
    <row r="1959" spans="1:8">
      <c r="A1959" t="n">
        <v>18201</v>
      </c>
      <c r="B1959" s="49" t="n">
        <v>36</v>
      </c>
      <c r="C1959" s="7" t="n">
        <v>9</v>
      </c>
      <c r="D1959" s="7" t="n">
        <v>12</v>
      </c>
      <c r="E1959" s="7" t="n">
        <v>0</v>
      </c>
    </row>
    <row r="1960" spans="1:8">
      <c r="A1960" t="s">
        <v>4</v>
      </c>
      <c r="B1960" s="4" t="s">
        <v>5</v>
      </c>
      <c r="C1960" s="4" t="s">
        <v>13</v>
      </c>
      <c r="D1960" s="4" t="s">
        <v>10</v>
      </c>
    </row>
    <row r="1961" spans="1:8">
      <c r="A1961" t="n">
        <v>18206</v>
      </c>
      <c r="B1961" s="67" t="n">
        <v>49</v>
      </c>
      <c r="C1961" s="7" t="n">
        <v>6</v>
      </c>
      <c r="D1961" s="7" t="n">
        <v>1</v>
      </c>
    </row>
    <row r="1962" spans="1:8">
      <c r="A1962" t="s">
        <v>4</v>
      </c>
      <c r="B1962" s="4" t="s">
        <v>5</v>
      </c>
      <c r="C1962" s="4" t="s">
        <v>13</v>
      </c>
      <c r="D1962" s="4" t="s">
        <v>10</v>
      </c>
    </row>
    <row r="1963" spans="1:8">
      <c r="A1963" t="n">
        <v>18210</v>
      </c>
      <c r="B1963" s="10" t="n">
        <v>162</v>
      </c>
      <c r="C1963" s="7" t="n">
        <v>1</v>
      </c>
      <c r="D1963" s="7" t="n">
        <v>0</v>
      </c>
    </row>
    <row r="1964" spans="1:8">
      <c r="A1964" t="s">
        <v>4</v>
      </c>
      <c r="B1964" s="4" t="s">
        <v>5</v>
      </c>
    </row>
    <row r="1965" spans="1:8">
      <c r="A1965" t="n">
        <v>18214</v>
      </c>
      <c r="B1965" s="5" t="n">
        <v>1</v>
      </c>
    </row>
    <row r="1966" spans="1:8" s="3" customFormat="1" customHeight="0">
      <c r="A1966" s="3" t="s">
        <v>2</v>
      </c>
      <c r="B1966" s="3" t="s">
        <v>231</v>
      </c>
    </row>
    <row r="1967" spans="1:8">
      <c r="A1967" t="s">
        <v>4</v>
      </c>
      <c r="B1967" s="4" t="s">
        <v>5</v>
      </c>
      <c r="C1967" s="4" t="s">
        <v>13</v>
      </c>
      <c r="D1967" s="4" t="s">
        <v>13</v>
      </c>
      <c r="E1967" s="4" t="s">
        <v>13</v>
      </c>
      <c r="F1967" s="4" t="s">
        <v>13</v>
      </c>
    </row>
    <row r="1968" spans="1:8">
      <c r="A1968" t="n">
        <v>18216</v>
      </c>
      <c r="B1968" s="8" t="n">
        <v>14</v>
      </c>
      <c r="C1968" s="7" t="n">
        <v>2</v>
      </c>
      <c r="D1968" s="7" t="n">
        <v>0</v>
      </c>
      <c r="E1968" s="7" t="n">
        <v>0</v>
      </c>
      <c r="F1968" s="7" t="n">
        <v>0</v>
      </c>
    </row>
    <row r="1969" spans="1:6">
      <c r="A1969" t="s">
        <v>4</v>
      </c>
      <c r="B1969" s="4" t="s">
        <v>5</v>
      </c>
      <c r="C1969" s="4" t="s">
        <v>13</v>
      </c>
      <c r="D1969" s="53" t="s">
        <v>119</v>
      </c>
      <c r="E1969" s="4" t="s">
        <v>5</v>
      </c>
      <c r="F1969" s="4" t="s">
        <v>13</v>
      </c>
      <c r="G1969" s="4" t="s">
        <v>10</v>
      </c>
      <c r="H1969" s="53" t="s">
        <v>120</v>
      </c>
      <c r="I1969" s="4" t="s">
        <v>13</v>
      </c>
      <c r="J1969" s="4" t="s">
        <v>9</v>
      </c>
      <c r="K1969" s="4" t="s">
        <v>13</v>
      </c>
      <c r="L1969" s="4" t="s">
        <v>13</v>
      </c>
      <c r="M1969" s="53" t="s">
        <v>119</v>
      </c>
      <c r="N1969" s="4" t="s">
        <v>5</v>
      </c>
      <c r="O1969" s="4" t="s">
        <v>13</v>
      </c>
      <c r="P1969" s="4" t="s">
        <v>10</v>
      </c>
      <c r="Q1969" s="53" t="s">
        <v>120</v>
      </c>
      <c r="R1969" s="4" t="s">
        <v>13</v>
      </c>
      <c r="S1969" s="4" t="s">
        <v>9</v>
      </c>
      <c r="T1969" s="4" t="s">
        <v>13</v>
      </c>
      <c r="U1969" s="4" t="s">
        <v>13</v>
      </c>
      <c r="V1969" s="4" t="s">
        <v>13</v>
      </c>
      <c r="W1969" s="4" t="s">
        <v>57</v>
      </c>
    </row>
    <row r="1970" spans="1:6">
      <c r="A1970" t="n">
        <v>18221</v>
      </c>
      <c r="B1970" s="15" t="n">
        <v>5</v>
      </c>
      <c r="C1970" s="7" t="n">
        <v>28</v>
      </c>
      <c r="D1970" s="53" t="s">
        <v>3</v>
      </c>
      <c r="E1970" s="10" t="n">
        <v>162</v>
      </c>
      <c r="F1970" s="7" t="n">
        <v>3</v>
      </c>
      <c r="G1970" s="7" t="n">
        <v>32995</v>
      </c>
      <c r="H1970" s="53" t="s">
        <v>3</v>
      </c>
      <c r="I1970" s="7" t="n">
        <v>0</v>
      </c>
      <c r="J1970" s="7" t="n">
        <v>1</v>
      </c>
      <c r="K1970" s="7" t="n">
        <v>2</v>
      </c>
      <c r="L1970" s="7" t="n">
        <v>28</v>
      </c>
      <c r="M1970" s="53" t="s">
        <v>3</v>
      </c>
      <c r="N1970" s="10" t="n">
        <v>162</v>
      </c>
      <c r="O1970" s="7" t="n">
        <v>3</v>
      </c>
      <c r="P1970" s="7" t="n">
        <v>32995</v>
      </c>
      <c r="Q1970" s="53" t="s">
        <v>3</v>
      </c>
      <c r="R1970" s="7" t="n">
        <v>0</v>
      </c>
      <c r="S1970" s="7" t="n">
        <v>2</v>
      </c>
      <c r="T1970" s="7" t="n">
        <v>2</v>
      </c>
      <c r="U1970" s="7" t="n">
        <v>11</v>
      </c>
      <c r="V1970" s="7" t="n">
        <v>1</v>
      </c>
      <c r="W1970" s="16" t="n">
        <f t="normal" ca="1">A1974</f>
        <v>0</v>
      </c>
    </row>
    <row r="1971" spans="1:6">
      <c r="A1971" t="s">
        <v>4</v>
      </c>
      <c r="B1971" s="4" t="s">
        <v>5</v>
      </c>
      <c r="C1971" s="4" t="s">
        <v>13</v>
      </c>
      <c r="D1971" s="4" t="s">
        <v>10</v>
      </c>
      <c r="E1971" s="4" t="s">
        <v>27</v>
      </c>
    </row>
    <row r="1972" spans="1:6">
      <c r="A1972" t="n">
        <v>18250</v>
      </c>
      <c r="B1972" s="38" t="n">
        <v>58</v>
      </c>
      <c r="C1972" s="7" t="n">
        <v>0</v>
      </c>
      <c r="D1972" s="7" t="n">
        <v>0</v>
      </c>
      <c r="E1972" s="7" t="n">
        <v>1</v>
      </c>
    </row>
    <row r="1973" spans="1:6">
      <c r="A1973" t="s">
        <v>4</v>
      </c>
      <c r="B1973" s="4" t="s">
        <v>5</v>
      </c>
      <c r="C1973" s="4" t="s">
        <v>13</v>
      </c>
      <c r="D1973" s="53" t="s">
        <v>119</v>
      </c>
      <c r="E1973" s="4" t="s">
        <v>5</v>
      </c>
      <c r="F1973" s="4" t="s">
        <v>13</v>
      </c>
      <c r="G1973" s="4" t="s">
        <v>10</v>
      </c>
      <c r="H1973" s="53" t="s">
        <v>120</v>
      </c>
      <c r="I1973" s="4" t="s">
        <v>13</v>
      </c>
      <c r="J1973" s="4" t="s">
        <v>9</v>
      </c>
      <c r="K1973" s="4" t="s">
        <v>13</v>
      </c>
      <c r="L1973" s="4" t="s">
        <v>13</v>
      </c>
      <c r="M1973" s="53" t="s">
        <v>119</v>
      </c>
      <c r="N1973" s="4" t="s">
        <v>5</v>
      </c>
      <c r="O1973" s="4" t="s">
        <v>13</v>
      </c>
      <c r="P1973" s="4" t="s">
        <v>10</v>
      </c>
      <c r="Q1973" s="53" t="s">
        <v>120</v>
      </c>
      <c r="R1973" s="4" t="s">
        <v>13</v>
      </c>
      <c r="S1973" s="4" t="s">
        <v>9</v>
      </c>
      <c r="T1973" s="4" t="s">
        <v>13</v>
      </c>
      <c r="U1973" s="4" t="s">
        <v>13</v>
      </c>
      <c r="V1973" s="4" t="s">
        <v>13</v>
      </c>
      <c r="W1973" s="4" t="s">
        <v>57</v>
      </c>
    </row>
    <row r="1974" spans="1:6">
      <c r="A1974" t="n">
        <v>18258</v>
      </c>
      <c r="B1974" s="15" t="n">
        <v>5</v>
      </c>
      <c r="C1974" s="7" t="n">
        <v>28</v>
      </c>
      <c r="D1974" s="53" t="s">
        <v>3</v>
      </c>
      <c r="E1974" s="10" t="n">
        <v>162</v>
      </c>
      <c r="F1974" s="7" t="n">
        <v>3</v>
      </c>
      <c r="G1974" s="7" t="n">
        <v>32995</v>
      </c>
      <c r="H1974" s="53" t="s">
        <v>3</v>
      </c>
      <c r="I1974" s="7" t="n">
        <v>0</v>
      </c>
      <c r="J1974" s="7" t="n">
        <v>1</v>
      </c>
      <c r="K1974" s="7" t="n">
        <v>3</v>
      </c>
      <c r="L1974" s="7" t="n">
        <v>28</v>
      </c>
      <c r="M1974" s="53" t="s">
        <v>3</v>
      </c>
      <c r="N1974" s="10" t="n">
        <v>162</v>
      </c>
      <c r="O1974" s="7" t="n">
        <v>3</v>
      </c>
      <c r="P1974" s="7" t="n">
        <v>32995</v>
      </c>
      <c r="Q1974" s="53" t="s">
        <v>3</v>
      </c>
      <c r="R1974" s="7" t="n">
        <v>0</v>
      </c>
      <c r="S1974" s="7" t="n">
        <v>2</v>
      </c>
      <c r="T1974" s="7" t="n">
        <v>3</v>
      </c>
      <c r="U1974" s="7" t="n">
        <v>9</v>
      </c>
      <c r="V1974" s="7" t="n">
        <v>1</v>
      </c>
      <c r="W1974" s="16" t="n">
        <f t="normal" ca="1">A1984</f>
        <v>0</v>
      </c>
    </row>
    <row r="1975" spans="1:6">
      <c r="A1975" t="s">
        <v>4</v>
      </c>
      <c r="B1975" s="4" t="s">
        <v>5</v>
      </c>
      <c r="C1975" s="4" t="s">
        <v>13</v>
      </c>
      <c r="D1975" s="53" t="s">
        <v>119</v>
      </c>
      <c r="E1975" s="4" t="s">
        <v>5</v>
      </c>
      <c r="F1975" s="4" t="s">
        <v>10</v>
      </c>
      <c r="G1975" s="4" t="s">
        <v>13</v>
      </c>
      <c r="H1975" s="4" t="s">
        <v>13</v>
      </c>
      <c r="I1975" s="4" t="s">
        <v>6</v>
      </c>
      <c r="J1975" s="53" t="s">
        <v>120</v>
      </c>
      <c r="K1975" s="4" t="s">
        <v>13</v>
      </c>
      <c r="L1975" s="4" t="s">
        <v>13</v>
      </c>
      <c r="M1975" s="53" t="s">
        <v>119</v>
      </c>
      <c r="N1975" s="4" t="s">
        <v>5</v>
      </c>
      <c r="O1975" s="4" t="s">
        <v>13</v>
      </c>
      <c r="P1975" s="53" t="s">
        <v>120</v>
      </c>
      <c r="Q1975" s="4" t="s">
        <v>13</v>
      </c>
      <c r="R1975" s="4" t="s">
        <v>9</v>
      </c>
      <c r="S1975" s="4" t="s">
        <v>13</v>
      </c>
      <c r="T1975" s="4" t="s">
        <v>13</v>
      </c>
      <c r="U1975" s="4" t="s">
        <v>13</v>
      </c>
      <c r="V1975" s="53" t="s">
        <v>119</v>
      </c>
      <c r="W1975" s="4" t="s">
        <v>5</v>
      </c>
      <c r="X1975" s="4" t="s">
        <v>13</v>
      </c>
      <c r="Y1975" s="53" t="s">
        <v>120</v>
      </c>
      <c r="Z1975" s="4" t="s">
        <v>13</v>
      </c>
      <c r="AA1975" s="4" t="s">
        <v>9</v>
      </c>
      <c r="AB1975" s="4" t="s">
        <v>13</v>
      </c>
      <c r="AC1975" s="4" t="s">
        <v>13</v>
      </c>
      <c r="AD1975" s="4" t="s">
        <v>13</v>
      </c>
      <c r="AE1975" s="4" t="s">
        <v>57</v>
      </c>
    </row>
    <row r="1976" spans="1:6">
      <c r="A1976" t="n">
        <v>18287</v>
      </c>
      <c r="B1976" s="15" t="n">
        <v>5</v>
      </c>
      <c r="C1976" s="7" t="n">
        <v>28</v>
      </c>
      <c r="D1976" s="53" t="s">
        <v>3</v>
      </c>
      <c r="E1976" s="52" t="n">
        <v>47</v>
      </c>
      <c r="F1976" s="7" t="n">
        <v>61456</v>
      </c>
      <c r="G1976" s="7" t="n">
        <v>2</v>
      </c>
      <c r="H1976" s="7" t="n">
        <v>0</v>
      </c>
      <c r="I1976" s="7" t="s">
        <v>121</v>
      </c>
      <c r="J1976" s="53" t="s">
        <v>3</v>
      </c>
      <c r="K1976" s="7" t="n">
        <v>8</v>
      </c>
      <c r="L1976" s="7" t="n">
        <v>28</v>
      </c>
      <c r="M1976" s="53" t="s">
        <v>3</v>
      </c>
      <c r="N1976" s="12" t="n">
        <v>74</v>
      </c>
      <c r="O1976" s="7" t="n">
        <v>65</v>
      </c>
      <c r="P1976" s="53" t="s">
        <v>3</v>
      </c>
      <c r="Q1976" s="7" t="n">
        <v>0</v>
      </c>
      <c r="R1976" s="7" t="n">
        <v>1</v>
      </c>
      <c r="S1976" s="7" t="n">
        <v>3</v>
      </c>
      <c r="T1976" s="7" t="n">
        <v>9</v>
      </c>
      <c r="U1976" s="7" t="n">
        <v>28</v>
      </c>
      <c r="V1976" s="53" t="s">
        <v>3</v>
      </c>
      <c r="W1976" s="12" t="n">
        <v>74</v>
      </c>
      <c r="X1976" s="7" t="n">
        <v>65</v>
      </c>
      <c r="Y1976" s="53" t="s">
        <v>3</v>
      </c>
      <c r="Z1976" s="7" t="n">
        <v>0</v>
      </c>
      <c r="AA1976" s="7" t="n">
        <v>2</v>
      </c>
      <c r="AB1976" s="7" t="n">
        <v>3</v>
      </c>
      <c r="AC1976" s="7" t="n">
        <v>9</v>
      </c>
      <c r="AD1976" s="7" t="n">
        <v>1</v>
      </c>
      <c r="AE1976" s="16" t="n">
        <f t="normal" ca="1">A1980</f>
        <v>0</v>
      </c>
    </row>
    <row r="1977" spans="1:6">
      <c r="A1977" t="s">
        <v>4</v>
      </c>
      <c r="B1977" s="4" t="s">
        <v>5</v>
      </c>
      <c r="C1977" s="4" t="s">
        <v>10</v>
      </c>
      <c r="D1977" s="4" t="s">
        <v>13</v>
      </c>
      <c r="E1977" s="4" t="s">
        <v>13</v>
      </c>
      <c r="F1977" s="4" t="s">
        <v>6</v>
      </c>
    </row>
    <row r="1978" spans="1:6">
      <c r="A1978" t="n">
        <v>18335</v>
      </c>
      <c r="B1978" s="52" t="n">
        <v>47</v>
      </c>
      <c r="C1978" s="7" t="n">
        <v>61456</v>
      </c>
      <c r="D1978" s="7" t="n">
        <v>0</v>
      </c>
      <c r="E1978" s="7" t="n">
        <v>0</v>
      </c>
      <c r="F1978" s="7" t="s">
        <v>122</v>
      </c>
    </row>
    <row r="1979" spans="1:6">
      <c r="A1979" t="s">
        <v>4</v>
      </c>
      <c r="B1979" s="4" t="s">
        <v>5</v>
      </c>
      <c r="C1979" s="4" t="s">
        <v>13</v>
      </c>
      <c r="D1979" s="4" t="s">
        <v>10</v>
      </c>
      <c r="E1979" s="4" t="s">
        <v>27</v>
      </c>
    </row>
    <row r="1980" spans="1:6">
      <c r="A1980" t="n">
        <v>18348</v>
      </c>
      <c r="B1980" s="38" t="n">
        <v>58</v>
      </c>
      <c r="C1980" s="7" t="n">
        <v>0</v>
      </c>
      <c r="D1980" s="7" t="n">
        <v>300</v>
      </c>
      <c r="E1980" s="7" t="n">
        <v>1</v>
      </c>
    </row>
    <row r="1981" spans="1:6">
      <c r="A1981" t="s">
        <v>4</v>
      </c>
      <c r="B1981" s="4" t="s">
        <v>5</v>
      </c>
      <c r="C1981" s="4" t="s">
        <v>13</v>
      </c>
      <c r="D1981" s="4" t="s">
        <v>10</v>
      </c>
    </row>
    <row r="1982" spans="1:6">
      <c r="A1982" t="n">
        <v>18356</v>
      </c>
      <c r="B1982" s="38" t="n">
        <v>58</v>
      </c>
      <c r="C1982" s="7" t="n">
        <v>255</v>
      </c>
      <c r="D1982" s="7" t="n">
        <v>0</v>
      </c>
    </row>
    <row r="1983" spans="1:6">
      <c r="A1983" t="s">
        <v>4</v>
      </c>
      <c r="B1983" s="4" t="s">
        <v>5</v>
      </c>
      <c r="C1983" s="4" t="s">
        <v>13</v>
      </c>
      <c r="D1983" s="4" t="s">
        <v>13</v>
      </c>
      <c r="E1983" s="4" t="s">
        <v>13</v>
      </c>
      <c r="F1983" s="4" t="s">
        <v>13</v>
      </c>
    </row>
    <row r="1984" spans="1:6">
      <c r="A1984" t="n">
        <v>18360</v>
      </c>
      <c r="B1984" s="8" t="n">
        <v>14</v>
      </c>
      <c r="C1984" s="7" t="n">
        <v>0</v>
      </c>
      <c r="D1984" s="7" t="n">
        <v>0</v>
      </c>
      <c r="E1984" s="7" t="n">
        <v>0</v>
      </c>
      <c r="F1984" s="7" t="n">
        <v>64</v>
      </c>
    </row>
    <row r="1985" spans="1:31">
      <c r="A1985" t="s">
        <v>4</v>
      </c>
      <c r="B1985" s="4" t="s">
        <v>5</v>
      </c>
      <c r="C1985" s="4" t="s">
        <v>13</v>
      </c>
      <c r="D1985" s="4" t="s">
        <v>10</v>
      </c>
    </row>
    <row r="1986" spans="1:31">
      <c r="A1986" t="n">
        <v>18365</v>
      </c>
      <c r="B1986" s="28" t="n">
        <v>22</v>
      </c>
      <c r="C1986" s="7" t="n">
        <v>0</v>
      </c>
      <c r="D1986" s="7" t="n">
        <v>32995</v>
      </c>
    </row>
    <row r="1987" spans="1:31">
      <c r="A1987" t="s">
        <v>4</v>
      </c>
      <c r="B1987" s="4" t="s">
        <v>5</v>
      </c>
      <c r="C1987" s="4" t="s">
        <v>13</v>
      </c>
      <c r="D1987" s="4" t="s">
        <v>10</v>
      </c>
    </row>
    <row r="1988" spans="1:31">
      <c r="A1988" t="n">
        <v>18369</v>
      </c>
      <c r="B1988" s="38" t="n">
        <v>58</v>
      </c>
      <c r="C1988" s="7" t="n">
        <v>5</v>
      </c>
      <c r="D1988" s="7" t="n">
        <v>300</v>
      </c>
    </row>
    <row r="1989" spans="1:31">
      <c r="A1989" t="s">
        <v>4</v>
      </c>
      <c r="B1989" s="4" t="s">
        <v>5</v>
      </c>
      <c r="C1989" s="4" t="s">
        <v>27</v>
      </c>
      <c r="D1989" s="4" t="s">
        <v>10</v>
      </c>
    </row>
    <row r="1990" spans="1:31">
      <c r="A1990" t="n">
        <v>18373</v>
      </c>
      <c r="B1990" s="54" t="n">
        <v>103</v>
      </c>
      <c r="C1990" s="7" t="n">
        <v>0</v>
      </c>
      <c r="D1990" s="7" t="n">
        <v>300</v>
      </c>
    </row>
    <row r="1991" spans="1:31">
      <c r="A1991" t="s">
        <v>4</v>
      </c>
      <c r="B1991" s="4" t="s">
        <v>5</v>
      </c>
      <c r="C1991" s="4" t="s">
        <v>13</v>
      </c>
    </row>
    <row r="1992" spans="1:31">
      <c r="A1992" t="n">
        <v>18380</v>
      </c>
      <c r="B1992" s="39" t="n">
        <v>64</v>
      </c>
      <c r="C1992" s="7" t="n">
        <v>7</v>
      </c>
    </row>
    <row r="1993" spans="1:31">
      <c r="A1993" t="s">
        <v>4</v>
      </c>
      <c r="B1993" s="4" t="s">
        <v>5</v>
      </c>
      <c r="C1993" s="4" t="s">
        <v>13</v>
      </c>
      <c r="D1993" s="4" t="s">
        <v>10</v>
      </c>
    </row>
    <row r="1994" spans="1:31">
      <c r="A1994" t="n">
        <v>18382</v>
      </c>
      <c r="B1994" s="55" t="n">
        <v>72</v>
      </c>
      <c r="C1994" s="7" t="n">
        <v>5</v>
      </c>
      <c r="D1994" s="7" t="n">
        <v>0</v>
      </c>
    </row>
    <row r="1995" spans="1:31">
      <c r="A1995" t="s">
        <v>4</v>
      </c>
      <c r="B1995" s="4" t="s">
        <v>5</v>
      </c>
      <c r="C1995" s="4" t="s">
        <v>13</v>
      </c>
      <c r="D1995" s="53" t="s">
        <v>119</v>
      </c>
      <c r="E1995" s="4" t="s">
        <v>5</v>
      </c>
      <c r="F1995" s="4" t="s">
        <v>13</v>
      </c>
      <c r="G1995" s="4" t="s">
        <v>10</v>
      </c>
      <c r="H1995" s="53" t="s">
        <v>120</v>
      </c>
      <c r="I1995" s="4" t="s">
        <v>13</v>
      </c>
      <c r="J1995" s="4" t="s">
        <v>9</v>
      </c>
      <c r="K1995" s="4" t="s">
        <v>13</v>
      </c>
      <c r="L1995" s="4" t="s">
        <v>13</v>
      </c>
      <c r="M1995" s="4" t="s">
        <v>57</v>
      </c>
    </row>
    <row r="1996" spans="1:31">
      <c r="A1996" t="n">
        <v>18386</v>
      </c>
      <c r="B1996" s="15" t="n">
        <v>5</v>
      </c>
      <c r="C1996" s="7" t="n">
        <v>28</v>
      </c>
      <c r="D1996" s="53" t="s">
        <v>3</v>
      </c>
      <c r="E1996" s="10" t="n">
        <v>162</v>
      </c>
      <c r="F1996" s="7" t="n">
        <v>4</v>
      </c>
      <c r="G1996" s="7" t="n">
        <v>32995</v>
      </c>
      <c r="H1996" s="53" t="s">
        <v>3</v>
      </c>
      <c r="I1996" s="7" t="n">
        <v>0</v>
      </c>
      <c r="J1996" s="7" t="n">
        <v>1</v>
      </c>
      <c r="K1996" s="7" t="n">
        <v>2</v>
      </c>
      <c r="L1996" s="7" t="n">
        <v>1</v>
      </c>
      <c r="M1996" s="16" t="n">
        <f t="normal" ca="1">A2002</f>
        <v>0</v>
      </c>
    </row>
    <row r="1997" spans="1:31">
      <c r="A1997" t="s">
        <v>4</v>
      </c>
      <c r="B1997" s="4" t="s">
        <v>5</v>
      </c>
      <c r="C1997" s="4" t="s">
        <v>13</v>
      </c>
      <c r="D1997" s="4" t="s">
        <v>6</v>
      </c>
    </row>
    <row r="1998" spans="1:31">
      <c r="A1998" t="n">
        <v>18403</v>
      </c>
      <c r="B1998" s="9" t="n">
        <v>2</v>
      </c>
      <c r="C1998" s="7" t="n">
        <v>10</v>
      </c>
      <c r="D1998" s="7" t="s">
        <v>123</v>
      </c>
    </row>
    <row r="1999" spans="1:31">
      <c r="A1999" t="s">
        <v>4</v>
      </c>
      <c r="B1999" s="4" t="s">
        <v>5</v>
      </c>
      <c r="C1999" s="4" t="s">
        <v>10</v>
      </c>
    </row>
    <row r="2000" spans="1:31">
      <c r="A2000" t="n">
        <v>18420</v>
      </c>
      <c r="B2000" s="30" t="n">
        <v>16</v>
      </c>
      <c r="C2000" s="7" t="n">
        <v>0</v>
      </c>
    </row>
    <row r="2001" spans="1:13">
      <c r="A2001" t="s">
        <v>4</v>
      </c>
      <c r="B2001" s="4" t="s">
        <v>5</v>
      </c>
      <c r="C2001" s="4" t="s">
        <v>10</v>
      </c>
      <c r="D2001" s="4" t="s">
        <v>6</v>
      </c>
      <c r="E2001" s="4" t="s">
        <v>6</v>
      </c>
      <c r="F2001" s="4" t="s">
        <v>6</v>
      </c>
      <c r="G2001" s="4" t="s">
        <v>13</v>
      </c>
      <c r="H2001" s="4" t="s">
        <v>9</v>
      </c>
      <c r="I2001" s="4" t="s">
        <v>27</v>
      </c>
      <c r="J2001" s="4" t="s">
        <v>27</v>
      </c>
      <c r="K2001" s="4" t="s">
        <v>27</v>
      </c>
      <c r="L2001" s="4" t="s">
        <v>27</v>
      </c>
      <c r="M2001" s="4" t="s">
        <v>27</v>
      </c>
      <c r="N2001" s="4" t="s">
        <v>27</v>
      </c>
      <c r="O2001" s="4" t="s">
        <v>27</v>
      </c>
      <c r="P2001" s="4" t="s">
        <v>6</v>
      </c>
      <c r="Q2001" s="4" t="s">
        <v>6</v>
      </c>
      <c r="R2001" s="4" t="s">
        <v>9</v>
      </c>
      <c r="S2001" s="4" t="s">
        <v>13</v>
      </c>
      <c r="T2001" s="4" t="s">
        <v>9</v>
      </c>
      <c r="U2001" s="4" t="s">
        <v>9</v>
      </c>
      <c r="V2001" s="4" t="s">
        <v>10</v>
      </c>
    </row>
    <row r="2002" spans="1:13">
      <c r="A2002" t="n">
        <v>18423</v>
      </c>
      <c r="B2002" s="17" t="n">
        <v>19</v>
      </c>
      <c r="C2002" s="7" t="n">
        <v>1</v>
      </c>
      <c r="D2002" s="7" t="s">
        <v>232</v>
      </c>
      <c r="E2002" s="7" t="s">
        <v>233</v>
      </c>
      <c r="F2002" s="7" t="s">
        <v>12</v>
      </c>
      <c r="G2002" s="7" t="n">
        <v>0</v>
      </c>
      <c r="H2002" s="7" t="n">
        <v>1</v>
      </c>
      <c r="I2002" s="7" t="n">
        <v>0</v>
      </c>
      <c r="J2002" s="7" t="n">
        <v>0</v>
      </c>
      <c r="K2002" s="7" t="n">
        <v>0</v>
      </c>
      <c r="L2002" s="7" t="n">
        <v>0</v>
      </c>
      <c r="M2002" s="7" t="n">
        <v>1</v>
      </c>
      <c r="N2002" s="7" t="n">
        <v>1.60000002384186</v>
      </c>
      <c r="O2002" s="7" t="n">
        <v>0.0900000035762787</v>
      </c>
      <c r="P2002" s="7" t="s">
        <v>12</v>
      </c>
      <c r="Q2002" s="7" t="s">
        <v>12</v>
      </c>
      <c r="R2002" s="7" t="n">
        <v>-1</v>
      </c>
      <c r="S2002" s="7" t="n">
        <v>0</v>
      </c>
      <c r="T2002" s="7" t="n">
        <v>0</v>
      </c>
      <c r="U2002" s="7" t="n">
        <v>0</v>
      </c>
      <c r="V2002" s="7" t="n">
        <v>0</v>
      </c>
    </row>
    <row r="2003" spans="1:13">
      <c r="A2003" t="s">
        <v>4</v>
      </c>
      <c r="B2003" s="4" t="s">
        <v>5</v>
      </c>
      <c r="C2003" s="4" t="s">
        <v>10</v>
      </c>
      <c r="D2003" s="4" t="s">
        <v>13</v>
      </c>
      <c r="E2003" s="4" t="s">
        <v>13</v>
      </c>
      <c r="F2003" s="4" t="s">
        <v>6</v>
      </c>
    </row>
    <row r="2004" spans="1:13">
      <c r="A2004" t="n">
        <v>18496</v>
      </c>
      <c r="B2004" s="26" t="n">
        <v>20</v>
      </c>
      <c r="C2004" s="7" t="n">
        <v>68</v>
      </c>
      <c r="D2004" s="7" t="n">
        <v>3</v>
      </c>
      <c r="E2004" s="7" t="n">
        <v>10</v>
      </c>
      <c r="F2004" s="7" t="s">
        <v>126</v>
      </c>
    </row>
    <row r="2005" spans="1:13">
      <c r="A2005" t="s">
        <v>4</v>
      </c>
      <c r="B2005" s="4" t="s">
        <v>5</v>
      </c>
      <c r="C2005" s="4" t="s">
        <v>10</v>
      </c>
    </row>
    <row r="2006" spans="1:13">
      <c r="A2006" t="n">
        <v>18514</v>
      </c>
      <c r="B2006" s="30" t="n">
        <v>16</v>
      </c>
      <c r="C2006" s="7" t="n">
        <v>0</v>
      </c>
    </row>
    <row r="2007" spans="1:13">
      <c r="A2007" t="s">
        <v>4</v>
      </c>
      <c r="B2007" s="4" t="s">
        <v>5</v>
      </c>
      <c r="C2007" s="4" t="s">
        <v>10</v>
      </c>
      <c r="D2007" s="4" t="s">
        <v>13</v>
      </c>
      <c r="E2007" s="4" t="s">
        <v>13</v>
      </c>
      <c r="F2007" s="4" t="s">
        <v>6</v>
      </c>
    </row>
    <row r="2008" spans="1:13">
      <c r="A2008" t="n">
        <v>18517</v>
      </c>
      <c r="B2008" s="26" t="n">
        <v>20</v>
      </c>
      <c r="C2008" s="7" t="n">
        <v>0</v>
      </c>
      <c r="D2008" s="7" t="n">
        <v>3</v>
      </c>
      <c r="E2008" s="7" t="n">
        <v>10</v>
      </c>
      <c r="F2008" s="7" t="s">
        <v>126</v>
      </c>
    </row>
    <row r="2009" spans="1:13">
      <c r="A2009" t="s">
        <v>4</v>
      </c>
      <c r="B2009" s="4" t="s">
        <v>5</v>
      </c>
      <c r="C2009" s="4" t="s">
        <v>10</v>
      </c>
    </row>
    <row r="2010" spans="1:13">
      <c r="A2010" t="n">
        <v>18535</v>
      </c>
      <c r="B2010" s="30" t="n">
        <v>16</v>
      </c>
      <c r="C2010" s="7" t="n">
        <v>0</v>
      </c>
    </row>
    <row r="2011" spans="1:13">
      <c r="A2011" t="s">
        <v>4</v>
      </c>
      <c r="B2011" s="4" t="s">
        <v>5</v>
      </c>
      <c r="C2011" s="4" t="s">
        <v>10</v>
      </c>
      <c r="D2011" s="4" t="s">
        <v>13</v>
      </c>
      <c r="E2011" s="4" t="s">
        <v>13</v>
      </c>
      <c r="F2011" s="4" t="s">
        <v>6</v>
      </c>
    </row>
    <row r="2012" spans="1:13">
      <c r="A2012" t="n">
        <v>18538</v>
      </c>
      <c r="B2012" s="26" t="n">
        <v>20</v>
      </c>
      <c r="C2012" s="7" t="n">
        <v>1</v>
      </c>
      <c r="D2012" s="7" t="n">
        <v>3</v>
      </c>
      <c r="E2012" s="7" t="n">
        <v>10</v>
      </c>
      <c r="F2012" s="7" t="s">
        <v>126</v>
      </c>
    </row>
    <row r="2013" spans="1:13">
      <c r="A2013" t="s">
        <v>4</v>
      </c>
      <c r="B2013" s="4" t="s">
        <v>5</v>
      </c>
      <c r="C2013" s="4" t="s">
        <v>10</v>
      </c>
    </row>
    <row r="2014" spans="1:13">
      <c r="A2014" t="n">
        <v>18556</v>
      </c>
      <c r="B2014" s="30" t="n">
        <v>16</v>
      </c>
      <c r="C2014" s="7" t="n">
        <v>0</v>
      </c>
    </row>
    <row r="2015" spans="1:13">
      <c r="A2015" t="s">
        <v>4</v>
      </c>
      <c r="B2015" s="4" t="s">
        <v>5</v>
      </c>
      <c r="C2015" s="4" t="s">
        <v>10</v>
      </c>
      <c r="D2015" s="4" t="s">
        <v>27</v>
      </c>
      <c r="E2015" s="4" t="s">
        <v>27</v>
      </c>
      <c r="F2015" s="4" t="s">
        <v>27</v>
      </c>
      <c r="G2015" s="4" t="s">
        <v>27</v>
      </c>
    </row>
    <row r="2016" spans="1:13">
      <c r="A2016" t="n">
        <v>18559</v>
      </c>
      <c r="B2016" s="48" t="n">
        <v>46</v>
      </c>
      <c r="C2016" s="7" t="n">
        <v>0</v>
      </c>
      <c r="D2016" s="7" t="n">
        <v>242.210006713867</v>
      </c>
      <c r="E2016" s="7" t="n">
        <v>1.86000001430511</v>
      </c>
      <c r="F2016" s="7" t="n">
        <v>-6.19999980926514</v>
      </c>
      <c r="G2016" s="7" t="n">
        <v>227.5</v>
      </c>
    </row>
    <row r="2017" spans="1:22">
      <c r="A2017" t="s">
        <v>4</v>
      </c>
      <c r="B2017" s="4" t="s">
        <v>5</v>
      </c>
      <c r="C2017" s="4" t="s">
        <v>10</v>
      </c>
      <c r="D2017" s="4" t="s">
        <v>27</v>
      </c>
      <c r="E2017" s="4" t="s">
        <v>27</v>
      </c>
      <c r="F2017" s="4" t="s">
        <v>27</v>
      </c>
      <c r="G2017" s="4" t="s">
        <v>27</v>
      </c>
    </row>
    <row r="2018" spans="1:22">
      <c r="A2018" t="n">
        <v>18578</v>
      </c>
      <c r="B2018" s="48" t="n">
        <v>46</v>
      </c>
      <c r="C2018" s="7" t="n">
        <v>1</v>
      </c>
      <c r="D2018" s="7" t="n">
        <v>241.559997558594</v>
      </c>
      <c r="E2018" s="7" t="n">
        <v>1.78999996185303</v>
      </c>
      <c r="F2018" s="7" t="n">
        <v>-5.51999998092651</v>
      </c>
      <c r="G2018" s="7" t="n">
        <v>228</v>
      </c>
    </row>
    <row r="2019" spans="1:22">
      <c r="A2019" t="s">
        <v>4</v>
      </c>
      <c r="B2019" s="4" t="s">
        <v>5</v>
      </c>
      <c r="C2019" s="4" t="s">
        <v>10</v>
      </c>
      <c r="D2019" s="4" t="s">
        <v>27</v>
      </c>
      <c r="E2019" s="4" t="s">
        <v>27</v>
      </c>
      <c r="F2019" s="4" t="s">
        <v>27</v>
      </c>
      <c r="G2019" s="4" t="s">
        <v>27</v>
      </c>
    </row>
    <row r="2020" spans="1:22">
      <c r="A2020" t="n">
        <v>18597</v>
      </c>
      <c r="B2020" s="48" t="n">
        <v>46</v>
      </c>
      <c r="C2020" s="7" t="n">
        <v>68</v>
      </c>
      <c r="D2020" s="7" t="n">
        <v>242.789993286133</v>
      </c>
      <c r="E2020" s="7" t="n">
        <v>1.78999996185303</v>
      </c>
      <c r="F2020" s="7" t="n">
        <v>-7.17000007629395</v>
      </c>
      <c r="G2020" s="7" t="n">
        <v>193.600006103516</v>
      </c>
    </row>
    <row r="2021" spans="1:22">
      <c r="A2021" t="s">
        <v>4</v>
      </c>
      <c r="B2021" s="4" t="s">
        <v>5</v>
      </c>
      <c r="C2021" s="4" t="s">
        <v>10</v>
      </c>
      <c r="D2021" s="4" t="s">
        <v>13</v>
      </c>
      <c r="E2021" s="4" t="s">
        <v>6</v>
      </c>
      <c r="F2021" s="4" t="s">
        <v>27</v>
      </c>
      <c r="G2021" s="4" t="s">
        <v>27</v>
      </c>
      <c r="H2021" s="4" t="s">
        <v>27</v>
      </c>
    </row>
    <row r="2022" spans="1:22">
      <c r="A2022" t="n">
        <v>18616</v>
      </c>
      <c r="B2022" s="50" t="n">
        <v>48</v>
      </c>
      <c r="C2022" s="7" t="n">
        <v>0</v>
      </c>
      <c r="D2022" s="7" t="n">
        <v>0</v>
      </c>
      <c r="E2022" s="7" t="s">
        <v>234</v>
      </c>
      <c r="F2022" s="7" t="n">
        <v>0</v>
      </c>
      <c r="G2022" s="7" t="n">
        <v>1</v>
      </c>
      <c r="H2022" s="7" t="n">
        <v>0</v>
      </c>
    </row>
    <row r="2023" spans="1:22">
      <c r="A2023" t="s">
        <v>4</v>
      </c>
      <c r="B2023" s="4" t="s">
        <v>5</v>
      </c>
      <c r="C2023" s="4" t="s">
        <v>10</v>
      </c>
      <c r="D2023" s="4" t="s">
        <v>13</v>
      </c>
      <c r="E2023" s="4" t="s">
        <v>6</v>
      </c>
      <c r="F2023" s="4" t="s">
        <v>27</v>
      </c>
      <c r="G2023" s="4" t="s">
        <v>27</v>
      </c>
      <c r="H2023" s="4" t="s">
        <v>27</v>
      </c>
    </row>
    <row r="2024" spans="1:22">
      <c r="A2024" t="n">
        <v>18642</v>
      </c>
      <c r="B2024" s="50" t="n">
        <v>48</v>
      </c>
      <c r="C2024" s="7" t="n">
        <v>1</v>
      </c>
      <c r="D2024" s="7" t="n">
        <v>0</v>
      </c>
      <c r="E2024" s="7" t="s">
        <v>234</v>
      </c>
      <c r="F2024" s="7" t="n">
        <v>0</v>
      </c>
      <c r="G2024" s="7" t="n">
        <v>1</v>
      </c>
      <c r="H2024" s="7" t="n">
        <v>0</v>
      </c>
    </row>
    <row r="2025" spans="1:22">
      <c r="A2025" t="s">
        <v>4</v>
      </c>
      <c r="B2025" s="4" t="s">
        <v>5</v>
      </c>
      <c r="C2025" s="4" t="s">
        <v>13</v>
      </c>
      <c r="D2025" s="4" t="s">
        <v>13</v>
      </c>
      <c r="E2025" s="4" t="s">
        <v>27</v>
      </c>
      <c r="F2025" s="4" t="s">
        <v>27</v>
      </c>
      <c r="G2025" s="4" t="s">
        <v>27</v>
      </c>
      <c r="H2025" s="4" t="s">
        <v>10</v>
      </c>
    </row>
    <row r="2026" spans="1:22">
      <c r="A2026" t="n">
        <v>18668</v>
      </c>
      <c r="B2026" s="44" t="n">
        <v>45</v>
      </c>
      <c r="C2026" s="7" t="n">
        <v>2</v>
      </c>
      <c r="D2026" s="7" t="n">
        <v>3</v>
      </c>
      <c r="E2026" s="7" t="n">
        <v>241.139999389648</v>
      </c>
      <c r="F2026" s="7" t="n">
        <v>3.70000004768372</v>
      </c>
      <c r="G2026" s="7" t="n">
        <v>-6.5</v>
      </c>
      <c r="H2026" s="7" t="n">
        <v>0</v>
      </c>
    </row>
    <row r="2027" spans="1:22">
      <c r="A2027" t="s">
        <v>4</v>
      </c>
      <c r="B2027" s="4" t="s">
        <v>5</v>
      </c>
      <c r="C2027" s="4" t="s">
        <v>13</v>
      </c>
      <c r="D2027" s="4" t="s">
        <v>13</v>
      </c>
      <c r="E2027" s="4" t="s">
        <v>27</v>
      </c>
      <c r="F2027" s="4" t="s">
        <v>27</v>
      </c>
      <c r="G2027" s="4" t="s">
        <v>27</v>
      </c>
      <c r="H2027" s="4" t="s">
        <v>10</v>
      </c>
      <c r="I2027" s="4" t="s">
        <v>13</v>
      </c>
    </row>
    <row r="2028" spans="1:22">
      <c r="A2028" t="n">
        <v>18685</v>
      </c>
      <c r="B2028" s="44" t="n">
        <v>45</v>
      </c>
      <c r="C2028" s="7" t="n">
        <v>4</v>
      </c>
      <c r="D2028" s="7" t="n">
        <v>3</v>
      </c>
      <c r="E2028" s="7" t="n">
        <v>4.30000019073486</v>
      </c>
      <c r="F2028" s="7" t="n">
        <v>47.0800018310547</v>
      </c>
      <c r="G2028" s="7" t="n">
        <v>0</v>
      </c>
      <c r="H2028" s="7" t="n">
        <v>0</v>
      </c>
      <c r="I2028" s="7" t="n">
        <v>0</v>
      </c>
    </row>
    <row r="2029" spans="1:22">
      <c r="A2029" t="s">
        <v>4</v>
      </c>
      <c r="B2029" s="4" t="s">
        <v>5</v>
      </c>
      <c r="C2029" s="4" t="s">
        <v>13</v>
      </c>
      <c r="D2029" s="4" t="s">
        <v>13</v>
      </c>
      <c r="E2029" s="4" t="s">
        <v>27</v>
      </c>
      <c r="F2029" s="4" t="s">
        <v>10</v>
      </c>
    </row>
    <row r="2030" spans="1:22">
      <c r="A2030" t="n">
        <v>18703</v>
      </c>
      <c r="B2030" s="44" t="n">
        <v>45</v>
      </c>
      <c r="C2030" s="7" t="n">
        <v>5</v>
      </c>
      <c r="D2030" s="7" t="n">
        <v>3</v>
      </c>
      <c r="E2030" s="7" t="n">
        <v>3.90000009536743</v>
      </c>
      <c r="F2030" s="7" t="n">
        <v>0</v>
      </c>
    </row>
    <row r="2031" spans="1:22">
      <c r="A2031" t="s">
        <v>4</v>
      </c>
      <c r="B2031" s="4" t="s">
        <v>5</v>
      </c>
      <c r="C2031" s="4" t="s">
        <v>13</v>
      </c>
      <c r="D2031" s="4" t="s">
        <v>13</v>
      </c>
      <c r="E2031" s="4" t="s">
        <v>27</v>
      </c>
      <c r="F2031" s="4" t="s">
        <v>10</v>
      </c>
    </row>
    <row r="2032" spans="1:22">
      <c r="A2032" t="n">
        <v>18712</v>
      </c>
      <c r="B2032" s="44" t="n">
        <v>45</v>
      </c>
      <c r="C2032" s="7" t="n">
        <v>11</v>
      </c>
      <c r="D2032" s="7" t="n">
        <v>3</v>
      </c>
      <c r="E2032" s="7" t="n">
        <v>48</v>
      </c>
      <c r="F2032" s="7" t="n">
        <v>0</v>
      </c>
    </row>
    <row r="2033" spans="1:9">
      <c r="A2033" t="s">
        <v>4</v>
      </c>
      <c r="B2033" s="4" t="s">
        <v>5</v>
      </c>
      <c r="C2033" s="4" t="s">
        <v>13</v>
      </c>
      <c r="D2033" s="4" t="s">
        <v>13</v>
      </c>
      <c r="E2033" s="4" t="s">
        <v>27</v>
      </c>
      <c r="F2033" s="4" t="s">
        <v>27</v>
      </c>
      <c r="G2033" s="4" t="s">
        <v>27</v>
      </c>
      <c r="H2033" s="4" t="s">
        <v>10</v>
      </c>
    </row>
    <row r="2034" spans="1:9">
      <c r="A2034" t="n">
        <v>18721</v>
      </c>
      <c r="B2034" s="44" t="n">
        <v>45</v>
      </c>
      <c r="C2034" s="7" t="n">
        <v>2</v>
      </c>
      <c r="D2034" s="7" t="n">
        <v>3</v>
      </c>
      <c r="E2034" s="7" t="n">
        <v>241.139999389648</v>
      </c>
      <c r="F2034" s="7" t="n">
        <v>3.16000008583069</v>
      </c>
      <c r="G2034" s="7" t="n">
        <v>-6.5</v>
      </c>
      <c r="H2034" s="7" t="n">
        <v>4000</v>
      </c>
    </row>
    <row r="2035" spans="1:9">
      <c r="A2035" t="s">
        <v>4</v>
      </c>
      <c r="B2035" s="4" t="s">
        <v>5</v>
      </c>
      <c r="C2035" s="4" t="s">
        <v>13</v>
      </c>
      <c r="D2035" s="4" t="s">
        <v>13</v>
      </c>
      <c r="E2035" s="4" t="s">
        <v>27</v>
      </c>
      <c r="F2035" s="4" t="s">
        <v>27</v>
      </c>
      <c r="G2035" s="4" t="s">
        <v>27</v>
      </c>
      <c r="H2035" s="4" t="s">
        <v>10</v>
      </c>
      <c r="I2035" s="4" t="s">
        <v>13</v>
      </c>
    </row>
    <row r="2036" spans="1:9">
      <c r="A2036" t="n">
        <v>18738</v>
      </c>
      <c r="B2036" s="44" t="n">
        <v>45</v>
      </c>
      <c r="C2036" s="7" t="n">
        <v>4</v>
      </c>
      <c r="D2036" s="7" t="n">
        <v>3</v>
      </c>
      <c r="E2036" s="7" t="n">
        <v>3.64000010490417</v>
      </c>
      <c r="F2036" s="7" t="n">
        <v>30.3400001525879</v>
      </c>
      <c r="G2036" s="7" t="n">
        <v>0</v>
      </c>
      <c r="H2036" s="7" t="n">
        <v>4000</v>
      </c>
      <c r="I2036" s="7" t="n">
        <v>1</v>
      </c>
    </row>
    <row r="2037" spans="1:9">
      <c r="A2037" t="s">
        <v>4</v>
      </c>
      <c r="B2037" s="4" t="s">
        <v>5</v>
      </c>
      <c r="C2037" s="4" t="s">
        <v>13</v>
      </c>
      <c r="D2037" s="4" t="s">
        <v>13</v>
      </c>
      <c r="E2037" s="4" t="s">
        <v>27</v>
      </c>
      <c r="F2037" s="4" t="s">
        <v>10</v>
      </c>
    </row>
    <row r="2038" spans="1:9">
      <c r="A2038" t="n">
        <v>18756</v>
      </c>
      <c r="B2038" s="44" t="n">
        <v>45</v>
      </c>
      <c r="C2038" s="7" t="n">
        <v>5</v>
      </c>
      <c r="D2038" s="7" t="n">
        <v>3</v>
      </c>
      <c r="E2038" s="7" t="n">
        <v>3</v>
      </c>
      <c r="F2038" s="7" t="n">
        <v>4000</v>
      </c>
    </row>
    <row r="2039" spans="1:9">
      <c r="A2039" t="s">
        <v>4</v>
      </c>
      <c r="B2039" s="4" t="s">
        <v>5</v>
      </c>
      <c r="C2039" s="4" t="s">
        <v>13</v>
      </c>
      <c r="D2039" s="4" t="s">
        <v>13</v>
      </c>
      <c r="E2039" s="4" t="s">
        <v>27</v>
      </c>
      <c r="F2039" s="4" t="s">
        <v>10</v>
      </c>
    </row>
    <row r="2040" spans="1:9">
      <c r="A2040" t="n">
        <v>18765</v>
      </c>
      <c r="B2040" s="44" t="n">
        <v>45</v>
      </c>
      <c r="C2040" s="7" t="n">
        <v>11</v>
      </c>
      <c r="D2040" s="7" t="n">
        <v>3</v>
      </c>
      <c r="E2040" s="7" t="n">
        <v>48</v>
      </c>
      <c r="F2040" s="7" t="n">
        <v>4000</v>
      </c>
    </row>
    <row r="2041" spans="1:9">
      <c r="A2041" t="s">
        <v>4</v>
      </c>
      <c r="B2041" s="4" t="s">
        <v>5</v>
      </c>
      <c r="C2041" s="4" t="s">
        <v>13</v>
      </c>
      <c r="D2041" s="4" t="s">
        <v>10</v>
      </c>
      <c r="E2041" s="4" t="s">
        <v>27</v>
      </c>
    </row>
    <row r="2042" spans="1:9">
      <c r="A2042" t="n">
        <v>18774</v>
      </c>
      <c r="B2042" s="38" t="n">
        <v>58</v>
      </c>
      <c r="C2042" s="7" t="n">
        <v>100</v>
      </c>
      <c r="D2042" s="7" t="n">
        <v>1000</v>
      </c>
      <c r="E2042" s="7" t="n">
        <v>1</v>
      </c>
    </row>
    <row r="2043" spans="1:9">
      <c r="A2043" t="s">
        <v>4</v>
      </c>
      <c r="B2043" s="4" t="s">
        <v>5</v>
      </c>
      <c r="C2043" s="4" t="s">
        <v>13</v>
      </c>
      <c r="D2043" s="4" t="s">
        <v>10</v>
      </c>
    </row>
    <row r="2044" spans="1:9">
      <c r="A2044" t="n">
        <v>18782</v>
      </c>
      <c r="B2044" s="38" t="n">
        <v>58</v>
      </c>
      <c r="C2044" s="7" t="n">
        <v>255</v>
      </c>
      <c r="D2044" s="7" t="n">
        <v>0</v>
      </c>
    </row>
    <row r="2045" spans="1:9">
      <c r="A2045" t="s">
        <v>4</v>
      </c>
      <c r="B2045" s="4" t="s">
        <v>5</v>
      </c>
      <c r="C2045" s="4" t="s">
        <v>13</v>
      </c>
      <c r="D2045" s="4" t="s">
        <v>10</v>
      </c>
    </row>
    <row r="2046" spans="1:9">
      <c r="A2046" t="n">
        <v>18786</v>
      </c>
      <c r="B2046" s="44" t="n">
        <v>45</v>
      </c>
      <c r="C2046" s="7" t="n">
        <v>7</v>
      </c>
      <c r="D2046" s="7" t="n">
        <v>255</v>
      </c>
    </row>
    <row r="2047" spans="1:9">
      <c r="A2047" t="s">
        <v>4</v>
      </c>
      <c r="B2047" s="4" t="s">
        <v>5</v>
      </c>
      <c r="C2047" s="4" t="s">
        <v>13</v>
      </c>
      <c r="D2047" s="4" t="s">
        <v>10</v>
      </c>
      <c r="E2047" s="4" t="s">
        <v>10</v>
      </c>
      <c r="F2047" s="4" t="s">
        <v>13</v>
      </c>
    </row>
    <row r="2048" spans="1:9">
      <c r="A2048" t="n">
        <v>18790</v>
      </c>
      <c r="B2048" s="31" t="n">
        <v>25</v>
      </c>
      <c r="C2048" s="7" t="n">
        <v>1</v>
      </c>
      <c r="D2048" s="7" t="n">
        <v>65535</v>
      </c>
      <c r="E2048" s="7" t="n">
        <v>500</v>
      </c>
      <c r="F2048" s="7" t="n">
        <v>0</v>
      </c>
    </row>
    <row r="2049" spans="1:9">
      <c r="A2049" t="s">
        <v>4</v>
      </c>
      <c r="B2049" s="4" t="s">
        <v>5</v>
      </c>
      <c r="C2049" s="4" t="s">
        <v>13</v>
      </c>
      <c r="D2049" s="4" t="s">
        <v>10</v>
      </c>
      <c r="E2049" s="4" t="s">
        <v>10</v>
      </c>
    </row>
    <row r="2050" spans="1:9">
      <c r="A2050" t="n">
        <v>18797</v>
      </c>
      <c r="B2050" s="31" t="n">
        <v>25</v>
      </c>
      <c r="C2050" s="7" t="n">
        <v>2</v>
      </c>
      <c r="D2050" s="7" t="n">
        <v>600</v>
      </c>
      <c r="E2050" s="7" t="n">
        <v>173</v>
      </c>
    </row>
    <row r="2051" spans="1:9">
      <c r="A2051" t="s">
        <v>4</v>
      </c>
      <c r="B2051" s="4" t="s">
        <v>5</v>
      </c>
      <c r="C2051" s="4" t="s">
        <v>13</v>
      </c>
      <c r="D2051" s="4" t="s">
        <v>10</v>
      </c>
    </row>
    <row r="2052" spans="1:9">
      <c r="A2052" t="n">
        <v>18803</v>
      </c>
      <c r="B2052" s="38" t="n">
        <v>58</v>
      </c>
      <c r="C2052" s="7" t="n">
        <v>10</v>
      </c>
      <c r="D2052" s="7" t="n">
        <v>300</v>
      </c>
    </row>
    <row r="2053" spans="1:9">
      <c r="A2053" t="s">
        <v>4</v>
      </c>
      <c r="B2053" s="4" t="s">
        <v>5</v>
      </c>
      <c r="C2053" s="4" t="s">
        <v>13</v>
      </c>
      <c r="D2053" s="4" t="s">
        <v>10</v>
      </c>
    </row>
    <row r="2054" spans="1:9">
      <c r="A2054" t="n">
        <v>18807</v>
      </c>
      <c r="B2054" s="38" t="n">
        <v>58</v>
      </c>
      <c r="C2054" s="7" t="n">
        <v>12</v>
      </c>
      <c r="D2054" s="7" t="n">
        <v>0</v>
      </c>
    </row>
    <row r="2055" spans="1:9">
      <c r="A2055" t="s">
        <v>4</v>
      </c>
      <c r="B2055" s="4" t="s">
        <v>5</v>
      </c>
      <c r="C2055" s="4" t="s">
        <v>13</v>
      </c>
      <c r="D2055" s="4" t="s">
        <v>10</v>
      </c>
      <c r="E2055" s="4" t="s">
        <v>9</v>
      </c>
      <c r="F2055" s="4" t="s">
        <v>10</v>
      </c>
      <c r="G2055" s="4" t="s">
        <v>10</v>
      </c>
      <c r="H2055" s="4" t="s">
        <v>9</v>
      </c>
      <c r="I2055" s="4" t="s">
        <v>9</v>
      </c>
    </row>
    <row r="2056" spans="1:9">
      <c r="A2056" t="n">
        <v>18811</v>
      </c>
      <c r="B2056" s="71" t="n">
        <v>69</v>
      </c>
      <c r="C2056" s="7" t="n">
        <v>0</v>
      </c>
      <c r="D2056" s="7" t="n">
        <v>1</v>
      </c>
      <c r="E2056" s="7" t="n">
        <v>1106247680</v>
      </c>
      <c r="F2056" s="7" t="n">
        <v>65286</v>
      </c>
      <c r="G2056" s="7" t="n">
        <v>16</v>
      </c>
      <c r="H2056" s="7" t="n">
        <v>0</v>
      </c>
      <c r="I2056" s="7" t="n">
        <v>-1116355953</v>
      </c>
    </row>
    <row r="2057" spans="1:9">
      <c r="A2057" t="s">
        <v>4</v>
      </c>
      <c r="B2057" s="4" t="s">
        <v>5</v>
      </c>
      <c r="C2057" s="4" t="s">
        <v>13</v>
      </c>
      <c r="D2057" s="4" t="s">
        <v>10</v>
      </c>
      <c r="E2057" s="4" t="s">
        <v>9</v>
      </c>
      <c r="F2057" s="4" t="s">
        <v>10</v>
      </c>
      <c r="G2057" s="4" t="s">
        <v>10</v>
      </c>
      <c r="H2057" s="4" t="s">
        <v>9</v>
      </c>
      <c r="I2057" s="4" t="s">
        <v>9</v>
      </c>
    </row>
    <row r="2058" spans="1:9">
      <c r="A2058" t="n">
        <v>18831</v>
      </c>
      <c r="B2058" s="71" t="n">
        <v>69</v>
      </c>
      <c r="C2058" s="7" t="n">
        <v>0</v>
      </c>
      <c r="D2058" s="7" t="n">
        <v>0</v>
      </c>
      <c r="E2058" s="7" t="n">
        <v>-1041235968</v>
      </c>
      <c r="F2058" s="7" t="n">
        <v>250</v>
      </c>
      <c r="G2058" s="7" t="n">
        <v>16</v>
      </c>
      <c r="H2058" s="7" t="n">
        <v>0</v>
      </c>
      <c r="I2058" s="7" t="n">
        <v>-1106960712</v>
      </c>
    </row>
    <row r="2059" spans="1:9">
      <c r="A2059" t="s">
        <v>4</v>
      </c>
      <c r="B2059" s="4" t="s">
        <v>5</v>
      </c>
      <c r="C2059" s="4" t="s">
        <v>13</v>
      </c>
      <c r="D2059" s="4" t="s">
        <v>10</v>
      </c>
      <c r="E2059" s="4" t="s">
        <v>9</v>
      </c>
      <c r="F2059" s="4" t="s">
        <v>9</v>
      </c>
      <c r="G2059" s="4" t="s">
        <v>9</v>
      </c>
      <c r="H2059" s="4" t="s">
        <v>9</v>
      </c>
      <c r="I2059" s="4" t="s">
        <v>10</v>
      </c>
      <c r="J2059" s="4" t="s">
        <v>13</v>
      </c>
    </row>
    <row r="2060" spans="1:9">
      <c r="A2060" t="n">
        <v>18851</v>
      </c>
      <c r="B2060" s="71" t="n">
        <v>69</v>
      </c>
      <c r="C2060" s="7" t="n">
        <v>3</v>
      </c>
      <c r="D2060" s="7" t="n">
        <v>0</v>
      </c>
      <c r="E2060" s="7" t="n">
        <v>1065353216</v>
      </c>
      <c r="F2060" s="7" t="n">
        <v>1065353216</v>
      </c>
      <c r="G2060" s="7" t="n">
        <v>1065353216</v>
      </c>
      <c r="H2060" s="7" t="n">
        <v>0</v>
      </c>
      <c r="I2060" s="7" t="n">
        <v>0</v>
      </c>
      <c r="J2060" s="7" t="n">
        <v>3</v>
      </c>
    </row>
    <row r="2061" spans="1:9">
      <c r="A2061" t="s">
        <v>4</v>
      </c>
      <c r="B2061" s="4" t="s">
        <v>5</v>
      </c>
      <c r="C2061" s="4" t="s">
        <v>13</v>
      </c>
      <c r="D2061" s="4" t="s">
        <v>10</v>
      </c>
      <c r="E2061" s="4" t="s">
        <v>9</v>
      </c>
      <c r="F2061" s="4" t="s">
        <v>9</v>
      </c>
      <c r="G2061" s="4" t="s">
        <v>9</v>
      </c>
      <c r="H2061" s="4" t="s">
        <v>9</v>
      </c>
      <c r="I2061" s="4" t="s">
        <v>10</v>
      </c>
      <c r="J2061" s="4" t="s">
        <v>13</v>
      </c>
    </row>
    <row r="2062" spans="1:9">
      <c r="A2062" t="n">
        <v>18874</v>
      </c>
      <c r="B2062" s="71" t="n">
        <v>69</v>
      </c>
      <c r="C2062" s="7" t="n">
        <v>3</v>
      </c>
      <c r="D2062" s="7" t="n">
        <v>1</v>
      </c>
      <c r="E2062" s="7" t="n">
        <v>1065353216</v>
      </c>
      <c r="F2062" s="7" t="n">
        <v>1065353216</v>
      </c>
      <c r="G2062" s="7" t="n">
        <v>1065353216</v>
      </c>
      <c r="H2062" s="7" t="n">
        <v>0</v>
      </c>
      <c r="I2062" s="7" t="n">
        <v>0</v>
      </c>
      <c r="J2062" s="7" t="n">
        <v>3</v>
      </c>
    </row>
    <row r="2063" spans="1:9">
      <c r="A2063" t="s">
        <v>4</v>
      </c>
      <c r="B2063" s="4" t="s">
        <v>5</v>
      </c>
      <c r="C2063" s="4" t="s">
        <v>13</v>
      </c>
      <c r="D2063" s="4" t="s">
        <v>10</v>
      </c>
      <c r="E2063" s="4" t="s">
        <v>9</v>
      </c>
      <c r="F2063" s="4" t="s">
        <v>9</v>
      </c>
      <c r="G2063" s="4" t="s">
        <v>9</v>
      </c>
      <c r="H2063" s="4" t="s">
        <v>9</v>
      </c>
      <c r="I2063" s="4" t="s">
        <v>10</v>
      </c>
      <c r="J2063" s="4" t="s">
        <v>13</v>
      </c>
    </row>
    <row r="2064" spans="1:9">
      <c r="A2064" t="n">
        <v>18897</v>
      </c>
      <c r="B2064" s="71" t="n">
        <v>69</v>
      </c>
      <c r="C2064" s="7" t="n">
        <v>3</v>
      </c>
      <c r="D2064" s="7" t="n">
        <v>0</v>
      </c>
      <c r="E2064" s="7" t="n">
        <v>1065353216</v>
      </c>
      <c r="F2064" s="7" t="n">
        <v>1065353216</v>
      </c>
      <c r="G2064" s="7" t="n">
        <v>1065353216</v>
      </c>
      <c r="H2064" s="7" t="n">
        <v>1065353216</v>
      </c>
      <c r="I2064" s="7" t="n">
        <v>500</v>
      </c>
      <c r="J2064" s="7" t="n">
        <v>3</v>
      </c>
    </row>
    <row r="2065" spans="1:10">
      <c r="A2065" t="s">
        <v>4</v>
      </c>
      <c r="B2065" s="4" t="s">
        <v>5</v>
      </c>
      <c r="C2065" s="4" t="s">
        <v>13</v>
      </c>
      <c r="D2065" s="4" t="s">
        <v>10</v>
      </c>
      <c r="E2065" s="4" t="s">
        <v>9</v>
      </c>
      <c r="F2065" s="4" t="s">
        <v>9</v>
      </c>
      <c r="G2065" s="4" t="s">
        <v>9</v>
      </c>
      <c r="H2065" s="4" t="s">
        <v>9</v>
      </c>
      <c r="I2065" s="4" t="s">
        <v>10</v>
      </c>
      <c r="J2065" s="4" t="s">
        <v>13</v>
      </c>
    </row>
    <row r="2066" spans="1:10">
      <c r="A2066" t="n">
        <v>18920</v>
      </c>
      <c r="B2066" s="71" t="n">
        <v>69</v>
      </c>
      <c r="C2066" s="7" t="n">
        <v>3</v>
      </c>
      <c r="D2066" s="7" t="n">
        <v>1</v>
      </c>
      <c r="E2066" s="7" t="n">
        <v>1065353216</v>
      </c>
      <c r="F2066" s="7" t="n">
        <v>1065353216</v>
      </c>
      <c r="G2066" s="7" t="n">
        <v>1065353216</v>
      </c>
      <c r="H2066" s="7" t="n">
        <v>1065353216</v>
      </c>
      <c r="I2066" s="7" t="n">
        <v>500</v>
      </c>
      <c r="J2066" s="7" t="n">
        <v>3</v>
      </c>
    </row>
    <row r="2067" spans="1:10">
      <c r="A2067" t="s">
        <v>4</v>
      </c>
      <c r="B2067" s="4" t="s">
        <v>5</v>
      </c>
      <c r="C2067" s="4" t="s">
        <v>10</v>
      </c>
    </row>
    <row r="2068" spans="1:10">
      <c r="A2068" t="n">
        <v>18943</v>
      </c>
      <c r="B2068" s="30" t="n">
        <v>16</v>
      </c>
      <c r="C2068" s="7" t="n">
        <v>800</v>
      </c>
    </row>
    <row r="2069" spans="1:10">
      <c r="A2069" t="s">
        <v>4</v>
      </c>
      <c r="B2069" s="4" t="s">
        <v>5</v>
      </c>
      <c r="C2069" s="4" t="s">
        <v>13</v>
      </c>
      <c r="D2069" s="4" t="s">
        <v>10</v>
      </c>
      <c r="E2069" s="4" t="s">
        <v>6</v>
      </c>
    </row>
    <row r="2070" spans="1:10">
      <c r="A2070" t="n">
        <v>18946</v>
      </c>
      <c r="B2070" s="58" t="n">
        <v>51</v>
      </c>
      <c r="C2070" s="7" t="n">
        <v>4</v>
      </c>
      <c r="D2070" s="7" t="n">
        <v>0</v>
      </c>
      <c r="E2070" s="7" t="s">
        <v>150</v>
      </c>
    </row>
    <row r="2071" spans="1:10">
      <c r="A2071" t="s">
        <v>4</v>
      </c>
      <c r="B2071" s="4" t="s">
        <v>5</v>
      </c>
      <c r="C2071" s="4" t="s">
        <v>10</v>
      </c>
    </row>
    <row r="2072" spans="1:10">
      <c r="A2072" t="n">
        <v>18959</v>
      </c>
      <c r="B2072" s="30" t="n">
        <v>16</v>
      </c>
      <c r="C2072" s="7" t="n">
        <v>0</v>
      </c>
    </row>
    <row r="2073" spans="1:10">
      <c r="A2073" t="s">
        <v>4</v>
      </c>
      <c r="B2073" s="4" t="s">
        <v>5</v>
      </c>
      <c r="C2073" s="4" t="s">
        <v>10</v>
      </c>
      <c r="D2073" s="4" t="s">
        <v>92</v>
      </c>
      <c r="E2073" s="4" t="s">
        <v>13</v>
      </c>
      <c r="F2073" s="4" t="s">
        <v>13</v>
      </c>
      <c r="G2073" s="4" t="s">
        <v>92</v>
      </c>
      <c r="H2073" s="4" t="s">
        <v>13</v>
      </c>
      <c r="I2073" s="4" t="s">
        <v>13</v>
      </c>
    </row>
    <row r="2074" spans="1:10">
      <c r="A2074" t="n">
        <v>18962</v>
      </c>
      <c r="B2074" s="59" t="n">
        <v>26</v>
      </c>
      <c r="C2074" s="7" t="n">
        <v>0</v>
      </c>
      <c r="D2074" s="7" t="s">
        <v>235</v>
      </c>
      <c r="E2074" s="7" t="n">
        <v>2</v>
      </c>
      <c r="F2074" s="7" t="n">
        <v>3</v>
      </c>
      <c r="G2074" s="7" t="s">
        <v>236</v>
      </c>
      <c r="H2074" s="7" t="n">
        <v>2</v>
      </c>
      <c r="I2074" s="7" t="n">
        <v>0</v>
      </c>
    </row>
    <row r="2075" spans="1:10">
      <c r="A2075" t="s">
        <v>4</v>
      </c>
      <c r="B2075" s="4" t="s">
        <v>5</v>
      </c>
    </row>
    <row r="2076" spans="1:10">
      <c r="A2076" t="n">
        <v>19167</v>
      </c>
      <c r="B2076" s="33" t="n">
        <v>28</v>
      </c>
    </row>
    <row r="2077" spans="1:10">
      <c r="A2077" t="s">
        <v>4</v>
      </c>
      <c r="B2077" s="4" t="s">
        <v>5</v>
      </c>
      <c r="C2077" s="4" t="s">
        <v>13</v>
      </c>
      <c r="D2077" s="4" t="s">
        <v>10</v>
      </c>
      <c r="E2077" s="4" t="s">
        <v>6</v>
      </c>
    </row>
    <row r="2078" spans="1:10">
      <c r="A2078" t="n">
        <v>19168</v>
      </c>
      <c r="B2078" s="58" t="n">
        <v>51</v>
      </c>
      <c r="C2078" s="7" t="n">
        <v>4</v>
      </c>
      <c r="D2078" s="7" t="n">
        <v>1</v>
      </c>
      <c r="E2078" s="7" t="s">
        <v>148</v>
      </c>
    </row>
    <row r="2079" spans="1:10">
      <c r="A2079" t="s">
        <v>4</v>
      </c>
      <c r="B2079" s="4" t="s">
        <v>5</v>
      </c>
      <c r="C2079" s="4" t="s">
        <v>10</v>
      </c>
    </row>
    <row r="2080" spans="1:10">
      <c r="A2080" t="n">
        <v>19182</v>
      </c>
      <c r="B2080" s="30" t="n">
        <v>16</v>
      </c>
      <c r="C2080" s="7" t="n">
        <v>0</v>
      </c>
    </row>
    <row r="2081" spans="1:10">
      <c r="A2081" t="s">
        <v>4</v>
      </c>
      <c r="B2081" s="4" t="s">
        <v>5</v>
      </c>
      <c r="C2081" s="4" t="s">
        <v>10</v>
      </c>
      <c r="D2081" s="4" t="s">
        <v>92</v>
      </c>
      <c r="E2081" s="4" t="s">
        <v>13</v>
      </c>
      <c r="F2081" s="4" t="s">
        <v>13</v>
      </c>
      <c r="G2081" s="4" t="s">
        <v>92</v>
      </c>
      <c r="H2081" s="4" t="s">
        <v>13</v>
      </c>
      <c r="I2081" s="4" t="s">
        <v>13</v>
      </c>
    </row>
    <row r="2082" spans="1:10">
      <c r="A2082" t="n">
        <v>19185</v>
      </c>
      <c r="B2082" s="59" t="n">
        <v>26</v>
      </c>
      <c r="C2082" s="7" t="n">
        <v>1</v>
      </c>
      <c r="D2082" s="7" t="s">
        <v>237</v>
      </c>
      <c r="E2082" s="7" t="n">
        <v>2</v>
      </c>
      <c r="F2082" s="7" t="n">
        <v>3</v>
      </c>
      <c r="G2082" s="7" t="s">
        <v>238</v>
      </c>
      <c r="H2082" s="7" t="n">
        <v>2</v>
      </c>
      <c r="I2082" s="7" t="n">
        <v>0</v>
      </c>
    </row>
    <row r="2083" spans="1:10">
      <c r="A2083" t="s">
        <v>4</v>
      </c>
      <c r="B2083" s="4" t="s">
        <v>5</v>
      </c>
    </row>
    <row r="2084" spans="1:10">
      <c r="A2084" t="n">
        <v>19287</v>
      </c>
      <c r="B2084" s="33" t="n">
        <v>28</v>
      </c>
    </row>
    <row r="2085" spans="1:10">
      <c r="A2085" t="s">
        <v>4</v>
      </c>
      <c r="B2085" s="4" t="s">
        <v>5</v>
      </c>
      <c r="C2085" s="4" t="s">
        <v>13</v>
      </c>
      <c r="D2085" s="4" t="s">
        <v>10</v>
      </c>
      <c r="E2085" s="4" t="s">
        <v>6</v>
      </c>
    </row>
    <row r="2086" spans="1:10">
      <c r="A2086" t="n">
        <v>19288</v>
      </c>
      <c r="B2086" s="58" t="n">
        <v>51</v>
      </c>
      <c r="C2086" s="7" t="n">
        <v>4</v>
      </c>
      <c r="D2086" s="7" t="n">
        <v>0</v>
      </c>
      <c r="E2086" s="7" t="s">
        <v>181</v>
      </c>
    </row>
    <row r="2087" spans="1:10">
      <c r="A2087" t="s">
        <v>4</v>
      </c>
      <c r="B2087" s="4" t="s">
        <v>5</v>
      </c>
      <c r="C2087" s="4" t="s">
        <v>10</v>
      </c>
    </row>
    <row r="2088" spans="1:10">
      <c r="A2088" t="n">
        <v>19301</v>
      </c>
      <c r="B2088" s="30" t="n">
        <v>16</v>
      </c>
      <c r="C2088" s="7" t="n">
        <v>0</v>
      </c>
    </row>
    <row r="2089" spans="1:10">
      <c r="A2089" t="s">
        <v>4</v>
      </c>
      <c r="B2089" s="4" t="s">
        <v>5</v>
      </c>
      <c r="C2089" s="4" t="s">
        <v>10</v>
      </c>
      <c r="D2089" s="4" t="s">
        <v>92</v>
      </c>
      <c r="E2089" s="4" t="s">
        <v>13</v>
      </c>
      <c r="F2089" s="4" t="s">
        <v>13</v>
      </c>
      <c r="G2089" s="4" t="s">
        <v>92</v>
      </c>
      <c r="H2089" s="4" t="s">
        <v>13</v>
      </c>
      <c r="I2089" s="4" t="s">
        <v>13</v>
      </c>
      <c r="J2089" s="4" t="s">
        <v>92</v>
      </c>
      <c r="K2089" s="4" t="s">
        <v>13</v>
      </c>
      <c r="L2089" s="4" t="s">
        <v>13</v>
      </c>
    </row>
    <row r="2090" spans="1:10">
      <c r="A2090" t="n">
        <v>19304</v>
      </c>
      <c r="B2090" s="59" t="n">
        <v>26</v>
      </c>
      <c r="C2090" s="7" t="n">
        <v>0</v>
      </c>
      <c r="D2090" s="7" t="s">
        <v>239</v>
      </c>
      <c r="E2090" s="7" t="n">
        <v>2</v>
      </c>
      <c r="F2090" s="7" t="n">
        <v>3</v>
      </c>
      <c r="G2090" s="7" t="s">
        <v>240</v>
      </c>
      <c r="H2090" s="7" t="n">
        <v>2</v>
      </c>
      <c r="I2090" s="7" t="n">
        <v>3</v>
      </c>
      <c r="J2090" s="7" t="s">
        <v>241</v>
      </c>
      <c r="K2090" s="7" t="n">
        <v>2</v>
      </c>
      <c r="L2090" s="7" t="n">
        <v>0</v>
      </c>
    </row>
    <row r="2091" spans="1:10">
      <c r="A2091" t="s">
        <v>4</v>
      </c>
      <c r="B2091" s="4" t="s">
        <v>5</v>
      </c>
    </row>
    <row r="2092" spans="1:10">
      <c r="A2092" t="n">
        <v>19509</v>
      </c>
      <c r="B2092" s="33" t="n">
        <v>28</v>
      </c>
    </row>
    <row r="2093" spans="1:10">
      <c r="A2093" t="s">
        <v>4</v>
      </c>
      <c r="B2093" s="4" t="s">
        <v>5</v>
      </c>
      <c r="C2093" s="4" t="s">
        <v>13</v>
      </c>
      <c r="D2093" s="4" t="s">
        <v>10</v>
      </c>
      <c r="E2093" s="4" t="s">
        <v>6</v>
      </c>
    </row>
    <row r="2094" spans="1:10">
      <c r="A2094" t="n">
        <v>19510</v>
      </c>
      <c r="B2094" s="58" t="n">
        <v>51</v>
      </c>
      <c r="C2094" s="7" t="n">
        <v>4</v>
      </c>
      <c r="D2094" s="7" t="n">
        <v>1</v>
      </c>
      <c r="E2094" s="7" t="s">
        <v>127</v>
      </c>
    </row>
    <row r="2095" spans="1:10">
      <c r="A2095" t="s">
        <v>4</v>
      </c>
      <c r="B2095" s="4" t="s">
        <v>5</v>
      </c>
      <c r="C2095" s="4" t="s">
        <v>10</v>
      </c>
    </row>
    <row r="2096" spans="1:10">
      <c r="A2096" t="n">
        <v>19524</v>
      </c>
      <c r="B2096" s="30" t="n">
        <v>16</v>
      </c>
      <c r="C2096" s="7" t="n">
        <v>0</v>
      </c>
    </row>
    <row r="2097" spans="1:12">
      <c r="A2097" t="s">
        <v>4</v>
      </c>
      <c r="B2097" s="4" t="s">
        <v>5</v>
      </c>
      <c r="C2097" s="4" t="s">
        <v>10</v>
      </c>
      <c r="D2097" s="4" t="s">
        <v>92</v>
      </c>
      <c r="E2097" s="4" t="s">
        <v>13</v>
      </c>
      <c r="F2097" s="4" t="s">
        <v>13</v>
      </c>
      <c r="G2097" s="4" t="s">
        <v>92</v>
      </c>
      <c r="H2097" s="4" t="s">
        <v>13</v>
      </c>
      <c r="I2097" s="4" t="s">
        <v>13</v>
      </c>
      <c r="J2097" s="4" t="s">
        <v>92</v>
      </c>
      <c r="K2097" s="4" t="s">
        <v>13</v>
      </c>
      <c r="L2097" s="4" t="s">
        <v>13</v>
      </c>
    </row>
    <row r="2098" spans="1:12">
      <c r="A2098" t="n">
        <v>19527</v>
      </c>
      <c r="B2098" s="59" t="n">
        <v>26</v>
      </c>
      <c r="C2098" s="7" t="n">
        <v>1</v>
      </c>
      <c r="D2098" s="7" t="s">
        <v>242</v>
      </c>
      <c r="E2098" s="7" t="n">
        <v>2</v>
      </c>
      <c r="F2098" s="7" t="n">
        <v>3</v>
      </c>
      <c r="G2098" s="7" t="s">
        <v>243</v>
      </c>
      <c r="H2098" s="7" t="n">
        <v>2</v>
      </c>
      <c r="I2098" s="7" t="n">
        <v>3</v>
      </c>
      <c r="J2098" s="7" t="s">
        <v>244</v>
      </c>
      <c r="K2098" s="7" t="n">
        <v>2</v>
      </c>
      <c r="L2098" s="7" t="n">
        <v>0</v>
      </c>
    </row>
    <row r="2099" spans="1:12">
      <c r="A2099" t="s">
        <v>4</v>
      </c>
      <c r="B2099" s="4" t="s">
        <v>5</v>
      </c>
    </row>
    <row r="2100" spans="1:12">
      <c r="A2100" t="n">
        <v>19705</v>
      </c>
      <c r="B2100" s="33" t="n">
        <v>28</v>
      </c>
    </row>
    <row r="2101" spans="1:12">
      <c r="A2101" t="s">
        <v>4</v>
      </c>
      <c r="B2101" s="4" t="s">
        <v>5</v>
      </c>
      <c r="C2101" s="4" t="s">
        <v>13</v>
      </c>
      <c r="D2101" s="4" t="s">
        <v>10</v>
      </c>
      <c r="E2101" s="4" t="s">
        <v>9</v>
      </c>
      <c r="F2101" s="4" t="s">
        <v>9</v>
      </c>
      <c r="G2101" s="4" t="s">
        <v>9</v>
      </c>
      <c r="H2101" s="4" t="s">
        <v>9</v>
      </c>
      <c r="I2101" s="4" t="s">
        <v>10</v>
      </c>
      <c r="J2101" s="4" t="s">
        <v>13</v>
      </c>
    </row>
    <row r="2102" spans="1:12">
      <c r="A2102" t="n">
        <v>19706</v>
      </c>
      <c r="B2102" s="71" t="n">
        <v>69</v>
      </c>
      <c r="C2102" s="7" t="n">
        <v>3</v>
      </c>
      <c r="D2102" s="7" t="n">
        <v>0</v>
      </c>
      <c r="E2102" s="7" t="n">
        <v>1065353216</v>
      </c>
      <c r="F2102" s="7" t="n">
        <v>1065353216</v>
      </c>
      <c r="G2102" s="7" t="n">
        <v>1065353216</v>
      </c>
      <c r="H2102" s="7" t="n">
        <v>0</v>
      </c>
      <c r="I2102" s="7" t="n">
        <v>2000</v>
      </c>
      <c r="J2102" s="7" t="n">
        <v>3</v>
      </c>
    </row>
    <row r="2103" spans="1:12">
      <c r="A2103" t="s">
        <v>4</v>
      </c>
      <c r="B2103" s="4" t="s">
        <v>5</v>
      </c>
      <c r="C2103" s="4" t="s">
        <v>13</v>
      </c>
      <c r="D2103" s="4" t="s">
        <v>10</v>
      </c>
      <c r="E2103" s="4" t="s">
        <v>9</v>
      </c>
      <c r="F2103" s="4" t="s">
        <v>9</v>
      </c>
      <c r="G2103" s="4" t="s">
        <v>9</v>
      </c>
      <c r="H2103" s="4" t="s">
        <v>9</v>
      </c>
      <c r="I2103" s="4" t="s">
        <v>10</v>
      </c>
      <c r="J2103" s="4" t="s">
        <v>13</v>
      </c>
    </row>
    <row r="2104" spans="1:12">
      <c r="A2104" t="n">
        <v>19729</v>
      </c>
      <c r="B2104" s="71" t="n">
        <v>69</v>
      </c>
      <c r="C2104" s="7" t="n">
        <v>3</v>
      </c>
      <c r="D2104" s="7" t="n">
        <v>1</v>
      </c>
      <c r="E2104" s="7" t="n">
        <v>1065353216</v>
      </c>
      <c r="F2104" s="7" t="n">
        <v>1065353216</v>
      </c>
      <c r="G2104" s="7" t="n">
        <v>1065353216</v>
      </c>
      <c r="H2104" s="7" t="n">
        <v>0</v>
      </c>
      <c r="I2104" s="7" t="n">
        <v>2000</v>
      </c>
      <c r="J2104" s="7" t="n">
        <v>3</v>
      </c>
    </row>
    <row r="2105" spans="1:12">
      <c r="A2105" t="s">
        <v>4</v>
      </c>
      <c r="B2105" s="4" t="s">
        <v>5</v>
      </c>
      <c r="C2105" s="4" t="s">
        <v>10</v>
      </c>
    </row>
    <row r="2106" spans="1:12">
      <c r="A2106" t="n">
        <v>19752</v>
      </c>
      <c r="B2106" s="30" t="n">
        <v>16</v>
      </c>
      <c r="C2106" s="7" t="n">
        <v>800</v>
      </c>
    </row>
    <row r="2107" spans="1:12">
      <c r="A2107" t="s">
        <v>4</v>
      </c>
      <c r="B2107" s="4" t="s">
        <v>5</v>
      </c>
      <c r="C2107" s="4" t="s">
        <v>13</v>
      </c>
      <c r="D2107" s="4" t="s">
        <v>10</v>
      </c>
      <c r="E2107" s="4" t="s">
        <v>13</v>
      </c>
    </row>
    <row r="2108" spans="1:12">
      <c r="A2108" t="n">
        <v>19755</v>
      </c>
      <c r="B2108" s="67" t="n">
        <v>49</v>
      </c>
      <c r="C2108" s="7" t="n">
        <v>1</v>
      </c>
      <c r="D2108" s="7" t="n">
        <v>4000</v>
      </c>
      <c r="E2108" s="7" t="n">
        <v>0</v>
      </c>
    </row>
    <row r="2109" spans="1:12">
      <c r="A2109" t="s">
        <v>4</v>
      </c>
      <c r="B2109" s="4" t="s">
        <v>5</v>
      </c>
      <c r="C2109" s="4" t="s">
        <v>13</v>
      </c>
      <c r="D2109" s="4" t="s">
        <v>10</v>
      </c>
      <c r="E2109" s="4" t="s">
        <v>10</v>
      </c>
    </row>
    <row r="2110" spans="1:12">
      <c r="A2110" t="n">
        <v>19760</v>
      </c>
      <c r="B2110" s="13" t="n">
        <v>50</v>
      </c>
      <c r="C2110" s="7" t="n">
        <v>1</v>
      </c>
      <c r="D2110" s="7" t="n">
        <v>8060</v>
      </c>
      <c r="E2110" s="7" t="n">
        <v>2000</v>
      </c>
    </row>
    <row r="2111" spans="1:12">
      <c r="A2111" t="s">
        <v>4</v>
      </c>
      <c r="B2111" s="4" t="s">
        <v>5</v>
      </c>
      <c r="C2111" s="4" t="s">
        <v>13</v>
      </c>
      <c r="D2111" s="4" t="s">
        <v>10</v>
      </c>
      <c r="E2111" s="4" t="s">
        <v>10</v>
      </c>
    </row>
    <row r="2112" spans="1:12">
      <c r="A2112" t="n">
        <v>19766</v>
      </c>
      <c r="B2112" s="13" t="n">
        <v>50</v>
      </c>
      <c r="C2112" s="7" t="n">
        <v>1</v>
      </c>
      <c r="D2112" s="7" t="n">
        <v>8020</v>
      </c>
      <c r="E2112" s="7" t="n">
        <v>2000</v>
      </c>
    </row>
    <row r="2113" spans="1:12">
      <c r="A2113" t="s">
        <v>4</v>
      </c>
      <c r="B2113" s="4" t="s">
        <v>5</v>
      </c>
      <c r="C2113" s="4" t="s">
        <v>13</v>
      </c>
      <c r="D2113" s="4" t="s">
        <v>10</v>
      </c>
      <c r="E2113" s="4" t="s">
        <v>27</v>
      </c>
    </row>
    <row r="2114" spans="1:12">
      <c r="A2114" t="n">
        <v>19772</v>
      </c>
      <c r="B2114" s="38" t="n">
        <v>58</v>
      </c>
      <c r="C2114" s="7" t="n">
        <v>0</v>
      </c>
      <c r="D2114" s="7" t="n">
        <v>2000</v>
      </c>
      <c r="E2114" s="7" t="n">
        <v>1</v>
      </c>
    </row>
    <row r="2115" spans="1:12">
      <c r="A2115" t="s">
        <v>4</v>
      </c>
      <c r="B2115" s="4" t="s">
        <v>5</v>
      </c>
      <c r="C2115" s="4" t="s">
        <v>13</v>
      </c>
      <c r="D2115" s="4" t="s">
        <v>10</v>
      </c>
    </row>
    <row r="2116" spans="1:12">
      <c r="A2116" t="n">
        <v>19780</v>
      </c>
      <c r="B2116" s="38" t="n">
        <v>58</v>
      </c>
      <c r="C2116" s="7" t="n">
        <v>255</v>
      </c>
      <c r="D2116" s="7" t="n">
        <v>0</v>
      </c>
    </row>
    <row r="2117" spans="1:12">
      <c r="A2117" t="s">
        <v>4</v>
      </c>
      <c r="B2117" s="4" t="s">
        <v>5</v>
      </c>
      <c r="C2117" s="4" t="s">
        <v>13</v>
      </c>
      <c r="D2117" s="4" t="s">
        <v>13</v>
      </c>
    </row>
    <row r="2118" spans="1:12">
      <c r="A2118" t="n">
        <v>19784</v>
      </c>
      <c r="B2118" s="67" t="n">
        <v>49</v>
      </c>
      <c r="C2118" s="7" t="n">
        <v>2</v>
      </c>
      <c r="D2118" s="7" t="n">
        <v>0</v>
      </c>
    </row>
    <row r="2119" spans="1:12">
      <c r="A2119" t="s">
        <v>4</v>
      </c>
      <c r="B2119" s="4" t="s">
        <v>5</v>
      </c>
      <c r="C2119" s="4" t="s">
        <v>13</v>
      </c>
      <c r="D2119" s="4" t="s">
        <v>10</v>
      </c>
      <c r="E2119" s="4" t="s">
        <v>10</v>
      </c>
      <c r="F2119" s="4" t="s">
        <v>13</v>
      </c>
    </row>
    <row r="2120" spans="1:12">
      <c r="A2120" t="n">
        <v>19787</v>
      </c>
      <c r="B2120" s="31" t="n">
        <v>25</v>
      </c>
      <c r="C2120" s="7" t="n">
        <v>1</v>
      </c>
      <c r="D2120" s="7" t="n">
        <v>65535</v>
      </c>
      <c r="E2120" s="7" t="n">
        <v>65535</v>
      </c>
      <c r="F2120" s="7" t="n">
        <v>0</v>
      </c>
    </row>
    <row r="2121" spans="1:12">
      <c r="A2121" t="s">
        <v>4</v>
      </c>
      <c r="B2121" s="4" t="s">
        <v>5</v>
      </c>
      <c r="C2121" s="4" t="s">
        <v>13</v>
      </c>
      <c r="D2121" s="4" t="s">
        <v>10</v>
      </c>
      <c r="E2121" s="4" t="s">
        <v>10</v>
      </c>
    </row>
    <row r="2122" spans="1:12">
      <c r="A2122" t="n">
        <v>19794</v>
      </c>
      <c r="B2122" s="31" t="n">
        <v>25</v>
      </c>
      <c r="C2122" s="7" t="n">
        <v>2</v>
      </c>
      <c r="D2122" s="7" t="n">
        <v>65535</v>
      </c>
      <c r="E2122" s="7" t="n">
        <v>65535</v>
      </c>
    </row>
    <row r="2123" spans="1:12">
      <c r="A2123" t="s">
        <v>4</v>
      </c>
      <c r="B2123" s="4" t="s">
        <v>5</v>
      </c>
      <c r="C2123" s="4" t="s">
        <v>13</v>
      </c>
      <c r="D2123" s="4" t="s">
        <v>10</v>
      </c>
    </row>
    <row r="2124" spans="1:12">
      <c r="A2124" t="n">
        <v>19800</v>
      </c>
      <c r="B2124" s="38" t="n">
        <v>58</v>
      </c>
      <c r="C2124" s="7" t="n">
        <v>11</v>
      </c>
      <c r="D2124" s="7" t="n">
        <v>300</v>
      </c>
    </row>
    <row r="2125" spans="1:12">
      <c r="A2125" t="s">
        <v>4</v>
      </c>
      <c r="B2125" s="4" t="s">
        <v>5</v>
      </c>
      <c r="C2125" s="4" t="s">
        <v>13</v>
      </c>
      <c r="D2125" s="4" t="s">
        <v>10</v>
      </c>
    </row>
    <row r="2126" spans="1:12">
      <c r="A2126" t="n">
        <v>19804</v>
      </c>
      <c r="B2126" s="38" t="n">
        <v>58</v>
      </c>
      <c r="C2126" s="7" t="n">
        <v>12</v>
      </c>
      <c r="D2126" s="7" t="n">
        <v>0</v>
      </c>
    </row>
    <row r="2127" spans="1:12">
      <c r="A2127" t="s">
        <v>4</v>
      </c>
      <c r="B2127" s="4" t="s">
        <v>5</v>
      </c>
      <c r="C2127" s="4" t="s">
        <v>13</v>
      </c>
      <c r="D2127" s="4" t="s">
        <v>10</v>
      </c>
    </row>
    <row r="2128" spans="1:12">
      <c r="A2128" t="n">
        <v>19808</v>
      </c>
      <c r="B2128" s="71" t="n">
        <v>69</v>
      </c>
      <c r="C2128" s="7" t="n">
        <v>1</v>
      </c>
      <c r="D2128" s="7" t="n">
        <v>0</v>
      </c>
    </row>
    <row r="2129" spans="1:6">
      <c r="A2129" t="s">
        <v>4</v>
      </c>
      <c r="B2129" s="4" t="s">
        <v>5</v>
      </c>
      <c r="C2129" s="4" t="s">
        <v>13</v>
      </c>
      <c r="D2129" s="4" t="s">
        <v>10</v>
      </c>
    </row>
    <row r="2130" spans="1:6">
      <c r="A2130" t="n">
        <v>19812</v>
      </c>
      <c r="B2130" s="71" t="n">
        <v>69</v>
      </c>
      <c r="C2130" s="7" t="n">
        <v>1</v>
      </c>
      <c r="D2130" s="7" t="n">
        <v>1</v>
      </c>
    </row>
    <row r="2131" spans="1:6">
      <c r="A2131" t="s">
        <v>4</v>
      </c>
      <c r="B2131" s="4" t="s">
        <v>5</v>
      </c>
      <c r="C2131" s="4" t="s">
        <v>13</v>
      </c>
      <c r="D2131" s="4" t="s">
        <v>10</v>
      </c>
      <c r="E2131" s="4" t="s">
        <v>10</v>
      </c>
      <c r="F2131" s="4" t="s">
        <v>10</v>
      </c>
      <c r="G2131" s="4" t="s">
        <v>10</v>
      </c>
      <c r="H2131" s="4" t="s">
        <v>13</v>
      </c>
    </row>
    <row r="2132" spans="1:6">
      <c r="A2132" t="n">
        <v>19816</v>
      </c>
      <c r="B2132" s="31" t="n">
        <v>25</v>
      </c>
      <c r="C2132" s="7" t="n">
        <v>5</v>
      </c>
      <c r="D2132" s="7" t="n">
        <v>65535</v>
      </c>
      <c r="E2132" s="7" t="n">
        <v>500</v>
      </c>
      <c r="F2132" s="7" t="n">
        <v>800</v>
      </c>
      <c r="G2132" s="7" t="n">
        <v>140</v>
      </c>
      <c r="H2132" s="7" t="n">
        <v>0</v>
      </c>
    </row>
    <row r="2133" spans="1:6">
      <c r="A2133" t="s">
        <v>4</v>
      </c>
      <c r="B2133" s="4" t="s">
        <v>5</v>
      </c>
      <c r="C2133" s="4" t="s">
        <v>10</v>
      </c>
      <c r="D2133" s="4" t="s">
        <v>13</v>
      </c>
      <c r="E2133" s="4" t="s">
        <v>92</v>
      </c>
      <c r="F2133" s="4" t="s">
        <v>13</v>
      </c>
      <c r="G2133" s="4" t="s">
        <v>13</v>
      </c>
    </row>
    <row r="2134" spans="1:6">
      <c r="A2134" t="n">
        <v>19827</v>
      </c>
      <c r="B2134" s="32" t="n">
        <v>24</v>
      </c>
      <c r="C2134" s="7" t="n">
        <v>65533</v>
      </c>
      <c r="D2134" s="7" t="n">
        <v>11</v>
      </c>
      <c r="E2134" s="7" t="s">
        <v>245</v>
      </c>
      <c r="F2134" s="7" t="n">
        <v>2</v>
      </c>
      <c r="G2134" s="7" t="n">
        <v>0</v>
      </c>
    </row>
    <row r="2135" spans="1:6">
      <c r="A2135" t="s">
        <v>4</v>
      </c>
      <c r="B2135" s="4" t="s">
        <v>5</v>
      </c>
    </row>
    <row r="2136" spans="1:6">
      <c r="A2136" t="n">
        <v>19937</v>
      </c>
      <c r="B2136" s="33" t="n">
        <v>28</v>
      </c>
    </row>
    <row r="2137" spans="1:6">
      <c r="A2137" t="s">
        <v>4</v>
      </c>
      <c r="B2137" s="4" t="s">
        <v>5</v>
      </c>
      <c r="C2137" s="4" t="s">
        <v>13</v>
      </c>
    </row>
    <row r="2138" spans="1:6">
      <c r="A2138" t="n">
        <v>19938</v>
      </c>
      <c r="B2138" s="34" t="n">
        <v>27</v>
      </c>
      <c r="C2138" s="7" t="n">
        <v>0</v>
      </c>
    </row>
    <row r="2139" spans="1:6">
      <c r="A2139" t="s">
        <v>4</v>
      </c>
      <c r="B2139" s="4" t="s">
        <v>5</v>
      </c>
      <c r="C2139" s="4" t="s">
        <v>13</v>
      </c>
    </row>
    <row r="2140" spans="1:6">
      <c r="A2140" t="n">
        <v>19940</v>
      </c>
      <c r="B2140" s="34" t="n">
        <v>27</v>
      </c>
      <c r="C2140" s="7" t="n">
        <v>1</v>
      </c>
    </row>
    <row r="2141" spans="1:6">
      <c r="A2141" t="s">
        <v>4</v>
      </c>
      <c r="B2141" s="4" t="s">
        <v>5</v>
      </c>
      <c r="C2141" s="4" t="s">
        <v>13</v>
      </c>
      <c r="D2141" s="4" t="s">
        <v>10</v>
      </c>
      <c r="E2141" s="4" t="s">
        <v>10</v>
      </c>
      <c r="F2141" s="4" t="s">
        <v>10</v>
      </c>
      <c r="G2141" s="4" t="s">
        <v>10</v>
      </c>
      <c r="H2141" s="4" t="s">
        <v>13</v>
      </c>
    </row>
    <row r="2142" spans="1:6">
      <c r="A2142" t="n">
        <v>19942</v>
      </c>
      <c r="B2142" s="31" t="n">
        <v>25</v>
      </c>
      <c r="C2142" s="7" t="n">
        <v>5</v>
      </c>
      <c r="D2142" s="7" t="n">
        <v>65535</v>
      </c>
      <c r="E2142" s="7" t="n">
        <v>65535</v>
      </c>
      <c r="F2142" s="7" t="n">
        <v>65535</v>
      </c>
      <c r="G2142" s="7" t="n">
        <v>65535</v>
      </c>
      <c r="H2142" s="7" t="n">
        <v>0</v>
      </c>
    </row>
    <row r="2143" spans="1:6">
      <c r="A2143" t="s">
        <v>4</v>
      </c>
      <c r="B2143" s="4" t="s">
        <v>5</v>
      </c>
      <c r="C2143" s="4" t="s">
        <v>10</v>
      </c>
    </row>
    <row r="2144" spans="1:6">
      <c r="A2144" t="n">
        <v>19953</v>
      </c>
      <c r="B2144" s="30" t="n">
        <v>16</v>
      </c>
      <c r="C2144" s="7" t="n">
        <v>500</v>
      </c>
    </row>
    <row r="2145" spans="1:8">
      <c r="A2145" t="s">
        <v>4</v>
      </c>
      <c r="B2145" s="4" t="s">
        <v>5</v>
      </c>
      <c r="C2145" s="4" t="s">
        <v>13</v>
      </c>
      <c r="D2145" s="4" t="s">
        <v>10</v>
      </c>
      <c r="E2145" s="4" t="s">
        <v>27</v>
      </c>
      <c r="F2145" s="4" t="s">
        <v>10</v>
      </c>
      <c r="G2145" s="4" t="s">
        <v>9</v>
      </c>
      <c r="H2145" s="4" t="s">
        <v>9</v>
      </c>
      <c r="I2145" s="4" t="s">
        <v>10</v>
      </c>
      <c r="J2145" s="4" t="s">
        <v>10</v>
      </c>
      <c r="K2145" s="4" t="s">
        <v>9</v>
      </c>
      <c r="L2145" s="4" t="s">
        <v>9</v>
      </c>
      <c r="M2145" s="4" t="s">
        <v>9</v>
      </c>
      <c r="N2145" s="4" t="s">
        <v>9</v>
      </c>
      <c r="O2145" s="4" t="s">
        <v>6</v>
      </c>
    </row>
    <row r="2146" spans="1:8">
      <c r="A2146" t="n">
        <v>19956</v>
      </c>
      <c r="B2146" s="13" t="n">
        <v>50</v>
      </c>
      <c r="C2146" s="7" t="n">
        <v>0</v>
      </c>
      <c r="D2146" s="7" t="n">
        <v>12101</v>
      </c>
      <c r="E2146" s="7" t="n">
        <v>1</v>
      </c>
      <c r="F2146" s="7" t="n">
        <v>0</v>
      </c>
      <c r="G2146" s="7" t="n">
        <v>0</v>
      </c>
      <c r="H2146" s="7" t="n">
        <v>0</v>
      </c>
      <c r="I2146" s="7" t="n">
        <v>0</v>
      </c>
      <c r="J2146" s="7" t="n">
        <v>65533</v>
      </c>
      <c r="K2146" s="7" t="n">
        <v>0</v>
      </c>
      <c r="L2146" s="7" t="n">
        <v>0</v>
      </c>
      <c r="M2146" s="7" t="n">
        <v>0</v>
      </c>
      <c r="N2146" s="7" t="n">
        <v>0</v>
      </c>
      <c r="O2146" s="7" t="s">
        <v>12</v>
      </c>
    </row>
    <row r="2147" spans="1:8">
      <c r="A2147" t="s">
        <v>4</v>
      </c>
      <c r="B2147" s="4" t="s">
        <v>5</v>
      </c>
      <c r="C2147" s="4" t="s">
        <v>13</v>
      </c>
      <c r="D2147" s="4" t="s">
        <v>10</v>
      </c>
      <c r="E2147" s="4" t="s">
        <v>10</v>
      </c>
      <c r="F2147" s="4" t="s">
        <v>10</v>
      </c>
      <c r="G2147" s="4" t="s">
        <v>10</v>
      </c>
      <c r="H2147" s="4" t="s">
        <v>13</v>
      </c>
    </row>
    <row r="2148" spans="1:8">
      <c r="A2148" t="n">
        <v>19995</v>
      </c>
      <c r="B2148" s="31" t="n">
        <v>25</v>
      </c>
      <c r="C2148" s="7" t="n">
        <v>5</v>
      </c>
      <c r="D2148" s="7" t="n">
        <v>65535</v>
      </c>
      <c r="E2148" s="7" t="n">
        <v>65535</v>
      </c>
      <c r="F2148" s="7" t="n">
        <v>65535</v>
      </c>
      <c r="G2148" s="7" t="n">
        <v>65535</v>
      </c>
      <c r="H2148" s="7" t="n">
        <v>0</v>
      </c>
    </row>
    <row r="2149" spans="1:8">
      <c r="A2149" t="s">
        <v>4</v>
      </c>
      <c r="B2149" s="4" t="s">
        <v>5</v>
      </c>
      <c r="C2149" s="4" t="s">
        <v>10</v>
      </c>
      <c r="D2149" s="4" t="s">
        <v>13</v>
      </c>
      <c r="E2149" s="4" t="s">
        <v>13</v>
      </c>
      <c r="F2149" s="4" t="s">
        <v>92</v>
      </c>
      <c r="G2149" s="4" t="s">
        <v>13</v>
      </c>
      <c r="H2149" s="4" t="s">
        <v>13</v>
      </c>
    </row>
    <row r="2150" spans="1:8">
      <c r="A2150" t="n">
        <v>20006</v>
      </c>
      <c r="B2150" s="32" t="n">
        <v>24</v>
      </c>
      <c r="C2150" s="7" t="n">
        <v>65533</v>
      </c>
      <c r="D2150" s="7" t="n">
        <v>11</v>
      </c>
      <c r="E2150" s="7" t="n">
        <v>6</v>
      </c>
      <c r="F2150" s="7" t="s">
        <v>246</v>
      </c>
      <c r="G2150" s="7" t="n">
        <v>2</v>
      </c>
      <c r="H2150" s="7" t="n">
        <v>0</v>
      </c>
    </row>
    <row r="2151" spans="1:8">
      <c r="A2151" t="s">
        <v>4</v>
      </c>
      <c r="B2151" s="4" t="s">
        <v>5</v>
      </c>
    </row>
    <row r="2152" spans="1:8">
      <c r="A2152" t="n">
        <v>20047</v>
      </c>
      <c r="B2152" s="33" t="n">
        <v>28</v>
      </c>
    </row>
    <row r="2153" spans="1:8">
      <c r="A2153" t="s">
        <v>4</v>
      </c>
      <c r="B2153" s="4" t="s">
        <v>5</v>
      </c>
      <c r="C2153" s="4" t="s">
        <v>13</v>
      </c>
    </row>
    <row r="2154" spans="1:8">
      <c r="A2154" t="n">
        <v>20048</v>
      </c>
      <c r="B2154" s="34" t="n">
        <v>27</v>
      </c>
      <c r="C2154" s="7" t="n">
        <v>0</v>
      </c>
    </row>
    <row r="2155" spans="1:8">
      <c r="A2155" t="s">
        <v>4</v>
      </c>
      <c r="B2155" s="4" t="s">
        <v>5</v>
      </c>
      <c r="C2155" s="4" t="s">
        <v>13</v>
      </c>
    </row>
    <row r="2156" spans="1:8">
      <c r="A2156" t="n">
        <v>20050</v>
      </c>
      <c r="B2156" s="34" t="n">
        <v>27</v>
      </c>
      <c r="C2156" s="7" t="n">
        <v>1</v>
      </c>
    </row>
    <row r="2157" spans="1:8">
      <c r="A2157" t="s">
        <v>4</v>
      </c>
      <c r="B2157" s="4" t="s">
        <v>5</v>
      </c>
      <c r="C2157" s="4" t="s">
        <v>13</v>
      </c>
      <c r="D2157" s="4" t="s">
        <v>10</v>
      </c>
      <c r="E2157" s="4" t="s">
        <v>10</v>
      </c>
      <c r="F2157" s="4" t="s">
        <v>10</v>
      </c>
      <c r="G2157" s="4" t="s">
        <v>10</v>
      </c>
      <c r="H2157" s="4" t="s">
        <v>13</v>
      </c>
    </row>
    <row r="2158" spans="1:8">
      <c r="A2158" t="n">
        <v>20052</v>
      </c>
      <c r="B2158" s="31" t="n">
        <v>25</v>
      </c>
      <c r="C2158" s="7" t="n">
        <v>5</v>
      </c>
      <c r="D2158" s="7" t="n">
        <v>65535</v>
      </c>
      <c r="E2158" s="7" t="n">
        <v>65535</v>
      </c>
      <c r="F2158" s="7" t="n">
        <v>65535</v>
      </c>
      <c r="G2158" s="7" t="n">
        <v>65535</v>
      </c>
      <c r="H2158" s="7" t="n">
        <v>0</v>
      </c>
    </row>
    <row r="2159" spans="1:8">
      <c r="A2159" t="s">
        <v>4</v>
      </c>
      <c r="B2159" s="4" t="s">
        <v>5</v>
      </c>
      <c r="C2159" s="4" t="s">
        <v>10</v>
      </c>
    </row>
    <row r="2160" spans="1:8">
      <c r="A2160" t="n">
        <v>20063</v>
      </c>
      <c r="B2160" s="30" t="n">
        <v>16</v>
      </c>
      <c r="C2160" s="7" t="n">
        <v>300</v>
      </c>
    </row>
    <row r="2161" spans="1:15">
      <c r="A2161" t="s">
        <v>4</v>
      </c>
      <c r="B2161" s="4" t="s">
        <v>5</v>
      </c>
      <c r="C2161" s="4" t="s">
        <v>13</v>
      </c>
      <c r="D2161" s="4" t="s">
        <v>10</v>
      </c>
      <c r="E2161" s="4" t="s">
        <v>10</v>
      </c>
      <c r="F2161" s="4" t="s">
        <v>10</v>
      </c>
      <c r="G2161" s="4" t="s">
        <v>9</v>
      </c>
    </row>
    <row r="2162" spans="1:15">
      <c r="A2162" t="n">
        <v>20066</v>
      </c>
      <c r="B2162" s="72" t="n">
        <v>95</v>
      </c>
      <c r="C2162" s="7" t="n">
        <v>6</v>
      </c>
      <c r="D2162" s="7" t="n">
        <v>0</v>
      </c>
      <c r="E2162" s="7" t="n">
        <v>1</v>
      </c>
      <c r="F2162" s="7" t="n">
        <v>500</v>
      </c>
      <c r="G2162" s="7" t="n">
        <v>0</v>
      </c>
    </row>
    <row r="2163" spans="1:15">
      <c r="A2163" t="s">
        <v>4</v>
      </c>
      <c r="B2163" s="4" t="s">
        <v>5</v>
      </c>
      <c r="C2163" s="4" t="s">
        <v>13</v>
      </c>
      <c r="D2163" s="4" t="s">
        <v>10</v>
      </c>
    </row>
    <row r="2164" spans="1:15">
      <c r="A2164" t="n">
        <v>20078</v>
      </c>
      <c r="B2164" s="72" t="n">
        <v>95</v>
      </c>
      <c r="C2164" s="7" t="n">
        <v>7</v>
      </c>
      <c r="D2164" s="7" t="n">
        <v>0</v>
      </c>
    </row>
    <row r="2165" spans="1:15">
      <c r="A2165" t="s">
        <v>4</v>
      </c>
      <c r="B2165" s="4" t="s">
        <v>5</v>
      </c>
      <c r="C2165" s="4" t="s">
        <v>13</v>
      </c>
      <c r="D2165" s="4" t="s">
        <v>10</v>
      </c>
    </row>
    <row r="2166" spans="1:15">
      <c r="A2166" t="n">
        <v>20082</v>
      </c>
      <c r="B2166" s="72" t="n">
        <v>95</v>
      </c>
      <c r="C2166" s="7" t="n">
        <v>9</v>
      </c>
      <c r="D2166" s="7" t="n">
        <v>0</v>
      </c>
    </row>
    <row r="2167" spans="1:15">
      <c r="A2167" t="s">
        <v>4</v>
      </c>
      <c r="B2167" s="4" t="s">
        <v>5</v>
      </c>
      <c r="C2167" s="4" t="s">
        <v>13</v>
      </c>
      <c r="D2167" s="4" t="s">
        <v>10</v>
      </c>
    </row>
    <row r="2168" spans="1:15">
      <c r="A2168" t="n">
        <v>20086</v>
      </c>
      <c r="B2168" s="72" t="n">
        <v>95</v>
      </c>
      <c r="C2168" s="7" t="n">
        <v>8</v>
      </c>
      <c r="D2168" s="7" t="n">
        <v>0</v>
      </c>
    </row>
    <row r="2169" spans="1:15">
      <c r="A2169" t="s">
        <v>4</v>
      </c>
      <c r="B2169" s="4" t="s">
        <v>5</v>
      </c>
      <c r="C2169" s="4" t="s">
        <v>10</v>
      </c>
    </row>
    <row r="2170" spans="1:15">
      <c r="A2170" t="n">
        <v>20090</v>
      </c>
      <c r="B2170" s="30" t="n">
        <v>16</v>
      </c>
      <c r="C2170" s="7" t="n">
        <v>500</v>
      </c>
    </row>
    <row r="2171" spans="1:15">
      <c r="A2171" t="s">
        <v>4</v>
      </c>
      <c r="B2171" s="4" t="s">
        <v>5</v>
      </c>
      <c r="C2171" s="4" t="s">
        <v>13</v>
      </c>
      <c r="D2171" s="4" t="s">
        <v>13</v>
      </c>
      <c r="E2171" s="4" t="s">
        <v>13</v>
      </c>
      <c r="F2171" s="4" t="s">
        <v>13</v>
      </c>
      <c r="G2171" s="4" t="s">
        <v>9</v>
      </c>
      <c r="H2171" s="4" t="s">
        <v>13</v>
      </c>
      <c r="I2171" s="4" t="s">
        <v>13</v>
      </c>
      <c r="J2171" s="4" t="s">
        <v>13</v>
      </c>
    </row>
    <row r="2172" spans="1:15">
      <c r="A2172" t="n">
        <v>20093</v>
      </c>
      <c r="B2172" s="45" t="n">
        <v>18</v>
      </c>
      <c r="C2172" s="7" t="n">
        <v>9</v>
      </c>
      <c r="D2172" s="7" t="n">
        <v>35</v>
      </c>
      <c r="E2172" s="7" t="n">
        <v>9</v>
      </c>
      <c r="F2172" s="7" t="n">
        <v>0</v>
      </c>
      <c r="G2172" s="7" t="n">
        <v>1</v>
      </c>
      <c r="H2172" s="7" t="n">
        <v>13</v>
      </c>
      <c r="I2172" s="7" t="n">
        <v>19</v>
      </c>
      <c r="J2172" s="7" t="n">
        <v>1</v>
      </c>
    </row>
    <row r="2173" spans="1:15">
      <c r="A2173" t="s">
        <v>4</v>
      </c>
      <c r="B2173" s="4" t="s">
        <v>5</v>
      </c>
      <c r="C2173" s="4" t="s">
        <v>13</v>
      </c>
      <c r="D2173" s="4" t="s">
        <v>10</v>
      </c>
      <c r="E2173" s="4" t="s">
        <v>13</v>
      </c>
    </row>
    <row r="2174" spans="1:15">
      <c r="A2174" t="n">
        <v>20105</v>
      </c>
      <c r="B2174" s="49" t="n">
        <v>36</v>
      </c>
      <c r="C2174" s="7" t="n">
        <v>9</v>
      </c>
      <c r="D2174" s="7" t="n">
        <v>0</v>
      </c>
      <c r="E2174" s="7" t="n">
        <v>0</v>
      </c>
    </row>
    <row r="2175" spans="1:15">
      <c r="A2175" t="s">
        <v>4</v>
      </c>
      <c r="B2175" s="4" t="s">
        <v>5</v>
      </c>
      <c r="C2175" s="4" t="s">
        <v>13</v>
      </c>
      <c r="D2175" s="4" t="s">
        <v>10</v>
      </c>
      <c r="E2175" s="4" t="s">
        <v>13</v>
      </c>
    </row>
    <row r="2176" spans="1:15">
      <c r="A2176" t="n">
        <v>20110</v>
      </c>
      <c r="B2176" s="49" t="n">
        <v>36</v>
      </c>
      <c r="C2176" s="7" t="n">
        <v>9</v>
      </c>
      <c r="D2176" s="7" t="n">
        <v>1</v>
      </c>
      <c r="E2176" s="7" t="n">
        <v>0</v>
      </c>
    </row>
    <row r="2177" spans="1:10">
      <c r="A2177" t="s">
        <v>4</v>
      </c>
      <c r="B2177" s="4" t="s">
        <v>5</v>
      </c>
      <c r="C2177" s="4" t="s">
        <v>10</v>
      </c>
    </row>
    <row r="2178" spans="1:10">
      <c r="A2178" t="n">
        <v>20115</v>
      </c>
      <c r="B2178" s="18" t="n">
        <v>12</v>
      </c>
      <c r="C2178" s="7" t="n">
        <v>10802</v>
      </c>
    </row>
    <row r="2179" spans="1:10">
      <c r="A2179" t="s">
        <v>4</v>
      </c>
      <c r="B2179" s="4" t="s">
        <v>5</v>
      </c>
      <c r="C2179" s="4" t="s">
        <v>10</v>
      </c>
      <c r="D2179" s="4" t="s">
        <v>27</v>
      </c>
      <c r="E2179" s="4" t="s">
        <v>27</v>
      </c>
      <c r="F2179" s="4" t="s">
        <v>27</v>
      </c>
      <c r="G2179" s="4" t="s">
        <v>27</v>
      </c>
    </row>
    <row r="2180" spans="1:10">
      <c r="A2180" t="n">
        <v>20118</v>
      </c>
      <c r="B2180" s="48" t="n">
        <v>46</v>
      </c>
      <c r="C2180" s="7" t="n">
        <v>61456</v>
      </c>
      <c r="D2180" s="7" t="n">
        <v>0</v>
      </c>
      <c r="E2180" s="7" t="n">
        <v>0</v>
      </c>
      <c r="F2180" s="7" t="n">
        <v>0</v>
      </c>
      <c r="G2180" s="7" t="n">
        <v>0</v>
      </c>
    </row>
    <row r="2181" spans="1:10">
      <c r="A2181" t="s">
        <v>4</v>
      </c>
      <c r="B2181" s="4" t="s">
        <v>5</v>
      </c>
      <c r="C2181" s="4" t="s">
        <v>13</v>
      </c>
      <c r="D2181" s="4" t="s">
        <v>10</v>
      </c>
    </row>
    <row r="2182" spans="1:10">
      <c r="A2182" t="n">
        <v>20137</v>
      </c>
      <c r="B2182" s="10" t="n">
        <v>162</v>
      </c>
      <c r="C2182" s="7" t="n">
        <v>1</v>
      </c>
      <c r="D2182" s="7" t="n">
        <v>0</v>
      </c>
    </row>
    <row r="2183" spans="1:10">
      <c r="A2183" t="s">
        <v>4</v>
      </c>
      <c r="B2183" s="4" t="s">
        <v>5</v>
      </c>
    </row>
    <row r="2184" spans="1:10">
      <c r="A2184" t="n">
        <v>20141</v>
      </c>
      <c r="B2184" s="5" t="n">
        <v>1</v>
      </c>
    </row>
    <row r="2185" spans="1:10" s="3" customFormat="1" customHeight="0">
      <c r="A2185" s="3" t="s">
        <v>2</v>
      </c>
      <c r="B2185" s="3" t="s">
        <v>247</v>
      </c>
    </row>
    <row r="2186" spans="1:10">
      <c r="A2186" t="s">
        <v>4</v>
      </c>
      <c r="B2186" s="4" t="s">
        <v>5</v>
      </c>
      <c r="C2186" s="4" t="s">
        <v>13</v>
      </c>
      <c r="D2186" s="4" t="s">
        <v>13</v>
      </c>
      <c r="E2186" s="4" t="s">
        <v>13</v>
      </c>
      <c r="F2186" s="4" t="s">
        <v>13</v>
      </c>
    </row>
    <row r="2187" spans="1:10">
      <c r="A2187" t="n">
        <v>20144</v>
      </c>
      <c r="B2187" s="8" t="n">
        <v>14</v>
      </c>
      <c r="C2187" s="7" t="n">
        <v>2</v>
      </c>
      <c r="D2187" s="7" t="n">
        <v>0</v>
      </c>
      <c r="E2187" s="7" t="n">
        <v>0</v>
      </c>
      <c r="F2187" s="7" t="n">
        <v>0</v>
      </c>
    </row>
    <row r="2188" spans="1:10">
      <c r="A2188" t="s">
        <v>4</v>
      </c>
      <c r="B2188" s="4" t="s">
        <v>5</v>
      </c>
      <c r="C2188" s="4" t="s">
        <v>13</v>
      </c>
      <c r="D2188" s="53" t="s">
        <v>119</v>
      </c>
      <c r="E2188" s="4" t="s">
        <v>5</v>
      </c>
      <c r="F2188" s="4" t="s">
        <v>13</v>
      </c>
      <c r="G2188" s="4" t="s">
        <v>10</v>
      </c>
      <c r="H2188" s="53" t="s">
        <v>120</v>
      </c>
      <c r="I2188" s="4" t="s">
        <v>13</v>
      </c>
      <c r="J2188" s="4" t="s">
        <v>9</v>
      </c>
      <c r="K2188" s="4" t="s">
        <v>13</v>
      </c>
      <c r="L2188" s="4" t="s">
        <v>13</v>
      </c>
      <c r="M2188" s="53" t="s">
        <v>119</v>
      </c>
      <c r="N2188" s="4" t="s">
        <v>5</v>
      </c>
      <c r="O2188" s="4" t="s">
        <v>13</v>
      </c>
      <c r="P2188" s="4" t="s">
        <v>10</v>
      </c>
      <c r="Q2188" s="53" t="s">
        <v>120</v>
      </c>
      <c r="R2188" s="4" t="s">
        <v>13</v>
      </c>
      <c r="S2188" s="4" t="s">
        <v>9</v>
      </c>
      <c r="T2188" s="4" t="s">
        <v>13</v>
      </c>
      <c r="U2188" s="4" t="s">
        <v>13</v>
      </c>
      <c r="V2188" s="4" t="s">
        <v>13</v>
      </c>
      <c r="W2188" s="4" t="s">
        <v>57</v>
      </c>
    </row>
    <row r="2189" spans="1:10">
      <c r="A2189" t="n">
        <v>20149</v>
      </c>
      <c r="B2189" s="15" t="n">
        <v>5</v>
      </c>
      <c r="C2189" s="7" t="n">
        <v>28</v>
      </c>
      <c r="D2189" s="53" t="s">
        <v>3</v>
      </c>
      <c r="E2189" s="10" t="n">
        <v>162</v>
      </c>
      <c r="F2189" s="7" t="n">
        <v>3</v>
      </c>
      <c r="G2189" s="7" t="n">
        <v>32808</v>
      </c>
      <c r="H2189" s="53" t="s">
        <v>3</v>
      </c>
      <c r="I2189" s="7" t="n">
        <v>0</v>
      </c>
      <c r="J2189" s="7" t="n">
        <v>1</v>
      </c>
      <c r="K2189" s="7" t="n">
        <v>2</v>
      </c>
      <c r="L2189" s="7" t="n">
        <v>28</v>
      </c>
      <c r="M2189" s="53" t="s">
        <v>3</v>
      </c>
      <c r="N2189" s="10" t="n">
        <v>162</v>
      </c>
      <c r="O2189" s="7" t="n">
        <v>3</v>
      </c>
      <c r="P2189" s="7" t="n">
        <v>32808</v>
      </c>
      <c r="Q2189" s="53" t="s">
        <v>3</v>
      </c>
      <c r="R2189" s="7" t="n">
        <v>0</v>
      </c>
      <c r="S2189" s="7" t="n">
        <v>2</v>
      </c>
      <c r="T2189" s="7" t="n">
        <v>2</v>
      </c>
      <c r="U2189" s="7" t="n">
        <v>11</v>
      </c>
      <c r="V2189" s="7" t="n">
        <v>1</v>
      </c>
      <c r="W2189" s="16" t="n">
        <f t="normal" ca="1">A2193</f>
        <v>0</v>
      </c>
    </row>
    <row r="2190" spans="1:10">
      <c r="A2190" t="s">
        <v>4</v>
      </c>
      <c r="B2190" s="4" t="s">
        <v>5</v>
      </c>
      <c r="C2190" s="4" t="s">
        <v>13</v>
      </c>
      <c r="D2190" s="4" t="s">
        <v>10</v>
      </c>
      <c r="E2190" s="4" t="s">
        <v>27</v>
      </c>
    </row>
    <row r="2191" spans="1:10">
      <c r="A2191" t="n">
        <v>20178</v>
      </c>
      <c r="B2191" s="38" t="n">
        <v>58</v>
      </c>
      <c r="C2191" s="7" t="n">
        <v>0</v>
      </c>
      <c r="D2191" s="7" t="n">
        <v>0</v>
      </c>
      <c r="E2191" s="7" t="n">
        <v>1</v>
      </c>
    </row>
    <row r="2192" spans="1:10">
      <c r="A2192" t="s">
        <v>4</v>
      </c>
      <c r="B2192" s="4" t="s">
        <v>5</v>
      </c>
      <c r="C2192" s="4" t="s">
        <v>13</v>
      </c>
      <c r="D2192" s="53" t="s">
        <v>119</v>
      </c>
      <c r="E2192" s="4" t="s">
        <v>5</v>
      </c>
      <c r="F2192" s="4" t="s">
        <v>13</v>
      </c>
      <c r="G2192" s="4" t="s">
        <v>10</v>
      </c>
      <c r="H2192" s="53" t="s">
        <v>120</v>
      </c>
      <c r="I2192" s="4" t="s">
        <v>13</v>
      </c>
      <c r="J2192" s="4" t="s">
        <v>9</v>
      </c>
      <c r="K2192" s="4" t="s">
        <v>13</v>
      </c>
      <c r="L2192" s="4" t="s">
        <v>13</v>
      </c>
      <c r="M2192" s="53" t="s">
        <v>119</v>
      </c>
      <c r="N2192" s="4" t="s">
        <v>5</v>
      </c>
      <c r="O2192" s="4" t="s">
        <v>13</v>
      </c>
      <c r="P2192" s="4" t="s">
        <v>10</v>
      </c>
      <c r="Q2192" s="53" t="s">
        <v>120</v>
      </c>
      <c r="R2192" s="4" t="s">
        <v>13</v>
      </c>
      <c r="S2192" s="4" t="s">
        <v>9</v>
      </c>
      <c r="T2192" s="4" t="s">
        <v>13</v>
      </c>
      <c r="U2192" s="4" t="s">
        <v>13</v>
      </c>
      <c r="V2192" s="4" t="s">
        <v>13</v>
      </c>
      <c r="W2192" s="4" t="s">
        <v>57</v>
      </c>
    </row>
    <row r="2193" spans="1:23">
      <c r="A2193" t="n">
        <v>20186</v>
      </c>
      <c r="B2193" s="15" t="n">
        <v>5</v>
      </c>
      <c r="C2193" s="7" t="n">
        <v>28</v>
      </c>
      <c r="D2193" s="53" t="s">
        <v>3</v>
      </c>
      <c r="E2193" s="10" t="n">
        <v>162</v>
      </c>
      <c r="F2193" s="7" t="n">
        <v>3</v>
      </c>
      <c r="G2193" s="7" t="n">
        <v>32808</v>
      </c>
      <c r="H2193" s="53" t="s">
        <v>3</v>
      </c>
      <c r="I2193" s="7" t="n">
        <v>0</v>
      </c>
      <c r="J2193" s="7" t="n">
        <v>1</v>
      </c>
      <c r="K2193" s="7" t="n">
        <v>3</v>
      </c>
      <c r="L2193" s="7" t="n">
        <v>28</v>
      </c>
      <c r="M2193" s="53" t="s">
        <v>3</v>
      </c>
      <c r="N2193" s="10" t="n">
        <v>162</v>
      </c>
      <c r="O2193" s="7" t="n">
        <v>3</v>
      </c>
      <c r="P2193" s="7" t="n">
        <v>32808</v>
      </c>
      <c r="Q2193" s="53" t="s">
        <v>3</v>
      </c>
      <c r="R2193" s="7" t="n">
        <v>0</v>
      </c>
      <c r="S2193" s="7" t="n">
        <v>2</v>
      </c>
      <c r="T2193" s="7" t="n">
        <v>3</v>
      </c>
      <c r="U2193" s="7" t="n">
        <v>9</v>
      </c>
      <c r="V2193" s="7" t="n">
        <v>1</v>
      </c>
      <c r="W2193" s="16" t="n">
        <f t="normal" ca="1">A2203</f>
        <v>0</v>
      </c>
    </row>
    <row r="2194" spans="1:23">
      <c r="A2194" t="s">
        <v>4</v>
      </c>
      <c r="B2194" s="4" t="s">
        <v>5</v>
      </c>
      <c r="C2194" s="4" t="s">
        <v>13</v>
      </c>
      <c r="D2194" s="53" t="s">
        <v>119</v>
      </c>
      <c r="E2194" s="4" t="s">
        <v>5</v>
      </c>
      <c r="F2194" s="4" t="s">
        <v>10</v>
      </c>
      <c r="G2194" s="4" t="s">
        <v>13</v>
      </c>
      <c r="H2194" s="4" t="s">
        <v>13</v>
      </c>
      <c r="I2194" s="4" t="s">
        <v>6</v>
      </c>
      <c r="J2194" s="53" t="s">
        <v>120</v>
      </c>
      <c r="K2194" s="4" t="s">
        <v>13</v>
      </c>
      <c r="L2194" s="4" t="s">
        <v>13</v>
      </c>
      <c r="M2194" s="53" t="s">
        <v>119</v>
      </c>
      <c r="N2194" s="4" t="s">
        <v>5</v>
      </c>
      <c r="O2194" s="4" t="s">
        <v>13</v>
      </c>
      <c r="P2194" s="53" t="s">
        <v>120</v>
      </c>
      <c r="Q2194" s="4" t="s">
        <v>13</v>
      </c>
      <c r="R2194" s="4" t="s">
        <v>9</v>
      </c>
      <c r="S2194" s="4" t="s">
        <v>13</v>
      </c>
      <c r="T2194" s="4" t="s">
        <v>13</v>
      </c>
      <c r="U2194" s="4" t="s">
        <v>13</v>
      </c>
      <c r="V2194" s="53" t="s">
        <v>119</v>
      </c>
      <c r="W2194" s="4" t="s">
        <v>5</v>
      </c>
      <c r="X2194" s="4" t="s">
        <v>13</v>
      </c>
      <c r="Y2194" s="53" t="s">
        <v>120</v>
      </c>
      <c r="Z2194" s="4" t="s">
        <v>13</v>
      </c>
      <c r="AA2194" s="4" t="s">
        <v>9</v>
      </c>
      <c r="AB2194" s="4" t="s">
        <v>13</v>
      </c>
      <c r="AC2194" s="4" t="s">
        <v>13</v>
      </c>
      <c r="AD2194" s="4" t="s">
        <v>13</v>
      </c>
      <c r="AE2194" s="4" t="s">
        <v>57</v>
      </c>
    </row>
    <row r="2195" spans="1:23">
      <c r="A2195" t="n">
        <v>20215</v>
      </c>
      <c r="B2195" s="15" t="n">
        <v>5</v>
      </c>
      <c r="C2195" s="7" t="n">
        <v>28</v>
      </c>
      <c r="D2195" s="53" t="s">
        <v>3</v>
      </c>
      <c r="E2195" s="52" t="n">
        <v>47</v>
      </c>
      <c r="F2195" s="7" t="n">
        <v>61456</v>
      </c>
      <c r="G2195" s="7" t="n">
        <v>2</v>
      </c>
      <c r="H2195" s="7" t="n">
        <v>0</v>
      </c>
      <c r="I2195" s="7" t="s">
        <v>121</v>
      </c>
      <c r="J2195" s="53" t="s">
        <v>3</v>
      </c>
      <c r="K2195" s="7" t="n">
        <v>8</v>
      </c>
      <c r="L2195" s="7" t="n">
        <v>28</v>
      </c>
      <c r="M2195" s="53" t="s">
        <v>3</v>
      </c>
      <c r="N2195" s="12" t="n">
        <v>74</v>
      </c>
      <c r="O2195" s="7" t="n">
        <v>65</v>
      </c>
      <c r="P2195" s="53" t="s">
        <v>3</v>
      </c>
      <c r="Q2195" s="7" t="n">
        <v>0</v>
      </c>
      <c r="R2195" s="7" t="n">
        <v>1</v>
      </c>
      <c r="S2195" s="7" t="n">
        <v>3</v>
      </c>
      <c r="T2195" s="7" t="n">
        <v>9</v>
      </c>
      <c r="U2195" s="7" t="n">
        <v>28</v>
      </c>
      <c r="V2195" s="53" t="s">
        <v>3</v>
      </c>
      <c r="W2195" s="12" t="n">
        <v>74</v>
      </c>
      <c r="X2195" s="7" t="n">
        <v>65</v>
      </c>
      <c r="Y2195" s="53" t="s">
        <v>3</v>
      </c>
      <c r="Z2195" s="7" t="n">
        <v>0</v>
      </c>
      <c r="AA2195" s="7" t="n">
        <v>2</v>
      </c>
      <c r="AB2195" s="7" t="n">
        <v>3</v>
      </c>
      <c r="AC2195" s="7" t="n">
        <v>9</v>
      </c>
      <c r="AD2195" s="7" t="n">
        <v>1</v>
      </c>
      <c r="AE2195" s="16" t="n">
        <f t="normal" ca="1">A2199</f>
        <v>0</v>
      </c>
    </row>
    <row r="2196" spans="1:23">
      <c r="A2196" t="s">
        <v>4</v>
      </c>
      <c r="B2196" s="4" t="s">
        <v>5</v>
      </c>
      <c r="C2196" s="4" t="s">
        <v>10</v>
      </c>
      <c r="D2196" s="4" t="s">
        <v>13</v>
      </c>
      <c r="E2196" s="4" t="s">
        <v>13</v>
      </c>
      <c r="F2196" s="4" t="s">
        <v>6</v>
      </c>
    </row>
    <row r="2197" spans="1:23">
      <c r="A2197" t="n">
        <v>20263</v>
      </c>
      <c r="B2197" s="52" t="n">
        <v>47</v>
      </c>
      <c r="C2197" s="7" t="n">
        <v>61456</v>
      </c>
      <c r="D2197" s="7" t="n">
        <v>0</v>
      </c>
      <c r="E2197" s="7" t="n">
        <v>0</v>
      </c>
      <c r="F2197" s="7" t="s">
        <v>122</v>
      </c>
    </row>
    <row r="2198" spans="1:23">
      <c r="A2198" t="s">
        <v>4</v>
      </c>
      <c r="B2198" s="4" t="s">
        <v>5</v>
      </c>
      <c r="C2198" s="4" t="s">
        <v>13</v>
      </c>
      <c r="D2198" s="4" t="s">
        <v>10</v>
      </c>
      <c r="E2198" s="4" t="s">
        <v>27</v>
      </c>
    </row>
    <row r="2199" spans="1:23">
      <c r="A2199" t="n">
        <v>20276</v>
      </c>
      <c r="B2199" s="38" t="n">
        <v>58</v>
      </c>
      <c r="C2199" s="7" t="n">
        <v>0</v>
      </c>
      <c r="D2199" s="7" t="n">
        <v>300</v>
      </c>
      <c r="E2199" s="7" t="n">
        <v>1</v>
      </c>
    </row>
    <row r="2200" spans="1:23">
      <c r="A2200" t="s">
        <v>4</v>
      </c>
      <c r="B2200" s="4" t="s">
        <v>5</v>
      </c>
      <c r="C2200" s="4" t="s">
        <v>13</v>
      </c>
      <c r="D2200" s="4" t="s">
        <v>10</v>
      </c>
    </row>
    <row r="2201" spans="1:23">
      <c r="A2201" t="n">
        <v>20284</v>
      </c>
      <c r="B2201" s="38" t="n">
        <v>58</v>
      </c>
      <c r="C2201" s="7" t="n">
        <v>255</v>
      </c>
      <c r="D2201" s="7" t="n">
        <v>0</v>
      </c>
    </row>
    <row r="2202" spans="1:23">
      <c r="A2202" t="s">
        <v>4</v>
      </c>
      <c r="B2202" s="4" t="s">
        <v>5</v>
      </c>
      <c r="C2202" s="4" t="s">
        <v>13</v>
      </c>
      <c r="D2202" s="4" t="s">
        <v>13</v>
      </c>
      <c r="E2202" s="4" t="s">
        <v>13</v>
      </c>
      <c r="F2202" s="4" t="s">
        <v>13</v>
      </c>
    </row>
    <row r="2203" spans="1:23">
      <c r="A2203" t="n">
        <v>20288</v>
      </c>
      <c r="B2203" s="8" t="n">
        <v>14</v>
      </c>
      <c r="C2203" s="7" t="n">
        <v>0</v>
      </c>
      <c r="D2203" s="7" t="n">
        <v>0</v>
      </c>
      <c r="E2203" s="7" t="n">
        <v>0</v>
      </c>
      <c r="F2203" s="7" t="n">
        <v>64</v>
      </c>
    </row>
    <row r="2204" spans="1:23">
      <c r="A2204" t="s">
        <v>4</v>
      </c>
      <c r="B2204" s="4" t="s">
        <v>5</v>
      </c>
      <c r="C2204" s="4" t="s">
        <v>13</v>
      </c>
      <c r="D2204" s="4" t="s">
        <v>10</v>
      </c>
    </row>
    <row r="2205" spans="1:23">
      <c r="A2205" t="n">
        <v>20293</v>
      </c>
      <c r="B2205" s="28" t="n">
        <v>22</v>
      </c>
      <c r="C2205" s="7" t="n">
        <v>0</v>
      </c>
      <c r="D2205" s="7" t="n">
        <v>32808</v>
      </c>
    </row>
    <row r="2206" spans="1:23">
      <c r="A2206" t="s">
        <v>4</v>
      </c>
      <c r="B2206" s="4" t="s">
        <v>5</v>
      </c>
      <c r="C2206" s="4" t="s">
        <v>13</v>
      </c>
      <c r="D2206" s="4" t="s">
        <v>10</v>
      </c>
    </row>
    <row r="2207" spans="1:23">
      <c r="A2207" t="n">
        <v>20297</v>
      </c>
      <c r="B2207" s="38" t="n">
        <v>58</v>
      </c>
      <c r="C2207" s="7" t="n">
        <v>5</v>
      </c>
      <c r="D2207" s="7" t="n">
        <v>300</v>
      </c>
    </row>
    <row r="2208" spans="1:23">
      <c r="A2208" t="s">
        <v>4</v>
      </c>
      <c r="B2208" s="4" t="s">
        <v>5</v>
      </c>
      <c r="C2208" s="4" t="s">
        <v>27</v>
      </c>
      <c r="D2208" s="4" t="s">
        <v>10</v>
      </c>
    </row>
    <row r="2209" spans="1:31">
      <c r="A2209" t="n">
        <v>20301</v>
      </c>
      <c r="B2209" s="54" t="n">
        <v>103</v>
      </c>
      <c r="C2209" s="7" t="n">
        <v>0</v>
      </c>
      <c r="D2209" s="7" t="n">
        <v>300</v>
      </c>
    </row>
    <row r="2210" spans="1:31">
      <c r="A2210" t="s">
        <v>4</v>
      </c>
      <c r="B2210" s="4" t="s">
        <v>5</v>
      </c>
      <c r="C2210" s="4" t="s">
        <v>13</v>
      </c>
    </row>
    <row r="2211" spans="1:31">
      <c r="A2211" t="n">
        <v>20308</v>
      </c>
      <c r="B2211" s="39" t="n">
        <v>64</v>
      </c>
      <c r="C2211" s="7" t="n">
        <v>7</v>
      </c>
    </row>
    <row r="2212" spans="1:31">
      <c r="A2212" t="s">
        <v>4</v>
      </c>
      <c r="B2212" s="4" t="s">
        <v>5</v>
      </c>
      <c r="C2212" s="4" t="s">
        <v>13</v>
      </c>
      <c r="D2212" s="4" t="s">
        <v>10</v>
      </c>
    </row>
    <row r="2213" spans="1:31">
      <c r="A2213" t="n">
        <v>20310</v>
      </c>
      <c r="B2213" s="55" t="n">
        <v>72</v>
      </c>
      <c r="C2213" s="7" t="n">
        <v>5</v>
      </c>
      <c r="D2213" s="7" t="n">
        <v>0</v>
      </c>
    </row>
    <row r="2214" spans="1:31">
      <c r="A2214" t="s">
        <v>4</v>
      </c>
      <c r="B2214" s="4" t="s">
        <v>5</v>
      </c>
      <c r="C2214" s="4" t="s">
        <v>13</v>
      </c>
      <c r="D2214" s="53" t="s">
        <v>119</v>
      </c>
      <c r="E2214" s="4" t="s">
        <v>5</v>
      </c>
      <c r="F2214" s="4" t="s">
        <v>13</v>
      </c>
      <c r="G2214" s="4" t="s">
        <v>10</v>
      </c>
      <c r="H2214" s="53" t="s">
        <v>120</v>
      </c>
      <c r="I2214" s="4" t="s">
        <v>13</v>
      </c>
      <c r="J2214" s="4" t="s">
        <v>9</v>
      </c>
      <c r="K2214" s="4" t="s">
        <v>13</v>
      </c>
      <c r="L2214" s="4" t="s">
        <v>13</v>
      </c>
      <c r="M2214" s="4" t="s">
        <v>57</v>
      </c>
    </row>
    <row r="2215" spans="1:31">
      <c r="A2215" t="n">
        <v>20314</v>
      </c>
      <c r="B2215" s="15" t="n">
        <v>5</v>
      </c>
      <c r="C2215" s="7" t="n">
        <v>28</v>
      </c>
      <c r="D2215" s="53" t="s">
        <v>3</v>
      </c>
      <c r="E2215" s="10" t="n">
        <v>162</v>
      </c>
      <c r="F2215" s="7" t="n">
        <v>4</v>
      </c>
      <c r="G2215" s="7" t="n">
        <v>32808</v>
      </c>
      <c r="H2215" s="53" t="s">
        <v>3</v>
      </c>
      <c r="I2215" s="7" t="n">
        <v>0</v>
      </c>
      <c r="J2215" s="7" t="n">
        <v>1</v>
      </c>
      <c r="K2215" s="7" t="n">
        <v>2</v>
      </c>
      <c r="L2215" s="7" t="n">
        <v>1</v>
      </c>
      <c r="M2215" s="16" t="n">
        <f t="normal" ca="1">A2221</f>
        <v>0</v>
      </c>
    </row>
    <row r="2216" spans="1:31">
      <c r="A2216" t="s">
        <v>4</v>
      </c>
      <c r="B2216" s="4" t="s">
        <v>5</v>
      </c>
      <c r="C2216" s="4" t="s">
        <v>13</v>
      </c>
      <c r="D2216" s="4" t="s">
        <v>6</v>
      </c>
    </row>
    <row r="2217" spans="1:31">
      <c r="A2217" t="n">
        <v>20331</v>
      </c>
      <c r="B2217" s="9" t="n">
        <v>2</v>
      </c>
      <c r="C2217" s="7" t="n">
        <v>10</v>
      </c>
      <c r="D2217" s="7" t="s">
        <v>123</v>
      </c>
    </row>
    <row r="2218" spans="1:31">
      <c r="A2218" t="s">
        <v>4</v>
      </c>
      <c r="B2218" s="4" t="s">
        <v>5</v>
      </c>
      <c r="C2218" s="4" t="s">
        <v>10</v>
      </c>
    </row>
    <row r="2219" spans="1:31">
      <c r="A2219" t="n">
        <v>20348</v>
      </c>
      <c r="B2219" s="30" t="n">
        <v>16</v>
      </c>
      <c r="C2219" s="7" t="n">
        <v>0</v>
      </c>
    </row>
    <row r="2220" spans="1:31">
      <c r="A2220" t="s">
        <v>4</v>
      </c>
      <c r="B2220" s="4" t="s">
        <v>5</v>
      </c>
      <c r="C2220" s="4" t="s">
        <v>13</v>
      </c>
      <c r="D2220" s="4" t="s">
        <v>6</v>
      </c>
    </row>
    <row r="2221" spans="1:31">
      <c r="A2221" t="n">
        <v>20351</v>
      </c>
      <c r="B2221" s="9" t="n">
        <v>2</v>
      </c>
      <c r="C2221" s="7" t="n">
        <v>10</v>
      </c>
      <c r="D2221" s="7" t="s">
        <v>104</v>
      </c>
    </row>
    <row r="2222" spans="1:31">
      <c r="A2222" t="s">
        <v>4</v>
      </c>
      <c r="B2222" s="4" t="s">
        <v>5</v>
      </c>
      <c r="C2222" s="4" t="s">
        <v>13</v>
      </c>
      <c r="D2222" s="4" t="s">
        <v>10</v>
      </c>
      <c r="E2222" s="4" t="s">
        <v>13</v>
      </c>
      <c r="F2222" s="4" t="s">
        <v>57</v>
      </c>
    </row>
    <row r="2223" spans="1:31">
      <c r="A2223" t="n">
        <v>20372</v>
      </c>
      <c r="B2223" s="15" t="n">
        <v>5</v>
      </c>
      <c r="C2223" s="7" t="n">
        <v>30</v>
      </c>
      <c r="D2223" s="7" t="n">
        <v>6471</v>
      </c>
      <c r="E2223" s="7" t="n">
        <v>1</v>
      </c>
      <c r="F2223" s="16" t="n">
        <f t="normal" ca="1">A2225</f>
        <v>0</v>
      </c>
    </row>
    <row r="2224" spans="1:31">
      <c r="A2224" t="s">
        <v>4</v>
      </c>
      <c r="B2224" s="4" t="s">
        <v>5</v>
      </c>
      <c r="C2224" s="4" t="s">
        <v>10</v>
      </c>
      <c r="D2224" s="4" t="s">
        <v>13</v>
      </c>
      <c r="E2224" s="4" t="s">
        <v>13</v>
      </c>
      <c r="F2224" s="4" t="s">
        <v>6</v>
      </c>
    </row>
    <row r="2225" spans="1:13">
      <c r="A2225" t="n">
        <v>20381</v>
      </c>
      <c r="B2225" s="26" t="n">
        <v>20</v>
      </c>
      <c r="C2225" s="7" t="n">
        <v>61456</v>
      </c>
      <c r="D2225" s="7" t="n">
        <v>3</v>
      </c>
      <c r="E2225" s="7" t="n">
        <v>10</v>
      </c>
      <c r="F2225" s="7" t="s">
        <v>126</v>
      </c>
    </row>
    <row r="2226" spans="1:13">
      <c r="A2226" t="s">
        <v>4</v>
      </c>
      <c r="B2226" s="4" t="s">
        <v>5</v>
      </c>
      <c r="C2226" s="4" t="s">
        <v>10</v>
      </c>
    </row>
    <row r="2227" spans="1:13">
      <c r="A2227" t="n">
        <v>20399</v>
      </c>
      <c r="B2227" s="30" t="n">
        <v>16</v>
      </c>
      <c r="C2227" s="7" t="n">
        <v>0</v>
      </c>
    </row>
    <row r="2228" spans="1:13">
      <c r="A2228" t="s">
        <v>4</v>
      </c>
      <c r="B2228" s="4" t="s">
        <v>5</v>
      </c>
      <c r="C2228" s="4" t="s">
        <v>10</v>
      </c>
      <c r="D2228" s="4" t="s">
        <v>13</v>
      </c>
      <c r="E2228" s="4" t="s">
        <v>13</v>
      </c>
      <c r="F2228" s="4" t="s">
        <v>6</v>
      </c>
    </row>
    <row r="2229" spans="1:13">
      <c r="A2229" t="n">
        <v>20402</v>
      </c>
      <c r="B2229" s="26" t="n">
        <v>20</v>
      </c>
      <c r="C2229" s="7" t="n">
        <v>95</v>
      </c>
      <c r="D2229" s="7" t="n">
        <v>3</v>
      </c>
      <c r="E2229" s="7" t="n">
        <v>10</v>
      </c>
      <c r="F2229" s="7" t="s">
        <v>126</v>
      </c>
    </row>
    <row r="2230" spans="1:13">
      <c r="A2230" t="s">
        <v>4</v>
      </c>
      <c r="B2230" s="4" t="s">
        <v>5</v>
      </c>
      <c r="C2230" s="4" t="s">
        <v>10</v>
      </c>
    </row>
    <row r="2231" spans="1:13">
      <c r="A2231" t="n">
        <v>20420</v>
      </c>
      <c r="B2231" s="30" t="n">
        <v>16</v>
      </c>
      <c r="C2231" s="7" t="n">
        <v>0</v>
      </c>
    </row>
    <row r="2232" spans="1:13">
      <c r="A2232" t="s">
        <v>4</v>
      </c>
      <c r="B2232" s="4" t="s">
        <v>5</v>
      </c>
      <c r="C2232" s="4" t="s">
        <v>10</v>
      </c>
      <c r="D2232" s="4" t="s">
        <v>13</v>
      </c>
      <c r="E2232" s="4" t="s">
        <v>13</v>
      </c>
      <c r="F2232" s="4" t="s">
        <v>6</v>
      </c>
    </row>
    <row r="2233" spans="1:13">
      <c r="A2233" t="n">
        <v>20423</v>
      </c>
      <c r="B2233" s="26" t="n">
        <v>20</v>
      </c>
      <c r="C2233" s="7" t="n">
        <v>90</v>
      </c>
      <c r="D2233" s="7" t="n">
        <v>3</v>
      </c>
      <c r="E2233" s="7" t="n">
        <v>10</v>
      </c>
      <c r="F2233" s="7" t="s">
        <v>126</v>
      </c>
    </row>
    <row r="2234" spans="1:13">
      <c r="A2234" t="s">
        <v>4</v>
      </c>
      <c r="B2234" s="4" t="s">
        <v>5</v>
      </c>
      <c r="C2234" s="4" t="s">
        <v>10</v>
      </c>
    </row>
    <row r="2235" spans="1:13">
      <c r="A2235" t="n">
        <v>20441</v>
      </c>
      <c r="B2235" s="30" t="n">
        <v>16</v>
      </c>
      <c r="C2235" s="7" t="n">
        <v>0</v>
      </c>
    </row>
    <row r="2236" spans="1:13">
      <c r="A2236" t="s">
        <v>4</v>
      </c>
      <c r="B2236" s="4" t="s">
        <v>5</v>
      </c>
      <c r="C2236" s="4" t="s">
        <v>10</v>
      </c>
      <c r="D2236" s="4" t="s">
        <v>27</v>
      </c>
      <c r="E2236" s="4" t="s">
        <v>27</v>
      </c>
      <c r="F2236" s="4" t="s">
        <v>27</v>
      </c>
      <c r="G2236" s="4" t="s">
        <v>27</v>
      </c>
    </row>
    <row r="2237" spans="1:13">
      <c r="A2237" t="n">
        <v>20444</v>
      </c>
      <c r="B2237" s="48" t="n">
        <v>46</v>
      </c>
      <c r="C2237" s="7" t="n">
        <v>61456</v>
      </c>
      <c r="D2237" s="7" t="n">
        <v>384.399993896484</v>
      </c>
      <c r="E2237" s="7" t="n">
        <v>1.52999997138977</v>
      </c>
      <c r="F2237" s="7" t="n">
        <v>78.4899978637695</v>
      </c>
      <c r="G2237" s="7" t="n">
        <v>46.0999984741211</v>
      </c>
    </row>
    <row r="2238" spans="1:13">
      <c r="A2238" t="s">
        <v>4</v>
      </c>
      <c r="B2238" s="4" t="s">
        <v>5</v>
      </c>
      <c r="C2238" s="4" t="s">
        <v>10</v>
      </c>
      <c r="D2238" s="4" t="s">
        <v>27</v>
      </c>
      <c r="E2238" s="4" t="s">
        <v>27</v>
      </c>
      <c r="F2238" s="4" t="s">
        <v>27</v>
      </c>
      <c r="G2238" s="4" t="s">
        <v>27</v>
      </c>
    </row>
    <row r="2239" spans="1:13">
      <c r="A2239" t="n">
        <v>20463</v>
      </c>
      <c r="B2239" s="48" t="n">
        <v>46</v>
      </c>
      <c r="C2239" s="7" t="n">
        <v>95</v>
      </c>
      <c r="D2239" s="7" t="n">
        <v>385.010009765625</v>
      </c>
      <c r="E2239" s="7" t="n">
        <v>1.61000001430511</v>
      </c>
      <c r="F2239" s="7" t="n">
        <v>79.9000015258789</v>
      </c>
      <c r="G2239" s="7" t="n">
        <v>193.5</v>
      </c>
    </row>
    <row r="2240" spans="1:13">
      <c r="A2240" t="s">
        <v>4</v>
      </c>
      <c r="B2240" s="4" t="s">
        <v>5</v>
      </c>
      <c r="C2240" s="4" t="s">
        <v>10</v>
      </c>
      <c r="D2240" s="4" t="s">
        <v>27</v>
      </c>
      <c r="E2240" s="4" t="s">
        <v>27</v>
      </c>
      <c r="F2240" s="4" t="s">
        <v>27</v>
      </c>
      <c r="G2240" s="4" t="s">
        <v>27</v>
      </c>
    </row>
    <row r="2241" spans="1:7">
      <c r="A2241" t="n">
        <v>20482</v>
      </c>
      <c r="B2241" s="48" t="n">
        <v>46</v>
      </c>
      <c r="C2241" s="7" t="n">
        <v>90</v>
      </c>
      <c r="D2241" s="7" t="n">
        <v>385.899993896484</v>
      </c>
      <c r="E2241" s="7" t="n">
        <v>1.5900000333786</v>
      </c>
      <c r="F2241" s="7" t="n">
        <v>79.2699966430664</v>
      </c>
      <c r="G2241" s="7" t="n">
        <v>250.300003051758</v>
      </c>
    </row>
    <row r="2242" spans="1:7">
      <c r="A2242" t="s">
        <v>4</v>
      </c>
      <c r="B2242" s="4" t="s">
        <v>5</v>
      </c>
      <c r="C2242" s="4" t="s">
        <v>13</v>
      </c>
    </row>
    <row r="2243" spans="1:7">
      <c r="A2243" t="n">
        <v>20501</v>
      </c>
      <c r="B2243" s="12" t="n">
        <v>74</v>
      </c>
      <c r="C2243" s="7" t="n">
        <v>18</v>
      </c>
    </row>
    <row r="2244" spans="1:7">
      <c r="A2244" t="s">
        <v>4</v>
      </c>
      <c r="B2244" s="4" t="s">
        <v>5</v>
      </c>
      <c r="C2244" s="4" t="s">
        <v>13</v>
      </c>
      <c r="D2244" s="4" t="s">
        <v>13</v>
      </c>
      <c r="E2244" s="4" t="s">
        <v>27</v>
      </c>
      <c r="F2244" s="4" t="s">
        <v>27</v>
      </c>
      <c r="G2244" s="4" t="s">
        <v>27</v>
      </c>
      <c r="H2244" s="4" t="s">
        <v>10</v>
      </c>
    </row>
    <row r="2245" spans="1:7">
      <c r="A2245" t="n">
        <v>20503</v>
      </c>
      <c r="B2245" s="44" t="n">
        <v>45</v>
      </c>
      <c r="C2245" s="7" t="n">
        <v>2</v>
      </c>
      <c r="D2245" s="7" t="n">
        <v>3</v>
      </c>
      <c r="E2245" s="7" t="n">
        <v>385.350006103516</v>
      </c>
      <c r="F2245" s="7" t="n">
        <v>2.71000003814697</v>
      </c>
      <c r="G2245" s="7" t="n">
        <v>81.370002746582</v>
      </c>
      <c r="H2245" s="7" t="n">
        <v>0</v>
      </c>
    </row>
    <row r="2246" spans="1:7">
      <c r="A2246" t="s">
        <v>4</v>
      </c>
      <c r="B2246" s="4" t="s">
        <v>5</v>
      </c>
      <c r="C2246" s="4" t="s">
        <v>13</v>
      </c>
      <c r="D2246" s="4" t="s">
        <v>13</v>
      </c>
      <c r="E2246" s="4" t="s">
        <v>27</v>
      </c>
      <c r="F2246" s="4" t="s">
        <v>27</v>
      </c>
      <c r="G2246" s="4" t="s">
        <v>27</v>
      </c>
      <c r="H2246" s="4" t="s">
        <v>10</v>
      </c>
      <c r="I2246" s="4" t="s">
        <v>13</v>
      </c>
    </row>
    <row r="2247" spans="1:7">
      <c r="A2247" t="n">
        <v>20520</v>
      </c>
      <c r="B2247" s="44" t="n">
        <v>45</v>
      </c>
      <c r="C2247" s="7" t="n">
        <v>4</v>
      </c>
      <c r="D2247" s="7" t="n">
        <v>3</v>
      </c>
      <c r="E2247" s="7" t="n">
        <v>4.15000009536743</v>
      </c>
      <c r="F2247" s="7" t="n">
        <v>184.199996948242</v>
      </c>
      <c r="G2247" s="7" t="n">
        <v>0</v>
      </c>
      <c r="H2247" s="7" t="n">
        <v>0</v>
      </c>
      <c r="I2247" s="7" t="n">
        <v>0</v>
      </c>
    </row>
    <row r="2248" spans="1:7">
      <c r="A2248" t="s">
        <v>4</v>
      </c>
      <c r="B2248" s="4" t="s">
        <v>5</v>
      </c>
      <c r="C2248" s="4" t="s">
        <v>13</v>
      </c>
      <c r="D2248" s="4" t="s">
        <v>13</v>
      </c>
      <c r="E2248" s="4" t="s">
        <v>27</v>
      </c>
      <c r="F2248" s="4" t="s">
        <v>10</v>
      </c>
    </row>
    <row r="2249" spans="1:7">
      <c r="A2249" t="n">
        <v>20538</v>
      </c>
      <c r="B2249" s="44" t="n">
        <v>45</v>
      </c>
      <c r="C2249" s="7" t="n">
        <v>5</v>
      </c>
      <c r="D2249" s="7" t="n">
        <v>3</v>
      </c>
      <c r="E2249" s="7" t="n">
        <v>5.30000019073486</v>
      </c>
      <c r="F2249" s="7" t="n">
        <v>0</v>
      </c>
    </row>
    <row r="2250" spans="1:7">
      <c r="A2250" t="s">
        <v>4</v>
      </c>
      <c r="B2250" s="4" t="s">
        <v>5</v>
      </c>
      <c r="C2250" s="4" t="s">
        <v>13</v>
      </c>
      <c r="D2250" s="4" t="s">
        <v>13</v>
      </c>
      <c r="E2250" s="4" t="s">
        <v>27</v>
      </c>
      <c r="F2250" s="4" t="s">
        <v>10</v>
      </c>
    </row>
    <row r="2251" spans="1:7">
      <c r="A2251" t="n">
        <v>20547</v>
      </c>
      <c r="B2251" s="44" t="n">
        <v>45</v>
      </c>
      <c r="C2251" s="7" t="n">
        <v>11</v>
      </c>
      <c r="D2251" s="7" t="n">
        <v>3</v>
      </c>
      <c r="E2251" s="7" t="n">
        <v>40</v>
      </c>
      <c r="F2251" s="7" t="n">
        <v>0</v>
      </c>
    </row>
    <row r="2252" spans="1:7">
      <c r="A2252" t="s">
        <v>4</v>
      </c>
      <c r="B2252" s="4" t="s">
        <v>5</v>
      </c>
      <c r="C2252" s="4" t="s">
        <v>13</v>
      </c>
      <c r="D2252" s="4" t="s">
        <v>13</v>
      </c>
      <c r="E2252" s="4" t="s">
        <v>27</v>
      </c>
      <c r="F2252" s="4" t="s">
        <v>10</v>
      </c>
    </row>
    <row r="2253" spans="1:7">
      <c r="A2253" t="n">
        <v>20556</v>
      </c>
      <c r="B2253" s="44" t="n">
        <v>45</v>
      </c>
      <c r="C2253" s="7" t="n">
        <v>5</v>
      </c>
      <c r="D2253" s="7" t="n">
        <v>3</v>
      </c>
      <c r="E2253" s="7" t="n">
        <v>4.80000019073486</v>
      </c>
      <c r="F2253" s="7" t="n">
        <v>2000</v>
      </c>
    </row>
    <row r="2254" spans="1:7">
      <c r="A2254" t="s">
        <v>4</v>
      </c>
      <c r="B2254" s="4" t="s">
        <v>5</v>
      </c>
      <c r="C2254" s="4" t="s">
        <v>13</v>
      </c>
      <c r="D2254" s="4" t="s">
        <v>10</v>
      </c>
      <c r="E2254" s="4" t="s">
        <v>27</v>
      </c>
    </row>
    <row r="2255" spans="1:7">
      <c r="A2255" t="n">
        <v>20565</v>
      </c>
      <c r="B2255" s="38" t="n">
        <v>58</v>
      </c>
      <c r="C2255" s="7" t="n">
        <v>100</v>
      </c>
      <c r="D2255" s="7" t="n">
        <v>1000</v>
      </c>
      <c r="E2255" s="7" t="n">
        <v>1</v>
      </c>
    </row>
    <row r="2256" spans="1:7">
      <c r="A2256" t="s">
        <v>4</v>
      </c>
      <c r="B2256" s="4" t="s">
        <v>5</v>
      </c>
      <c r="C2256" s="4" t="s">
        <v>13</v>
      </c>
      <c r="D2256" s="4" t="s">
        <v>10</v>
      </c>
    </row>
    <row r="2257" spans="1:9">
      <c r="A2257" t="n">
        <v>20573</v>
      </c>
      <c r="B2257" s="38" t="n">
        <v>58</v>
      </c>
      <c r="C2257" s="7" t="n">
        <v>255</v>
      </c>
      <c r="D2257" s="7" t="n">
        <v>0</v>
      </c>
    </row>
    <row r="2258" spans="1:9">
      <c r="A2258" t="s">
        <v>4</v>
      </c>
      <c r="B2258" s="4" t="s">
        <v>5</v>
      </c>
      <c r="C2258" s="4" t="s">
        <v>13</v>
      </c>
      <c r="D2258" s="4" t="s">
        <v>10</v>
      </c>
    </row>
    <row r="2259" spans="1:9">
      <c r="A2259" t="n">
        <v>20577</v>
      </c>
      <c r="B2259" s="44" t="n">
        <v>45</v>
      </c>
      <c r="C2259" s="7" t="n">
        <v>7</v>
      </c>
      <c r="D2259" s="7" t="n">
        <v>255</v>
      </c>
    </row>
    <row r="2260" spans="1:9">
      <c r="A2260" t="s">
        <v>4</v>
      </c>
      <c r="B2260" s="4" t="s">
        <v>5</v>
      </c>
      <c r="C2260" s="4" t="s">
        <v>13</v>
      </c>
      <c r="D2260" s="4" t="s">
        <v>27</v>
      </c>
      <c r="E2260" s="4" t="s">
        <v>10</v>
      </c>
      <c r="F2260" s="4" t="s">
        <v>13</v>
      </c>
    </row>
    <row r="2261" spans="1:9">
      <c r="A2261" t="n">
        <v>20581</v>
      </c>
      <c r="B2261" s="67" t="n">
        <v>49</v>
      </c>
      <c r="C2261" s="7" t="n">
        <v>3</v>
      </c>
      <c r="D2261" s="7" t="n">
        <v>0.699999988079071</v>
      </c>
      <c r="E2261" s="7" t="n">
        <v>500</v>
      </c>
      <c r="F2261" s="7" t="n">
        <v>0</v>
      </c>
    </row>
    <row r="2262" spans="1:9">
      <c r="A2262" t="s">
        <v>4</v>
      </c>
      <c r="B2262" s="4" t="s">
        <v>5</v>
      </c>
      <c r="C2262" s="4" t="s">
        <v>13</v>
      </c>
      <c r="D2262" s="4" t="s">
        <v>10</v>
      </c>
    </row>
    <row r="2263" spans="1:9">
      <c r="A2263" t="n">
        <v>20590</v>
      </c>
      <c r="B2263" s="38" t="n">
        <v>58</v>
      </c>
      <c r="C2263" s="7" t="n">
        <v>10</v>
      </c>
      <c r="D2263" s="7" t="n">
        <v>300</v>
      </c>
    </row>
    <row r="2264" spans="1:9">
      <c r="A2264" t="s">
        <v>4</v>
      </c>
      <c r="B2264" s="4" t="s">
        <v>5</v>
      </c>
      <c r="C2264" s="4" t="s">
        <v>13</v>
      </c>
      <c r="D2264" s="4" t="s">
        <v>10</v>
      </c>
    </row>
    <row r="2265" spans="1:9">
      <c r="A2265" t="n">
        <v>20594</v>
      </c>
      <c r="B2265" s="38" t="n">
        <v>58</v>
      </c>
      <c r="C2265" s="7" t="n">
        <v>12</v>
      </c>
      <c r="D2265" s="7" t="n">
        <v>0</v>
      </c>
    </row>
    <row r="2266" spans="1:9">
      <c r="A2266" t="s">
        <v>4</v>
      </c>
      <c r="B2266" s="4" t="s">
        <v>5</v>
      </c>
      <c r="C2266" s="4" t="s">
        <v>13</v>
      </c>
      <c r="D2266" s="4" t="s">
        <v>10</v>
      </c>
      <c r="E2266" s="4" t="s">
        <v>13</v>
      </c>
      <c r="F2266" s="4" t="s">
        <v>13</v>
      </c>
      <c r="G2266" s="4" t="s">
        <v>57</v>
      </c>
    </row>
    <row r="2267" spans="1:9">
      <c r="A2267" t="n">
        <v>20598</v>
      </c>
      <c r="B2267" s="15" t="n">
        <v>5</v>
      </c>
      <c r="C2267" s="7" t="n">
        <v>30</v>
      </c>
      <c r="D2267" s="7" t="n">
        <v>10666</v>
      </c>
      <c r="E2267" s="7" t="n">
        <v>8</v>
      </c>
      <c r="F2267" s="7" t="n">
        <v>1</v>
      </c>
      <c r="G2267" s="16" t="n">
        <f t="normal" ca="1">A2607</f>
        <v>0</v>
      </c>
    </row>
    <row r="2268" spans="1:9">
      <c r="A2268" t="s">
        <v>4</v>
      </c>
      <c r="B2268" s="4" t="s">
        <v>5</v>
      </c>
      <c r="C2268" s="4" t="s">
        <v>13</v>
      </c>
      <c r="D2268" s="4" t="s">
        <v>10</v>
      </c>
      <c r="E2268" s="4" t="s">
        <v>10</v>
      </c>
      <c r="F2268" s="4" t="s">
        <v>13</v>
      </c>
    </row>
    <row r="2269" spans="1:9">
      <c r="A2269" t="n">
        <v>20608</v>
      </c>
      <c r="B2269" s="31" t="n">
        <v>25</v>
      </c>
      <c r="C2269" s="7" t="n">
        <v>1</v>
      </c>
      <c r="D2269" s="7" t="n">
        <v>260</v>
      </c>
      <c r="E2269" s="7" t="n">
        <v>280</v>
      </c>
      <c r="F2269" s="7" t="n">
        <v>1</v>
      </c>
    </row>
    <row r="2270" spans="1:9">
      <c r="A2270" t="s">
        <v>4</v>
      </c>
      <c r="B2270" s="4" t="s">
        <v>5</v>
      </c>
      <c r="C2270" s="4" t="s">
        <v>13</v>
      </c>
      <c r="D2270" s="4" t="s">
        <v>10</v>
      </c>
      <c r="E2270" s="4" t="s">
        <v>6</v>
      </c>
    </row>
    <row r="2271" spans="1:9">
      <c r="A2271" t="n">
        <v>20615</v>
      </c>
      <c r="B2271" s="58" t="n">
        <v>51</v>
      </c>
      <c r="C2271" s="7" t="n">
        <v>4</v>
      </c>
      <c r="D2271" s="7" t="n">
        <v>95</v>
      </c>
      <c r="E2271" s="7" t="s">
        <v>248</v>
      </c>
    </row>
    <row r="2272" spans="1:9">
      <c r="A2272" t="s">
        <v>4</v>
      </c>
      <c r="B2272" s="4" t="s">
        <v>5</v>
      </c>
      <c r="C2272" s="4" t="s">
        <v>10</v>
      </c>
    </row>
    <row r="2273" spans="1:7">
      <c r="A2273" t="n">
        <v>20628</v>
      </c>
      <c r="B2273" s="30" t="n">
        <v>16</v>
      </c>
      <c r="C2273" s="7" t="n">
        <v>0</v>
      </c>
    </row>
    <row r="2274" spans="1:7">
      <c r="A2274" t="s">
        <v>4</v>
      </c>
      <c r="B2274" s="4" t="s">
        <v>5</v>
      </c>
      <c r="C2274" s="4" t="s">
        <v>10</v>
      </c>
      <c r="D2274" s="4" t="s">
        <v>92</v>
      </c>
      <c r="E2274" s="4" t="s">
        <v>13</v>
      </c>
      <c r="F2274" s="4" t="s">
        <v>13</v>
      </c>
    </row>
    <row r="2275" spans="1:7">
      <c r="A2275" t="n">
        <v>20631</v>
      </c>
      <c r="B2275" s="59" t="n">
        <v>26</v>
      </c>
      <c r="C2275" s="7" t="n">
        <v>95</v>
      </c>
      <c r="D2275" s="7" t="s">
        <v>249</v>
      </c>
      <c r="E2275" s="7" t="n">
        <v>2</v>
      </c>
      <c r="F2275" s="7" t="n">
        <v>0</v>
      </c>
    </row>
    <row r="2276" spans="1:7">
      <c r="A2276" t="s">
        <v>4</v>
      </c>
      <c r="B2276" s="4" t="s">
        <v>5</v>
      </c>
    </row>
    <row r="2277" spans="1:7">
      <c r="A2277" t="n">
        <v>20660</v>
      </c>
      <c r="B2277" s="33" t="n">
        <v>28</v>
      </c>
    </row>
    <row r="2278" spans="1:7">
      <c r="A2278" t="s">
        <v>4</v>
      </c>
      <c r="B2278" s="4" t="s">
        <v>5</v>
      </c>
      <c r="C2278" s="4" t="s">
        <v>13</v>
      </c>
      <c r="D2278" s="4" t="s">
        <v>10</v>
      </c>
      <c r="E2278" s="4" t="s">
        <v>10</v>
      </c>
      <c r="F2278" s="4" t="s">
        <v>13</v>
      </c>
    </row>
    <row r="2279" spans="1:7">
      <c r="A2279" t="n">
        <v>20661</v>
      </c>
      <c r="B2279" s="31" t="n">
        <v>25</v>
      </c>
      <c r="C2279" s="7" t="n">
        <v>1</v>
      </c>
      <c r="D2279" s="7" t="n">
        <v>60</v>
      </c>
      <c r="E2279" s="7" t="n">
        <v>420</v>
      </c>
      <c r="F2279" s="7" t="n">
        <v>1</v>
      </c>
    </row>
    <row r="2280" spans="1:7">
      <c r="A2280" t="s">
        <v>4</v>
      </c>
      <c r="B2280" s="4" t="s">
        <v>5</v>
      </c>
      <c r="C2280" s="4" t="s">
        <v>13</v>
      </c>
      <c r="D2280" s="4" t="s">
        <v>10</v>
      </c>
      <c r="E2280" s="4" t="s">
        <v>6</v>
      </c>
    </row>
    <row r="2281" spans="1:7">
      <c r="A2281" t="n">
        <v>20668</v>
      </c>
      <c r="B2281" s="58" t="n">
        <v>51</v>
      </c>
      <c r="C2281" s="7" t="n">
        <v>4</v>
      </c>
      <c r="D2281" s="7" t="n">
        <v>90</v>
      </c>
      <c r="E2281" s="7" t="s">
        <v>129</v>
      </c>
    </row>
    <row r="2282" spans="1:7">
      <c r="A2282" t="s">
        <v>4</v>
      </c>
      <c r="B2282" s="4" t="s">
        <v>5</v>
      </c>
      <c r="C2282" s="4" t="s">
        <v>10</v>
      </c>
    </row>
    <row r="2283" spans="1:7">
      <c r="A2283" t="n">
        <v>20681</v>
      </c>
      <c r="B2283" s="30" t="n">
        <v>16</v>
      </c>
      <c r="C2283" s="7" t="n">
        <v>0</v>
      </c>
    </row>
    <row r="2284" spans="1:7">
      <c r="A2284" t="s">
        <v>4</v>
      </c>
      <c r="B2284" s="4" t="s">
        <v>5</v>
      </c>
      <c r="C2284" s="4" t="s">
        <v>10</v>
      </c>
      <c r="D2284" s="4" t="s">
        <v>92</v>
      </c>
      <c r="E2284" s="4" t="s">
        <v>13</v>
      </c>
      <c r="F2284" s="4" t="s">
        <v>13</v>
      </c>
    </row>
    <row r="2285" spans="1:7">
      <c r="A2285" t="n">
        <v>20684</v>
      </c>
      <c r="B2285" s="59" t="n">
        <v>26</v>
      </c>
      <c r="C2285" s="7" t="n">
        <v>90</v>
      </c>
      <c r="D2285" s="7" t="s">
        <v>250</v>
      </c>
      <c r="E2285" s="7" t="n">
        <v>2</v>
      </c>
      <c r="F2285" s="7" t="n">
        <v>0</v>
      </c>
    </row>
    <row r="2286" spans="1:7">
      <c r="A2286" t="s">
        <v>4</v>
      </c>
      <c r="B2286" s="4" t="s">
        <v>5</v>
      </c>
    </row>
    <row r="2287" spans="1:7">
      <c r="A2287" t="n">
        <v>20704</v>
      </c>
      <c r="B2287" s="33" t="n">
        <v>28</v>
      </c>
    </row>
    <row r="2288" spans="1:7">
      <c r="A2288" t="s">
        <v>4</v>
      </c>
      <c r="B2288" s="4" t="s">
        <v>5</v>
      </c>
      <c r="C2288" s="4" t="s">
        <v>13</v>
      </c>
      <c r="D2288" s="4" t="s">
        <v>10</v>
      </c>
      <c r="E2288" s="4" t="s">
        <v>10</v>
      </c>
      <c r="F2288" s="4" t="s">
        <v>13</v>
      </c>
    </row>
    <row r="2289" spans="1:6">
      <c r="A2289" t="n">
        <v>20705</v>
      </c>
      <c r="B2289" s="31" t="n">
        <v>25</v>
      </c>
      <c r="C2289" s="7" t="n">
        <v>1</v>
      </c>
      <c r="D2289" s="7" t="n">
        <v>160</v>
      </c>
      <c r="E2289" s="7" t="n">
        <v>570</v>
      </c>
      <c r="F2289" s="7" t="n">
        <v>2</v>
      </c>
    </row>
    <row r="2290" spans="1:6">
      <c r="A2290" t="s">
        <v>4</v>
      </c>
      <c r="B2290" s="4" t="s">
        <v>5</v>
      </c>
      <c r="C2290" s="4" t="s">
        <v>13</v>
      </c>
      <c r="D2290" s="4" t="s">
        <v>10</v>
      </c>
      <c r="E2290" s="4" t="s">
        <v>6</v>
      </c>
    </row>
    <row r="2291" spans="1:6">
      <c r="A2291" t="n">
        <v>20712</v>
      </c>
      <c r="B2291" s="58" t="n">
        <v>51</v>
      </c>
      <c r="C2291" s="7" t="n">
        <v>4</v>
      </c>
      <c r="D2291" s="7" t="n">
        <v>0</v>
      </c>
      <c r="E2291" s="7" t="s">
        <v>127</v>
      </c>
    </row>
    <row r="2292" spans="1:6">
      <c r="A2292" t="s">
        <v>4</v>
      </c>
      <c r="B2292" s="4" t="s">
        <v>5</v>
      </c>
      <c r="C2292" s="4" t="s">
        <v>10</v>
      </c>
    </row>
    <row r="2293" spans="1:6">
      <c r="A2293" t="n">
        <v>20726</v>
      </c>
      <c r="B2293" s="30" t="n">
        <v>16</v>
      </c>
      <c r="C2293" s="7" t="n">
        <v>0</v>
      </c>
    </row>
    <row r="2294" spans="1:6">
      <c r="A2294" t="s">
        <v>4</v>
      </c>
      <c r="B2294" s="4" t="s">
        <v>5</v>
      </c>
      <c r="C2294" s="4" t="s">
        <v>10</v>
      </c>
      <c r="D2294" s="4" t="s">
        <v>92</v>
      </c>
      <c r="E2294" s="4" t="s">
        <v>13</v>
      </c>
      <c r="F2294" s="4" t="s">
        <v>13</v>
      </c>
    </row>
    <row r="2295" spans="1:6">
      <c r="A2295" t="n">
        <v>20729</v>
      </c>
      <c r="B2295" s="59" t="n">
        <v>26</v>
      </c>
      <c r="C2295" s="7" t="n">
        <v>0</v>
      </c>
      <c r="D2295" s="7" t="s">
        <v>251</v>
      </c>
      <c r="E2295" s="7" t="n">
        <v>2</v>
      </c>
      <c r="F2295" s="7" t="n">
        <v>0</v>
      </c>
    </row>
    <row r="2296" spans="1:6">
      <c r="A2296" t="s">
        <v>4</v>
      </c>
      <c r="B2296" s="4" t="s">
        <v>5</v>
      </c>
    </row>
    <row r="2297" spans="1:6">
      <c r="A2297" t="n">
        <v>20753</v>
      </c>
      <c r="B2297" s="33" t="n">
        <v>28</v>
      </c>
    </row>
    <row r="2298" spans="1:6">
      <c r="A2298" t="s">
        <v>4</v>
      </c>
      <c r="B2298" s="4" t="s">
        <v>5</v>
      </c>
      <c r="C2298" s="4" t="s">
        <v>13</v>
      </c>
      <c r="D2298" s="53" t="s">
        <v>119</v>
      </c>
      <c r="E2298" s="4" t="s">
        <v>5</v>
      </c>
      <c r="F2298" s="4" t="s">
        <v>13</v>
      </c>
      <c r="G2298" s="4" t="s">
        <v>10</v>
      </c>
      <c r="H2298" s="53" t="s">
        <v>120</v>
      </c>
      <c r="I2298" s="4" t="s">
        <v>13</v>
      </c>
      <c r="J2298" s="4" t="s">
        <v>57</v>
      </c>
    </row>
    <row r="2299" spans="1:6">
      <c r="A2299" t="n">
        <v>20754</v>
      </c>
      <c r="B2299" s="15" t="n">
        <v>5</v>
      </c>
      <c r="C2299" s="7" t="n">
        <v>28</v>
      </c>
      <c r="D2299" s="53" t="s">
        <v>3</v>
      </c>
      <c r="E2299" s="39" t="n">
        <v>64</v>
      </c>
      <c r="F2299" s="7" t="n">
        <v>5</v>
      </c>
      <c r="G2299" s="7" t="n">
        <v>3</v>
      </c>
      <c r="H2299" s="53" t="s">
        <v>3</v>
      </c>
      <c r="I2299" s="7" t="n">
        <v>1</v>
      </c>
      <c r="J2299" s="16" t="n">
        <f t="normal" ca="1">A2311</f>
        <v>0</v>
      </c>
    </row>
    <row r="2300" spans="1:6">
      <c r="A2300" t="s">
        <v>4</v>
      </c>
      <c r="B2300" s="4" t="s">
        <v>5</v>
      </c>
      <c r="C2300" s="4" t="s">
        <v>13</v>
      </c>
      <c r="D2300" s="4" t="s">
        <v>10</v>
      </c>
      <c r="E2300" s="4" t="s">
        <v>10</v>
      </c>
      <c r="F2300" s="4" t="s">
        <v>13</v>
      </c>
    </row>
    <row r="2301" spans="1:6">
      <c r="A2301" t="n">
        <v>20765</v>
      </c>
      <c r="B2301" s="31" t="n">
        <v>25</v>
      </c>
      <c r="C2301" s="7" t="n">
        <v>1</v>
      </c>
      <c r="D2301" s="7" t="n">
        <v>60</v>
      </c>
      <c r="E2301" s="7" t="n">
        <v>500</v>
      </c>
      <c r="F2301" s="7" t="n">
        <v>2</v>
      </c>
    </row>
    <row r="2302" spans="1:6">
      <c r="A2302" t="s">
        <v>4</v>
      </c>
      <c r="B2302" s="4" t="s">
        <v>5</v>
      </c>
      <c r="C2302" s="4" t="s">
        <v>13</v>
      </c>
      <c r="D2302" s="4" t="s">
        <v>10</v>
      </c>
      <c r="E2302" s="4" t="s">
        <v>6</v>
      </c>
    </row>
    <row r="2303" spans="1:6">
      <c r="A2303" t="n">
        <v>20772</v>
      </c>
      <c r="B2303" s="58" t="n">
        <v>51</v>
      </c>
      <c r="C2303" s="7" t="n">
        <v>4</v>
      </c>
      <c r="D2303" s="7" t="n">
        <v>3</v>
      </c>
      <c r="E2303" s="7" t="s">
        <v>127</v>
      </c>
    </row>
    <row r="2304" spans="1:6">
      <c r="A2304" t="s">
        <v>4</v>
      </c>
      <c r="B2304" s="4" t="s">
        <v>5</v>
      </c>
      <c r="C2304" s="4" t="s">
        <v>10</v>
      </c>
    </row>
    <row r="2305" spans="1:10">
      <c r="A2305" t="n">
        <v>20786</v>
      </c>
      <c r="B2305" s="30" t="n">
        <v>16</v>
      </c>
      <c r="C2305" s="7" t="n">
        <v>0</v>
      </c>
    </row>
    <row r="2306" spans="1:10">
      <c r="A2306" t="s">
        <v>4</v>
      </c>
      <c r="B2306" s="4" t="s">
        <v>5</v>
      </c>
      <c r="C2306" s="4" t="s">
        <v>10</v>
      </c>
      <c r="D2306" s="4" t="s">
        <v>92</v>
      </c>
      <c r="E2306" s="4" t="s">
        <v>13</v>
      </c>
      <c r="F2306" s="4" t="s">
        <v>13</v>
      </c>
    </row>
    <row r="2307" spans="1:10">
      <c r="A2307" t="n">
        <v>20789</v>
      </c>
      <c r="B2307" s="59" t="n">
        <v>26</v>
      </c>
      <c r="C2307" s="7" t="n">
        <v>3</v>
      </c>
      <c r="D2307" s="7" t="s">
        <v>252</v>
      </c>
      <c r="E2307" s="7" t="n">
        <v>2</v>
      </c>
      <c r="F2307" s="7" t="n">
        <v>0</v>
      </c>
    </row>
    <row r="2308" spans="1:10">
      <c r="A2308" t="s">
        <v>4</v>
      </c>
      <c r="B2308" s="4" t="s">
        <v>5</v>
      </c>
    </row>
    <row r="2309" spans="1:10">
      <c r="A2309" t="n">
        <v>20845</v>
      </c>
      <c r="B2309" s="33" t="n">
        <v>28</v>
      </c>
    </row>
    <row r="2310" spans="1:10">
      <c r="A2310" t="s">
        <v>4</v>
      </c>
      <c r="B2310" s="4" t="s">
        <v>5</v>
      </c>
      <c r="C2310" s="4" t="s">
        <v>13</v>
      </c>
      <c r="D2310" s="53" t="s">
        <v>119</v>
      </c>
      <c r="E2310" s="4" t="s">
        <v>5</v>
      </c>
      <c r="F2310" s="4" t="s">
        <v>13</v>
      </c>
      <c r="G2310" s="4" t="s">
        <v>10</v>
      </c>
      <c r="H2310" s="53" t="s">
        <v>120</v>
      </c>
      <c r="I2310" s="4" t="s">
        <v>13</v>
      </c>
      <c r="J2310" s="4" t="s">
        <v>57</v>
      </c>
    </row>
    <row r="2311" spans="1:10">
      <c r="A2311" t="n">
        <v>20846</v>
      </c>
      <c r="B2311" s="15" t="n">
        <v>5</v>
      </c>
      <c r="C2311" s="7" t="n">
        <v>28</v>
      </c>
      <c r="D2311" s="53" t="s">
        <v>3</v>
      </c>
      <c r="E2311" s="39" t="n">
        <v>64</v>
      </c>
      <c r="F2311" s="7" t="n">
        <v>5</v>
      </c>
      <c r="G2311" s="7" t="n">
        <v>4</v>
      </c>
      <c r="H2311" s="53" t="s">
        <v>3</v>
      </c>
      <c r="I2311" s="7" t="n">
        <v>1</v>
      </c>
      <c r="J2311" s="16" t="n">
        <f t="normal" ca="1">A2323</f>
        <v>0</v>
      </c>
    </row>
    <row r="2312" spans="1:10">
      <c r="A2312" t="s">
        <v>4</v>
      </c>
      <c r="B2312" s="4" t="s">
        <v>5</v>
      </c>
      <c r="C2312" s="4" t="s">
        <v>13</v>
      </c>
      <c r="D2312" s="4" t="s">
        <v>10</v>
      </c>
      <c r="E2312" s="4" t="s">
        <v>10</v>
      </c>
      <c r="F2312" s="4" t="s">
        <v>13</v>
      </c>
    </row>
    <row r="2313" spans="1:10">
      <c r="A2313" t="n">
        <v>20857</v>
      </c>
      <c r="B2313" s="31" t="n">
        <v>25</v>
      </c>
      <c r="C2313" s="7" t="n">
        <v>1</v>
      </c>
      <c r="D2313" s="7" t="n">
        <v>260</v>
      </c>
      <c r="E2313" s="7" t="n">
        <v>640</v>
      </c>
      <c r="F2313" s="7" t="n">
        <v>2</v>
      </c>
    </row>
    <row r="2314" spans="1:10">
      <c r="A2314" t="s">
        <v>4</v>
      </c>
      <c r="B2314" s="4" t="s">
        <v>5</v>
      </c>
      <c r="C2314" s="4" t="s">
        <v>13</v>
      </c>
      <c r="D2314" s="4" t="s">
        <v>10</v>
      </c>
      <c r="E2314" s="4" t="s">
        <v>6</v>
      </c>
    </row>
    <row r="2315" spans="1:10">
      <c r="A2315" t="n">
        <v>20864</v>
      </c>
      <c r="B2315" s="58" t="n">
        <v>51</v>
      </c>
      <c r="C2315" s="7" t="n">
        <v>4</v>
      </c>
      <c r="D2315" s="7" t="n">
        <v>4</v>
      </c>
      <c r="E2315" s="7" t="s">
        <v>148</v>
      </c>
    </row>
    <row r="2316" spans="1:10">
      <c r="A2316" t="s">
        <v>4</v>
      </c>
      <c r="B2316" s="4" t="s">
        <v>5</v>
      </c>
      <c r="C2316" s="4" t="s">
        <v>10</v>
      </c>
    </row>
    <row r="2317" spans="1:10">
      <c r="A2317" t="n">
        <v>20878</v>
      </c>
      <c r="B2317" s="30" t="n">
        <v>16</v>
      </c>
      <c r="C2317" s="7" t="n">
        <v>0</v>
      </c>
    </row>
    <row r="2318" spans="1:10">
      <c r="A2318" t="s">
        <v>4</v>
      </c>
      <c r="B2318" s="4" t="s">
        <v>5</v>
      </c>
      <c r="C2318" s="4" t="s">
        <v>10</v>
      </c>
      <c r="D2318" s="4" t="s">
        <v>92</v>
      </c>
      <c r="E2318" s="4" t="s">
        <v>13</v>
      </c>
      <c r="F2318" s="4" t="s">
        <v>13</v>
      </c>
    </row>
    <row r="2319" spans="1:10">
      <c r="A2319" t="n">
        <v>20881</v>
      </c>
      <c r="B2319" s="59" t="n">
        <v>26</v>
      </c>
      <c r="C2319" s="7" t="n">
        <v>4</v>
      </c>
      <c r="D2319" s="7" t="s">
        <v>253</v>
      </c>
      <c r="E2319" s="7" t="n">
        <v>2</v>
      </c>
      <c r="F2319" s="7" t="n">
        <v>0</v>
      </c>
    </row>
    <row r="2320" spans="1:10">
      <c r="A2320" t="s">
        <v>4</v>
      </c>
      <c r="B2320" s="4" t="s">
        <v>5</v>
      </c>
    </row>
    <row r="2321" spans="1:10">
      <c r="A2321" t="n">
        <v>20946</v>
      </c>
      <c r="B2321" s="33" t="n">
        <v>28</v>
      </c>
    </row>
    <row r="2322" spans="1:10">
      <c r="A2322" t="s">
        <v>4</v>
      </c>
      <c r="B2322" s="4" t="s">
        <v>5</v>
      </c>
      <c r="C2322" s="4" t="s">
        <v>13</v>
      </c>
      <c r="D2322" s="4" t="s">
        <v>10</v>
      </c>
      <c r="E2322" s="4" t="s">
        <v>10</v>
      </c>
      <c r="F2322" s="4" t="s">
        <v>13</v>
      </c>
    </row>
    <row r="2323" spans="1:10">
      <c r="A2323" t="n">
        <v>20947</v>
      </c>
      <c r="B2323" s="31" t="n">
        <v>25</v>
      </c>
      <c r="C2323" s="7" t="n">
        <v>1</v>
      </c>
      <c r="D2323" s="7" t="n">
        <v>260</v>
      </c>
      <c r="E2323" s="7" t="n">
        <v>280</v>
      </c>
      <c r="F2323" s="7" t="n">
        <v>1</v>
      </c>
    </row>
    <row r="2324" spans="1:10">
      <c r="A2324" t="s">
        <v>4</v>
      </c>
      <c r="B2324" s="4" t="s">
        <v>5</v>
      </c>
      <c r="C2324" s="4" t="s">
        <v>13</v>
      </c>
      <c r="D2324" s="4" t="s">
        <v>10</v>
      </c>
      <c r="E2324" s="4" t="s">
        <v>6</v>
      </c>
    </row>
    <row r="2325" spans="1:10">
      <c r="A2325" t="n">
        <v>20954</v>
      </c>
      <c r="B2325" s="58" t="n">
        <v>51</v>
      </c>
      <c r="C2325" s="7" t="n">
        <v>4</v>
      </c>
      <c r="D2325" s="7" t="n">
        <v>95</v>
      </c>
      <c r="E2325" s="7" t="s">
        <v>248</v>
      </c>
    </row>
    <row r="2326" spans="1:10">
      <c r="A2326" t="s">
        <v>4</v>
      </c>
      <c r="B2326" s="4" t="s">
        <v>5</v>
      </c>
      <c r="C2326" s="4" t="s">
        <v>10</v>
      </c>
    </row>
    <row r="2327" spans="1:10">
      <c r="A2327" t="n">
        <v>20967</v>
      </c>
      <c r="B2327" s="30" t="n">
        <v>16</v>
      </c>
      <c r="C2327" s="7" t="n">
        <v>0</v>
      </c>
    </row>
    <row r="2328" spans="1:10">
      <c r="A2328" t="s">
        <v>4</v>
      </c>
      <c r="B2328" s="4" t="s">
        <v>5</v>
      </c>
      <c r="C2328" s="4" t="s">
        <v>10</v>
      </c>
      <c r="D2328" s="4" t="s">
        <v>92</v>
      </c>
      <c r="E2328" s="4" t="s">
        <v>13</v>
      </c>
      <c r="F2328" s="4" t="s">
        <v>13</v>
      </c>
    </row>
    <row r="2329" spans="1:10">
      <c r="A2329" t="n">
        <v>20970</v>
      </c>
      <c r="B2329" s="59" t="n">
        <v>26</v>
      </c>
      <c r="C2329" s="7" t="n">
        <v>95</v>
      </c>
      <c r="D2329" s="7" t="s">
        <v>254</v>
      </c>
      <c r="E2329" s="7" t="n">
        <v>2</v>
      </c>
      <c r="F2329" s="7" t="n">
        <v>0</v>
      </c>
    </row>
    <row r="2330" spans="1:10">
      <c r="A2330" t="s">
        <v>4</v>
      </c>
      <c r="B2330" s="4" t="s">
        <v>5</v>
      </c>
    </row>
    <row r="2331" spans="1:10">
      <c r="A2331" t="n">
        <v>21020</v>
      </c>
      <c r="B2331" s="33" t="n">
        <v>28</v>
      </c>
    </row>
    <row r="2332" spans="1:10">
      <c r="A2332" t="s">
        <v>4</v>
      </c>
      <c r="B2332" s="4" t="s">
        <v>5</v>
      </c>
      <c r="C2332" s="4" t="s">
        <v>13</v>
      </c>
      <c r="D2332" s="4" t="s">
        <v>10</v>
      </c>
      <c r="E2332" s="4" t="s">
        <v>10</v>
      </c>
      <c r="F2332" s="4" t="s">
        <v>13</v>
      </c>
    </row>
    <row r="2333" spans="1:10">
      <c r="A2333" t="n">
        <v>21021</v>
      </c>
      <c r="B2333" s="31" t="n">
        <v>25</v>
      </c>
      <c r="C2333" s="7" t="n">
        <v>1</v>
      </c>
      <c r="D2333" s="7" t="n">
        <v>60</v>
      </c>
      <c r="E2333" s="7" t="n">
        <v>420</v>
      </c>
      <c r="F2333" s="7" t="n">
        <v>1</v>
      </c>
    </row>
    <row r="2334" spans="1:10">
      <c r="A2334" t="s">
        <v>4</v>
      </c>
      <c r="B2334" s="4" t="s">
        <v>5</v>
      </c>
      <c r="C2334" s="4" t="s">
        <v>13</v>
      </c>
      <c r="D2334" s="4" t="s">
        <v>10</v>
      </c>
      <c r="E2334" s="4" t="s">
        <v>6</v>
      </c>
    </row>
    <row r="2335" spans="1:10">
      <c r="A2335" t="n">
        <v>21028</v>
      </c>
      <c r="B2335" s="58" t="n">
        <v>51</v>
      </c>
      <c r="C2335" s="7" t="n">
        <v>4</v>
      </c>
      <c r="D2335" s="7" t="n">
        <v>90</v>
      </c>
      <c r="E2335" s="7" t="s">
        <v>248</v>
      </c>
    </row>
    <row r="2336" spans="1:10">
      <c r="A2336" t="s">
        <v>4</v>
      </c>
      <c r="B2336" s="4" t="s">
        <v>5</v>
      </c>
      <c r="C2336" s="4" t="s">
        <v>10</v>
      </c>
    </row>
    <row r="2337" spans="1:6">
      <c r="A2337" t="n">
        <v>21041</v>
      </c>
      <c r="B2337" s="30" t="n">
        <v>16</v>
      </c>
      <c r="C2337" s="7" t="n">
        <v>0</v>
      </c>
    </row>
    <row r="2338" spans="1:6">
      <c r="A2338" t="s">
        <v>4</v>
      </c>
      <c r="B2338" s="4" t="s">
        <v>5</v>
      </c>
      <c r="C2338" s="4" t="s">
        <v>10</v>
      </c>
      <c r="D2338" s="4" t="s">
        <v>92</v>
      </c>
      <c r="E2338" s="4" t="s">
        <v>13</v>
      </c>
      <c r="F2338" s="4" t="s">
        <v>13</v>
      </c>
    </row>
    <row r="2339" spans="1:6">
      <c r="A2339" t="n">
        <v>21044</v>
      </c>
      <c r="B2339" s="59" t="n">
        <v>26</v>
      </c>
      <c r="C2339" s="7" t="n">
        <v>90</v>
      </c>
      <c r="D2339" s="7" t="s">
        <v>255</v>
      </c>
      <c r="E2339" s="7" t="n">
        <v>2</v>
      </c>
      <c r="F2339" s="7" t="n">
        <v>0</v>
      </c>
    </row>
    <row r="2340" spans="1:6">
      <c r="A2340" t="s">
        <v>4</v>
      </c>
      <c r="B2340" s="4" t="s">
        <v>5</v>
      </c>
    </row>
    <row r="2341" spans="1:6">
      <c r="A2341" t="n">
        <v>21101</v>
      </c>
      <c r="B2341" s="33" t="n">
        <v>28</v>
      </c>
    </row>
    <row r="2342" spans="1:6">
      <c r="A2342" t="s">
        <v>4</v>
      </c>
      <c r="B2342" s="4" t="s">
        <v>5</v>
      </c>
      <c r="C2342" s="4" t="s">
        <v>13</v>
      </c>
      <c r="D2342" s="4" t="s">
        <v>10</v>
      </c>
      <c r="E2342" s="4" t="s">
        <v>10</v>
      </c>
      <c r="F2342" s="4" t="s">
        <v>13</v>
      </c>
    </row>
    <row r="2343" spans="1:6">
      <c r="A2343" t="n">
        <v>21102</v>
      </c>
      <c r="B2343" s="31" t="n">
        <v>25</v>
      </c>
      <c r="C2343" s="7" t="n">
        <v>1</v>
      </c>
      <c r="D2343" s="7" t="n">
        <v>160</v>
      </c>
      <c r="E2343" s="7" t="n">
        <v>570</v>
      </c>
      <c r="F2343" s="7" t="n">
        <v>2</v>
      </c>
    </row>
    <row r="2344" spans="1:6">
      <c r="A2344" t="s">
        <v>4</v>
      </c>
      <c r="B2344" s="4" t="s">
        <v>5</v>
      </c>
      <c r="C2344" s="4" t="s">
        <v>13</v>
      </c>
      <c r="D2344" s="4" t="s">
        <v>10</v>
      </c>
      <c r="E2344" s="4" t="s">
        <v>6</v>
      </c>
    </row>
    <row r="2345" spans="1:6">
      <c r="A2345" t="n">
        <v>21109</v>
      </c>
      <c r="B2345" s="58" t="n">
        <v>51</v>
      </c>
      <c r="C2345" s="7" t="n">
        <v>4</v>
      </c>
      <c r="D2345" s="7" t="n">
        <v>0</v>
      </c>
      <c r="E2345" s="7" t="s">
        <v>148</v>
      </c>
    </row>
    <row r="2346" spans="1:6">
      <c r="A2346" t="s">
        <v>4</v>
      </c>
      <c r="B2346" s="4" t="s">
        <v>5</v>
      </c>
      <c r="C2346" s="4" t="s">
        <v>10</v>
      </c>
    </row>
    <row r="2347" spans="1:6">
      <c r="A2347" t="n">
        <v>21123</v>
      </c>
      <c r="B2347" s="30" t="n">
        <v>16</v>
      </c>
      <c r="C2347" s="7" t="n">
        <v>0</v>
      </c>
    </row>
    <row r="2348" spans="1:6">
      <c r="A2348" t="s">
        <v>4</v>
      </c>
      <c r="B2348" s="4" t="s">
        <v>5</v>
      </c>
      <c r="C2348" s="4" t="s">
        <v>10</v>
      </c>
      <c r="D2348" s="4" t="s">
        <v>92</v>
      </c>
      <c r="E2348" s="4" t="s">
        <v>13</v>
      </c>
      <c r="F2348" s="4" t="s">
        <v>13</v>
      </c>
    </row>
    <row r="2349" spans="1:6">
      <c r="A2349" t="n">
        <v>21126</v>
      </c>
      <c r="B2349" s="59" t="n">
        <v>26</v>
      </c>
      <c r="C2349" s="7" t="n">
        <v>0</v>
      </c>
      <c r="D2349" s="7" t="s">
        <v>256</v>
      </c>
      <c r="E2349" s="7" t="n">
        <v>2</v>
      </c>
      <c r="F2349" s="7" t="n">
        <v>0</v>
      </c>
    </row>
    <row r="2350" spans="1:6">
      <c r="A2350" t="s">
        <v>4</v>
      </c>
      <c r="B2350" s="4" t="s">
        <v>5</v>
      </c>
    </row>
    <row r="2351" spans="1:6">
      <c r="A2351" t="n">
        <v>21174</v>
      </c>
      <c r="B2351" s="33" t="n">
        <v>28</v>
      </c>
    </row>
    <row r="2352" spans="1:6">
      <c r="A2352" t="s">
        <v>4</v>
      </c>
      <c r="B2352" s="4" t="s">
        <v>5</v>
      </c>
      <c r="C2352" s="4" t="s">
        <v>13</v>
      </c>
      <c r="D2352" s="4" t="s">
        <v>10</v>
      </c>
      <c r="E2352" s="4" t="s">
        <v>27</v>
      </c>
    </row>
    <row r="2353" spans="1:6">
      <c r="A2353" t="n">
        <v>21175</v>
      </c>
      <c r="B2353" s="38" t="n">
        <v>58</v>
      </c>
      <c r="C2353" s="7" t="n">
        <v>0</v>
      </c>
      <c r="D2353" s="7" t="n">
        <v>300</v>
      </c>
      <c r="E2353" s="7" t="n">
        <v>0.300000011920929</v>
      </c>
    </row>
    <row r="2354" spans="1:6">
      <c r="A2354" t="s">
        <v>4</v>
      </c>
      <c r="B2354" s="4" t="s">
        <v>5</v>
      </c>
      <c r="C2354" s="4" t="s">
        <v>13</v>
      </c>
      <c r="D2354" s="4" t="s">
        <v>10</v>
      </c>
    </row>
    <row r="2355" spans="1:6">
      <c r="A2355" t="n">
        <v>21183</v>
      </c>
      <c r="B2355" s="38" t="n">
        <v>58</v>
      </c>
      <c r="C2355" s="7" t="n">
        <v>255</v>
      </c>
      <c r="D2355" s="7" t="n">
        <v>0</v>
      </c>
    </row>
    <row r="2356" spans="1:6">
      <c r="A2356" t="s">
        <v>4</v>
      </c>
      <c r="B2356" s="4" t="s">
        <v>5</v>
      </c>
      <c r="C2356" s="4" t="s">
        <v>13</v>
      </c>
      <c r="D2356" s="4" t="s">
        <v>10</v>
      </c>
      <c r="E2356" s="4" t="s">
        <v>10</v>
      </c>
      <c r="F2356" s="4" t="s">
        <v>10</v>
      </c>
      <c r="G2356" s="4" t="s">
        <v>10</v>
      </c>
      <c r="H2356" s="4" t="s">
        <v>13</v>
      </c>
    </row>
    <row r="2357" spans="1:6">
      <c r="A2357" t="n">
        <v>21187</v>
      </c>
      <c r="B2357" s="31" t="n">
        <v>25</v>
      </c>
      <c r="C2357" s="7" t="n">
        <v>5</v>
      </c>
      <c r="D2357" s="7" t="n">
        <v>65535</v>
      </c>
      <c r="E2357" s="7" t="n">
        <v>500</v>
      </c>
      <c r="F2357" s="7" t="n">
        <v>800</v>
      </c>
      <c r="G2357" s="7" t="n">
        <v>140</v>
      </c>
      <c r="H2357" s="7" t="n">
        <v>0</v>
      </c>
    </row>
    <row r="2358" spans="1:6">
      <c r="A2358" t="s">
        <v>4</v>
      </c>
      <c r="B2358" s="4" t="s">
        <v>5</v>
      </c>
      <c r="C2358" s="4" t="s">
        <v>10</v>
      </c>
      <c r="D2358" s="4" t="s">
        <v>13</v>
      </c>
      <c r="E2358" s="4" t="s">
        <v>92</v>
      </c>
      <c r="F2358" s="4" t="s">
        <v>13</v>
      </c>
      <c r="G2358" s="4" t="s">
        <v>13</v>
      </c>
    </row>
    <row r="2359" spans="1:6">
      <c r="A2359" t="n">
        <v>21198</v>
      </c>
      <c r="B2359" s="32" t="n">
        <v>24</v>
      </c>
      <c r="C2359" s="7" t="n">
        <v>65533</v>
      </c>
      <c r="D2359" s="7" t="n">
        <v>11</v>
      </c>
      <c r="E2359" s="7" t="s">
        <v>257</v>
      </c>
      <c r="F2359" s="7" t="n">
        <v>2</v>
      </c>
      <c r="G2359" s="7" t="n">
        <v>0</v>
      </c>
    </row>
    <row r="2360" spans="1:6">
      <c r="A2360" t="s">
        <v>4</v>
      </c>
      <c r="B2360" s="4" t="s">
        <v>5</v>
      </c>
    </row>
    <row r="2361" spans="1:6">
      <c r="A2361" t="n">
        <v>21253</v>
      </c>
      <c r="B2361" s="33" t="n">
        <v>28</v>
      </c>
    </row>
    <row r="2362" spans="1:6">
      <c r="A2362" t="s">
        <v>4</v>
      </c>
      <c r="B2362" s="4" t="s">
        <v>5</v>
      </c>
      <c r="C2362" s="4" t="s">
        <v>13</v>
      </c>
    </row>
    <row r="2363" spans="1:6">
      <c r="A2363" t="n">
        <v>21254</v>
      </c>
      <c r="B2363" s="34" t="n">
        <v>27</v>
      </c>
      <c r="C2363" s="7" t="n">
        <v>0</v>
      </c>
    </row>
    <row r="2364" spans="1:6">
      <c r="A2364" t="s">
        <v>4</v>
      </c>
      <c r="B2364" s="4" t="s">
        <v>5</v>
      </c>
      <c r="C2364" s="4" t="s">
        <v>13</v>
      </c>
    </row>
    <row r="2365" spans="1:6">
      <c r="A2365" t="n">
        <v>21256</v>
      </c>
      <c r="B2365" s="34" t="n">
        <v>27</v>
      </c>
      <c r="C2365" s="7" t="n">
        <v>1</v>
      </c>
    </row>
    <row r="2366" spans="1:6">
      <c r="A2366" t="s">
        <v>4</v>
      </c>
      <c r="B2366" s="4" t="s">
        <v>5</v>
      </c>
      <c r="C2366" s="4" t="s">
        <v>13</v>
      </c>
      <c r="D2366" s="4" t="s">
        <v>10</v>
      </c>
      <c r="E2366" s="4" t="s">
        <v>10</v>
      </c>
      <c r="F2366" s="4" t="s">
        <v>10</v>
      </c>
      <c r="G2366" s="4" t="s">
        <v>10</v>
      </c>
      <c r="H2366" s="4" t="s">
        <v>13</v>
      </c>
    </row>
    <row r="2367" spans="1:6">
      <c r="A2367" t="n">
        <v>21258</v>
      </c>
      <c r="B2367" s="31" t="n">
        <v>25</v>
      </c>
      <c r="C2367" s="7" t="n">
        <v>5</v>
      </c>
      <c r="D2367" s="7" t="n">
        <v>65535</v>
      </c>
      <c r="E2367" s="7" t="n">
        <v>65535</v>
      </c>
      <c r="F2367" s="7" t="n">
        <v>65535</v>
      </c>
      <c r="G2367" s="7" t="n">
        <v>65535</v>
      </c>
      <c r="H2367" s="7" t="n">
        <v>0</v>
      </c>
    </row>
    <row r="2368" spans="1:6">
      <c r="A2368" t="s">
        <v>4</v>
      </c>
      <c r="B2368" s="4" t="s">
        <v>5</v>
      </c>
      <c r="C2368" s="4" t="s">
        <v>13</v>
      </c>
      <c r="D2368" s="4" t="s">
        <v>10</v>
      </c>
      <c r="E2368" s="4" t="s">
        <v>27</v>
      </c>
    </row>
    <row r="2369" spans="1:8">
      <c r="A2369" t="n">
        <v>21269</v>
      </c>
      <c r="B2369" s="38" t="n">
        <v>58</v>
      </c>
      <c r="C2369" s="7" t="n">
        <v>100</v>
      </c>
      <c r="D2369" s="7" t="n">
        <v>300</v>
      </c>
      <c r="E2369" s="7" t="n">
        <v>0.300000011920929</v>
      </c>
    </row>
    <row r="2370" spans="1:8">
      <c r="A2370" t="s">
        <v>4</v>
      </c>
      <c r="B2370" s="4" t="s">
        <v>5</v>
      </c>
      <c r="C2370" s="4" t="s">
        <v>13</v>
      </c>
      <c r="D2370" s="4" t="s">
        <v>10</v>
      </c>
    </row>
    <row r="2371" spans="1:8">
      <c r="A2371" t="n">
        <v>21277</v>
      </c>
      <c r="B2371" s="38" t="n">
        <v>58</v>
      </c>
      <c r="C2371" s="7" t="n">
        <v>255</v>
      </c>
      <c r="D2371" s="7" t="n">
        <v>0</v>
      </c>
    </row>
    <row r="2372" spans="1:8">
      <c r="A2372" t="s">
        <v>4</v>
      </c>
      <c r="B2372" s="4" t="s">
        <v>5</v>
      </c>
      <c r="C2372" s="4" t="s">
        <v>13</v>
      </c>
      <c r="D2372" s="4" t="s">
        <v>10</v>
      </c>
      <c r="E2372" s="4" t="s">
        <v>10</v>
      </c>
      <c r="F2372" s="4" t="s">
        <v>13</v>
      </c>
    </row>
    <row r="2373" spans="1:8">
      <c r="A2373" t="n">
        <v>21281</v>
      </c>
      <c r="B2373" s="31" t="n">
        <v>25</v>
      </c>
      <c r="C2373" s="7" t="n">
        <v>1</v>
      </c>
      <c r="D2373" s="7" t="n">
        <v>60</v>
      </c>
      <c r="E2373" s="7" t="n">
        <v>420</v>
      </c>
      <c r="F2373" s="7" t="n">
        <v>1</v>
      </c>
    </row>
    <row r="2374" spans="1:8">
      <c r="A2374" t="s">
        <v>4</v>
      </c>
      <c r="B2374" s="4" t="s">
        <v>5</v>
      </c>
      <c r="C2374" s="4" t="s">
        <v>13</v>
      </c>
      <c r="D2374" s="4" t="s">
        <v>10</v>
      </c>
      <c r="E2374" s="4" t="s">
        <v>6</v>
      </c>
    </row>
    <row r="2375" spans="1:8">
      <c r="A2375" t="n">
        <v>21288</v>
      </c>
      <c r="B2375" s="58" t="n">
        <v>51</v>
      </c>
      <c r="C2375" s="7" t="n">
        <v>4</v>
      </c>
      <c r="D2375" s="7" t="n">
        <v>90</v>
      </c>
      <c r="E2375" s="7" t="s">
        <v>150</v>
      </c>
    </row>
    <row r="2376" spans="1:8">
      <c r="A2376" t="s">
        <v>4</v>
      </c>
      <c r="B2376" s="4" t="s">
        <v>5</v>
      </c>
      <c r="C2376" s="4" t="s">
        <v>10</v>
      </c>
    </row>
    <row r="2377" spans="1:8">
      <c r="A2377" t="n">
        <v>21301</v>
      </c>
      <c r="B2377" s="30" t="n">
        <v>16</v>
      </c>
      <c r="C2377" s="7" t="n">
        <v>0</v>
      </c>
    </row>
    <row r="2378" spans="1:8">
      <c r="A2378" t="s">
        <v>4</v>
      </c>
      <c r="B2378" s="4" t="s">
        <v>5</v>
      </c>
      <c r="C2378" s="4" t="s">
        <v>10</v>
      </c>
      <c r="D2378" s="4" t="s">
        <v>92</v>
      </c>
      <c r="E2378" s="4" t="s">
        <v>13</v>
      </c>
      <c r="F2378" s="4" t="s">
        <v>13</v>
      </c>
    </row>
    <row r="2379" spans="1:8">
      <c r="A2379" t="n">
        <v>21304</v>
      </c>
      <c r="B2379" s="59" t="n">
        <v>26</v>
      </c>
      <c r="C2379" s="7" t="n">
        <v>90</v>
      </c>
      <c r="D2379" s="7" t="s">
        <v>258</v>
      </c>
      <c r="E2379" s="7" t="n">
        <v>2</v>
      </c>
      <c r="F2379" s="7" t="n">
        <v>0</v>
      </c>
    </row>
    <row r="2380" spans="1:8">
      <c r="A2380" t="s">
        <v>4</v>
      </c>
      <c r="B2380" s="4" t="s">
        <v>5</v>
      </c>
    </row>
    <row r="2381" spans="1:8">
      <c r="A2381" t="n">
        <v>21400</v>
      </c>
      <c r="B2381" s="33" t="n">
        <v>28</v>
      </c>
    </row>
    <row r="2382" spans="1:8">
      <c r="A2382" t="s">
        <v>4</v>
      </c>
      <c r="B2382" s="4" t="s">
        <v>5</v>
      </c>
      <c r="C2382" s="4" t="s">
        <v>13</v>
      </c>
      <c r="D2382" s="4" t="s">
        <v>10</v>
      </c>
      <c r="E2382" s="4" t="s">
        <v>10</v>
      </c>
      <c r="F2382" s="4" t="s">
        <v>13</v>
      </c>
    </row>
    <row r="2383" spans="1:8">
      <c r="A2383" t="n">
        <v>21401</v>
      </c>
      <c r="B2383" s="31" t="n">
        <v>25</v>
      </c>
      <c r="C2383" s="7" t="n">
        <v>1</v>
      </c>
      <c r="D2383" s="7" t="n">
        <v>260</v>
      </c>
      <c r="E2383" s="7" t="n">
        <v>280</v>
      </c>
      <c r="F2383" s="7" t="n">
        <v>1</v>
      </c>
    </row>
    <row r="2384" spans="1:8">
      <c r="A2384" t="s">
        <v>4</v>
      </c>
      <c r="B2384" s="4" t="s">
        <v>5</v>
      </c>
      <c r="C2384" s="4" t="s">
        <v>13</v>
      </c>
      <c r="D2384" s="4" t="s">
        <v>10</v>
      </c>
      <c r="E2384" s="4" t="s">
        <v>6</v>
      </c>
    </row>
    <row r="2385" spans="1:6">
      <c r="A2385" t="n">
        <v>21408</v>
      </c>
      <c r="B2385" s="58" t="n">
        <v>51</v>
      </c>
      <c r="C2385" s="7" t="n">
        <v>4</v>
      </c>
      <c r="D2385" s="7" t="n">
        <v>95</v>
      </c>
      <c r="E2385" s="7" t="s">
        <v>259</v>
      </c>
    </row>
    <row r="2386" spans="1:6">
      <c r="A2386" t="s">
        <v>4</v>
      </c>
      <c r="B2386" s="4" t="s">
        <v>5</v>
      </c>
      <c r="C2386" s="4" t="s">
        <v>10</v>
      </c>
    </row>
    <row r="2387" spans="1:6">
      <c r="A2387" t="n">
        <v>21422</v>
      </c>
      <c r="B2387" s="30" t="n">
        <v>16</v>
      </c>
      <c r="C2387" s="7" t="n">
        <v>0</v>
      </c>
    </row>
    <row r="2388" spans="1:6">
      <c r="A2388" t="s">
        <v>4</v>
      </c>
      <c r="B2388" s="4" t="s">
        <v>5</v>
      </c>
      <c r="C2388" s="4" t="s">
        <v>10</v>
      </c>
      <c r="D2388" s="4" t="s">
        <v>92</v>
      </c>
      <c r="E2388" s="4" t="s">
        <v>13</v>
      </c>
      <c r="F2388" s="4" t="s">
        <v>13</v>
      </c>
      <c r="G2388" s="4" t="s">
        <v>92</v>
      </c>
      <c r="H2388" s="4" t="s">
        <v>13</v>
      </c>
      <c r="I2388" s="4" t="s">
        <v>13</v>
      </c>
    </row>
    <row r="2389" spans="1:6">
      <c r="A2389" t="n">
        <v>21425</v>
      </c>
      <c r="B2389" s="59" t="n">
        <v>26</v>
      </c>
      <c r="C2389" s="7" t="n">
        <v>95</v>
      </c>
      <c r="D2389" s="7" t="s">
        <v>260</v>
      </c>
      <c r="E2389" s="7" t="n">
        <v>2</v>
      </c>
      <c r="F2389" s="7" t="n">
        <v>3</v>
      </c>
      <c r="G2389" s="7" t="s">
        <v>261</v>
      </c>
      <c r="H2389" s="7" t="n">
        <v>2</v>
      </c>
      <c r="I2389" s="7" t="n">
        <v>0</v>
      </c>
    </row>
    <row r="2390" spans="1:6">
      <c r="A2390" t="s">
        <v>4</v>
      </c>
      <c r="B2390" s="4" t="s">
        <v>5</v>
      </c>
    </row>
    <row r="2391" spans="1:6">
      <c r="A2391" t="n">
        <v>21590</v>
      </c>
      <c r="B2391" s="33" t="n">
        <v>28</v>
      </c>
    </row>
    <row r="2392" spans="1:6">
      <c r="A2392" t="s">
        <v>4</v>
      </c>
      <c r="B2392" s="4" t="s">
        <v>5</v>
      </c>
      <c r="C2392" s="4" t="s">
        <v>13</v>
      </c>
      <c r="D2392" s="53" t="s">
        <v>119</v>
      </c>
      <c r="E2392" s="4" t="s">
        <v>5</v>
      </c>
      <c r="F2392" s="4" t="s">
        <v>13</v>
      </c>
      <c r="G2392" s="4" t="s">
        <v>10</v>
      </c>
      <c r="H2392" s="53" t="s">
        <v>120</v>
      </c>
      <c r="I2392" s="4" t="s">
        <v>13</v>
      </c>
      <c r="J2392" s="4" t="s">
        <v>57</v>
      </c>
    </row>
    <row r="2393" spans="1:6">
      <c r="A2393" t="n">
        <v>21591</v>
      </c>
      <c r="B2393" s="15" t="n">
        <v>5</v>
      </c>
      <c r="C2393" s="7" t="n">
        <v>28</v>
      </c>
      <c r="D2393" s="53" t="s">
        <v>3</v>
      </c>
      <c r="E2393" s="39" t="n">
        <v>64</v>
      </c>
      <c r="F2393" s="7" t="n">
        <v>5</v>
      </c>
      <c r="G2393" s="7" t="n">
        <v>11</v>
      </c>
      <c r="H2393" s="53" t="s">
        <v>3</v>
      </c>
      <c r="I2393" s="7" t="n">
        <v>1</v>
      </c>
      <c r="J2393" s="16" t="n">
        <f t="normal" ca="1">A2405</f>
        <v>0</v>
      </c>
    </row>
    <row r="2394" spans="1:6">
      <c r="A2394" t="s">
        <v>4</v>
      </c>
      <c r="B2394" s="4" t="s">
        <v>5</v>
      </c>
      <c r="C2394" s="4" t="s">
        <v>13</v>
      </c>
      <c r="D2394" s="4" t="s">
        <v>10</v>
      </c>
      <c r="E2394" s="4" t="s">
        <v>10</v>
      </c>
      <c r="F2394" s="4" t="s">
        <v>13</v>
      </c>
    </row>
    <row r="2395" spans="1:6">
      <c r="A2395" t="n">
        <v>21602</v>
      </c>
      <c r="B2395" s="31" t="n">
        <v>25</v>
      </c>
      <c r="C2395" s="7" t="n">
        <v>1</v>
      </c>
      <c r="D2395" s="7" t="n">
        <v>60</v>
      </c>
      <c r="E2395" s="7" t="n">
        <v>640</v>
      </c>
      <c r="F2395" s="7" t="n">
        <v>2</v>
      </c>
    </row>
    <row r="2396" spans="1:6">
      <c r="A2396" t="s">
        <v>4</v>
      </c>
      <c r="B2396" s="4" t="s">
        <v>5</v>
      </c>
      <c r="C2396" s="4" t="s">
        <v>13</v>
      </c>
      <c r="D2396" s="4" t="s">
        <v>10</v>
      </c>
      <c r="E2396" s="4" t="s">
        <v>6</v>
      </c>
    </row>
    <row r="2397" spans="1:6">
      <c r="A2397" t="n">
        <v>21609</v>
      </c>
      <c r="B2397" s="58" t="n">
        <v>51</v>
      </c>
      <c r="C2397" s="7" t="n">
        <v>4</v>
      </c>
      <c r="D2397" s="7" t="n">
        <v>11</v>
      </c>
      <c r="E2397" s="7" t="s">
        <v>150</v>
      </c>
    </row>
    <row r="2398" spans="1:6">
      <c r="A2398" t="s">
        <v>4</v>
      </c>
      <c r="B2398" s="4" t="s">
        <v>5</v>
      </c>
      <c r="C2398" s="4" t="s">
        <v>10</v>
      </c>
    </row>
    <row r="2399" spans="1:6">
      <c r="A2399" t="n">
        <v>21622</v>
      </c>
      <c r="B2399" s="30" t="n">
        <v>16</v>
      </c>
      <c r="C2399" s="7" t="n">
        <v>0</v>
      </c>
    </row>
    <row r="2400" spans="1:6">
      <c r="A2400" t="s">
        <v>4</v>
      </c>
      <c r="B2400" s="4" t="s">
        <v>5</v>
      </c>
      <c r="C2400" s="4" t="s">
        <v>10</v>
      </c>
      <c r="D2400" s="4" t="s">
        <v>92</v>
      </c>
      <c r="E2400" s="4" t="s">
        <v>13</v>
      </c>
      <c r="F2400" s="4" t="s">
        <v>13</v>
      </c>
      <c r="G2400" s="4" t="s">
        <v>92</v>
      </c>
      <c r="H2400" s="4" t="s">
        <v>13</v>
      </c>
      <c r="I2400" s="4" t="s">
        <v>13</v>
      </c>
    </row>
    <row r="2401" spans="1:10">
      <c r="A2401" t="n">
        <v>21625</v>
      </c>
      <c r="B2401" s="59" t="n">
        <v>26</v>
      </c>
      <c r="C2401" s="7" t="n">
        <v>11</v>
      </c>
      <c r="D2401" s="7" t="s">
        <v>262</v>
      </c>
      <c r="E2401" s="7" t="n">
        <v>2</v>
      </c>
      <c r="F2401" s="7" t="n">
        <v>3</v>
      </c>
      <c r="G2401" s="7" t="s">
        <v>263</v>
      </c>
      <c r="H2401" s="7" t="n">
        <v>2</v>
      </c>
      <c r="I2401" s="7" t="n">
        <v>0</v>
      </c>
    </row>
    <row r="2402" spans="1:10">
      <c r="A2402" t="s">
        <v>4</v>
      </c>
      <c r="B2402" s="4" t="s">
        <v>5</v>
      </c>
    </row>
    <row r="2403" spans="1:10">
      <c r="A2403" t="n">
        <v>21752</v>
      </c>
      <c r="B2403" s="33" t="n">
        <v>28</v>
      </c>
    </row>
    <row r="2404" spans="1:10">
      <c r="A2404" t="s">
        <v>4</v>
      </c>
      <c r="B2404" s="4" t="s">
        <v>5</v>
      </c>
      <c r="C2404" s="4" t="s">
        <v>13</v>
      </c>
      <c r="D2404" s="4" t="s">
        <v>10</v>
      </c>
      <c r="E2404" s="4" t="s">
        <v>10</v>
      </c>
      <c r="F2404" s="4" t="s">
        <v>13</v>
      </c>
    </row>
    <row r="2405" spans="1:10">
      <c r="A2405" t="n">
        <v>21753</v>
      </c>
      <c r="B2405" s="31" t="n">
        <v>25</v>
      </c>
      <c r="C2405" s="7" t="n">
        <v>1</v>
      </c>
      <c r="D2405" s="7" t="n">
        <v>160</v>
      </c>
      <c r="E2405" s="7" t="n">
        <v>570</v>
      </c>
      <c r="F2405" s="7" t="n">
        <v>2</v>
      </c>
    </row>
    <row r="2406" spans="1:10">
      <c r="A2406" t="s">
        <v>4</v>
      </c>
      <c r="B2406" s="4" t="s">
        <v>5</v>
      </c>
      <c r="C2406" s="4" t="s">
        <v>13</v>
      </c>
      <c r="D2406" s="4" t="s">
        <v>10</v>
      </c>
      <c r="E2406" s="4" t="s">
        <v>6</v>
      </c>
    </row>
    <row r="2407" spans="1:10">
      <c r="A2407" t="n">
        <v>21760</v>
      </c>
      <c r="B2407" s="58" t="n">
        <v>51</v>
      </c>
      <c r="C2407" s="7" t="n">
        <v>4</v>
      </c>
      <c r="D2407" s="7" t="n">
        <v>0</v>
      </c>
      <c r="E2407" s="7" t="s">
        <v>150</v>
      </c>
    </row>
    <row r="2408" spans="1:10">
      <c r="A2408" t="s">
        <v>4</v>
      </c>
      <c r="B2408" s="4" t="s">
        <v>5</v>
      </c>
      <c r="C2408" s="4" t="s">
        <v>10</v>
      </c>
    </row>
    <row r="2409" spans="1:10">
      <c r="A2409" t="n">
        <v>21773</v>
      </c>
      <c r="B2409" s="30" t="n">
        <v>16</v>
      </c>
      <c r="C2409" s="7" t="n">
        <v>0</v>
      </c>
    </row>
    <row r="2410" spans="1:10">
      <c r="A2410" t="s">
        <v>4</v>
      </c>
      <c r="B2410" s="4" t="s">
        <v>5</v>
      </c>
      <c r="C2410" s="4" t="s">
        <v>10</v>
      </c>
      <c r="D2410" s="4" t="s">
        <v>92</v>
      </c>
      <c r="E2410" s="4" t="s">
        <v>13</v>
      </c>
      <c r="F2410" s="4" t="s">
        <v>13</v>
      </c>
      <c r="G2410" s="4" t="s">
        <v>92</v>
      </c>
      <c r="H2410" s="4" t="s">
        <v>13</v>
      </c>
      <c r="I2410" s="4" t="s">
        <v>13</v>
      </c>
    </row>
    <row r="2411" spans="1:10">
      <c r="A2411" t="n">
        <v>21776</v>
      </c>
      <c r="B2411" s="59" t="n">
        <v>26</v>
      </c>
      <c r="C2411" s="7" t="n">
        <v>0</v>
      </c>
      <c r="D2411" s="7" t="s">
        <v>264</v>
      </c>
      <c r="E2411" s="7" t="n">
        <v>2</v>
      </c>
      <c r="F2411" s="7" t="n">
        <v>3</v>
      </c>
      <c r="G2411" s="7" t="s">
        <v>265</v>
      </c>
      <c r="H2411" s="7" t="n">
        <v>2</v>
      </c>
      <c r="I2411" s="7" t="n">
        <v>0</v>
      </c>
    </row>
    <row r="2412" spans="1:10">
      <c r="A2412" t="s">
        <v>4</v>
      </c>
      <c r="B2412" s="4" t="s">
        <v>5</v>
      </c>
    </row>
    <row r="2413" spans="1:10">
      <c r="A2413" t="n">
        <v>21955</v>
      </c>
      <c r="B2413" s="33" t="n">
        <v>28</v>
      </c>
    </row>
    <row r="2414" spans="1:10">
      <c r="A2414" t="s">
        <v>4</v>
      </c>
      <c r="B2414" s="4" t="s">
        <v>5</v>
      </c>
      <c r="C2414" s="4" t="s">
        <v>13</v>
      </c>
      <c r="D2414" s="4" t="s">
        <v>10</v>
      </c>
      <c r="E2414" s="4" t="s">
        <v>10</v>
      </c>
      <c r="F2414" s="4" t="s">
        <v>13</v>
      </c>
    </row>
    <row r="2415" spans="1:10">
      <c r="A2415" t="n">
        <v>21956</v>
      </c>
      <c r="B2415" s="31" t="n">
        <v>25</v>
      </c>
      <c r="C2415" s="7" t="n">
        <v>1</v>
      </c>
      <c r="D2415" s="7" t="n">
        <v>260</v>
      </c>
      <c r="E2415" s="7" t="n">
        <v>280</v>
      </c>
      <c r="F2415" s="7" t="n">
        <v>1</v>
      </c>
    </row>
    <row r="2416" spans="1:10">
      <c r="A2416" t="s">
        <v>4</v>
      </c>
      <c r="B2416" s="4" t="s">
        <v>5</v>
      </c>
      <c r="C2416" s="4" t="s">
        <v>13</v>
      </c>
      <c r="D2416" s="4" t="s">
        <v>10</v>
      </c>
      <c r="E2416" s="4" t="s">
        <v>6</v>
      </c>
    </row>
    <row r="2417" spans="1:9">
      <c r="A2417" t="n">
        <v>21963</v>
      </c>
      <c r="B2417" s="58" t="n">
        <v>51</v>
      </c>
      <c r="C2417" s="7" t="n">
        <v>4</v>
      </c>
      <c r="D2417" s="7" t="n">
        <v>95</v>
      </c>
      <c r="E2417" s="7" t="s">
        <v>138</v>
      </c>
    </row>
    <row r="2418" spans="1:9">
      <c r="A2418" t="s">
        <v>4</v>
      </c>
      <c r="B2418" s="4" t="s">
        <v>5</v>
      </c>
      <c r="C2418" s="4" t="s">
        <v>10</v>
      </c>
    </row>
    <row r="2419" spans="1:9">
      <c r="A2419" t="n">
        <v>21977</v>
      </c>
      <c r="B2419" s="30" t="n">
        <v>16</v>
      </c>
      <c r="C2419" s="7" t="n">
        <v>0</v>
      </c>
    </row>
    <row r="2420" spans="1:9">
      <c r="A2420" t="s">
        <v>4</v>
      </c>
      <c r="B2420" s="4" t="s">
        <v>5</v>
      </c>
      <c r="C2420" s="4" t="s">
        <v>10</v>
      </c>
      <c r="D2420" s="4" t="s">
        <v>92</v>
      </c>
      <c r="E2420" s="4" t="s">
        <v>13</v>
      </c>
      <c r="F2420" s="4" t="s">
        <v>13</v>
      </c>
    </row>
    <row r="2421" spans="1:9">
      <c r="A2421" t="n">
        <v>21980</v>
      </c>
      <c r="B2421" s="59" t="n">
        <v>26</v>
      </c>
      <c r="C2421" s="7" t="n">
        <v>95</v>
      </c>
      <c r="D2421" s="7" t="s">
        <v>266</v>
      </c>
      <c r="E2421" s="7" t="n">
        <v>2</v>
      </c>
      <c r="F2421" s="7" t="n">
        <v>0</v>
      </c>
    </row>
    <row r="2422" spans="1:9">
      <c r="A2422" t="s">
        <v>4</v>
      </c>
      <c r="B2422" s="4" t="s">
        <v>5</v>
      </c>
    </row>
    <row r="2423" spans="1:9">
      <c r="A2423" t="n">
        <v>22038</v>
      </c>
      <c r="B2423" s="33" t="n">
        <v>28</v>
      </c>
    </row>
    <row r="2424" spans="1:9">
      <c r="A2424" t="s">
        <v>4</v>
      </c>
      <c r="B2424" s="4" t="s">
        <v>5</v>
      </c>
      <c r="C2424" s="4" t="s">
        <v>13</v>
      </c>
      <c r="D2424" s="4" t="s">
        <v>10</v>
      </c>
      <c r="E2424" s="4" t="s">
        <v>10</v>
      </c>
      <c r="F2424" s="4" t="s">
        <v>13</v>
      </c>
    </row>
    <row r="2425" spans="1:9">
      <c r="A2425" t="n">
        <v>22039</v>
      </c>
      <c r="B2425" s="31" t="n">
        <v>25</v>
      </c>
      <c r="C2425" s="7" t="n">
        <v>1</v>
      </c>
      <c r="D2425" s="7" t="n">
        <v>60</v>
      </c>
      <c r="E2425" s="7" t="n">
        <v>420</v>
      </c>
      <c r="F2425" s="7" t="n">
        <v>1</v>
      </c>
    </row>
    <row r="2426" spans="1:9">
      <c r="A2426" t="s">
        <v>4</v>
      </c>
      <c r="B2426" s="4" t="s">
        <v>5</v>
      </c>
      <c r="C2426" s="4" t="s">
        <v>13</v>
      </c>
      <c r="D2426" s="4" t="s">
        <v>10</v>
      </c>
      <c r="E2426" s="4" t="s">
        <v>6</v>
      </c>
    </row>
    <row r="2427" spans="1:9">
      <c r="A2427" t="n">
        <v>22046</v>
      </c>
      <c r="B2427" s="58" t="n">
        <v>51</v>
      </c>
      <c r="C2427" s="7" t="n">
        <v>4</v>
      </c>
      <c r="D2427" s="7" t="n">
        <v>90</v>
      </c>
      <c r="E2427" s="7" t="s">
        <v>267</v>
      </c>
    </row>
    <row r="2428" spans="1:9">
      <c r="A2428" t="s">
        <v>4</v>
      </c>
      <c r="B2428" s="4" t="s">
        <v>5</v>
      </c>
      <c r="C2428" s="4" t="s">
        <v>10</v>
      </c>
    </row>
    <row r="2429" spans="1:9">
      <c r="A2429" t="n">
        <v>22059</v>
      </c>
      <c r="B2429" s="30" t="n">
        <v>16</v>
      </c>
      <c r="C2429" s="7" t="n">
        <v>0</v>
      </c>
    </row>
    <row r="2430" spans="1:9">
      <c r="A2430" t="s">
        <v>4</v>
      </c>
      <c r="B2430" s="4" t="s">
        <v>5</v>
      </c>
      <c r="C2430" s="4" t="s">
        <v>10</v>
      </c>
      <c r="D2430" s="4" t="s">
        <v>92</v>
      </c>
      <c r="E2430" s="4" t="s">
        <v>13</v>
      </c>
      <c r="F2430" s="4" t="s">
        <v>13</v>
      </c>
      <c r="G2430" s="4" t="s">
        <v>92</v>
      </c>
      <c r="H2430" s="4" t="s">
        <v>13</v>
      </c>
      <c r="I2430" s="4" t="s">
        <v>13</v>
      </c>
    </row>
    <row r="2431" spans="1:9">
      <c r="A2431" t="n">
        <v>22062</v>
      </c>
      <c r="B2431" s="59" t="n">
        <v>26</v>
      </c>
      <c r="C2431" s="7" t="n">
        <v>90</v>
      </c>
      <c r="D2431" s="7" t="s">
        <v>268</v>
      </c>
      <c r="E2431" s="7" t="n">
        <v>2</v>
      </c>
      <c r="F2431" s="7" t="n">
        <v>3</v>
      </c>
      <c r="G2431" s="7" t="s">
        <v>269</v>
      </c>
      <c r="H2431" s="7" t="n">
        <v>2</v>
      </c>
      <c r="I2431" s="7" t="n">
        <v>0</v>
      </c>
    </row>
    <row r="2432" spans="1:9">
      <c r="A2432" t="s">
        <v>4</v>
      </c>
      <c r="B2432" s="4" t="s">
        <v>5</v>
      </c>
    </row>
    <row r="2433" spans="1:9">
      <c r="A2433" t="n">
        <v>22203</v>
      </c>
      <c r="B2433" s="33" t="n">
        <v>28</v>
      </c>
    </row>
    <row r="2434" spans="1:9">
      <c r="A2434" t="s">
        <v>4</v>
      </c>
      <c r="B2434" s="4" t="s">
        <v>5</v>
      </c>
      <c r="C2434" s="4" t="s">
        <v>13</v>
      </c>
      <c r="D2434" s="53" t="s">
        <v>119</v>
      </c>
      <c r="E2434" s="4" t="s">
        <v>5</v>
      </c>
      <c r="F2434" s="4" t="s">
        <v>13</v>
      </c>
      <c r="G2434" s="4" t="s">
        <v>10</v>
      </c>
      <c r="H2434" s="53" t="s">
        <v>120</v>
      </c>
      <c r="I2434" s="4" t="s">
        <v>13</v>
      </c>
      <c r="J2434" s="4" t="s">
        <v>57</v>
      </c>
    </row>
    <row r="2435" spans="1:9">
      <c r="A2435" t="n">
        <v>22204</v>
      </c>
      <c r="B2435" s="15" t="n">
        <v>5</v>
      </c>
      <c r="C2435" s="7" t="n">
        <v>28</v>
      </c>
      <c r="D2435" s="53" t="s">
        <v>3</v>
      </c>
      <c r="E2435" s="39" t="n">
        <v>64</v>
      </c>
      <c r="F2435" s="7" t="n">
        <v>5</v>
      </c>
      <c r="G2435" s="7" t="n">
        <v>2</v>
      </c>
      <c r="H2435" s="53" t="s">
        <v>3</v>
      </c>
      <c r="I2435" s="7" t="n">
        <v>1</v>
      </c>
      <c r="J2435" s="16" t="n">
        <f t="normal" ca="1">A2447</f>
        <v>0</v>
      </c>
    </row>
    <row r="2436" spans="1:9">
      <c r="A2436" t="s">
        <v>4</v>
      </c>
      <c r="B2436" s="4" t="s">
        <v>5</v>
      </c>
      <c r="C2436" s="4" t="s">
        <v>13</v>
      </c>
      <c r="D2436" s="4" t="s">
        <v>10</v>
      </c>
      <c r="E2436" s="4" t="s">
        <v>10</v>
      </c>
      <c r="F2436" s="4" t="s">
        <v>13</v>
      </c>
    </row>
    <row r="2437" spans="1:9">
      <c r="A2437" t="n">
        <v>22215</v>
      </c>
      <c r="B2437" s="31" t="n">
        <v>25</v>
      </c>
      <c r="C2437" s="7" t="n">
        <v>1</v>
      </c>
      <c r="D2437" s="7" t="n">
        <v>60</v>
      </c>
      <c r="E2437" s="7" t="n">
        <v>500</v>
      </c>
      <c r="F2437" s="7" t="n">
        <v>2</v>
      </c>
    </row>
    <row r="2438" spans="1:9">
      <c r="A2438" t="s">
        <v>4</v>
      </c>
      <c r="B2438" s="4" t="s">
        <v>5</v>
      </c>
      <c r="C2438" s="4" t="s">
        <v>13</v>
      </c>
      <c r="D2438" s="4" t="s">
        <v>10</v>
      </c>
      <c r="E2438" s="4" t="s">
        <v>6</v>
      </c>
    </row>
    <row r="2439" spans="1:9">
      <c r="A2439" t="n">
        <v>22222</v>
      </c>
      <c r="B2439" s="58" t="n">
        <v>51</v>
      </c>
      <c r="C2439" s="7" t="n">
        <v>4</v>
      </c>
      <c r="D2439" s="7" t="n">
        <v>2</v>
      </c>
      <c r="E2439" s="7" t="s">
        <v>267</v>
      </c>
    </row>
    <row r="2440" spans="1:9">
      <c r="A2440" t="s">
        <v>4</v>
      </c>
      <c r="B2440" s="4" t="s">
        <v>5</v>
      </c>
      <c r="C2440" s="4" t="s">
        <v>10</v>
      </c>
    </row>
    <row r="2441" spans="1:9">
      <c r="A2441" t="n">
        <v>22235</v>
      </c>
      <c r="B2441" s="30" t="n">
        <v>16</v>
      </c>
      <c r="C2441" s="7" t="n">
        <v>0</v>
      </c>
    </row>
    <row r="2442" spans="1:9">
      <c r="A2442" t="s">
        <v>4</v>
      </c>
      <c r="B2442" s="4" t="s">
        <v>5</v>
      </c>
      <c r="C2442" s="4" t="s">
        <v>10</v>
      </c>
      <c r="D2442" s="4" t="s">
        <v>92</v>
      </c>
      <c r="E2442" s="4" t="s">
        <v>13</v>
      </c>
      <c r="F2442" s="4" t="s">
        <v>13</v>
      </c>
    </row>
    <row r="2443" spans="1:9">
      <c r="A2443" t="n">
        <v>22238</v>
      </c>
      <c r="B2443" s="59" t="n">
        <v>26</v>
      </c>
      <c r="C2443" s="7" t="n">
        <v>2</v>
      </c>
      <c r="D2443" s="7" t="s">
        <v>270</v>
      </c>
      <c r="E2443" s="7" t="n">
        <v>2</v>
      </c>
      <c r="F2443" s="7" t="n">
        <v>0</v>
      </c>
    </row>
    <row r="2444" spans="1:9">
      <c r="A2444" t="s">
        <v>4</v>
      </c>
      <c r="B2444" s="4" t="s">
        <v>5</v>
      </c>
    </row>
    <row r="2445" spans="1:9">
      <c r="A2445" t="n">
        <v>22253</v>
      </c>
      <c r="B2445" s="33" t="n">
        <v>28</v>
      </c>
    </row>
    <row r="2446" spans="1:9">
      <c r="A2446" t="s">
        <v>4</v>
      </c>
      <c r="B2446" s="4" t="s">
        <v>5</v>
      </c>
      <c r="C2446" s="4" t="s">
        <v>13</v>
      </c>
      <c r="D2446" s="53" t="s">
        <v>119</v>
      </c>
      <c r="E2446" s="4" t="s">
        <v>5</v>
      </c>
      <c r="F2446" s="4" t="s">
        <v>13</v>
      </c>
      <c r="G2446" s="4" t="s">
        <v>10</v>
      </c>
      <c r="H2446" s="53" t="s">
        <v>120</v>
      </c>
      <c r="I2446" s="4" t="s">
        <v>13</v>
      </c>
      <c r="J2446" s="4" t="s">
        <v>57</v>
      </c>
    </row>
    <row r="2447" spans="1:9">
      <c r="A2447" t="n">
        <v>22254</v>
      </c>
      <c r="B2447" s="15" t="n">
        <v>5</v>
      </c>
      <c r="C2447" s="7" t="n">
        <v>28</v>
      </c>
      <c r="D2447" s="53" t="s">
        <v>3</v>
      </c>
      <c r="E2447" s="39" t="n">
        <v>64</v>
      </c>
      <c r="F2447" s="7" t="n">
        <v>5</v>
      </c>
      <c r="G2447" s="7" t="n">
        <v>1</v>
      </c>
      <c r="H2447" s="53" t="s">
        <v>3</v>
      </c>
      <c r="I2447" s="7" t="n">
        <v>1</v>
      </c>
      <c r="J2447" s="16" t="n">
        <f t="normal" ca="1">A2461</f>
        <v>0</v>
      </c>
    </row>
    <row r="2448" spans="1:9">
      <c r="A2448" t="s">
        <v>4</v>
      </c>
      <c r="B2448" s="4" t="s">
        <v>5</v>
      </c>
      <c r="C2448" s="4" t="s">
        <v>13</v>
      </c>
      <c r="D2448" s="4" t="s">
        <v>10</v>
      </c>
      <c r="E2448" s="4" t="s">
        <v>10</v>
      </c>
      <c r="F2448" s="4" t="s">
        <v>13</v>
      </c>
    </row>
    <row r="2449" spans="1:10">
      <c r="A2449" t="n">
        <v>22265</v>
      </c>
      <c r="B2449" s="31" t="n">
        <v>25</v>
      </c>
      <c r="C2449" s="7" t="n">
        <v>1</v>
      </c>
      <c r="D2449" s="7" t="n">
        <v>260</v>
      </c>
      <c r="E2449" s="7" t="n">
        <v>640</v>
      </c>
      <c r="F2449" s="7" t="n">
        <v>2</v>
      </c>
    </row>
    <row r="2450" spans="1:10">
      <c r="A2450" t="s">
        <v>4</v>
      </c>
      <c r="B2450" s="4" t="s">
        <v>5</v>
      </c>
      <c r="C2450" s="4" t="s">
        <v>13</v>
      </c>
      <c r="D2450" s="4" t="s">
        <v>10</v>
      </c>
      <c r="E2450" s="4" t="s">
        <v>6</v>
      </c>
    </row>
    <row r="2451" spans="1:10">
      <c r="A2451" t="n">
        <v>22272</v>
      </c>
      <c r="B2451" s="58" t="n">
        <v>51</v>
      </c>
      <c r="C2451" s="7" t="n">
        <v>4</v>
      </c>
      <c r="D2451" s="7" t="n">
        <v>1</v>
      </c>
      <c r="E2451" s="7" t="s">
        <v>132</v>
      </c>
    </row>
    <row r="2452" spans="1:10">
      <c r="A2452" t="s">
        <v>4</v>
      </c>
      <c r="B2452" s="4" t="s">
        <v>5</v>
      </c>
      <c r="C2452" s="4" t="s">
        <v>10</v>
      </c>
    </row>
    <row r="2453" spans="1:10">
      <c r="A2453" t="n">
        <v>22286</v>
      </c>
      <c r="B2453" s="30" t="n">
        <v>16</v>
      </c>
      <c r="C2453" s="7" t="n">
        <v>0</v>
      </c>
    </row>
    <row r="2454" spans="1:10">
      <c r="A2454" t="s">
        <v>4</v>
      </c>
      <c r="B2454" s="4" t="s">
        <v>5</v>
      </c>
      <c r="C2454" s="4" t="s">
        <v>10</v>
      </c>
      <c r="D2454" s="4" t="s">
        <v>92</v>
      </c>
      <c r="E2454" s="4" t="s">
        <v>13</v>
      </c>
      <c r="F2454" s="4" t="s">
        <v>13</v>
      </c>
    </row>
    <row r="2455" spans="1:10">
      <c r="A2455" t="n">
        <v>22289</v>
      </c>
      <c r="B2455" s="59" t="n">
        <v>26</v>
      </c>
      <c r="C2455" s="7" t="n">
        <v>1</v>
      </c>
      <c r="D2455" s="7" t="s">
        <v>271</v>
      </c>
      <c r="E2455" s="7" t="n">
        <v>2</v>
      </c>
      <c r="F2455" s="7" t="n">
        <v>0</v>
      </c>
    </row>
    <row r="2456" spans="1:10">
      <c r="A2456" t="s">
        <v>4</v>
      </c>
      <c r="B2456" s="4" t="s">
        <v>5</v>
      </c>
    </row>
    <row r="2457" spans="1:10">
      <c r="A2457" t="n">
        <v>22318</v>
      </c>
      <c r="B2457" s="33" t="n">
        <v>28</v>
      </c>
    </row>
    <row r="2458" spans="1:10">
      <c r="A2458" t="s">
        <v>4</v>
      </c>
      <c r="B2458" s="4" t="s">
        <v>5</v>
      </c>
      <c r="C2458" s="4" t="s">
        <v>57</v>
      </c>
    </row>
    <row r="2459" spans="1:10">
      <c r="A2459" t="n">
        <v>22319</v>
      </c>
      <c r="B2459" s="24" t="n">
        <v>3</v>
      </c>
      <c r="C2459" s="16" t="n">
        <f t="normal" ca="1">A2471</f>
        <v>0</v>
      </c>
    </row>
    <row r="2460" spans="1:10">
      <c r="A2460" t="s">
        <v>4</v>
      </c>
      <c r="B2460" s="4" t="s">
        <v>5</v>
      </c>
      <c r="C2460" s="4" t="s">
        <v>13</v>
      </c>
      <c r="D2460" s="4" t="s">
        <v>10</v>
      </c>
      <c r="E2460" s="4" t="s">
        <v>10</v>
      </c>
      <c r="F2460" s="4" t="s">
        <v>13</v>
      </c>
    </row>
    <row r="2461" spans="1:10">
      <c r="A2461" t="n">
        <v>22324</v>
      </c>
      <c r="B2461" s="31" t="n">
        <v>25</v>
      </c>
      <c r="C2461" s="7" t="n">
        <v>1</v>
      </c>
      <c r="D2461" s="7" t="n">
        <v>160</v>
      </c>
      <c r="E2461" s="7" t="n">
        <v>570</v>
      </c>
      <c r="F2461" s="7" t="n">
        <v>2</v>
      </c>
    </row>
    <row r="2462" spans="1:10">
      <c r="A2462" t="s">
        <v>4</v>
      </c>
      <c r="B2462" s="4" t="s">
        <v>5</v>
      </c>
      <c r="C2462" s="4" t="s">
        <v>13</v>
      </c>
      <c r="D2462" s="4" t="s">
        <v>10</v>
      </c>
      <c r="E2462" s="4" t="s">
        <v>6</v>
      </c>
    </row>
    <row r="2463" spans="1:10">
      <c r="A2463" t="n">
        <v>22331</v>
      </c>
      <c r="B2463" s="58" t="n">
        <v>51</v>
      </c>
      <c r="C2463" s="7" t="n">
        <v>4</v>
      </c>
      <c r="D2463" s="7" t="n">
        <v>0</v>
      </c>
      <c r="E2463" s="7" t="s">
        <v>272</v>
      </c>
    </row>
    <row r="2464" spans="1:10">
      <c r="A2464" t="s">
        <v>4</v>
      </c>
      <c r="B2464" s="4" t="s">
        <v>5</v>
      </c>
      <c r="C2464" s="4" t="s">
        <v>10</v>
      </c>
    </row>
    <row r="2465" spans="1:6">
      <c r="A2465" t="n">
        <v>22344</v>
      </c>
      <c r="B2465" s="30" t="n">
        <v>16</v>
      </c>
      <c r="C2465" s="7" t="n">
        <v>0</v>
      </c>
    </row>
    <row r="2466" spans="1:6">
      <c r="A2466" t="s">
        <v>4</v>
      </c>
      <c r="B2466" s="4" t="s">
        <v>5</v>
      </c>
      <c r="C2466" s="4" t="s">
        <v>10</v>
      </c>
      <c r="D2466" s="4" t="s">
        <v>92</v>
      </c>
      <c r="E2466" s="4" t="s">
        <v>13</v>
      </c>
      <c r="F2466" s="4" t="s">
        <v>13</v>
      </c>
    </row>
    <row r="2467" spans="1:6">
      <c r="A2467" t="n">
        <v>22347</v>
      </c>
      <c r="B2467" s="59" t="n">
        <v>26</v>
      </c>
      <c r="C2467" s="7" t="n">
        <v>0</v>
      </c>
      <c r="D2467" s="7" t="s">
        <v>271</v>
      </c>
      <c r="E2467" s="7" t="n">
        <v>2</v>
      </c>
      <c r="F2467" s="7" t="n">
        <v>0</v>
      </c>
    </row>
    <row r="2468" spans="1:6">
      <c r="A2468" t="s">
        <v>4</v>
      </c>
      <c r="B2468" s="4" t="s">
        <v>5</v>
      </c>
    </row>
    <row r="2469" spans="1:6">
      <c r="A2469" t="n">
        <v>22376</v>
      </c>
      <c r="B2469" s="33" t="n">
        <v>28</v>
      </c>
    </row>
    <row r="2470" spans="1:6">
      <c r="A2470" t="s">
        <v>4</v>
      </c>
      <c r="B2470" s="4" t="s">
        <v>5</v>
      </c>
      <c r="C2470" s="4" t="s">
        <v>13</v>
      </c>
      <c r="D2470" s="53" t="s">
        <v>119</v>
      </c>
      <c r="E2470" s="4" t="s">
        <v>5</v>
      </c>
      <c r="F2470" s="4" t="s">
        <v>13</v>
      </c>
      <c r="G2470" s="4" t="s">
        <v>10</v>
      </c>
      <c r="H2470" s="53" t="s">
        <v>120</v>
      </c>
      <c r="I2470" s="4" t="s">
        <v>13</v>
      </c>
      <c r="J2470" s="4" t="s">
        <v>57</v>
      </c>
    </row>
    <row r="2471" spans="1:6">
      <c r="A2471" t="n">
        <v>22377</v>
      </c>
      <c r="B2471" s="15" t="n">
        <v>5</v>
      </c>
      <c r="C2471" s="7" t="n">
        <v>28</v>
      </c>
      <c r="D2471" s="53" t="s">
        <v>3</v>
      </c>
      <c r="E2471" s="39" t="n">
        <v>64</v>
      </c>
      <c r="F2471" s="7" t="n">
        <v>5</v>
      </c>
      <c r="G2471" s="7" t="n">
        <v>6</v>
      </c>
      <c r="H2471" s="53" t="s">
        <v>3</v>
      </c>
      <c r="I2471" s="7" t="n">
        <v>1</v>
      </c>
      <c r="J2471" s="16" t="n">
        <f t="normal" ca="1">A2483</f>
        <v>0</v>
      </c>
    </row>
    <row r="2472" spans="1:6">
      <c r="A2472" t="s">
        <v>4</v>
      </c>
      <c r="B2472" s="4" t="s">
        <v>5</v>
      </c>
      <c r="C2472" s="4" t="s">
        <v>13</v>
      </c>
      <c r="D2472" s="4" t="s">
        <v>10</v>
      </c>
      <c r="E2472" s="4" t="s">
        <v>10</v>
      </c>
      <c r="F2472" s="4" t="s">
        <v>13</v>
      </c>
    </row>
    <row r="2473" spans="1:6">
      <c r="A2473" t="n">
        <v>22388</v>
      </c>
      <c r="B2473" s="31" t="n">
        <v>25</v>
      </c>
      <c r="C2473" s="7" t="n">
        <v>1</v>
      </c>
      <c r="D2473" s="7" t="n">
        <v>60</v>
      </c>
      <c r="E2473" s="7" t="n">
        <v>640</v>
      </c>
      <c r="F2473" s="7" t="n">
        <v>2</v>
      </c>
    </row>
    <row r="2474" spans="1:6">
      <c r="A2474" t="s">
        <v>4</v>
      </c>
      <c r="B2474" s="4" t="s">
        <v>5</v>
      </c>
      <c r="C2474" s="4" t="s">
        <v>13</v>
      </c>
      <c r="D2474" s="4" t="s">
        <v>10</v>
      </c>
      <c r="E2474" s="4" t="s">
        <v>6</v>
      </c>
    </row>
    <row r="2475" spans="1:6">
      <c r="A2475" t="n">
        <v>22395</v>
      </c>
      <c r="B2475" s="58" t="n">
        <v>51</v>
      </c>
      <c r="C2475" s="7" t="n">
        <v>4</v>
      </c>
      <c r="D2475" s="7" t="n">
        <v>6</v>
      </c>
      <c r="E2475" s="7" t="s">
        <v>148</v>
      </c>
    </row>
    <row r="2476" spans="1:6">
      <c r="A2476" t="s">
        <v>4</v>
      </c>
      <c r="B2476" s="4" t="s">
        <v>5</v>
      </c>
      <c r="C2476" s="4" t="s">
        <v>10</v>
      </c>
    </row>
    <row r="2477" spans="1:6">
      <c r="A2477" t="n">
        <v>22409</v>
      </c>
      <c r="B2477" s="30" t="n">
        <v>16</v>
      </c>
      <c r="C2477" s="7" t="n">
        <v>0</v>
      </c>
    </row>
    <row r="2478" spans="1:6">
      <c r="A2478" t="s">
        <v>4</v>
      </c>
      <c r="B2478" s="4" t="s">
        <v>5</v>
      </c>
      <c r="C2478" s="4" t="s">
        <v>10</v>
      </c>
      <c r="D2478" s="4" t="s">
        <v>92</v>
      </c>
      <c r="E2478" s="4" t="s">
        <v>13</v>
      </c>
      <c r="F2478" s="4" t="s">
        <v>13</v>
      </c>
    </row>
    <row r="2479" spans="1:6">
      <c r="A2479" t="n">
        <v>22412</v>
      </c>
      <c r="B2479" s="59" t="n">
        <v>26</v>
      </c>
      <c r="C2479" s="7" t="n">
        <v>6</v>
      </c>
      <c r="D2479" s="7" t="s">
        <v>273</v>
      </c>
      <c r="E2479" s="7" t="n">
        <v>2</v>
      </c>
      <c r="F2479" s="7" t="n">
        <v>0</v>
      </c>
    </row>
    <row r="2480" spans="1:6">
      <c r="A2480" t="s">
        <v>4</v>
      </c>
      <c r="B2480" s="4" t="s">
        <v>5</v>
      </c>
    </row>
    <row r="2481" spans="1:10">
      <c r="A2481" t="n">
        <v>22507</v>
      </c>
      <c r="B2481" s="33" t="n">
        <v>28</v>
      </c>
    </row>
    <row r="2482" spans="1:10">
      <c r="A2482" t="s">
        <v>4</v>
      </c>
      <c r="B2482" s="4" t="s">
        <v>5</v>
      </c>
      <c r="C2482" s="4" t="s">
        <v>13</v>
      </c>
      <c r="D2482" s="4" t="s">
        <v>10</v>
      </c>
      <c r="E2482" s="4" t="s">
        <v>10</v>
      </c>
      <c r="F2482" s="4" t="s">
        <v>13</v>
      </c>
    </row>
    <row r="2483" spans="1:10">
      <c r="A2483" t="n">
        <v>22508</v>
      </c>
      <c r="B2483" s="31" t="n">
        <v>25</v>
      </c>
      <c r="C2483" s="7" t="n">
        <v>1</v>
      </c>
      <c r="D2483" s="7" t="n">
        <v>260</v>
      </c>
      <c r="E2483" s="7" t="n">
        <v>280</v>
      </c>
      <c r="F2483" s="7" t="n">
        <v>1</v>
      </c>
    </row>
    <row r="2484" spans="1:10">
      <c r="A2484" t="s">
        <v>4</v>
      </c>
      <c r="B2484" s="4" t="s">
        <v>5</v>
      </c>
      <c r="C2484" s="4" t="s">
        <v>13</v>
      </c>
      <c r="D2484" s="4" t="s">
        <v>10</v>
      </c>
      <c r="E2484" s="4" t="s">
        <v>6</v>
      </c>
    </row>
    <row r="2485" spans="1:10">
      <c r="A2485" t="n">
        <v>22515</v>
      </c>
      <c r="B2485" s="58" t="n">
        <v>51</v>
      </c>
      <c r="C2485" s="7" t="n">
        <v>4</v>
      </c>
      <c r="D2485" s="7" t="n">
        <v>95</v>
      </c>
      <c r="E2485" s="7" t="s">
        <v>135</v>
      </c>
    </row>
    <row r="2486" spans="1:10">
      <c r="A2486" t="s">
        <v>4</v>
      </c>
      <c r="B2486" s="4" t="s">
        <v>5</v>
      </c>
      <c r="C2486" s="4" t="s">
        <v>10</v>
      </c>
    </row>
    <row r="2487" spans="1:10">
      <c r="A2487" t="n">
        <v>22529</v>
      </c>
      <c r="B2487" s="30" t="n">
        <v>16</v>
      </c>
      <c r="C2487" s="7" t="n">
        <v>0</v>
      </c>
    </row>
    <row r="2488" spans="1:10">
      <c r="A2488" t="s">
        <v>4</v>
      </c>
      <c r="B2488" s="4" t="s">
        <v>5</v>
      </c>
      <c r="C2488" s="4" t="s">
        <v>10</v>
      </c>
      <c r="D2488" s="4" t="s">
        <v>92</v>
      </c>
      <c r="E2488" s="4" t="s">
        <v>13</v>
      </c>
      <c r="F2488" s="4" t="s">
        <v>13</v>
      </c>
      <c r="G2488" s="4" t="s">
        <v>92</v>
      </c>
      <c r="H2488" s="4" t="s">
        <v>13</v>
      </c>
      <c r="I2488" s="4" t="s">
        <v>13</v>
      </c>
    </row>
    <row r="2489" spans="1:10">
      <c r="A2489" t="n">
        <v>22532</v>
      </c>
      <c r="B2489" s="59" t="n">
        <v>26</v>
      </c>
      <c r="C2489" s="7" t="n">
        <v>95</v>
      </c>
      <c r="D2489" s="7" t="s">
        <v>274</v>
      </c>
      <c r="E2489" s="7" t="n">
        <v>2</v>
      </c>
      <c r="F2489" s="7" t="n">
        <v>3</v>
      </c>
      <c r="G2489" s="7" t="s">
        <v>275</v>
      </c>
      <c r="H2489" s="7" t="n">
        <v>2</v>
      </c>
      <c r="I2489" s="7" t="n">
        <v>0</v>
      </c>
    </row>
    <row r="2490" spans="1:10">
      <c r="A2490" t="s">
        <v>4</v>
      </c>
      <c r="B2490" s="4" t="s">
        <v>5</v>
      </c>
    </row>
    <row r="2491" spans="1:10">
      <c r="A2491" t="n">
        <v>22740</v>
      </c>
      <c r="B2491" s="33" t="n">
        <v>28</v>
      </c>
    </row>
    <row r="2492" spans="1:10">
      <c r="A2492" t="s">
        <v>4</v>
      </c>
      <c r="B2492" s="4" t="s">
        <v>5</v>
      </c>
      <c r="C2492" s="4" t="s">
        <v>13</v>
      </c>
      <c r="D2492" s="4" t="s">
        <v>10</v>
      </c>
      <c r="E2492" s="4" t="s">
        <v>10</v>
      </c>
      <c r="F2492" s="4" t="s">
        <v>13</v>
      </c>
    </row>
    <row r="2493" spans="1:10">
      <c r="A2493" t="n">
        <v>22741</v>
      </c>
      <c r="B2493" s="31" t="n">
        <v>25</v>
      </c>
      <c r="C2493" s="7" t="n">
        <v>1</v>
      </c>
      <c r="D2493" s="7" t="n">
        <v>160</v>
      </c>
      <c r="E2493" s="7" t="n">
        <v>570</v>
      </c>
      <c r="F2493" s="7" t="n">
        <v>2</v>
      </c>
    </row>
    <row r="2494" spans="1:10">
      <c r="A2494" t="s">
        <v>4</v>
      </c>
      <c r="B2494" s="4" t="s">
        <v>5</v>
      </c>
      <c r="C2494" s="4" t="s">
        <v>13</v>
      </c>
      <c r="D2494" s="4" t="s">
        <v>10</v>
      </c>
      <c r="E2494" s="4" t="s">
        <v>6</v>
      </c>
    </row>
    <row r="2495" spans="1:10">
      <c r="A2495" t="n">
        <v>22748</v>
      </c>
      <c r="B2495" s="58" t="n">
        <v>51</v>
      </c>
      <c r="C2495" s="7" t="n">
        <v>4</v>
      </c>
      <c r="D2495" s="7" t="n">
        <v>0</v>
      </c>
      <c r="E2495" s="7" t="s">
        <v>150</v>
      </c>
    </row>
    <row r="2496" spans="1:10">
      <c r="A2496" t="s">
        <v>4</v>
      </c>
      <c r="B2496" s="4" t="s">
        <v>5</v>
      </c>
      <c r="C2496" s="4" t="s">
        <v>10</v>
      </c>
    </row>
    <row r="2497" spans="1:9">
      <c r="A2497" t="n">
        <v>22761</v>
      </c>
      <c r="B2497" s="30" t="n">
        <v>16</v>
      </c>
      <c r="C2497" s="7" t="n">
        <v>0</v>
      </c>
    </row>
    <row r="2498" spans="1:9">
      <c r="A2498" t="s">
        <v>4</v>
      </c>
      <c r="B2498" s="4" t="s">
        <v>5</v>
      </c>
      <c r="C2498" s="4" t="s">
        <v>10</v>
      </c>
      <c r="D2498" s="4" t="s">
        <v>92</v>
      </c>
      <c r="E2498" s="4" t="s">
        <v>13</v>
      </c>
      <c r="F2498" s="4" t="s">
        <v>13</v>
      </c>
    </row>
    <row r="2499" spans="1:9">
      <c r="A2499" t="n">
        <v>22764</v>
      </c>
      <c r="B2499" s="59" t="n">
        <v>26</v>
      </c>
      <c r="C2499" s="7" t="n">
        <v>0</v>
      </c>
      <c r="D2499" s="7" t="s">
        <v>276</v>
      </c>
      <c r="E2499" s="7" t="n">
        <v>2</v>
      </c>
      <c r="F2499" s="7" t="n">
        <v>0</v>
      </c>
    </row>
    <row r="2500" spans="1:9">
      <c r="A2500" t="s">
        <v>4</v>
      </c>
      <c r="B2500" s="4" t="s">
        <v>5</v>
      </c>
    </row>
    <row r="2501" spans="1:9">
      <c r="A2501" t="n">
        <v>22791</v>
      </c>
      <c r="B2501" s="33" t="n">
        <v>28</v>
      </c>
    </row>
    <row r="2502" spans="1:9">
      <c r="A2502" t="s">
        <v>4</v>
      </c>
      <c r="B2502" s="4" t="s">
        <v>5</v>
      </c>
      <c r="C2502" s="4" t="s">
        <v>13</v>
      </c>
      <c r="D2502" s="4" t="s">
        <v>10</v>
      </c>
      <c r="E2502" s="4" t="s">
        <v>10</v>
      </c>
      <c r="F2502" s="4" t="s">
        <v>13</v>
      </c>
    </row>
    <row r="2503" spans="1:9">
      <c r="A2503" t="n">
        <v>22792</v>
      </c>
      <c r="B2503" s="31" t="n">
        <v>25</v>
      </c>
      <c r="C2503" s="7" t="n">
        <v>1</v>
      </c>
      <c r="D2503" s="7" t="n">
        <v>60</v>
      </c>
      <c r="E2503" s="7" t="n">
        <v>420</v>
      </c>
      <c r="F2503" s="7" t="n">
        <v>1</v>
      </c>
    </row>
    <row r="2504" spans="1:9">
      <c r="A2504" t="s">
        <v>4</v>
      </c>
      <c r="B2504" s="4" t="s">
        <v>5</v>
      </c>
      <c r="C2504" s="4" t="s">
        <v>13</v>
      </c>
      <c r="D2504" s="4" t="s">
        <v>10</v>
      </c>
      <c r="E2504" s="4" t="s">
        <v>6</v>
      </c>
    </row>
    <row r="2505" spans="1:9">
      <c r="A2505" t="n">
        <v>22799</v>
      </c>
      <c r="B2505" s="58" t="n">
        <v>51</v>
      </c>
      <c r="C2505" s="7" t="n">
        <v>4</v>
      </c>
      <c r="D2505" s="7" t="n">
        <v>90</v>
      </c>
      <c r="E2505" s="7" t="s">
        <v>248</v>
      </c>
    </row>
    <row r="2506" spans="1:9">
      <c r="A2506" t="s">
        <v>4</v>
      </c>
      <c r="B2506" s="4" t="s">
        <v>5</v>
      </c>
      <c r="C2506" s="4" t="s">
        <v>10</v>
      </c>
    </row>
    <row r="2507" spans="1:9">
      <c r="A2507" t="n">
        <v>22812</v>
      </c>
      <c r="B2507" s="30" t="n">
        <v>16</v>
      </c>
      <c r="C2507" s="7" t="n">
        <v>0</v>
      </c>
    </row>
    <row r="2508" spans="1:9">
      <c r="A2508" t="s">
        <v>4</v>
      </c>
      <c r="B2508" s="4" t="s">
        <v>5</v>
      </c>
      <c r="C2508" s="4" t="s">
        <v>10</v>
      </c>
      <c r="D2508" s="4" t="s">
        <v>92</v>
      </c>
      <c r="E2508" s="4" t="s">
        <v>13</v>
      </c>
      <c r="F2508" s="4" t="s">
        <v>13</v>
      </c>
      <c r="G2508" s="4" t="s">
        <v>92</v>
      </c>
      <c r="H2508" s="4" t="s">
        <v>13</v>
      </c>
      <c r="I2508" s="4" t="s">
        <v>13</v>
      </c>
    </row>
    <row r="2509" spans="1:9">
      <c r="A2509" t="n">
        <v>22815</v>
      </c>
      <c r="B2509" s="59" t="n">
        <v>26</v>
      </c>
      <c r="C2509" s="7" t="n">
        <v>90</v>
      </c>
      <c r="D2509" s="7" t="s">
        <v>277</v>
      </c>
      <c r="E2509" s="7" t="n">
        <v>2</v>
      </c>
      <c r="F2509" s="7" t="n">
        <v>3</v>
      </c>
      <c r="G2509" s="7" t="s">
        <v>278</v>
      </c>
      <c r="H2509" s="7" t="n">
        <v>2</v>
      </c>
      <c r="I2509" s="7" t="n">
        <v>0</v>
      </c>
    </row>
    <row r="2510" spans="1:9">
      <c r="A2510" t="s">
        <v>4</v>
      </c>
      <c r="B2510" s="4" t="s">
        <v>5</v>
      </c>
    </row>
    <row r="2511" spans="1:9">
      <c r="A2511" t="n">
        <v>23016</v>
      </c>
      <c r="B2511" s="33" t="n">
        <v>28</v>
      </c>
    </row>
    <row r="2512" spans="1:9">
      <c r="A2512" t="s">
        <v>4</v>
      </c>
      <c r="B2512" s="4" t="s">
        <v>5</v>
      </c>
      <c r="C2512" s="4" t="s">
        <v>13</v>
      </c>
      <c r="D2512" s="53" t="s">
        <v>119</v>
      </c>
      <c r="E2512" s="4" t="s">
        <v>5</v>
      </c>
      <c r="F2512" s="4" t="s">
        <v>13</v>
      </c>
      <c r="G2512" s="4" t="s">
        <v>10</v>
      </c>
      <c r="H2512" s="53" t="s">
        <v>120</v>
      </c>
      <c r="I2512" s="4" t="s">
        <v>13</v>
      </c>
      <c r="J2512" s="4" t="s">
        <v>57</v>
      </c>
    </row>
    <row r="2513" spans="1:10">
      <c r="A2513" t="n">
        <v>23017</v>
      </c>
      <c r="B2513" s="15" t="n">
        <v>5</v>
      </c>
      <c r="C2513" s="7" t="n">
        <v>28</v>
      </c>
      <c r="D2513" s="53" t="s">
        <v>3</v>
      </c>
      <c r="E2513" s="39" t="n">
        <v>64</v>
      </c>
      <c r="F2513" s="7" t="n">
        <v>5</v>
      </c>
      <c r="G2513" s="7" t="n">
        <v>5</v>
      </c>
      <c r="H2513" s="53" t="s">
        <v>3</v>
      </c>
      <c r="I2513" s="7" t="n">
        <v>1</v>
      </c>
      <c r="J2513" s="16" t="n">
        <f t="normal" ca="1">A2525</f>
        <v>0</v>
      </c>
    </row>
    <row r="2514" spans="1:10">
      <c r="A2514" t="s">
        <v>4</v>
      </c>
      <c r="B2514" s="4" t="s">
        <v>5</v>
      </c>
      <c r="C2514" s="4" t="s">
        <v>13</v>
      </c>
      <c r="D2514" s="4" t="s">
        <v>10</v>
      </c>
      <c r="E2514" s="4" t="s">
        <v>10</v>
      </c>
      <c r="F2514" s="4" t="s">
        <v>13</v>
      </c>
    </row>
    <row r="2515" spans="1:10">
      <c r="A2515" t="n">
        <v>23028</v>
      </c>
      <c r="B2515" s="31" t="n">
        <v>25</v>
      </c>
      <c r="C2515" s="7" t="n">
        <v>1</v>
      </c>
      <c r="D2515" s="7" t="n">
        <v>60</v>
      </c>
      <c r="E2515" s="7" t="n">
        <v>500</v>
      </c>
      <c r="F2515" s="7" t="n">
        <v>2</v>
      </c>
    </row>
    <row r="2516" spans="1:10">
      <c r="A2516" t="s">
        <v>4</v>
      </c>
      <c r="B2516" s="4" t="s">
        <v>5</v>
      </c>
      <c r="C2516" s="4" t="s">
        <v>13</v>
      </c>
      <c r="D2516" s="4" t="s">
        <v>10</v>
      </c>
      <c r="E2516" s="4" t="s">
        <v>6</v>
      </c>
    </row>
    <row r="2517" spans="1:10">
      <c r="A2517" t="n">
        <v>23035</v>
      </c>
      <c r="B2517" s="58" t="n">
        <v>51</v>
      </c>
      <c r="C2517" s="7" t="n">
        <v>4</v>
      </c>
      <c r="D2517" s="7" t="n">
        <v>5</v>
      </c>
      <c r="E2517" s="7" t="s">
        <v>206</v>
      </c>
    </row>
    <row r="2518" spans="1:10">
      <c r="A2518" t="s">
        <v>4</v>
      </c>
      <c r="B2518" s="4" t="s">
        <v>5</v>
      </c>
      <c r="C2518" s="4" t="s">
        <v>10</v>
      </c>
    </row>
    <row r="2519" spans="1:10">
      <c r="A2519" t="n">
        <v>23049</v>
      </c>
      <c r="B2519" s="30" t="n">
        <v>16</v>
      </c>
      <c r="C2519" s="7" t="n">
        <v>0</v>
      </c>
    </row>
    <row r="2520" spans="1:10">
      <c r="A2520" t="s">
        <v>4</v>
      </c>
      <c r="B2520" s="4" t="s">
        <v>5</v>
      </c>
      <c r="C2520" s="4" t="s">
        <v>10</v>
      </c>
      <c r="D2520" s="4" t="s">
        <v>92</v>
      </c>
      <c r="E2520" s="4" t="s">
        <v>13</v>
      </c>
      <c r="F2520" s="4" t="s">
        <v>13</v>
      </c>
    </row>
    <row r="2521" spans="1:10">
      <c r="A2521" t="n">
        <v>23052</v>
      </c>
      <c r="B2521" s="59" t="n">
        <v>26</v>
      </c>
      <c r="C2521" s="7" t="n">
        <v>5</v>
      </c>
      <c r="D2521" s="7" t="s">
        <v>279</v>
      </c>
      <c r="E2521" s="7" t="n">
        <v>2</v>
      </c>
      <c r="F2521" s="7" t="n">
        <v>0</v>
      </c>
    </row>
    <row r="2522" spans="1:10">
      <c r="A2522" t="s">
        <v>4</v>
      </c>
      <c r="B2522" s="4" t="s">
        <v>5</v>
      </c>
    </row>
    <row r="2523" spans="1:10">
      <c r="A2523" t="n">
        <v>23092</v>
      </c>
      <c r="B2523" s="33" t="n">
        <v>28</v>
      </c>
    </row>
    <row r="2524" spans="1:10">
      <c r="A2524" t="s">
        <v>4</v>
      </c>
      <c r="B2524" s="4" t="s">
        <v>5</v>
      </c>
      <c r="C2524" s="4" t="s">
        <v>13</v>
      </c>
      <c r="D2524" s="53" t="s">
        <v>119</v>
      </c>
      <c r="E2524" s="4" t="s">
        <v>5</v>
      </c>
      <c r="F2524" s="4" t="s">
        <v>13</v>
      </c>
      <c r="G2524" s="4" t="s">
        <v>10</v>
      </c>
      <c r="H2524" s="53" t="s">
        <v>120</v>
      </c>
      <c r="I2524" s="4" t="s">
        <v>13</v>
      </c>
      <c r="J2524" s="4" t="s">
        <v>57</v>
      </c>
    </row>
    <row r="2525" spans="1:10">
      <c r="A2525" t="n">
        <v>23093</v>
      </c>
      <c r="B2525" s="15" t="n">
        <v>5</v>
      </c>
      <c r="C2525" s="7" t="n">
        <v>28</v>
      </c>
      <c r="D2525" s="53" t="s">
        <v>3</v>
      </c>
      <c r="E2525" s="39" t="n">
        <v>64</v>
      </c>
      <c r="F2525" s="7" t="n">
        <v>5</v>
      </c>
      <c r="G2525" s="7" t="n">
        <v>8</v>
      </c>
      <c r="H2525" s="53" t="s">
        <v>3</v>
      </c>
      <c r="I2525" s="7" t="n">
        <v>1</v>
      </c>
      <c r="J2525" s="16" t="n">
        <f t="normal" ca="1">A2539</f>
        <v>0</v>
      </c>
    </row>
    <row r="2526" spans="1:10">
      <c r="A2526" t="s">
        <v>4</v>
      </c>
      <c r="B2526" s="4" t="s">
        <v>5</v>
      </c>
      <c r="C2526" s="4" t="s">
        <v>13</v>
      </c>
      <c r="D2526" s="4" t="s">
        <v>10</v>
      </c>
      <c r="E2526" s="4" t="s">
        <v>10</v>
      </c>
      <c r="F2526" s="4" t="s">
        <v>13</v>
      </c>
    </row>
    <row r="2527" spans="1:10">
      <c r="A2527" t="n">
        <v>23104</v>
      </c>
      <c r="B2527" s="31" t="n">
        <v>25</v>
      </c>
      <c r="C2527" s="7" t="n">
        <v>1</v>
      </c>
      <c r="D2527" s="7" t="n">
        <v>260</v>
      </c>
      <c r="E2527" s="7" t="n">
        <v>640</v>
      </c>
      <c r="F2527" s="7" t="n">
        <v>2</v>
      </c>
    </row>
    <row r="2528" spans="1:10">
      <c r="A2528" t="s">
        <v>4</v>
      </c>
      <c r="B2528" s="4" t="s">
        <v>5</v>
      </c>
      <c r="C2528" s="4" t="s">
        <v>13</v>
      </c>
      <c r="D2528" s="4" t="s">
        <v>10</v>
      </c>
      <c r="E2528" s="4" t="s">
        <v>6</v>
      </c>
    </row>
    <row r="2529" spans="1:10">
      <c r="A2529" t="n">
        <v>23111</v>
      </c>
      <c r="B2529" s="58" t="n">
        <v>51</v>
      </c>
      <c r="C2529" s="7" t="n">
        <v>4</v>
      </c>
      <c r="D2529" s="7" t="n">
        <v>8</v>
      </c>
      <c r="E2529" s="7" t="s">
        <v>150</v>
      </c>
    </row>
    <row r="2530" spans="1:10">
      <c r="A2530" t="s">
        <v>4</v>
      </c>
      <c r="B2530" s="4" t="s">
        <v>5</v>
      </c>
      <c r="C2530" s="4" t="s">
        <v>10</v>
      </c>
    </row>
    <row r="2531" spans="1:10">
      <c r="A2531" t="n">
        <v>23124</v>
      </c>
      <c r="B2531" s="30" t="n">
        <v>16</v>
      </c>
      <c r="C2531" s="7" t="n">
        <v>0</v>
      </c>
    </row>
    <row r="2532" spans="1:10">
      <c r="A2532" t="s">
        <v>4</v>
      </c>
      <c r="B2532" s="4" t="s">
        <v>5</v>
      </c>
      <c r="C2532" s="4" t="s">
        <v>10</v>
      </c>
      <c r="D2532" s="4" t="s">
        <v>92</v>
      </c>
      <c r="E2532" s="4" t="s">
        <v>13</v>
      </c>
      <c r="F2532" s="4" t="s">
        <v>13</v>
      </c>
    </row>
    <row r="2533" spans="1:10">
      <c r="A2533" t="n">
        <v>23127</v>
      </c>
      <c r="B2533" s="59" t="n">
        <v>26</v>
      </c>
      <c r="C2533" s="7" t="n">
        <v>8</v>
      </c>
      <c r="D2533" s="7" t="s">
        <v>280</v>
      </c>
      <c r="E2533" s="7" t="n">
        <v>2</v>
      </c>
      <c r="F2533" s="7" t="n">
        <v>0</v>
      </c>
    </row>
    <row r="2534" spans="1:10">
      <c r="A2534" t="s">
        <v>4</v>
      </c>
      <c r="B2534" s="4" t="s">
        <v>5</v>
      </c>
    </row>
    <row r="2535" spans="1:10">
      <c r="A2535" t="n">
        <v>23175</v>
      </c>
      <c r="B2535" s="33" t="n">
        <v>28</v>
      </c>
    </row>
    <row r="2536" spans="1:10">
      <c r="A2536" t="s">
        <v>4</v>
      </c>
      <c r="B2536" s="4" t="s">
        <v>5</v>
      </c>
      <c r="C2536" s="4" t="s">
        <v>57</v>
      </c>
    </row>
    <row r="2537" spans="1:10">
      <c r="A2537" t="n">
        <v>23176</v>
      </c>
      <c r="B2537" s="24" t="n">
        <v>3</v>
      </c>
      <c r="C2537" s="16" t="n">
        <f t="normal" ca="1">A2549</f>
        <v>0</v>
      </c>
    </row>
    <row r="2538" spans="1:10">
      <c r="A2538" t="s">
        <v>4</v>
      </c>
      <c r="B2538" s="4" t="s">
        <v>5</v>
      </c>
      <c r="C2538" s="4" t="s">
        <v>13</v>
      </c>
      <c r="D2538" s="4" t="s">
        <v>10</v>
      </c>
      <c r="E2538" s="4" t="s">
        <v>10</v>
      </c>
      <c r="F2538" s="4" t="s">
        <v>13</v>
      </c>
    </row>
    <row r="2539" spans="1:10">
      <c r="A2539" t="n">
        <v>23181</v>
      </c>
      <c r="B2539" s="31" t="n">
        <v>25</v>
      </c>
      <c r="C2539" s="7" t="n">
        <v>1</v>
      </c>
      <c r="D2539" s="7" t="n">
        <v>160</v>
      </c>
      <c r="E2539" s="7" t="n">
        <v>570</v>
      </c>
      <c r="F2539" s="7" t="n">
        <v>2</v>
      </c>
    </row>
    <row r="2540" spans="1:10">
      <c r="A2540" t="s">
        <v>4</v>
      </c>
      <c r="B2540" s="4" t="s">
        <v>5</v>
      </c>
      <c r="C2540" s="4" t="s">
        <v>13</v>
      </c>
      <c r="D2540" s="4" t="s">
        <v>10</v>
      </c>
      <c r="E2540" s="4" t="s">
        <v>6</v>
      </c>
    </row>
    <row r="2541" spans="1:10">
      <c r="A2541" t="n">
        <v>23188</v>
      </c>
      <c r="B2541" s="58" t="n">
        <v>51</v>
      </c>
      <c r="C2541" s="7" t="n">
        <v>4</v>
      </c>
      <c r="D2541" s="7" t="n">
        <v>0</v>
      </c>
      <c r="E2541" s="7" t="s">
        <v>129</v>
      </c>
    </row>
    <row r="2542" spans="1:10">
      <c r="A2542" t="s">
        <v>4</v>
      </c>
      <c r="B2542" s="4" t="s">
        <v>5</v>
      </c>
      <c r="C2542" s="4" t="s">
        <v>10</v>
      </c>
    </row>
    <row r="2543" spans="1:10">
      <c r="A2543" t="n">
        <v>23201</v>
      </c>
      <c r="B2543" s="30" t="n">
        <v>16</v>
      </c>
      <c r="C2543" s="7" t="n">
        <v>0</v>
      </c>
    </row>
    <row r="2544" spans="1:10">
      <c r="A2544" t="s">
        <v>4</v>
      </c>
      <c r="B2544" s="4" t="s">
        <v>5</v>
      </c>
      <c r="C2544" s="4" t="s">
        <v>10</v>
      </c>
      <c r="D2544" s="4" t="s">
        <v>92</v>
      </c>
      <c r="E2544" s="4" t="s">
        <v>13</v>
      </c>
      <c r="F2544" s="4" t="s">
        <v>13</v>
      </c>
    </row>
    <row r="2545" spans="1:6">
      <c r="A2545" t="n">
        <v>23204</v>
      </c>
      <c r="B2545" s="59" t="n">
        <v>26</v>
      </c>
      <c r="C2545" s="7" t="n">
        <v>0</v>
      </c>
      <c r="D2545" s="7" t="s">
        <v>281</v>
      </c>
      <c r="E2545" s="7" t="n">
        <v>2</v>
      </c>
      <c r="F2545" s="7" t="n">
        <v>0</v>
      </c>
    </row>
    <row r="2546" spans="1:6">
      <c r="A2546" t="s">
        <v>4</v>
      </c>
      <c r="B2546" s="4" t="s">
        <v>5</v>
      </c>
    </row>
    <row r="2547" spans="1:6">
      <c r="A2547" t="n">
        <v>23273</v>
      </c>
      <c r="B2547" s="33" t="n">
        <v>28</v>
      </c>
    </row>
    <row r="2548" spans="1:6">
      <c r="A2548" t="s">
        <v>4</v>
      </c>
      <c r="B2548" s="4" t="s">
        <v>5</v>
      </c>
      <c r="C2548" s="4" t="s">
        <v>13</v>
      </c>
      <c r="D2548" s="53" t="s">
        <v>119</v>
      </c>
      <c r="E2548" s="4" t="s">
        <v>5</v>
      </c>
      <c r="F2548" s="4" t="s">
        <v>13</v>
      </c>
      <c r="G2548" s="4" t="s">
        <v>10</v>
      </c>
      <c r="H2548" s="53" t="s">
        <v>120</v>
      </c>
      <c r="I2548" s="4" t="s">
        <v>13</v>
      </c>
      <c r="J2548" s="4" t="s">
        <v>57</v>
      </c>
    </row>
    <row r="2549" spans="1:6">
      <c r="A2549" t="n">
        <v>23274</v>
      </c>
      <c r="B2549" s="15" t="n">
        <v>5</v>
      </c>
      <c r="C2549" s="7" t="n">
        <v>28</v>
      </c>
      <c r="D2549" s="53" t="s">
        <v>3</v>
      </c>
      <c r="E2549" s="39" t="n">
        <v>64</v>
      </c>
      <c r="F2549" s="7" t="n">
        <v>5</v>
      </c>
      <c r="G2549" s="7" t="n">
        <v>7</v>
      </c>
      <c r="H2549" s="53" t="s">
        <v>3</v>
      </c>
      <c r="I2549" s="7" t="n">
        <v>1</v>
      </c>
      <c r="J2549" s="16" t="n">
        <f t="normal" ca="1">A2563</f>
        <v>0</v>
      </c>
    </row>
    <row r="2550" spans="1:6">
      <c r="A2550" t="s">
        <v>4</v>
      </c>
      <c r="B2550" s="4" t="s">
        <v>5</v>
      </c>
      <c r="C2550" s="4" t="s">
        <v>13</v>
      </c>
      <c r="D2550" s="4" t="s">
        <v>10</v>
      </c>
      <c r="E2550" s="4" t="s">
        <v>10</v>
      </c>
      <c r="F2550" s="4" t="s">
        <v>13</v>
      </c>
    </row>
    <row r="2551" spans="1:6">
      <c r="A2551" t="n">
        <v>23285</v>
      </c>
      <c r="B2551" s="31" t="n">
        <v>25</v>
      </c>
      <c r="C2551" s="7" t="n">
        <v>1</v>
      </c>
      <c r="D2551" s="7" t="n">
        <v>60</v>
      </c>
      <c r="E2551" s="7" t="n">
        <v>640</v>
      </c>
      <c r="F2551" s="7" t="n">
        <v>2</v>
      </c>
    </row>
    <row r="2552" spans="1:6">
      <c r="A2552" t="s">
        <v>4</v>
      </c>
      <c r="B2552" s="4" t="s">
        <v>5</v>
      </c>
      <c r="C2552" s="4" t="s">
        <v>13</v>
      </c>
      <c r="D2552" s="4" t="s">
        <v>10</v>
      </c>
      <c r="E2552" s="4" t="s">
        <v>6</v>
      </c>
    </row>
    <row r="2553" spans="1:6">
      <c r="A2553" t="n">
        <v>23292</v>
      </c>
      <c r="B2553" s="58" t="n">
        <v>51</v>
      </c>
      <c r="C2553" s="7" t="n">
        <v>4</v>
      </c>
      <c r="D2553" s="7" t="n">
        <v>7</v>
      </c>
      <c r="E2553" s="7" t="s">
        <v>282</v>
      </c>
    </row>
    <row r="2554" spans="1:6">
      <c r="A2554" t="s">
        <v>4</v>
      </c>
      <c r="B2554" s="4" t="s">
        <v>5</v>
      </c>
      <c r="C2554" s="4" t="s">
        <v>10</v>
      </c>
    </row>
    <row r="2555" spans="1:6">
      <c r="A2555" t="n">
        <v>23305</v>
      </c>
      <c r="B2555" s="30" t="n">
        <v>16</v>
      </c>
      <c r="C2555" s="7" t="n">
        <v>0</v>
      </c>
    </row>
    <row r="2556" spans="1:6">
      <c r="A2556" t="s">
        <v>4</v>
      </c>
      <c r="B2556" s="4" t="s">
        <v>5</v>
      </c>
      <c r="C2556" s="4" t="s">
        <v>10</v>
      </c>
      <c r="D2556" s="4" t="s">
        <v>92</v>
      </c>
      <c r="E2556" s="4" t="s">
        <v>13</v>
      </c>
      <c r="F2556" s="4" t="s">
        <v>13</v>
      </c>
    </row>
    <row r="2557" spans="1:6">
      <c r="A2557" t="n">
        <v>23308</v>
      </c>
      <c r="B2557" s="59" t="n">
        <v>26</v>
      </c>
      <c r="C2557" s="7" t="n">
        <v>7</v>
      </c>
      <c r="D2557" s="7" t="s">
        <v>283</v>
      </c>
      <c r="E2557" s="7" t="n">
        <v>2</v>
      </c>
      <c r="F2557" s="7" t="n">
        <v>0</v>
      </c>
    </row>
    <row r="2558" spans="1:6">
      <c r="A2558" t="s">
        <v>4</v>
      </c>
      <c r="B2558" s="4" t="s">
        <v>5</v>
      </c>
    </row>
    <row r="2559" spans="1:6">
      <c r="A2559" t="n">
        <v>23392</v>
      </c>
      <c r="B2559" s="33" t="n">
        <v>28</v>
      </c>
    </row>
    <row r="2560" spans="1:6">
      <c r="A2560" t="s">
        <v>4</v>
      </c>
      <c r="B2560" s="4" t="s">
        <v>5</v>
      </c>
      <c r="C2560" s="4" t="s">
        <v>57</v>
      </c>
    </row>
    <row r="2561" spans="1:10">
      <c r="A2561" t="n">
        <v>23393</v>
      </c>
      <c r="B2561" s="24" t="n">
        <v>3</v>
      </c>
      <c r="C2561" s="16" t="n">
        <f t="normal" ca="1">A2573</f>
        <v>0</v>
      </c>
    </row>
    <row r="2562" spans="1:10">
      <c r="A2562" t="s">
        <v>4</v>
      </c>
      <c r="B2562" s="4" t="s">
        <v>5</v>
      </c>
      <c r="C2562" s="4" t="s">
        <v>13</v>
      </c>
      <c r="D2562" s="4" t="s">
        <v>10</v>
      </c>
      <c r="E2562" s="4" t="s">
        <v>10</v>
      </c>
      <c r="F2562" s="4" t="s">
        <v>13</v>
      </c>
    </row>
    <row r="2563" spans="1:10">
      <c r="A2563" t="n">
        <v>23398</v>
      </c>
      <c r="B2563" s="31" t="n">
        <v>25</v>
      </c>
      <c r="C2563" s="7" t="n">
        <v>1</v>
      </c>
      <c r="D2563" s="7" t="n">
        <v>160</v>
      </c>
      <c r="E2563" s="7" t="n">
        <v>570</v>
      </c>
      <c r="F2563" s="7" t="n">
        <v>2</v>
      </c>
    </row>
    <row r="2564" spans="1:10">
      <c r="A2564" t="s">
        <v>4</v>
      </c>
      <c r="B2564" s="4" t="s">
        <v>5</v>
      </c>
      <c r="C2564" s="4" t="s">
        <v>13</v>
      </c>
      <c r="D2564" s="4" t="s">
        <v>10</v>
      </c>
      <c r="E2564" s="4" t="s">
        <v>6</v>
      </c>
    </row>
    <row r="2565" spans="1:10">
      <c r="A2565" t="n">
        <v>23405</v>
      </c>
      <c r="B2565" s="58" t="n">
        <v>51</v>
      </c>
      <c r="C2565" s="7" t="n">
        <v>4</v>
      </c>
      <c r="D2565" s="7" t="n">
        <v>0</v>
      </c>
      <c r="E2565" s="7" t="s">
        <v>282</v>
      </c>
    </row>
    <row r="2566" spans="1:10">
      <c r="A2566" t="s">
        <v>4</v>
      </c>
      <c r="B2566" s="4" t="s">
        <v>5</v>
      </c>
      <c r="C2566" s="4" t="s">
        <v>10</v>
      </c>
    </row>
    <row r="2567" spans="1:10">
      <c r="A2567" t="n">
        <v>23418</v>
      </c>
      <c r="B2567" s="30" t="n">
        <v>16</v>
      </c>
      <c r="C2567" s="7" t="n">
        <v>0</v>
      </c>
    </row>
    <row r="2568" spans="1:10">
      <c r="A2568" t="s">
        <v>4</v>
      </c>
      <c r="B2568" s="4" t="s">
        <v>5</v>
      </c>
      <c r="C2568" s="4" t="s">
        <v>10</v>
      </c>
      <c r="D2568" s="4" t="s">
        <v>92</v>
      </c>
      <c r="E2568" s="4" t="s">
        <v>13</v>
      </c>
      <c r="F2568" s="4" t="s">
        <v>13</v>
      </c>
    </row>
    <row r="2569" spans="1:10">
      <c r="A2569" t="n">
        <v>23421</v>
      </c>
      <c r="B2569" s="59" t="n">
        <v>26</v>
      </c>
      <c r="C2569" s="7" t="n">
        <v>0</v>
      </c>
      <c r="D2569" s="7" t="s">
        <v>284</v>
      </c>
      <c r="E2569" s="7" t="n">
        <v>2</v>
      </c>
      <c r="F2569" s="7" t="n">
        <v>0</v>
      </c>
    </row>
    <row r="2570" spans="1:10">
      <c r="A2570" t="s">
        <v>4</v>
      </c>
      <c r="B2570" s="4" t="s">
        <v>5</v>
      </c>
    </row>
    <row r="2571" spans="1:10">
      <c r="A2571" t="n">
        <v>23539</v>
      </c>
      <c r="B2571" s="33" t="n">
        <v>28</v>
      </c>
    </row>
    <row r="2572" spans="1:10">
      <c r="A2572" t="s">
        <v>4</v>
      </c>
      <c r="B2572" s="4" t="s">
        <v>5</v>
      </c>
      <c r="C2572" s="4" t="s">
        <v>13</v>
      </c>
      <c r="D2572" s="4" t="s">
        <v>10</v>
      </c>
      <c r="E2572" s="4" t="s">
        <v>10</v>
      </c>
      <c r="F2572" s="4" t="s">
        <v>13</v>
      </c>
    </row>
    <row r="2573" spans="1:10">
      <c r="A2573" t="n">
        <v>23540</v>
      </c>
      <c r="B2573" s="31" t="n">
        <v>25</v>
      </c>
      <c r="C2573" s="7" t="n">
        <v>1</v>
      </c>
      <c r="D2573" s="7" t="n">
        <v>60</v>
      </c>
      <c r="E2573" s="7" t="n">
        <v>420</v>
      </c>
      <c r="F2573" s="7" t="n">
        <v>1</v>
      </c>
    </row>
    <row r="2574" spans="1:10">
      <c r="A2574" t="s">
        <v>4</v>
      </c>
      <c r="B2574" s="4" t="s">
        <v>5</v>
      </c>
      <c r="C2574" s="4" t="s">
        <v>13</v>
      </c>
      <c r="D2574" s="4" t="s">
        <v>10</v>
      </c>
      <c r="E2574" s="4" t="s">
        <v>6</v>
      </c>
    </row>
    <row r="2575" spans="1:10">
      <c r="A2575" t="n">
        <v>23547</v>
      </c>
      <c r="B2575" s="58" t="n">
        <v>51</v>
      </c>
      <c r="C2575" s="7" t="n">
        <v>4</v>
      </c>
      <c r="D2575" s="7" t="n">
        <v>90</v>
      </c>
      <c r="E2575" s="7" t="s">
        <v>135</v>
      </c>
    </row>
    <row r="2576" spans="1:10">
      <c r="A2576" t="s">
        <v>4</v>
      </c>
      <c r="B2576" s="4" t="s">
        <v>5</v>
      </c>
      <c r="C2576" s="4" t="s">
        <v>10</v>
      </c>
    </row>
    <row r="2577" spans="1:6">
      <c r="A2577" t="n">
        <v>23561</v>
      </c>
      <c r="B2577" s="30" t="n">
        <v>16</v>
      </c>
      <c r="C2577" s="7" t="n">
        <v>0</v>
      </c>
    </row>
    <row r="2578" spans="1:6">
      <c r="A2578" t="s">
        <v>4</v>
      </c>
      <c r="B2578" s="4" t="s">
        <v>5</v>
      </c>
      <c r="C2578" s="4" t="s">
        <v>10</v>
      </c>
      <c r="D2578" s="4" t="s">
        <v>92</v>
      </c>
      <c r="E2578" s="4" t="s">
        <v>13</v>
      </c>
      <c r="F2578" s="4" t="s">
        <v>13</v>
      </c>
      <c r="G2578" s="4" t="s">
        <v>92</v>
      </c>
      <c r="H2578" s="4" t="s">
        <v>13</v>
      </c>
      <c r="I2578" s="4" t="s">
        <v>13</v>
      </c>
      <c r="J2578" s="4" t="s">
        <v>92</v>
      </c>
      <c r="K2578" s="4" t="s">
        <v>13</v>
      </c>
      <c r="L2578" s="4" t="s">
        <v>13</v>
      </c>
    </row>
    <row r="2579" spans="1:6">
      <c r="A2579" t="n">
        <v>23564</v>
      </c>
      <c r="B2579" s="59" t="n">
        <v>26</v>
      </c>
      <c r="C2579" s="7" t="n">
        <v>90</v>
      </c>
      <c r="D2579" s="7" t="s">
        <v>285</v>
      </c>
      <c r="E2579" s="7" t="n">
        <v>2</v>
      </c>
      <c r="F2579" s="7" t="n">
        <v>3</v>
      </c>
      <c r="G2579" s="7" t="s">
        <v>286</v>
      </c>
      <c r="H2579" s="7" t="n">
        <v>2</v>
      </c>
      <c r="I2579" s="7" t="n">
        <v>3</v>
      </c>
      <c r="J2579" s="7" t="s">
        <v>287</v>
      </c>
      <c r="K2579" s="7" t="n">
        <v>2</v>
      </c>
      <c r="L2579" s="7" t="n">
        <v>0</v>
      </c>
    </row>
    <row r="2580" spans="1:6">
      <c r="A2580" t="s">
        <v>4</v>
      </c>
      <c r="B2580" s="4" t="s">
        <v>5</v>
      </c>
    </row>
    <row r="2581" spans="1:6">
      <c r="A2581" t="n">
        <v>23807</v>
      </c>
      <c r="B2581" s="33" t="n">
        <v>28</v>
      </c>
    </row>
    <row r="2582" spans="1:6">
      <c r="A2582" t="s">
        <v>4</v>
      </c>
      <c r="B2582" s="4" t="s">
        <v>5</v>
      </c>
      <c r="C2582" s="4" t="s">
        <v>13</v>
      </c>
      <c r="D2582" s="4" t="s">
        <v>10</v>
      </c>
      <c r="E2582" s="4" t="s">
        <v>10</v>
      </c>
      <c r="F2582" s="4" t="s">
        <v>13</v>
      </c>
    </row>
    <row r="2583" spans="1:6">
      <c r="A2583" t="n">
        <v>23808</v>
      </c>
      <c r="B2583" s="31" t="n">
        <v>25</v>
      </c>
      <c r="C2583" s="7" t="n">
        <v>1</v>
      </c>
      <c r="D2583" s="7" t="n">
        <v>260</v>
      </c>
      <c r="E2583" s="7" t="n">
        <v>280</v>
      </c>
      <c r="F2583" s="7" t="n">
        <v>1</v>
      </c>
    </row>
    <row r="2584" spans="1:6">
      <c r="A2584" t="s">
        <v>4</v>
      </c>
      <c r="B2584" s="4" t="s">
        <v>5</v>
      </c>
      <c r="C2584" s="4" t="s">
        <v>13</v>
      </c>
      <c r="D2584" s="4" t="s">
        <v>10</v>
      </c>
      <c r="E2584" s="4" t="s">
        <v>6</v>
      </c>
    </row>
    <row r="2585" spans="1:6">
      <c r="A2585" t="n">
        <v>23815</v>
      </c>
      <c r="B2585" s="58" t="n">
        <v>51</v>
      </c>
      <c r="C2585" s="7" t="n">
        <v>4</v>
      </c>
      <c r="D2585" s="7" t="n">
        <v>95</v>
      </c>
      <c r="E2585" s="7" t="s">
        <v>132</v>
      </c>
    </row>
    <row r="2586" spans="1:6">
      <c r="A2586" t="s">
        <v>4</v>
      </c>
      <c r="B2586" s="4" t="s">
        <v>5</v>
      </c>
      <c r="C2586" s="4" t="s">
        <v>10</v>
      </c>
    </row>
    <row r="2587" spans="1:6">
      <c r="A2587" t="n">
        <v>23829</v>
      </c>
      <c r="B2587" s="30" t="n">
        <v>16</v>
      </c>
      <c r="C2587" s="7" t="n">
        <v>0</v>
      </c>
    </row>
    <row r="2588" spans="1:6">
      <c r="A2588" t="s">
        <v>4</v>
      </c>
      <c r="B2588" s="4" t="s">
        <v>5</v>
      </c>
      <c r="C2588" s="4" t="s">
        <v>10</v>
      </c>
      <c r="D2588" s="4" t="s">
        <v>92</v>
      </c>
      <c r="E2588" s="4" t="s">
        <v>13</v>
      </c>
      <c r="F2588" s="4" t="s">
        <v>13</v>
      </c>
      <c r="G2588" s="4" t="s">
        <v>92</v>
      </c>
      <c r="H2588" s="4" t="s">
        <v>13</v>
      </c>
      <c r="I2588" s="4" t="s">
        <v>13</v>
      </c>
    </row>
    <row r="2589" spans="1:6">
      <c r="A2589" t="n">
        <v>23832</v>
      </c>
      <c r="B2589" s="59" t="n">
        <v>26</v>
      </c>
      <c r="C2589" s="7" t="n">
        <v>95</v>
      </c>
      <c r="D2589" s="7" t="s">
        <v>288</v>
      </c>
      <c r="E2589" s="7" t="n">
        <v>2</v>
      </c>
      <c r="F2589" s="7" t="n">
        <v>3</v>
      </c>
      <c r="G2589" s="7" t="s">
        <v>289</v>
      </c>
      <c r="H2589" s="7" t="n">
        <v>2</v>
      </c>
      <c r="I2589" s="7" t="n">
        <v>0</v>
      </c>
    </row>
    <row r="2590" spans="1:6">
      <c r="A2590" t="s">
        <v>4</v>
      </c>
      <c r="B2590" s="4" t="s">
        <v>5</v>
      </c>
    </row>
    <row r="2591" spans="1:6">
      <c r="A2591" t="n">
        <v>24071</v>
      </c>
      <c r="B2591" s="33" t="n">
        <v>28</v>
      </c>
    </row>
    <row r="2592" spans="1:6">
      <c r="A2592" t="s">
        <v>4</v>
      </c>
      <c r="B2592" s="4" t="s">
        <v>5</v>
      </c>
      <c r="C2592" s="4" t="s">
        <v>13</v>
      </c>
      <c r="D2592" s="4" t="s">
        <v>10</v>
      </c>
      <c r="E2592" s="4" t="s">
        <v>10</v>
      </c>
      <c r="F2592" s="4" t="s">
        <v>13</v>
      </c>
    </row>
    <row r="2593" spans="1:12">
      <c r="A2593" t="n">
        <v>24072</v>
      </c>
      <c r="B2593" s="31" t="n">
        <v>25</v>
      </c>
      <c r="C2593" s="7" t="n">
        <v>1</v>
      </c>
      <c r="D2593" s="7" t="n">
        <v>160</v>
      </c>
      <c r="E2593" s="7" t="n">
        <v>570</v>
      </c>
      <c r="F2593" s="7" t="n">
        <v>2</v>
      </c>
    </row>
    <row r="2594" spans="1:12">
      <c r="A2594" t="s">
        <v>4</v>
      </c>
      <c r="B2594" s="4" t="s">
        <v>5</v>
      </c>
      <c r="C2594" s="4" t="s">
        <v>13</v>
      </c>
      <c r="D2594" s="4" t="s">
        <v>10</v>
      </c>
      <c r="E2594" s="4" t="s">
        <v>6</v>
      </c>
    </row>
    <row r="2595" spans="1:12">
      <c r="A2595" t="n">
        <v>24079</v>
      </c>
      <c r="B2595" s="58" t="n">
        <v>51</v>
      </c>
      <c r="C2595" s="7" t="n">
        <v>4</v>
      </c>
      <c r="D2595" s="7" t="n">
        <v>0</v>
      </c>
      <c r="E2595" s="7" t="s">
        <v>290</v>
      </c>
    </row>
    <row r="2596" spans="1:12">
      <c r="A2596" t="s">
        <v>4</v>
      </c>
      <c r="B2596" s="4" t="s">
        <v>5</v>
      </c>
      <c r="C2596" s="4" t="s">
        <v>10</v>
      </c>
    </row>
    <row r="2597" spans="1:12">
      <c r="A2597" t="n">
        <v>24092</v>
      </c>
      <c r="B2597" s="30" t="n">
        <v>16</v>
      </c>
      <c r="C2597" s="7" t="n">
        <v>0</v>
      </c>
    </row>
    <row r="2598" spans="1:12">
      <c r="A2598" t="s">
        <v>4</v>
      </c>
      <c r="B2598" s="4" t="s">
        <v>5</v>
      </c>
      <c r="C2598" s="4" t="s">
        <v>10</v>
      </c>
      <c r="D2598" s="4" t="s">
        <v>92</v>
      </c>
      <c r="E2598" s="4" t="s">
        <v>13</v>
      </c>
      <c r="F2598" s="4" t="s">
        <v>13</v>
      </c>
      <c r="G2598" s="4" t="s">
        <v>92</v>
      </c>
      <c r="H2598" s="4" t="s">
        <v>13</v>
      </c>
      <c r="I2598" s="4" t="s">
        <v>13</v>
      </c>
    </row>
    <row r="2599" spans="1:12">
      <c r="A2599" t="n">
        <v>24095</v>
      </c>
      <c r="B2599" s="59" t="n">
        <v>26</v>
      </c>
      <c r="C2599" s="7" t="n">
        <v>0</v>
      </c>
      <c r="D2599" s="7" t="s">
        <v>291</v>
      </c>
      <c r="E2599" s="7" t="n">
        <v>2</v>
      </c>
      <c r="F2599" s="7" t="n">
        <v>3</v>
      </c>
      <c r="G2599" s="7" t="s">
        <v>292</v>
      </c>
      <c r="H2599" s="7" t="n">
        <v>2</v>
      </c>
      <c r="I2599" s="7" t="n">
        <v>0</v>
      </c>
    </row>
    <row r="2600" spans="1:12">
      <c r="A2600" t="s">
        <v>4</v>
      </c>
      <c r="B2600" s="4" t="s">
        <v>5</v>
      </c>
    </row>
    <row r="2601" spans="1:12">
      <c r="A2601" t="n">
        <v>24240</v>
      </c>
      <c r="B2601" s="33" t="n">
        <v>28</v>
      </c>
    </row>
    <row r="2602" spans="1:12">
      <c r="A2602" t="s">
        <v>4</v>
      </c>
      <c r="B2602" s="4" t="s">
        <v>5</v>
      </c>
      <c r="C2602" s="4" t="s">
        <v>10</v>
      </c>
    </row>
    <row r="2603" spans="1:12">
      <c r="A2603" t="n">
        <v>24241</v>
      </c>
      <c r="B2603" s="18" t="n">
        <v>12</v>
      </c>
      <c r="C2603" s="7" t="n">
        <v>10666</v>
      </c>
    </row>
    <row r="2604" spans="1:12">
      <c r="A2604" t="s">
        <v>4</v>
      </c>
      <c r="B2604" s="4" t="s">
        <v>5</v>
      </c>
      <c r="C2604" s="4" t="s">
        <v>57</v>
      </c>
    </row>
    <row r="2605" spans="1:12">
      <c r="A2605" t="n">
        <v>24244</v>
      </c>
      <c r="B2605" s="24" t="n">
        <v>3</v>
      </c>
      <c r="C2605" s="16" t="n">
        <f t="normal" ca="1">A2627</f>
        <v>0</v>
      </c>
    </row>
    <row r="2606" spans="1:12">
      <c r="A2606" t="s">
        <v>4</v>
      </c>
      <c r="B2606" s="4" t="s">
        <v>5</v>
      </c>
      <c r="C2606" s="4" t="s">
        <v>13</v>
      </c>
      <c r="D2606" s="4" t="s">
        <v>10</v>
      </c>
      <c r="E2606" s="4" t="s">
        <v>10</v>
      </c>
      <c r="F2606" s="4" t="s">
        <v>13</v>
      </c>
    </row>
    <row r="2607" spans="1:12">
      <c r="A2607" t="n">
        <v>24249</v>
      </c>
      <c r="B2607" s="31" t="n">
        <v>25</v>
      </c>
      <c r="C2607" s="7" t="n">
        <v>1</v>
      </c>
      <c r="D2607" s="7" t="n">
        <v>260</v>
      </c>
      <c r="E2607" s="7" t="n">
        <v>280</v>
      </c>
      <c r="F2607" s="7" t="n">
        <v>1</v>
      </c>
    </row>
    <row r="2608" spans="1:12">
      <c r="A2608" t="s">
        <v>4</v>
      </c>
      <c r="B2608" s="4" t="s">
        <v>5</v>
      </c>
      <c r="C2608" s="4" t="s">
        <v>13</v>
      </c>
      <c r="D2608" s="4" t="s">
        <v>10</v>
      </c>
      <c r="E2608" s="4" t="s">
        <v>6</v>
      </c>
    </row>
    <row r="2609" spans="1:9">
      <c r="A2609" t="n">
        <v>24256</v>
      </c>
      <c r="B2609" s="58" t="n">
        <v>51</v>
      </c>
      <c r="C2609" s="7" t="n">
        <v>4</v>
      </c>
      <c r="D2609" s="7" t="n">
        <v>95</v>
      </c>
      <c r="E2609" s="7" t="s">
        <v>150</v>
      </c>
    </row>
    <row r="2610" spans="1:9">
      <c r="A2610" t="s">
        <v>4</v>
      </c>
      <c r="B2610" s="4" t="s">
        <v>5</v>
      </c>
      <c r="C2610" s="4" t="s">
        <v>10</v>
      </c>
    </row>
    <row r="2611" spans="1:9">
      <c r="A2611" t="n">
        <v>24269</v>
      </c>
      <c r="B2611" s="30" t="n">
        <v>16</v>
      </c>
      <c r="C2611" s="7" t="n">
        <v>0</v>
      </c>
    </row>
    <row r="2612" spans="1:9">
      <c r="A2612" t="s">
        <v>4</v>
      </c>
      <c r="B2612" s="4" t="s">
        <v>5</v>
      </c>
      <c r="C2612" s="4" t="s">
        <v>10</v>
      </c>
      <c r="D2612" s="4" t="s">
        <v>92</v>
      </c>
      <c r="E2612" s="4" t="s">
        <v>13</v>
      </c>
      <c r="F2612" s="4" t="s">
        <v>13</v>
      </c>
    </row>
    <row r="2613" spans="1:9">
      <c r="A2613" t="n">
        <v>24272</v>
      </c>
      <c r="B2613" s="59" t="n">
        <v>26</v>
      </c>
      <c r="C2613" s="7" t="n">
        <v>95</v>
      </c>
      <c r="D2613" s="7" t="s">
        <v>293</v>
      </c>
      <c r="E2613" s="7" t="n">
        <v>2</v>
      </c>
      <c r="F2613" s="7" t="n">
        <v>0</v>
      </c>
    </row>
    <row r="2614" spans="1:9">
      <c r="A2614" t="s">
        <v>4</v>
      </c>
      <c r="B2614" s="4" t="s">
        <v>5</v>
      </c>
    </row>
    <row r="2615" spans="1:9">
      <c r="A2615" t="n">
        <v>24353</v>
      </c>
      <c r="B2615" s="33" t="n">
        <v>28</v>
      </c>
    </row>
    <row r="2616" spans="1:9">
      <c r="A2616" t="s">
        <v>4</v>
      </c>
      <c r="B2616" s="4" t="s">
        <v>5</v>
      </c>
      <c r="C2616" s="4" t="s">
        <v>13</v>
      </c>
      <c r="D2616" s="4" t="s">
        <v>10</v>
      </c>
      <c r="E2616" s="4" t="s">
        <v>10</v>
      </c>
      <c r="F2616" s="4" t="s">
        <v>13</v>
      </c>
    </row>
    <row r="2617" spans="1:9">
      <c r="A2617" t="n">
        <v>24354</v>
      </c>
      <c r="B2617" s="31" t="n">
        <v>25</v>
      </c>
      <c r="C2617" s="7" t="n">
        <v>1</v>
      </c>
      <c r="D2617" s="7" t="n">
        <v>60</v>
      </c>
      <c r="E2617" s="7" t="n">
        <v>420</v>
      </c>
      <c r="F2617" s="7" t="n">
        <v>1</v>
      </c>
    </row>
    <row r="2618" spans="1:9">
      <c r="A2618" t="s">
        <v>4</v>
      </c>
      <c r="B2618" s="4" t="s">
        <v>5</v>
      </c>
      <c r="C2618" s="4" t="s">
        <v>13</v>
      </c>
      <c r="D2618" s="4" t="s">
        <v>10</v>
      </c>
      <c r="E2618" s="4" t="s">
        <v>6</v>
      </c>
    </row>
    <row r="2619" spans="1:9">
      <c r="A2619" t="n">
        <v>24361</v>
      </c>
      <c r="B2619" s="58" t="n">
        <v>51</v>
      </c>
      <c r="C2619" s="7" t="n">
        <v>4</v>
      </c>
      <c r="D2619" s="7" t="n">
        <v>90</v>
      </c>
      <c r="E2619" s="7" t="s">
        <v>135</v>
      </c>
    </row>
    <row r="2620" spans="1:9">
      <c r="A2620" t="s">
        <v>4</v>
      </c>
      <c r="B2620" s="4" t="s">
        <v>5</v>
      </c>
      <c r="C2620" s="4" t="s">
        <v>10</v>
      </c>
    </row>
    <row r="2621" spans="1:9">
      <c r="A2621" t="n">
        <v>24375</v>
      </c>
      <c r="B2621" s="30" t="n">
        <v>16</v>
      </c>
      <c r="C2621" s="7" t="n">
        <v>0</v>
      </c>
    </row>
    <row r="2622" spans="1:9">
      <c r="A2622" t="s">
        <v>4</v>
      </c>
      <c r="B2622" s="4" t="s">
        <v>5</v>
      </c>
      <c r="C2622" s="4" t="s">
        <v>10</v>
      </c>
      <c r="D2622" s="4" t="s">
        <v>92</v>
      </c>
      <c r="E2622" s="4" t="s">
        <v>13</v>
      </c>
      <c r="F2622" s="4" t="s">
        <v>13</v>
      </c>
      <c r="G2622" s="4" t="s">
        <v>92</v>
      </c>
      <c r="H2622" s="4" t="s">
        <v>13</v>
      </c>
      <c r="I2622" s="4" t="s">
        <v>13</v>
      </c>
    </row>
    <row r="2623" spans="1:9">
      <c r="A2623" t="n">
        <v>24378</v>
      </c>
      <c r="B2623" s="59" t="n">
        <v>26</v>
      </c>
      <c r="C2623" s="7" t="n">
        <v>90</v>
      </c>
      <c r="D2623" s="7" t="s">
        <v>294</v>
      </c>
      <c r="E2623" s="7" t="n">
        <v>2</v>
      </c>
      <c r="F2623" s="7" t="n">
        <v>3</v>
      </c>
      <c r="G2623" s="7" t="s">
        <v>295</v>
      </c>
      <c r="H2623" s="7" t="n">
        <v>2</v>
      </c>
      <c r="I2623" s="7" t="n">
        <v>0</v>
      </c>
    </row>
    <row r="2624" spans="1:9">
      <c r="A2624" t="s">
        <v>4</v>
      </c>
      <c r="B2624" s="4" t="s">
        <v>5</v>
      </c>
    </row>
    <row r="2625" spans="1:9">
      <c r="A2625" t="n">
        <v>24507</v>
      </c>
      <c r="B2625" s="33" t="n">
        <v>28</v>
      </c>
    </row>
    <row r="2626" spans="1:9">
      <c r="A2626" t="s">
        <v>4</v>
      </c>
      <c r="B2626" s="4" t="s">
        <v>5</v>
      </c>
      <c r="C2626" s="4" t="s">
        <v>13</v>
      </c>
      <c r="D2626" s="4" t="s">
        <v>10</v>
      </c>
      <c r="E2626" s="4" t="s">
        <v>27</v>
      </c>
    </row>
    <row r="2627" spans="1:9">
      <c r="A2627" t="n">
        <v>24508</v>
      </c>
      <c r="B2627" s="38" t="n">
        <v>58</v>
      </c>
      <c r="C2627" s="7" t="n">
        <v>0</v>
      </c>
      <c r="D2627" s="7" t="n">
        <v>300</v>
      </c>
      <c r="E2627" s="7" t="n">
        <v>0.300000011920929</v>
      </c>
    </row>
    <row r="2628" spans="1:9">
      <c r="A2628" t="s">
        <v>4</v>
      </c>
      <c r="B2628" s="4" t="s">
        <v>5</v>
      </c>
      <c r="C2628" s="4" t="s">
        <v>13</v>
      </c>
      <c r="D2628" s="4" t="s">
        <v>10</v>
      </c>
    </row>
    <row r="2629" spans="1:9">
      <c r="A2629" t="n">
        <v>24516</v>
      </c>
      <c r="B2629" s="38" t="n">
        <v>58</v>
      </c>
      <c r="C2629" s="7" t="n">
        <v>255</v>
      </c>
      <c r="D2629" s="7" t="n">
        <v>0</v>
      </c>
    </row>
    <row r="2630" spans="1:9">
      <c r="A2630" t="s">
        <v>4</v>
      </c>
      <c r="B2630" s="4" t="s">
        <v>5</v>
      </c>
      <c r="C2630" s="4" t="s">
        <v>13</v>
      </c>
      <c r="D2630" s="4" t="s">
        <v>13</v>
      </c>
      <c r="E2630" s="4" t="s">
        <v>9</v>
      </c>
      <c r="F2630" s="4" t="s">
        <v>13</v>
      </c>
      <c r="G2630" s="4" t="s">
        <v>13</v>
      </c>
    </row>
    <row r="2631" spans="1:9">
      <c r="A2631" t="n">
        <v>24520</v>
      </c>
      <c r="B2631" s="45" t="n">
        <v>18</v>
      </c>
      <c r="C2631" s="7" t="n">
        <v>0</v>
      </c>
      <c r="D2631" s="7" t="n">
        <v>0</v>
      </c>
      <c r="E2631" s="7" t="n">
        <v>0</v>
      </c>
      <c r="F2631" s="7" t="n">
        <v>19</v>
      </c>
      <c r="G2631" s="7" t="n">
        <v>1</v>
      </c>
    </row>
    <row r="2632" spans="1:9">
      <c r="A2632" t="s">
        <v>4</v>
      </c>
      <c r="B2632" s="4" t="s">
        <v>5</v>
      </c>
      <c r="C2632" s="4" t="s">
        <v>13</v>
      </c>
      <c r="D2632" s="4" t="s">
        <v>13</v>
      </c>
      <c r="E2632" s="4" t="s">
        <v>10</v>
      </c>
      <c r="F2632" s="4" t="s">
        <v>27</v>
      </c>
    </row>
    <row r="2633" spans="1:9">
      <c r="A2633" t="n">
        <v>24529</v>
      </c>
      <c r="B2633" s="73" t="n">
        <v>107</v>
      </c>
      <c r="C2633" s="7" t="n">
        <v>0</v>
      </c>
      <c r="D2633" s="7" t="n">
        <v>0</v>
      </c>
      <c r="E2633" s="7" t="n">
        <v>0</v>
      </c>
      <c r="F2633" s="7" t="n">
        <v>32</v>
      </c>
    </row>
    <row r="2634" spans="1:9">
      <c r="A2634" t="s">
        <v>4</v>
      </c>
      <c r="B2634" s="4" t="s">
        <v>5</v>
      </c>
      <c r="C2634" s="4" t="s">
        <v>13</v>
      </c>
      <c r="D2634" s="4" t="s">
        <v>13</v>
      </c>
      <c r="E2634" s="4" t="s">
        <v>6</v>
      </c>
      <c r="F2634" s="4" t="s">
        <v>10</v>
      </c>
    </row>
    <row r="2635" spans="1:9">
      <c r="A2635" t="n">
        <v>24538</v>
      </c>
      <c r="B2635" s="73" t="n">
        <v>107</v>
      </c>
      <c r="C2635" s="7" t="n">
        <v>1</v>
      </c>
      <c r="D2635" s="7" t="n">
        <v>0</v>
      </c>
      <c r="E2635" s="7" t="s">
        <v>296</v>
      </c>
      <c r="F2635" s="7" t="n">
        <v>1</v>
      </c>
    </row>
    <row r="2636" spans="1:9">
      <c r="A2636" t="s">
        <v>4</v>
      </c>
      <c r="B2636" s="4" t="s">
        <v>5</v>
      </c>
      <c r="C2636" s="4" t="s">
        <v>13</v>
      </c>
      <c r="D2636" s="4" t="s">
        <v>13</v>
      </c>
      <c r="E2636" s="4" t="s">
        <v>6</v>
      </c>
      <c r="F2636" s="4" t="s">
        <v>10</v>
      </c>
    </row>
    <row r="2637" spans="1:9">
      <c r="A2637" t="n">
        <v>24552</v>
      </c>
      <c r="B2637" s="73" t="n">
        <v>107</v>
      </c>
      <c r="C2637" s="7" t="n">
        <v>1</v>
      </c>
      <c r="D2637" s="7" t="n">
        <v>0</v>
      </c>
      <c r="E2637" s="7" t="s">
        <v>297</v>
      </c>
      <c r="F2637" s="7" t="n">
        <v>2</v>
      </c>
    </row>
    <row r="2638" spans="1:9">
      <c r="A2638" t="s">
        <v>4</v>
      </c>
      <c r="B2638" s="4" t="s">
        <v>5</v>
      </c>
      <c r="C2638" s="4" t="s">
        <v>13</v>
      </c>
      <c r="D2638" s="4" t="s">
        <v>13</v>
      </c>
      <c r="E2638" s="4" t="s">
        <v>13</v>
      </c>
      <c r="F2638" s="4" t="s">
        <v>10</v>
      </c>
      <c r="G2638" s="4" t="s">
        <v>10</v>
      </c>
      <c r="H2638" s="4" t="s">
        <v>13</v>
      </c>
    </row>
    <row r="2639" spans="1:9">
      <c r="A2639" t="n">
        <v>24569</v>
      </c>
      <c r="B2639" s="73" t="n">
        <v>107</v>
      </c>
      <c r="C2639" s="7" t="n">
        <v>2</v>
      </c>
      <c r="D2639" s="7" t="n">
        <v>0</v>
      </c>
      <c r="E2639" s="7" t="n">
        <v>1</v>
      </c>
      <c r="F2639" s="7" t="n">
        <v>65535</v>
      </c>
      <c r="G2639" s="7" t="n">
        <v>65535</v>
      </c>
      <c r="H2639" s="7" t="n">
        <v>0</v>
      </c>
    </row>
    <row r="2640" spans="1:9">
      <c r="A2640" t="s">
        <v>4</v>
      </c>
      <c r="B2640" s="4" t="s">
        <v>5</v>
      </c>
      <c r="C2640" s="4" t="s">
        <v>13</v>
      </c>
      <c r="D2640" s="4" t="s">
        <v>13</v>
      </c>
      <c r="E2640" s="4" t="s">
        <v>13</v>
      </c>
    </row>
    <row r="2641" spans="1:8">
      <c r="A2641" t="n">
        <v>24578</v>
      </c>
      <c r="B2641" s="73" t="n">
        <v>107</v>
      </c>
      <c r="C2641" s="7" t="n">
        <v>4</v>
      </c>
      <c r="D2641" s="7" t="n">
        <v>0</v>
      </c>
      <c r="E2641" s="7" t="n">
        <v>0</v>
      </c>
    </row>
    <row r="2642" spans="1:8">
      <c r="A2642" t="s">
        <v>4</v>
      </c>
      <c r="B2642" s="4" t="s">
        <v>5</v>
      </c>
      <c r="C2642" s="4" t="s">
        <v>13</v>
      </c>
      <c r="D2642" s="4" t="s">
        <v>13</v>
      </c>
    </row>
    <row r="2643" spans="1:8">
      <c r="A2643" t="n">
        <v>24582</v>
      </c>
      <c r="B2643" s="73" t="n">
        <v>107</v>
      </c>
      <c r="C2643" s="7" t="n">
        <v>3</v>
      </c>
      <c r="D2643" s="7" t="n">
        <v>0</v>
      </c>
    </row>
    <row r="2644" spans="1:8">
      <c r="A2644" t="s">
        <v>4</v>
      </c>
      <c r="B2644" s="4" t="s">
        <v>5</v>
      </c>
      <c r="C2644" s="4" t="s">
        <v>13</v>
      </c>
      <c r="D2644" s="4" t="s">
        <v>10</v>
      </c>
      <c r="E2644" s="4" t="s">
        <v>27</v>
      </c>
    </row>
    <row r="2645" spans="1:8">
      <c r="A2645" t="n">
        <v>24585</v>
      </c>
      <c r="B2645" s="38" t="n">
        <v>58</v>
      </c>
      <c r="C2645" s="7" t="n">
        <v>100</v>
      </c>
      <c r="D2645" s="7" t="n">
        <v>300</v>
      </c>
      <c r="E2645" s="7" t="n">
        <v>0.300000011920929</v>
      </c>
    </row>
    <row r="2646" spans="1:8">
      <c r="A2646" t="s">
        <v>4</v>
      </c>
      <c r="B2646" s="4" t="s">
        <v>5</v>
      </c>
      <c r="C2646" s="4" t="s">
        <v>13</v>
      </c>
      <c r="D2646" s="4" t="s">
        <v>10</v>
      </c>
    </row>
    <row r="2647" spans="1:8">
      <c r="A2647" t="n">
        <v>24593</v>
      </c>
      <c r="B2647" s="38" t="n">
        <v>58</v>
      </c>
      <c r="C2647" s="7" t="n">
        <v>255</v>
      </c>
      <c r="D2647" s="7" t="n">
        <v>0</v>
      </c>
    </row>
    <row r="2648" spans="1:8">
      <c r="A2648" t="s">
        <v>4</v>
      </c>
      <c r="B2648" s="4" t="s">
        <v>5</v>
      </c>
      <c r="C2648" s="4" t="s">
        <v>13</v>
      </c>
      <c r="D2648" s="4" t="s">
        <v>13</v>
      </c>
      <c r="E2648" s="4" t="s">
        <v>13</v>
      </c>
      <c r="F2648" s="4" t="s">
        <v>9</v>
      </c>
      <c r="G2648" s="4" t="s">
        <v>13</v>
      </c>
      <c r="H2648" s="4" t="s">
        <v>13</v>
      </c>
      <c r="I2648" s="4" t="s">
        <v>57</v>
      </c>
    </row>
    <row r="2649" spans="1:8">
      <c r="A2649" t="n">
        <v>24597</v>
      </c>
      <c r="B2649" s="15" t="n">
        <v>5</v>
      </c>
      <c r="C2649" s="7" t="n">
        <v>35</v>
      </c>
      <c r="D2649" s="7" t="n">
        <v>0</v>
      </c>
      <c r="E2649" s="7" t="n">
        <v>0</v>
      </c>
      <c r="F2649" s="7" t="n">
        <v>1</v>
      </c>
      <c r="G2649" s="7" t="n">
        <v>2</v>
      </c>
      <c r="H2649" s="7" t="n">
        <v>1</v>
      </c>
      <c r="I2649" s="16" t="n">
        <f t="normal" ca="1">A2737</f>
        <v>0</v>
      </c>
    </row>
    <row r="2650" spans="1:8">
      <c r="A2650" t="s">
        <v>4</v>
      </c>
      <c r="B2650" s="4" t="s">
        <v>5</v>
      </c>
      <c r="C2650" s="4" t="s">
        <v>13</v>
      </c>
      <c r="D2650" s="4" t="s">
        <v>10</v>
      </c>
      <c r="E2650" s="4" t="s">
        <v>10</v>
      </c>
      <c r="F2650" s="4" t="s">
        <v>13</v>
      </c>
    </row>
    <row r="2651" spans="1:8">
      <c r="A2651" t="n">
        <v>24611</v>
      </c>
      <c r="B2651" s="31" t="n">
        <v>25</v>
      </c>
      <c r="C2651" s="7" t="n">
        <v>1</v>
      </c>
      <c r="D2651" s="7" t="n">
        <v>160</v>
      </c>
      <c r="E2651" s="7" t="n">
        <v>570</v>
      </c>
      <c r="F2651" s="7" t="n">
        <v>2</v>
      </c>
    </row>
    <row r="2652" spans="1:8">
      <c r="A2652" t="s">
        <v>4</v>
      </c>
      <c r="B2652" s="4" t="s">
        <v>5</v>
      </c>
      <c r="C2652" s="4" t="s">
        <v>13</v>
      </c>
      <c r="D2652" s="4" t="s">
        <v>10</v>
      </c>
      <c r="E2652" s="4" t="s">
        <v>6</v>
      </c>
    </row>
    <row r="2653" spans="1:8">
      <c r="A2653" t="n">
        <v>24618</v>
      </c>
      <c r="B2653" s="58" t="n">
        <v>51</v>
      </c>
      <c r="C2653" s="7" t="n">
        <v>4</v>
      </c>
      <c r="D2653" s="7" t="n">
        <v>0</v>
      </c>
      <c r="E2653" s="7" t="s">
        <v>150</v>
      </c>
    </row>
    <row r="2654" spans="1:8">
      <c r="A2654" t="s">
        <v>4</v>
      </c>
      <c r="B2654" s="4" t="s">
        <v>5</v>
      </c>
      <c r="C2654" s="4" t="s">
        <v>10</v>
      </c>
    </row>
    <row r="2655" spans="1:8">
      <c r="A2655" t="n">
        <v>24631</v>
      </c>
      <c r="B2655" s="30" t="n">
        <v>16</v>
      </c>
      <c r="C2655" s="7" t="n">
        <v>0</v>
      </c>
    </row>
    <row r="2656" spans="1:8">
      <c r="A2656" t="s">
        <v>4</v>
      </c>
      <c r="B2656" s="4" t="s">
        <v>5</v>
      </c>
      <c r="C2656" s="4" t="s">
        <v>10</v>
      </c>
      <c r="D2656" s="4" t="s">
        <v>92</v>
      </c>
      <c r="E2656" s="4" t="s">
        <v>13</v>
      </c>
      <c r="F2656" s="4" t="s">
        <v>13</v>
      </c>
    </row>
    <row r="2657" spans="1:9">
      <c r="A2657" t="n">
        <v>24634</v>
      </c>
      <c r="B2657" s="59" t="n">
        <v>26</v>
      </c>
      <c r="C2657" s="7" t="n">
        <v>0</v>
      </c>
      <c r="D2657" s="7" t="s">
        <v>298</v>
      </c>
      <c r="E2657" s="7" t="n">
        <v>2</v>
      </c>
      <c r="F2657" s="7" t="n">
        <v>0</v>
      </c>
    </row>
    <row r="2658" spans="1:9">
      <c r="A2658" t="s">
        <v>4</v>
      </c>
      <c r="B2658" s="4" t="s">
        <v>5</v>
      </c>
    </row>
    <row r="2659" spans="1:9">
      <c r="A2659" t="n">
        <v>24709</v>
      </c>
      <c r="B2659" s="33" t="n">
        <v>28</v>
      </c>
    </row>
    <row r="2660" spans="1:9">
      <c r="A2660" t="s">
        <v>4</v>
      </c>
      <c r="B2660" s="4" t="s">
        <v>5</v>
      </c>
      <c r="C2660" s="4" t="s">
        <v>13</v>
      </c>
      <c r="D2660" s="4" t="s">
        <v>10</v>
      </c>
      <c r="E2660" s="4" t="s">
        <v>10</v>
      </c>
      <c r="F2660" s="4" t="s">
        <v>13</v>
      </c>
    </row>
    <row r="2661" spans="1:9">
      <c r="A2661" t="n">
        <v>24710</v>
      </c>
      <c r="B2661" s="31" t="n">
        <v>25</v>
      </c>
      <c r="C2661" s="7" t="n">
        <v>1</v>
      </c>
      <c r="D2661" s="7" t="n">
        <v>60</v>
      </c>
      <c r="E2661" s="7" t="n">
        <v>420</v>
      </c>
      <c r="F2661" s="7" t="n">
        <v>1</v>
      </c>
    </row>
    <row r="2662" spans="1:9">
      <c r="A2662" t="s">
        <v>4</v>
      </c>
      <c r="B2662" s="4" t="s">
        <v>5</v>
      </c>
      <c r="C2662" s="4" t="s">
        <v>13</v>
      </c>
      <c r="D2662" s="4" t="s">
        <v>10</v>
      </c>
      <c r="E2662" s="4" t="s">
        <v>6</v>
      </c>
    </row>
    <row r="2663" spans="1:9">
      <c r="A2663" t="n">
        <v>24717</v>
      </c>
      <c r="B2663" s="58" t="n">
        <v>51</v>
      </c>
      <c r="C2663" s="7" t="n">
        <v>4</v>
      </c>
      <c r="D2663" s="7" t="n">
        <v>90</v>
      </c>
      <c r="E2663" s="7" t="s">
        <v>248</v>
      </c>
    </row>
    <row r="2664" spans="1:9">
      <c r="A2664" t="s">
        <v>4</v>
      </c>
      <c r="B2664" s="4" t="s">
        <v>5</v>
      </c>
      <c r="C2664" s="4" t="s">
        <v>10</v>
      </c>
    </row>
    <row r="2665" spans="1:9">
      <c r="A2665" t="n">
        <v>24730</v>
      </c>
      <c r="B2665" s="30" t="n">
        <v>16</v>
      </c>
      <c r="C2665" s="7" t="n">
        <v>0</v>
      </c>
    </row>
    <row r="2666" spans="1:9">
      <c r="A2666" t="s">
        <v>4</v>
      </c>
      <c r="B2666" s="4" t="s">
        <v>5</v>
      </c>
      <c r="C2666" s="4" t="s">
        <v>10</v>
      </c>
      <c r="D2666" s="4" t="s">
        <v>92</v>
      </c>
      <c r="E2666" s="4" t="s">
        <v>13</v>
      </c>
      <c r="F2666" s="4" t="s">
        <v>13</v>
      </c>
    </row>
    <row r="2667" spans="1:9">
      <c r="A2667" t="n">
        <v>24733</v>
      </c>
      <c r="B2667" s="59" t="n">
        <v>26</v>
      </c>
      <c r="C2667" s="7" t="n">
        <v>90</v>
      </c>
      <c r="D2667" s="7" t="s">
        <v>299</v>
      </c>
      <c r="E2667" s="7" t="n">
        <v>2</v>
      </c>
      <c r="F2667" s="7" t="n">
        <v>0</v>
      </c>
    </row>
    <row r="2668" spans="1:9">
      <c r="A2668" t="s">
        <v>4</v>
      </c>
      <c r="B2668" s="4" t="s">
        <v>5</v>
      </c>
    </row>
    <row r="2669" spans="1:9">
      <c r="A2669" t="n">
        <v>24749</v>
      </c>
      <c r="B2669" s="33" t="n">
        <v>28</v>
      </c>
    </row>
    <row r="2670" spans="1:9">
      <c r="A2670" t="s">
        <v>4</v>
      </c>
      <c r="B2670" s="4" t="s">
        <v>5</v>
      </c>
      <c r="C2670" s="4" t="s">
        <v>13</v>
      </c>
      <c r="D2670" s="4" t="s">
        <v>10</v>
      </c>
      <c r="E2670" s="4" t="s">
        <v>10</v>
      </c>
      <c r="F2670" s="4" t="s">
        <v>13</v>
      </c>
    </row>
    <row r="2671" spans="1:9">
      <c r="A2671" t="n">
        <v>24750</v>
      </c>
      <c r="B2671" s="31" t="n">
        <v>25</v>
      </c>
      <c r="C2671" s="7" t="n">
        <v>1</v>
      </c>
      <c r="D2671" s="7" t="n">
        <v>260</v>
      </c>
      <c r="E2671" s="7" t="n">
        <v>280</v>
      </c>
      <c r="F2671" s="7" t="n">
        <v>1</v>
      </c>
    </row>
    <row r="2672" spans="1:9">
      <c r="A2672" t="s">
        <v>4</v>
      </c>
      <c r="B2672" s="4" t="s">
        <v>5</v>
      </c>
      <c r="C2672" s="4" t="s">
        <v>13</v>
      </c>
      <c r="D2672" s="4" t="s">
        <v>10</v>
      </c>
      <c r="E2672" s="4" t="s">
        <v>6</v>
      </c>
    </row>
    <row r="2673" spans="1:6">
      <c r="A2673" t="n">
        <v>24757</v>
      </c>
      <c r="B2673" s="58" t="n">
        <v>51</v>
      </c>
      <c r="C2673" s="7" t="n">
        <v>4</v>
      </c>
      <c r="D2673" s="7" t="n">
        <v>95</v>
      </c>
      <c r="E2673" s="7" t="s">
        <v>248</v>
      </c>
    </row>
    <row r="2674" spans="1:6">
      <c r="A2674" t="s">
        <v>4</v>
      </c>
      <c r="B2674" s="4" t="s">
        <v>5</v>
      </c>
      <c r="C2674" s="4" t="s">
        <v>10</v>
      </c>
    </row>
    <row r="2675" spans="1:6">
      <c r="A2675" t="n">
        <v>24770</v>
      </c>
      <c r="B2675" s="30" t="n">
        <v>16</v>
      </c>
      <c r="C2675" s="7" t="n">
        <v>0</v>
      </c>
    </row>
    <row r="2676" spans="1:6">
      <c r="A2676" t="s">
        <v>4</v>
      </c>
      <c r="B2676" s="4" t="s">
        <v>5</v>
      </c>
      <c r="C2676" s="4" t="s">
        <v>10</v>
      </c>
      <c r="D2676" s="4" t="s">
        <v>92</v>
      </c>
      <c r="E2676" s="4" t="s">
        <v>13</v>
      </c>
      <c r="F2676" s="4" t="s">
        <v>13</v>
      </c>
      <c r="G2676" s="4" t="s">
        <v>92</v>
      </c>
      <c r="H2676" s="4" t="s">
        <v>13</v>
      </c>
      <c r="I2676" s="4" t="s">
        <v>13</v>
      </c>
    </row>
    <row r="2677" spans="1:6">
      <c r="A2677" t="n">
        <v>24773</v>
      </c>
      <c r="B2677" s="59" t="n">
        <v>26</v>
      </c>
      <c r="C2677" s="7" t="n">
        <v>95</v>
      </c>
      <c r="D2677" s="7" t="s">
        <v>300</v>
      </c>
      <c r="E2677" s="7" t="n">
        <v>2</v>
      </c>
      <c r="F2677" s="7" t="n">
        <v>3</v>
      </c>
      <c r="G2677" s="7" t="s">
        <v>301</v>
      </c>
      <c r="H2677" s="7" t="n">
        <v>2</v>
      </c>
      <c r="I2677" s="7" t="n">
        <v>0</v>
      </c>
    </row>
    <row r="2678" spans="1:6">
      <c r="A2678" t="s">
        <v>4</v>
      </c>
      <c r="B2678" s="4" t="s">
        <v>5</v>
      </c>
    </row>
    <row r="2679" spans="1:6">
      <c r="A2679" t="n">
        <v>24895</v>
      </c>
      <c r="B2679" s="33" t="n">
        <v>28</v>
      </c>
    </row>
    <row r="2680" spans="1:6">
      <c r="A2680" t="s">
        <v>4</v>
      </c>
      <c r="B2680" s="4" t="s">
        <v>5</v>
      </c>
      <c r="C2680" s="4" t="s">
        <v>13</v>
      </c>
      <c r="D2680" s="4" t="s">
        <v>10</v>
      </c>
      <c r="E2680" s="4" t="s">
        <v>10</v>
      </c>
      <c r="F2680" s="4" t="s">
        <v>13</v>
      </c>
    </row>
    <row r="2681" spans="1:6">
      <c r="A2681" t="n">
        <v>24896</v>
      </c>
      <c r="B2681" s="31" t="n">
        <v>25</v>
      </c>
      <c r="C2681" s="7" t="n">
        <v>1</v>
      </c>
      <c r="D2681" s="7" t="n">
        <v>160</v>
      </c>
      <c r="E2681" s="7" t="n">
        <v>570</v>
      </c>
      <c r="F2681" s="7" t="n">
        <v>2</v>
      </c>
    </row>
    <row r="2682" spans="1:6">
      <c r="A2682" t="s">
        <v>4</v>
      </c>
      <c r="B2682" s="4" t="s">
        <v>5</v>
      </c>
      <c r="C2682" s="4" t="s">
        <v>13</v>
      </c>
      <c r="D2682" s="4" t="s">
        <v>10</v>
      </c>
      <c r="E2682" s="4" t="s">
        <v>6</v>
      </c>
    </row>
    <row r="2683" spans="1:6">
      <c r="A2683" t="n">
        <v>24903</v>
      </c>
      <c r="B2683" s="58" t="n">
        <v>51</v>
      </c>
      <c r="C2683" s="7" t="n">
        <v>4</v>
      </c>
      <c r="D2683" s="7" t="n">
        <v>0</v>
      </c>
      <c r="E2683" s="7" t="s">
        <v>135</v>
      </c>
    </row>
    <row r="2684" spans="1:6">
      <c r="A2684" t="s">
        <v>4</v>
      </c>
      <c r="B2684" s="4" t="s">
        <v>5</v>
      </c>
      <c r="C2684" s="4" t="s">
        <v>10</v>
      </c>
    </row>
    <row r="2685" spans="1:6">
      <c r="A2685" t="n">
        <v>24917</v>
      </c>
      <c r="B2685" s="30" t="n">
        <v>16</v>
      </c>
      <c r="C2685" s="7" t="n">
        <v>0</v>
      </c>
    </row>
    <row r="2686" spans="1:6">
      <c r="A2686" t="s">
        <v>4</v>
      </c>
      <c r="B2686" s="4" t="s">
        <v>5</v>
      </c>
      <c r="C2686" s="4" t="s">
        <v>10</v>
      </c>
      <c r="D2686" s="4" t="s">
        <v>92</v>
      </c>
      <c r="E2686" s="4" t="s">
        <v>13</v>
      </c>
      <c r="F2686" s="4" t="s">
        <v>13</v>
      </c>
      <c r="G2686" s="4" t="s">
        <v>92</v>
      </c>
      <c r="H2686" s="4" t="s">
        <v>13</v>
      </c>
      <c r="I2686" s="4" t="s">
        <v>13</v>
      </c>
    </row>
    <row r="2687" spans="1:6">
      <c r="A2687" t="n">
        <v>24920</v>
      </c>
      <c r="B2687" s="59" t="n">
        <v>26</v>
      </c>
      <c r="C2687" s="7" t="n">
        <v>0</v>
      </c>
      <c r="D2687" s="7" t="s">
        <v>302</v>
      </c>
      <c r="E2687" s="7" t="n">
        <v>2</v>
      </c>
      <c r="F2687" s="7" t="n">
        <v>3</v>
      </c>
      <c r="G2687" s="7" t="s">
        <v>303</v>
      </c>
      <c r="H2687" s="7" t="n">
        <v>2</v>
      </c>
      <c r="I2687" s="7" t="n">
        <v>0</v>
      </c>
    </row>
    <row r="2688" spans="1:6">
      <c r="A2688" t="s">
        <v>4</v>
      </c>
      <c r="B2688" s="4" t="s">
        <v>5</v>
      </c>
    </row>
    <row r="2689" spans="1:9">
      <c r="A2689" t="n">
        <v>25126</v>
      </c>
      <c r="B2689" s="33" t="n">
        <v>28</v>
      </c>
    </row>
    <row r="2690" spans="1:9">
      <c r="A2690" t="s">
        <v>4</v>
      </c>
      <c r="B2690" s="4" t="s">
        <v>5</v>
      </c>
      <c r="C2690" s="4" t="s">
        <v>13</v>
      </c>
      <c r="D2690" s="53" t="s">
        <v>119</v>
      </c>
      <c r="E2690" s="4" t="s">
        <v>5</v>
      </c>
      <c r="F2690" s="4" t="s">
        <v>13</v>
      </c>
      <c r="G2690" s="4" t="s">
        <v>10</v>
      </c>
      <c r="H2690" s="53" t="s">
        <v>120</v>
      </c>
      <c r="I2690" s="4" t="s">
        <v>13</v>
      </c>
      <c r="J2690" s="4" t="s">
        <v>57</v>
      </c>
    </row>
    <row r="2691" spans="1:9">
      <c r="A2691" t="n">
        <v>25127</v>
      </c>
      <c r="B2691" s="15" t="n">
        <v>5</v>
      </c>
      <c r="C2691" s="7" t="n">
        <v>28</v>
      </c>
      <c r="D2691" s="53" t="s">
        <v>3</v>
      </c>
      <c r="E2691" s="39" t="n">
        <v>64</v>
      </c>
      <c r="F2691" s="7" t="n">
        <v>5</v>
      </c>
      <c r="G2691" s="7" t="n">
        <v>9</v>
      </c>
      <c r="H2691" s="53" t="s">
        <v>3</v>
      </c>
      <c r="I2691" s="7" t="n">
        <v>1</v>
      </c>
      <c r="J2691" s="16" t="n">
        <f t="normal" ca="1">A2703</f>
        <v>0</v>
      </c>
    </row>
    <row r="2692" spans="1:9">
      <c r="A2692" t="s">
        <v>4</v>
      </c>
      <c r="B2692" s="4" t="s">
        <v>5</v>
      </c>
      <c r="C2692" s="4" t="s">
        <v>13</v>
      </c>
      <c r="D2692" s="4" t="s">
        <v>10</v>
      </c>
      <c r="E2692" s="4" t="s">
        <v>10</v>
      </c>
      <c r="F2692" s="4" t="s">
        <v>13</v>
      </c>
    </row>
    <row r="2693" spans="1:9">
      <c r="A2693" t="n">
        <v>25138</v>
      </c>
      <c r="B2693" s="31" t="n">
        <v>25</v>
      </c>
      <c r="C2693" s="7" t="n">
        <v>1</v>
      </c>
      <c r="D2693" s="7" t="n">
        <v>60</v>
      </c>
      <c r="E2693" s="7" t="n">
        <v>500</v>
      </c>
      <c r="F2693" s="7" t="n">
        <v>2</v>
      </c>
    </row>
    <row r="2694" spans="1:9">
      <c r="A2694" t="s">
        <v>4</v>
      </c>
      <c r="B2694" s="4" t="s">
        <v>5</v>
      </c>
      <c r="C2694" s="4" t="s">
        <v>13</v>
      </c>
      <c r="D2694" s="4" t="s">
        <v>10</v>
      </c>
      <c r="E2694" s="4" t="s">
        <v>6</v>
      </c>
    </row>
    <row r="2695" spans="1:9">
      <c r="A2695" t="n">
        <v>25145</v>
      </c>
      <c r="B2695" s="58" t="n">
        <v>51</v>
      </c>
      <c r="C2695" s="7" t="n">
        <v>4</v>
      </c>
      <c r="D2695" s="7" t="n">
        <v>9</v>
      </c>
      <c r="E2695" s="7" t="s">
        <v>150</v>
      </c>
    </row>
    <row r="2696" spans="1:9">
      <c r="A2696" t="s">
        <v>4</v>
      </c>
      <c r="B2696" s="4" t="s">
        <v>5</v>
      </c>
      <c r="C2696" s="4" t="s">
        <v>10</v>
      </c>
    </row>
    <row r="2697" spans="1:9">
      <c r="A2697" t="n">
        <v>25158</v>
      </c>
      <c r="B2697" s="30" t="n">
        <v>16</v>
      </c>
      <c r="C2697" s="7" t="n">
        <v>0</v>
      </c>
    </row>
    <row r="2698" spans="1:9">
      <c r="A2698" t="s">
        <v>4</v>
      </c>
      <c r="B2698" s="4" t="s">
        <v>5</v>
      </c>
      <c r="C2698" s="4" t="s">
        <v>10</v>
      </c>
      <c r="D2698" s="4" t="s">
        <v>92</v>
      </c>
      <c r="E2698" s="4" t="s">
        <v>13</v>
      </c>
      <c r="F2698" s="4" t="s">
        <v>13</v>
      </c>
    </row>
    <row r="2699" spans="1:9">
      <c r="A2699" t="n">
        <v>25161</v>
      </c>
      <c r="B2699" s="59" t="n">
        <v>26</v>
      </c>
      <c r="C2699" s="7" t="n">
        <v>9</v>
      </c>
      <c r="D2699" s="7" t="s">
        <v>304</v>
      </c>
      <c r="E2699" s="7" t="n">
        <v>2</v>
      </c>
      <c r="F2699" s="7" t="n">
        <v>0</v>
      </c>
    </row>
    <row r="2700" spans="1:9">
      <c r="A2700" t="s">
        <v>4</v>
      </c>
      <c r="B2700" s="4" t="s">
        <v>5</v>
      </c>
    </row>
    <row r="2701" spans="1:9">
      <c r="A2701" t="n">
        <v>25229</v>
      </c>
      <c r="B2701" s="33" t="n">
        <v>28</v>
      </c>
    </row>
    <row r="2702" spans="1:9">
      <c r="A2702" t="s">
        <v>4</v>
      </c>
      <c r="B2702" s="4" t="s">
        <v>5</v>
      </c>
      <c r="C2702" s="4" t="s">
        <v>13</v>
      </c>
      <c r="D2702" s="4" t="s">
        <v>10</v>
      </c>
      <c r="E2702" s="4" t="s">
        <v>10</v>
      </c>
      <c r="F2702" s="4" t="s">
        <v>13</v>
      </c>
    </row>
    <row r="2703" spans="1:9">
      <c r="A2703" t="n">
        <v>25230</v>
      </c>
      <c r="B2703" s="31" t="n">
        <v>25</v>
      </c>
      <c r="C2703" s="7" t="n">
        <v>1</v>
      </c>
      <c r="D2703" s="7" t="n">
        <v>60</v>
      </c>
      <c r="E2703" s="7" t="n">
        <v>420</v>
      </c>
      <c r="F2703" s="7" t="n">
        <v>1</v>
      </c>
    </row>
    <row r="2704" spans="1:9">
      <c r="A2704" t="s">
        <v>4</v>
      </c>
      <c r="B2704" s="4" t="s">
        <v>5</v>
      </c>
      <c r="C2704" s="4" t="s">
        <v>13</v>
      </c>
      <c r="D2704" s="4" t="s">
        <v>10</v>
      </c>
      <c r="E2704" s="4" t="s">
        <v>6</v>
      </c>
    </row>
    <row r="2705" spans="1:10">
      <c r="A2705" t="n">
        <v>25237</v>
      </c>
      <c r="B2705" s="58" t="n">
        <v>51</v>
      </c>
      <c r="C2705" s="7" t="n">
        <v>4</v>
      </c>
      <c r="D2705" s="7" t="n">
        <v>90</v>
      </c>
      <c r="E2705" s="7" t="s">
        <v>148</v>
      </c>
    </row>
    <row r="2706" spans="1:10">
      <c r="A2706" t="s">
        <v>4</v>
      </c>
      <c r="B2706" s="4" t="s">
        <v>5</v>
      </c>
      <c r="C2706" s="4" t="s">
        <v>10</v>
      </c>
    </row>
    <row r="2707" spans="1:10">
      <c r="A2707" t="n">
        <v>25251</v>
      </c>
      <c r="B2707" s="30" t="n">
        <v>16</v>
      </c>
      <c r="C2707" s="7" t="n">
        <v>0</v>
      </c>
    </row>
    <row r="2708" spans="1:10">
      <c r="A2708" t="s">
        <v>4</v>
      </c>
      <c r="B2708" s="4" t="s">
        <v>5</v>
      </c>
      <c r="C2708" s="4" t="s">
        <v>10</v>
      </c>
      <c r="D2708" s="4" t="s">
        <v>92</v>
      </c>
      <c r="E2708" s="4" t="s">
        <v>13</v>
      </c>
      <c r="F2708" s="4" t="s">
        <v>13</v>
      </c>
      <c r="G2708" s="4" t="s">
        <v>92</v>
      </c>
      <c r="H2708" s="4" t="s">
        <v>13</v>
      </c>
      <c r="I2708" s="4" t="s">
        <v>13</v>
      </c>
    </row>
    <row r="2709" spans="1:10">
      <c r="A2709" t="n">
        <v>25254</v>
      </c>
      <c r="B2709" s="59" t="n">
        <v>26</v>
      </c>
      <c r="C2709" s="7" t="n">
        <v>90</v>
      </c>
      <c r="D2709" s="7" t="s">
        <v>305</v>
      </c>
      <c r="E2709" s="7" t="n">
        <v>2</v>
      </c>
      <c r="F2709" s="7" t="n">
        <v>3</v>
      </c>
      <c r="G2709" s="7" t="s">
        <v>306</v>
      </c>
      <c r="H2709" s="7" t="n">
        <v>2</v>
      </c>
      <c r="I2709" s="7" t="n">
        <v>0</v>
      </c>
    </row>
    <row r="2710" spans="1:10">
      <c r="A2710" t="s">
        <v>4</v>
      </c>
      <c r="B2710" s="4" t="s">
        <v>5</v>
      </c>
    </row>
    <row r="2711" spans="1:10">
      <c r="A2711" t="n">
        <v>25445</v>
      </c>
      <c r="B2711" s="33" t="n">
        <v>28</v>
      </c>
    </row>
    <row r="2712" spans="1:10">
      <c r="A2712" t="s">
        <v>4</v>
      </c>
      <c r="B2712" s="4" t="s">
        <v>5</v>
      </c>
      <c r="C2712" s="4" t="s">
        <v>13</v>
      </c>
      <c r="D2712" s="4" t="s">
        <v>10</v>
      </c>
      <c r="E2712" s="4" t="s">
        <v>10</v>
      </c>
      <c r="F2712" s="4" t="s">
        <v>13</v>
      </c>
    </row>
    <row r="2713" spans="1:10">
      <c r="A2713" t="n">
        <v>25446</v>
      </c>
      <c r="B2713" s="31" t="n">
        <v>25</v>
      </c>
      <c r="C2713" s="7" t="n">
        <v>1</v>
      </c>
      <c r="D2713" s="7" t="n">
        <v>260</v>
      </c>
      <c r="E2713" s="7" t="n">
        <v>280</v>
      </c>
      <c r="F2713" s="7" t="n">
        <v>1</v>
      </c>
    </row>
    <row r="2714" spans="1:10">
      <c r="A2714" t="s">
        <v>4</v>
      </c>
      <c r="B2714" s="4" t="s">
        <v>5</v>
      </c>
      <c r="C2714" s="4" t="s">
        <v>13</v>
      </c>
      <c r="D2714" s="4" t="s">
        <v>10</v>
      </c>
      <c r="E2714" s="4" t="s">
        <v>6</v>
      </c>
    </row>
    <row r="2715" spans="1:10">
      <c r="A2715" t="n">
        <v>25453</v>
      </c>
      <c r="B2715" s="58" t="n">
        <v>51</v>
      </c>
      <c r="C2715" s="7" t="n">
        <v>4</v>
      </c>
      <c r="D2715" s="7" t="n">
        <v>95</v>
      </c>
      <c r="E2715" s="7" t="s">
        <v>290</v>
      </c>
    </row>
    <row r="2716" spans="1:10">
      <c r="A2716" t="s">
        <v>4</v>
      </c>
      <c r="B2716" s="4" t="s">
        <v>5</v>
      </c>
      <c r="C2716" s="4" t="s">
        <v>10</v>
      </c>
    </row>
    <row r="2717" spans="1:10">
      <c r="A2717" t="n">
        <v>25466</v>
      </c>
      <c r="B2717" s="30" t="n">
        <v>16</v>
      </c>
      <c r="C2717" s="7" t="n">
        <v>0</v>
      </c>
    </row>
    <row r="2718" spans="1:10">
      <c r="A2718" t="s">
        <v>4</v>
      </c>
      <c r="B2718" s="4" t="s">
        <v>5</v>
      </c>
      <c r="C2718" s="4" t="s">
        <v>10</v>
      </c>
      <c r="D2718" s="4" t="s">
        <v>92</v>
      </c>
      <c r="E2718" s="4" t="s">
        <v>13</v>
      </c>
      <c r="F2718" s="4" t="s">
        <v>13</v>
      </c>
      <c r="G2718" s="4" t="s">
        <v>92</v>
      </c>
      <c r="H2718" s="4" t="s">
        <v>13</v>
      </c>
      <c r="I2718" s="4" t="s">
        <v>13</v>
      </c>
    </row>
    <row r="2719" spans="1:10">
      <c r="A2719" t="n">
        <v>25469</v>
      </c>
      <c r="B2719" s="59" t="n">
        <v>26</v>
      </c>
      <c r="C2719" s="7" t="n">
        <v>95</v>
      </c>
      <c r="D2719" s="7" t="s">
        <v>307</v>
      </c>
      <c r="E2719" s="7" t="n">
        <v>2</v>
      </c>
      <c r="F2719" s="7" t="n">
        <v>3</v>
      </c>
      <c r="G2719" s="7" t="s">
        <v>308</v>
      </c>
      <c r="H2719" s="7" t="n">
        <v>2</v>
      </c>
      <c r="I2719" s="7" t="n">
        <v>0</v>
      </c>
    </row>
    <row r="2720" spans="1:10">
      <c r="A2720" t="s">
        <v>4</v>
      </c>
      <c r="B2720" s="4" t="s">
        <v>5</v>
      </c>
    </row>
    <row r="2721" spans="1:9">
      <c r="A2721" t="n">
        <v>25665</v>
      </c>
      <c r="B2721" s="33" t="n">
        <v>28</v>
      </c>
    </row>
    <row r="2722" spans="1:9">
      <c r="A2722" t="s">
        <v>4</v>
      </c>
      <c r="B2722" s="4" t="s">
        <v>5</v>
      </c>
      <c r="C2722" s="4" t="s">
        <v>13</v>
      </c>
      <c r="D2722" s="4" t="s">
        <v>10</v>
      </c>
      <c r="E2722" s="4" t="s">
        <v>10</v>
      </c>
      <c r="F2722" s="4" t="s">
        <v>13</v>
      </c>
    </row>
    <row r="2723" spans="1:9">
      <c r="A2723" t="n">
        <v>25666</v>
      </c>
      <c r="B2723" s="31" t="n">
        <v>25</v>
      </c>
      <c r="C2723" s="7" t="n">
        <v>1</v>
      </c>
      <c r="D2723" s="7" t="n">
        <v>160</v>
      </c>
      <c r="E2723" s="7" t="n">
        <v>570</v>
      </c>
      <c r="F2723" s="7" t="n">
        <v>2</v>
      </c>
    </row>
    <row r="2724" spans="1:9">
      <c r="A2724" t="s">
        <v>4</v>
      </c>
      <c r="B2724" s="4" t="s">
        <v>5</v>
      </c>
      <c r="C2724" s="4" t="s">
        <v>13</v>
      </c>
      <c r="D2724" s="4" t="s">
        <v>10</v>
      </c>
      <c r="E2724" s="4" t="s">
        <v>6</v>
      </c>
    </row>
    <row r="2725" spans="1:9">
      <c r="A2725" t="n">
        <v>25673</v>
      </c>
      <c r="B2725" s="58" t="n">
        <v>51</v>
      </c>
      <c r="C2725" s="7" t="n">
        <v>4</v>
      </c>
      <c r="D2725" s="7" t="n">
        <v>0</v>
      </c>
      <c r="E2725" s="7" t="s">
        <v>181</v>
      </c>
    </row>
    <row r="2726" spans="1:9">
      <c r="A2726" t="s">
        <v>4</v>
      </c>
      <c r="B2726" s="4" t="s">
        <v>5</v>
      </c>
      <c r="C2726" s="4" t="s">
        <v>10</v>
      </c>
    </row>
    <row r="2727" spans="1:9">
      <c r="A2727" t="n">
        <v>25686</v>
      </c>
      <c r="B2727" s="30" t="n">
        <v>16</v>
      </c>
      <c r="C2727" s="7" t="n">
        <v>0</v>
      </c>
    </row>
    <row r="2728" spans="1:9">
      <c r="A2728" t="s">
        <v>4</v>
      </c>
      <c r="B2728" s="4" t="s">
        <v>5</v>
      </c>
      <c r="C2728" s="4" t="s">
        <v>10</v>
      </c>
      <c r="D2728" s="4" t="s">
        <v>92</v>
      </c>
      <c r="E2728" s="4" t="s">
        <v>13</v>
      </c>
      <c r="F2728" s="4" t="s">
        <v>13</v>
      </c>
      <c r="G2728" s="4" t="s">
        <v>92</v>
      </c>
      <c r="H2728" s="4" t="s">
        <v>13</v>
      </c>
      <c r="I2728" s="4" t="s">
        <v>13</v>
      </c>
    </row>
    <row r="2729" spans="1:9">
      <c r="A2729" t="n">
        <v>25689</v>
      </c>
      <c r="B2729" s="59" t="n">
        <v>26</v>
      </c>
      <c r="C2729" s="7" t="n">
        <v>0</v>
      </c>
      <c r="D2729" s="7" t="s">
        <v>309</v>
      </c>
      <c r="E2729" s="7" t="n">
        <v>2</v>
      </c>
      <c r="F2729" s="7" t="n">
        <v>3</v>
      </c>
      <c r="G2729" s="7" t="s">
        <v>310</v>
      </c>
      <c r="H2729" s="7" t="n">
        <v>2</v>
      </c>
      <c r="I2729" s="7" t="n">
        <v>0</v>
      </c>
    </row>
    <row r="2730" spans="1:9">
      <c r="A2730" t="s">
        <v>4</v>
      </c>
      <c r="B2730" s="4" t="s">
        <v>5</v>
      </c>
    </row>
    <row r="2731" spans="1:9">
      <c r="A2731" t="n">
        <v>25828</v>
      </c>
      <c r="B2731" s="33" t="n">
        <v>28</v>
      </c>
    </row>
    <row r="2732" spans="1:9">
      <c r="A2732" t="s">
        <v>4</v>
      </c>
      <c r="B2732" s="4" t="s">
        <v>5</v>
      </c>
      <c r="C2732" s="4" t="s">
        <v>10</v>
      </c>
    </row>
    <row r="2733" spans="1:9">
      <c r="A2733" t="n">
        <v>25829</v>
      </c>
      <c r="B2733" s="18" t="n">
        <v>12</v>
      </c>
      <c r="C2733" s="7" t="n">
        <v>10667</v>
      </c>
    </row>
    <row r="2734" spans="1:9">
      <c r="A2734" t="s">
        <v>4</v>
      </c>
      <c r="B2734" s="4" t="s">
        <v>5</v>
      </c>
      <c r="C2734" s="4" t="s">
        <v>57</v>
      </c>
    </row>
    <row r="2735" spans="1:9">
      <c r="A2735" t="n">
        <v>25832</v>
      </c>
      <c r="B2735" s="24" t="n">
        <v>3</v>
      </c>
      <c r="C2735" s="16" t="n">
        <f t="normal" ca="1">A2767</f>
        <v>0</v>
      </c>
    </row>
    <row r="2736" spans="1:9">
      <c r="A2736" t="s">
        <v>4</v>
      </c>
      <c r="B2736" s="4" t="s">
        <v>5</v>
      </c>
      <c r="C2736" s="4" t="s">
        <v>13</v>
      </c>
      <c r="D2736" s="4" t="s">
        <v>10</v>
      </c>
      <c r="E2736" s="4" t="s">
        <v>10</v>
      </c>
      <c r="F2736" s="4" t="s">
        <v>13</v>
      </c>
    </row>
    <row r="2737" spans="1:9">
      <c r="A2737" t="n">
        <v>25837</v>
      </c>
      <c r="B2737" s="31" t="n">
        <v>25</v>
      </c>
      <c r="C2737" s="7" t="n">
        <v>1</v>
      </c>
      <c r="D2737" s="7" t="n">
        <v>160</v>
      </c>
      <c r="E2737" s="7" t="n">
        <v>570</v>
      </c>
      <c r="F2737" s="7" t="n">
        <v>2</v>
      </c>
    </row>
    <row r="2738" spans="1:9">
      <c r="A2738" t="s">
        <v>4</v>
      </c>
      <c r="B2738" s="4" t="s">
        <v>5</v>
      </c>
      <c r="C2738" s="4" t="s">
        <v>13</v>
      </c>
      <c r="D2738" s="4" t="s">
        <v>10</v>
      </c>
      <c r="E2738" s="4" t="s">
        <v>6</v>
      </c>
    </row>
    <row r="2739" spans="1:9">
      <c r="A2739" t="n">
        <v>25844</v>
      </c>
      <c r="B2739" s="58" t="n">
        <v>51</v>
      </c>
      <c r="C2739" s="7" t="n">
        <v>4</v>
      </c>
      <c r="D2739" s="7" t="n">
        <v>0</v>
      </c>
      <c r="E2739" s="7" t="s">
        <v>148</v>
      </c>
    </row>
    <row r="2740" spans="1:9">
      <c r="A2740" t="s">
        <v>4</v>
      </c>
      <c r="B2740" s="4" t="s">
        <v>5</v>
      </c>
      <c r="C2740" s="4" t="s">
        <v>10</v>
      </c>
    </row>
    <row r="2741" spans="1:9">
      <c r="A2741" t="n">
        <v>25858</v>
      </c>
      <c r="B2741" s="30" t="n">
        <v>16</v>
      </c>
      <c r="C2741" s="7" t="n">
        <v>0</v>
      </c>
    </row>
    <row r="2742" spans="1:9">
      <c r="A2742" t="s">
        <v>4</v>
      </c>
      <c r="B2742" s="4" t="s">
        <v>5</v>
      </c>
      <c r="C2742" s="4" t="s">
        <v>10</v>
      </c>
      <c r="D2742" s="4" t="s">
        <v>92</v>
      </c>
      <c r="E2742" s="4" t="s">
        <v>13</v>
      </c>
      <c r="F2742" s="4" t="s">
        <v>13</v>
      </c>
    </row>
    <row r="2743" spans="1:9">
      <c r="A2743" t="n">
        <v>25861</v>
      </c>
      <c r="B2743" s="59" t="n">
        <v>26</v>
      </c>
      <c r="C2743" s="7" t="n">
        <v>0</v>
      </c>
      <c r="D2743" s="7" t="s">
        <v>311</v>
      </c>
      <c r="E2743" s="7" t="n">
        <v>2</v>
      </c>
      <c r="F2743" s="7" t="n">
        <v>0</v>
      </c>
    </row>
    <row r="2744" spans="1:9">
      <c r="A2744" t="s">
        <v>4</v>
      </c>
      <c r="B2744" s="4" t="s">
        <v>5</v>
      </c>
    </row>
    <row r="2745" spans="1:9">
      <c r="A2745" t="n">
        <v>25921</v>
      </c>
      <c r="B2745" s="33" t="n">
        <v>28</v>
      </c>
    </row>
    <row r="2746" spans="1:9">
      <c r="A2746" t="s">
        <v>4</v>
      </c>
      <c r="B2746" s="4" t="s">
        <v>5</v>
      </c>
      <c r="C2746" s="4" t="s">
        <v>13</v>
      </c>
      <c r="D2746" s="4" t="s">
        <v>10</v>
      </c>
      <c r="E2746" s="4" t="s">
        <v>10</v>
      </c>
      <c r="F2746" s="4" t="s">
        <v>13</v>
      </c>
    </row>
    <row r="2747" spans="1:9">
      <c r="A2747" t="n">
        <v>25922</v>
      </c>
      <c r="B2747" s="31" t="n">
        <v>25</v>
      </c>
      <c r="C2747" s="7" t="n">
        <v>1</v>
      </c>
      <c r="D2747" s="7" t="n">
        <v>60</v>
      </c>
      <c r="E2747" s="7" t="n">
        <v>420</v>
      </c>
      <c r="F2747" s="7" t="n">
        <v>1</v>
      </c>
    </row>
    <row r="2748" spans="1:9">
      <c r="A2748" t="s">
        <v>4</v>
      </c>
      <c r="B2748" s="4" t="s">
        <v>5</v>
      </c>
      <c r="C2748" s="4" t="s">
        <v>13</v>
      </c>
      <c r="D2748" s="4" t="s">
        <v>10</v>
      </c>
      <c r="E2748" s="4" t="s">
        <v>6</v>
      </c>
    </row>
    <row r="2749" spans="1:9">
      <c r="A2749" t="n">
        <v>25929</v>
      </c>
      <c r="B2749" s="58" t="n">
        <v>51</v>
      </c>
      <c r="C2749" s="7" t="n">
        <v>4</v>
      </c>
      <c r="D2749" s="7" t="n">
        <v>90</v>
      </c>
      <c r="E2749" s="7" t="s">
        <v>150</v>
      </c>
    </row>
    <row r="2750" spans="1:9">
      <c r="A2750" t="s">
        <v>4</v>
      </c>
      <c r="B2750" s="4" t="s">
        <v>5</v>
      </c>
      <c r="C2750" s="4" t="s">
        <v>10</v>
      </c>
    </row>
    <row r="2751" spans="1:9">
      <c r="A2751" t="n">
        <v>25942</v>
      </c>
      <c r="B2751" s="30" t="n">
        <v>16</v>
      </c>
      <c r="C2751" s="7" t="n">
        <v>0</v>
      </c>
    </row>
    <row r="2752" spans="1:9">
      <c r="A2752" t="s">
        <v>4</v>
      </c>
      <c r="B2752" s="4" t="s">
        <v>5</v>
      </c>
      <c r="C2752" s="4" t="s">
        <v>10</v>
      </c>
      <c r="D2752" s="4" t="s">
        <v>92</v>
      </c>
      <c r="E2752" s="4" t="s">
        <v>13</v>
      </c>
      <c r="F2752" s="4" t="s">
        <v>13</v>
      </c>
    </row>
    <row r="2753" spans="1:6">
      <c r="A2753" t="n">
        <v>25945</v>
      </c>
      <c r="B2753" s="59" t="n">
        <v>26</v>
      </c>
      <c r="C2753" s="7" t="n">
        <v>90</v>
      </c>
      <c r="D2753" s="7" t="s">
        <v>312</v>
      </c>
      <c r="E2753" s="7" t="n">
        <v>2</v>
      </c>
      <c r="F2753" s="7" t="n">
        <v>0</v>
      </c>
    </row>
    <row r="2754" spans="1:6">
      <c r="A2754" t="s">
        <v>4</v>
      </c>
      <c r="B2754" s="4" t="s">
        <v>5</v>
      </c>
    </row>
    <row r="2755" spans="1:6">
      <c r="A2755" t="n">
        <v>25970</v>
      </c>
      <c r="B2755" s="33" t="n">
        <v>28</v>
      </c>
    </row>
    <row r="2756" spans="1:6">
      <c r="A2756" t="s">
        <v>4</v>
      </c>
      <c r="B2756" s="4" t="s">
        <v>5</v>
      </c>
      <c r="C2756" s="4" t="s">
        <v>13</v>
      </c>
      <c r="D2756" s="4" t="s">
        <v>10</v>
      </c>
      <c r="E2756" s="4" t="s">
        <v>10</v>
      </c>
      <c r="F2756" s="4" t="s">
        <v>13</v>
      </c>
    </row>
    <row r="2757" spans="1:6">
      <c r="A2757" t="n">
        <v>25971</v>
      </c>
      <c r="B2757" s="31" t="n">
        <v>25</v>
      </c>
      <c r="C2757" s="7" t="n">
        <v>1</v>
      </c>
      <c r="D2757" s="7" t="n">
        <v>260</v>
      </c>
      <c r="E2757" s="7" t="n">
        <v>280</v>
      </c>
      <c r="F2757" s="7" t="n">
        <v>1</v>
      </c>
    </row>
    <row r="2758" spans="1:6">
      <c r="A2758" t="s">
        <v>4</v>
      </c>
      <c r="B2758" s="4" t="s">
        <v>5</v>
      </c>
      <c r="C2758" s="4" t="s">
        <v>13</v>
      </c>
      <c r="D2758" s="4" t="s">
        <v>10</v>
      </c>
      <c r="E2758" s="4" t="s">
        <v>6</v>
      </c>
    </row>
    <row r="2759" spans="1:6">
      <c r="A2759" t="n">
        <v>25978</v>
      </c>
      <c r="B2759" s="58" t="n">
        <v>51</v>
      </c>
      <c r="C2759" s="7" t="n">
        <v>4</v>
      </c>
      <c r="D2759" s="7" t="n">
        <v>95</v>
      </c>
      <c r="E2759" s="7" t="s">
        <v>150</v>
      </c>
    </row>
    <row r="2760" spans="1:6">
      <c r="A2760" t="s">
        <v>4</v>
      </c>
      <c r="B2760" s="4" t="s">
        <v>5</v>
      </c>
      <c r="C2760" s="4" t="s">
        <v>10</v>
      </c>
    </row>
    <row r="2761" spans="1:6">
      <c r="A2761" t="n">
        <v>25991</v>
      </c>
      <c r="B2761" s="30" t="n">
        <v>16</v>
      </c>
      <c r="C2761" s="7" t="n">
        <v>0</v>
      </c>
    </row>
    <row r="2762" spans="1:6">
      <c r="A2762" t="s">
        <v>4</v>
      </c>
      <c r="B2762" s="4" t="s">
        <v>5</v>
      </c>
      <c r="C2762" s="4" t="s">
        <v>10</v>
      </c>
      <c r="D2762" s="4" t="s">
        <v>92</v>
      </c>
      <c r="E2762" s="4" t="s">
        <v>13</v>
      </c>
      <c r="F2762" s="4" t="s">
        <v>13</v>
      </c>
      <c r="G2762" s="4" t="s">
        <v>92</v>
      </c>
      <c r="H2762" s="4" t="s">
        <v>13</v>
      </c>
      <c r="I2762" s="4" t="s">
        <v>13</v>
      </c>
    </row>
    <row r="2763" spans="1:6">
      <c r="A2763" t="n">
        <v>25994</v>
      </c>
      <c r="B2763" s="59" t="n">
        <v>26</v>
      </c>
      <c r="C2763" s="7" t="n">
        <v>95</v>
      </c>
      <c r="D2763" s="7" t="s">
        <v>313</v>
      </c>
      <c r="E2763" s="7" t="n">
        <v>2</v>
      </c>
      <c r="F2763" s="7" t="n">
        <v>3</v>
      </c>
      <c r="G2763" s="7" t="s">
        <v>314</v>
      </c>
      <c r="H2763" s="7" t="n">
        <v>2</v>
      </c>
      <c r="I2763" s="7" t="n">
        <v>0</v>
      </c>
    </row>
    <row r="2764" spans="1:6">
      <c r="A2764" t="s">
        <v>4</v>
      </c>
      <c r="B2764" s="4" t="s">
        <v>5</v>
      </c>
    </row>
    <row r="2765" spans="1:6">
      <c r="A2765" t="n">
        <v>26083</v>
      </c>
      <c r="B2765" s="33" t="n">
        <v>28</v>
      </c>
    </row>
    <row r="2766" spans="1:6">
      <c r="A2766" t="s">
        <v>4</v>
      </c>
      <c r="B2766" s="4" t="s">
        <v>5</v>
      </c>
      <c r="C2766" s="4" t="s">
        <v>13</v>
      </c>
      <c r="D2766" s="4" t="s">
        <v>10</v>
      </c>
      <c r="E2766" s="4" t="s">
        <v>27</v>
      </c>
    </row>
    <row r="2767" spans="1:6">
      <c r="A2767" t="n">
        <v>26084</v>
      </c>
      <c r="B2767" s="38" t="n">
        <v>58</v>
      </c>
      <c r="C2767" s="7" t="n">
        <v>0</v>
      </c>
      <c r="D2767" s="7" t="n">
        <v>1000</v>
      </c>
      <c r="E2767" s="7" t="n">
        <v>1</v>
      </c>
    </row>
    <row r="2768" spans="1:6">
      <c r="A2768" t="s">
        <v>4</v>
      </c>
      <c r="B2768" s="4" t="s">
        <v>5</v>
      </c>
      <c r="C2768" s="4" t="s">
        <v>13</v>
      </c>
      <c r="D2768" s="4" t="s">
        <v>10</v>
      </c>
    </row>
    <row r="2769" spans="1:9">
      <c r="A2769" t="n">
        <v>26092</v>
      </c>
      <c r="B2769" s="38" t="n">
        <v>58</v>
      </c>
      <c r="C2769" s="7" t="n">
        <v>255</v>
      </c>
      <c r="D2769" s="7" t="n">
        <v>0</v>
      </c>
    </row>
    <row r="2770" spans="1:9">
      <c r="A2770" t="s">
        <v>4</v>
      </c>
      <c r="B2770" s="4" t="s">
        <v>5</v>
      </c>
      <c r="C2770" s="4" t="s">
        <v>13</v>
      </c>
      <c r="D2770" s="4" t="s">
        <v>27</v>
      </c>
      <c r="E2770" s="4" t="s">
        <v>10</v>
      </c>
      <c r="F2770" s="4" t="s">
        <v>13</v>
      </c>
    </row>
    <row r="2771" spans="1:9">
      <c r="A2771" t="n">
        <v>26096</v>
      </c>
      <c r="B2771" s="67" t="n">
        <v>49</v>
      </c>
      <c r="C2771" s="7" t="n">
        <v>3</v>
      </c>
      <c r="D2771" s="7" t="n">
        <v>1</v>
      </c>
      <c r="E2771" s="7" t="n">
        <v>500</v>
      </c>
      <c r="F2771" s="7" t="n">
        <v>0</v>
      </c>
    </row>
    <row r="2772" spans="1:9">
      <c r="A2772" t="s">
        <v>4</v>
      </c>
      <c r="B2772" s="4" t="s">
        <v>5</v>
      </c>
      <c r="C2772" s="4" t="s">
        <v>13</v>
      </c>
      <c r="D2772" s="4" t="s">
        <v>10</v>
      </c>
    </row>
    <row r="2773" spans="1:9">
      <c r="A2773" t="n">
        <v>26105</v>
      </c>
      <c r="B2773" s="38" t="n">
        <v>58</v>
      </c>
      <c r="C2773" s="7" t="n">
        <v>11</v>
      </c>
      <c r="D2773" s="7" t="n">
        <v>300</v>
      </c>
    </row>
    <row r="2774" spans="1:9">
      <c r="A2774" t="s">
        <v>4</v>
      </c>
      <c r="B2774" s="4" t="s">
        <v>5</v>
      </c>
      <c r="C2774" s="4" t="s">
        <v>13</v>
      </c>
      <c r="D2774" s="4" t="s">
        <v>10</v>
      </c>
    </row>
    <row r="2775" spans="1:9">
      <c r="A2775" t="n">
        <v>26109</v>
      </c>
      <c r="B2775" s="38" t="n">
        <v>58</v>
      </c>
      <c r="C2775" s="7" t="n">
        <v>12</v>
      </c>
      <c r="D2775" s="7" t="n">
        <v>0</v>
      </c>
    </row>
    <row r="2776" spans="1:9">
      <c r="A2776" t="s">
        <v>4</v>
      </c>
      <c r="B2776" s="4" t="s">
        <v>5</v>
      </c>
      <c r="C2776" s="4" t="s">
        <v>13</v>
      </c>
      <c r="D2776" s="4" t="s">
        <v>10</v>
      </c>
      <c r="E2776" s="4" t="s">
        <v>10</v>
      </c>
    </row>
    <row r="2777" spans="1:9">
      <c r="A2777" t="n">
        <v>26113</v>
      </c>
      <c r="B2777" s="74" t="n">
        <v>135</v>
      </c>
      <c r="C2777" s="7" t="n">
        <v>0</v>
      </c>
      <c r="D2777" s="7" t="n">
        <v>90</v>
      </c>
      <c r="E2777" s="7" t="n">
        <v>1</v>
      </c>
    </row>
    <row r="2778" spans="1:9">
      <c r="A2778" t="s">
        <v>4</v>
      </c>
      <c r="B2778" s="4" t="s">
        <v>5</v>
      </c>
      <c r="C2778" s="4" t="s">
        <v>13</v>
      </c>
      <c r="D2778" s="4" t="s">
        <v>10</v>
      </c>
      <c r="E2778" s="4" t="s">
        <v>10</v>
      </c>
    </row>
    <row r="2779" spans="1:9">
      <c r="A2779" t="n">
        <v>26119</v>
      </c>
      <c r="B2779" s="74" t="n">
        <v>135</v>
      </c>
      <c r="C2779" s="7" t="n">
        <v>0</v>
      </c>
      <c r="D2779" s="7" t="n">
        <v>95</v>
      </c>
      <c r="E2779" s="7" t="n">
        <v>1</v>
      </c>
    </row>
    <row r="2780" spans="1:9">
      <c r="A2780" t="s">
        <v>4</v>
      </c>
      <c r="B2780" s="4" t="s">
        <v>5</v>
      </c>
      <c r="C2780" s="4" t="s">
        <v>10</v>
      </c>
      <c r="D2780" s="4" t="s">
        <v>27</v>
      </c>
      <c r="E2780" s="4" t="s">
        <v>27</v>
      </c>
      <c r="F2780" s="4" t="s">
        <v>27</v>
      </c>
      <c r="G2780" s="4" t="s">
        <v>27</v>
      </c>
    </row>
    <row r="2781" spans="1:9">
      <c r="A2781" t="n">
        <v>26125</v>
      </c>
      <c r="B2781" s="48" t="n">
        <v>46</v>
      </c>
      <c r="C2781" s="7" t="n">
        <v>61456</v>
      </c>
      <c r="D2781" s="7" t="n">
        <v>384.399993896484</v>
      </c>
      <c r="E2781" s="7" t="n">
        <v>1.52999997138977</v>
      </c>
      <c r="F2781" s="7" t="n">
        <v>78.4899978637695</v>
      </c>
      <c r="G2781" s="7" t="n">
        <v>46.0999984741211</v>
      </c>
    </row>
    <row r="2782" spans="1:9">
      <c r="A2782" t="s">
        <v>4</v>
      </c>
      <c r="B2782" s="4" t="s">
        <v>5</v>
      </c>
      <c r="C2782" s="4" t="s">
        <v>13</v>
      </c>
      <c r="D2782" s="4" t="s">
        <v>13</v>
      </c>
      <c r="E2782" s="4" t="s">
        <v>27</v>
      </c>
      <c r="F2782" s="4" t="s">
        <v>27</v>
      </c>
      <c r="G2782" s="4" t="s">
        <v>27</v>
      </c>
      <c r="H2782" s="4" t="s">
        <v>10</v>
      </c>
      <c r="I2782" s="4" t="s">
        <v>13</v>
      </c>
    </row>
    <row r="2783" spans="1:9">
      <c r="A2783" t="n">
        <v>26144</v>
      </c>
      <c r="B2783" s="44" t="n">
        <v>45</v>
      </c>
      <c r="C2783" s="7" t="n">
        <v>4</v>
      </c>
      <c r="D2783" s="7" t="n">
        <v>3</v>
      </c>
      <c r="E2783" s="7" t="n">
        <v>4.15000009536743</v>
      </c>
      <c r="F2783" s="7" t="n">
        <v>184.199996948242</v>
      </c>
      <c r="G2783" s="7" t="n">
        <v>0</v>
      </c>
      <c r="H2783" s="7" t="n">
        <v>0</v>
      </c>
      <c r="I2783" s="7" t="n">
        <v>0</v>
      </c>
    </row>
    <row r="2784" spans="1:9">
      <c r="A2784" t="s">
        <v>4</v>
      </c>
      <c r="B2784" s="4" t="s">
        <v>5</v>
      </c>
      <c r="C2784" s="4" t="s">
        <v>13</v>
      </c>
      <c r="D2784" s="4" t="s">
        <v>6</v>
      </c>
    </row>
    <row r="2785" spans="1:9">
      <c r="A2785" t="n">
        <v>26162</v>
      </c>
      <c r="B2785" s="9" t="n">
        <v>2</v>
      </c>
      <c r="C2785" s="7" t="n">
        <v>10</v>
      </c>
      <c r="D2785" s="7" t="s">
        <v>157</v>
      </c>
    </row>
    <row r="2786" spans="1:9">
      <c r="A2786" t="s">
        <v>4</v>
      </c>
      <c r="B2786" s="4" t="s">
        <v>5</v>
      </c>
      <c r="C2786" s="4" t="s">
        <v>10</v>
      </c>
    </row>
    <row r="2787" spans="1:9">
      <c r="A2787" t="n">
        <v>26177</v>
      </c>
      <c r="B2787" s="30" t="n">
        <v>16</v>
      </c>
      <c r="C2787" s="7" t="n">
        <v>0</v>
      </c>
    </row>
    <row r="2788" spans="1:9">
      <c r="A2788" t="s">
        <v>4</v>
      </c>
      <c r="B2788" s="4" t="s">
        <v>5</v>
      </c>
      <c r="C2788" s="4" t="s">
        <v>13</v>
      </c>
      <c r="D2788" s="4" t="s">
        <v>10</v>
      </c>
    </row>
    <row r="2789" spans="1:9">
      <c r="A2789" t="n">
        <v>26180</v>
      </c>
      <c r="B2789" s="38" t="n">
        <v>58</v>
      </c>
      <c r="C2789" s="7" t="n">
        <v>105</v>
      </c>
      <c r="D2789" s="7" t="n">
        <v>300</v>
      </c>
    </row>
    <row r="2790" spans="1:9">
      <c r="A2790" t="s">
        <v>4</v>
      </c>
      <c r="B2790" s="4" t="s">
        <v>5</v>
      </c>
      <c r="C2790" s="4" t="s">
        <v>27</v>
      </c>
      <c r="D2790" s="4" t="s">
        <v>10</v>
      </c>
    </row>
    <row r="2791" spans="1:9">
      <c r="A2791" t="n">
        <v>26184</v>
      </c>
      <c r="B2791" s="54" t="n">
        <v>103</v>
      </c>
      <c r="C2791" s="7" t="n">
        <v>1</v>
      </c>
      <c r="D2791" s="7" t="n">
        <v>300</v>
      </c>
    </row>
    <row r="2792" spans="1:9">
      <c r="A2792" t="s">
        <v>4</v>
      </c>
      <c r="B2792" s="4" t="s">
        <v>5</v>
      </c>
      <c r="C2792" s="4" t="s">
        <v>13</v>
      </c>
      <c r="D2792" s="4" t="s">
        <v>10</v>
      </c>
    </row>
    <row r="2793" spans="1:9">
      <c r="A2793" t="n">
        <v>26191</v>
      </c>
      <c r="B2793" s="55" t="n">
        <v>72</v>
      </c>
      <c r="C2793" s="7" t="n">
        <v>4</v>
      </c>
      <c r="D2793" s="7" t="n">
        <v>0</v>
      </c>
    </row>
    <row r="2794" spans="1:9">
      <c r="A2794" t="s">
        <v>4</v>
      </c>
      <c r="B2794" s="4" t="s">
        <v>5</v>
      </c>
      <c r="C2794" s="4" t="s">
        <v>9</v>
      </c>
    </row>
    <row r="2795" spans="1:9">
      <c r="A2795" t="n">
        <v>26195</v>
      </c>
      <c r="B2795" s="63" t="n">
        <v>15</v>
      </c>
      <c r="C2795" s="7" t="n">
        <v>1073741824</v>
      </c>
    </row>
    <row r="2796" spans="1:9">
      <c r="A2796" t="s">
        <v>4</v>
      </c>
      <c r="B2796" s="4" t="s">
        <v>5</v>
      </c>
      <c r="C2796" s="4" t="s">
        <v>13</v>
      </c>
    </row>
    <row r="2797" spans="1:9">
      <c r="A2797" t="n">
        <v>26200</v>
      </c>
      <c r="B2797" s="39" t="n">
        <v>64</v>
      </c>
      <c r="C2797" s="7" t="n">
        <v>3</v>
      </c>
    </row>
    <row r="2798" spans="1:9">
      <c r="A2798" t="s">
        <v>4</v>
      </c>
      <c r="B2798" s="4" t="s">
        <v>5</v>
      </c>
      <c r="C2798" s="4" t="s">
        <v>13</v>
      </c>
    </row>
    <row r="2799" spans="1:9">
      <c r="A2799" t="n">
        <v>26202</v>
      </c>
      <c r="B2799" s="12" t="n">
        <v>74</v>
      </c>
      <c r="C2799" s="7" t="n">
        <v>67</v>
      </c>
    </row>
    <row r="2800" spans="1:9">
      <c r="A2800" t="s">
        <v>4</v>
      </c>
      <c r="B2800" s="4" t="s">
        <v>5</v>
      </c>
      <c r="C2800" s="4" t="s">
        <v>13</v>
      </c>
      <c r="D2800" s="4" t="s">
        <v>13</v>
      </c>
      <c r="E2800" s="4" t="s">
        <v>10</v>
      </c>
    </row>
    <row r="2801" spans="1:5">
      <c r="A2801" t="n">
        <v>26204</v>
      </c>
      <c r="B2801" s="44" t="n">
        <v>45</v>
      </c>
      <c r="C2801" s="7" t="n">
        <v>8</v>
      </c>
      <c r="D2801" s="7" t="n">
        <v>1</v>
      </c>
      <c r="E2801" s="7" t="n">
        <v>0</v>
      </c>
    </row>
    <row r="2802" spans="1:5">
      <c r="A2802" t="s">
        <v>4</v>
      </c>
      <c r="B2802" s="4" t="s">
        <v>5</v>
      </c>
      <c r="C2802" s="4" t="s">
        <v>10</v>
      </c>
    </row>
    <row r="2803" spans="1:5">
      <c r="A2803" t="n">
        <v>26209</v>
      </c>
      <c r="B2803" s="64" t="n">
        <v>13</v>
      </c>
      <c r="C2803" s="7" t="n">
        <v>6409</v>
      </c>
    </row>
    <row r="2804" spans="1:5">
      <c r="A2804" t="s">
        <v>4</v>
      </c>
      <c r="B2804" s="4" t="s">
        <v>5</v>
      </c>
      <c r="C2804" s="4" t="s">
        <v>10</v>
      </c>
    </row>
    <row r="2805" spans="1:5">
      <c r="A2805" t="n">
        <v>26212</v>
      </c>
      <c r="B2805" s="64" t="n">
        <v>13</v>
      </c>
      <c r="C2805" s="7" t="n">
        <v>6408</v>
      </c>
    </row>
    <row r="2806" spans="1:5">
      <c r="A2806" t="s">
        <v>4</v>
      </c>
      <c r="B2806" s="4" t="s">
        <v>5</v>
      </c>
      <c r="C2806" s="4" t="s">
        <v>10</v>
      </c>
    </row>
    <row r="2807" spans="1:5">
      <c r="A2807" t="n">
        <v>26215</v>
      </c>
      <c r="B2807" s="18" t="n">
        <v>12</v>
      </c>
      <c r="C2807" s="7" t="n">
        <v>6464</v>
      </c>
    </row>
    <row r="2808" spans="1:5">
      <c r="A2808" t="s">
        <v>4</v>
      </c>
      <c r="B2808" s="4" t="s">
        <v>5</v>
      </c>
      <c r="C2808" s="4" t="s">
        <v>10</v>
      </c>
    </row>
    <row r="2809" spans="1:5">
      <c r="A2809" t="n">
        <v>26218</v>
      </c>
      <c r="B2809" s="64" t="n">
        <v>13</v>
      </c>
      <c r="C2809" s="7" t="n">
        <v>6465</v>
      </c>
    </row>
    <row r="2810" spans="1:5">
      <c r="A2810" t="s">
        <v>4</v>
      </c>
      <c r="B2810" s="4" t="s">
        <v>5</v>
      </c>
      <c r="C2810" s="4" t="s">
        <v>10</v>
      </c>
    </row>
    <row r="2811" spans="1:5">
      <c r="A2811" t="n">
        <v>26221</v>
      </c>
      <c r="B2811" s="64" t="n">
        <v>13</v>
      </c>
      <c r="C2811" s="7" t="n">
        <v>6466</v>
      </c>
    </row>
    <row r="2812" spans="1:5">
      <c r="A2812" t="s">
        <v>4</v>
      </c>
      <c r="B2812" s="4" t="s">
        <v>5</v>
      </c>
      <c r="C2812" s="4" t="s">
        <v>10</v>
      </c>
    </row>
    <row r="2813" spans="1:5">
      <c r="A2813" t="n">
        <v>26224</v>
      </c>
      <c r="B2813" s="64" t="n">
        <v>13</v>
      </c>
      <c r="C2813" s="7" t="n">
        <v>6467</v>
      </c>
    </row>
    <row r="2814" spans="1:5">
      <c r="A2814" t="s">
        <v>4</v>
      </c>
      <c r="B2814" s="4" t="s">
        <v>5</v>
      </c>
      <c r="C2814" s="4" t="s">
        <v>10</v>
      </c>
    </row>
    <row r="2815" spans="1:5">
      <c r="A2815" t="n">
        <v>26227</v>
      </c>
      <c r="B2815" s="64" t="n">
        <v>13</v>
      </c>
      <c r="C2815" s="7" t="n">
        <v>6468</v>
      </c>
    </row>
    <row r="2816" spans="1:5">
      <c r="A2816" t="s">
        <v>4</v>
      </c>
      <c r="B2816" s="4" t="s">
        <v>5</v>
      </c>
      <c r="C2816" s="4" t="s">
        <v>10</v>
      </c>
    </row>
    <row r="2817" spans="1:5">
      <c r="A2817" t="n">
        <v>26230</v>
      </c>
      <c r="B2817" s="64" t="n">
        <v>13</v>
      </c>
      <c r="C2817" s="7" t="n">
        <v>6469</v>
      </c>
    </row>
    <row r="2818" spans="1:5">
      <c r="A2818" t="s">
        <v>4</v>
      </c>
      <c r="B2818" s="4" t="s">
        <v>5</v>
      </c>
      <c r="C2818" s="4" t="s">
        <v>10</v>
      </c>
    </row>
    <row r="2819" spans="1:5">
      <c r="A2819" t="n">
        <v>26233</v>
      </c>
      <c r="B2819" s="64" t="n">
        <v>13</v>
      </c>
      <c r="C2819" s="7" t="n">
        <v>6470</v>
      </c>
    </row>
    <row r="2820" spans="1:5">
      <c r="A2820" t="s">
        <v>4</v>
      </c>
      <c r="B2820" s="4" t="s">
        <v>5</v>
      </c>
      <c r="C2820" s="4" t="s">
        <v>10</v>
      </c>
    </row>
    <row r="2821" spans="1:5">
      <c r="A2821" t="n">
        <v>26236</v>
      </c>
      <c r="B2821" s="64" t="n">
        <v>13</v>
      </c>
      <c r="C2821" s="7" t="n">
        <v>6471</v>
      </c>
    </row>
    <row r="2822" spans="1:5">
      <c r="A2822" t="s">
        <v>4</v>
      </c>
      <c r="B2822" s="4" t="s">
        <v>5</v>
      </c>
      <c r="C2822" s="4" t="s">
        <v>13</v>
      </c>
    </row>
    <row r="2823" spans="1:5">
      <c r="A2823" t="n">
        <v>26239</v>
      </c>
      <c r="B2823" s="12" t="n">
        <v>74</v>
      </c>
      <c r="C2823" s="7" t="n">
        <v>18</v>
      </c>
    </row>
    <row r="2824" spans="1:5">
      <c r="A2824" t="s">
        <v>4</v>
      </c>
      <c r="B2824" s="4" t="s">
        <v>5</v>
      </c>
      <c r="C2824" s="4" t="s">
        <v>13</v>
      </c>
    </row>
    <row r="2825" spans="1:5">
      <c r="A2825" t="n">
        <v>26241</v>
      </c>
      <c r="B2825" s="12" t="n">
        <v>74</v>
      </c>
      <c r="C2825" s="7" t="n">
        <v>45</v>
      </c>
    </row>
    <row r="2826" spans="1:5">
      <c r="A2826" t="s">
        <v>4</v>
      </c>
      <c r="B2826" s="4" t="s">
        <v>5</v>
      </c>
      <c r="C2826" s="4" t="s">
        <v>10</v>
      </c>
    </row>
    <row r="2827" spans="1:5">
      <c r="A2827" t="n">
        <v>26243</v>
      </c>
      <c r="B2827" s="30" t="n">
        <v>16</v>
      </c>
      <c r="C2827" s="7" t="n">
        <v>0</v>
      </c>
    </row>
    <row r="2828" spans="1:5">
      <c r="A2828" t="s">
        <v>4</v>
      </c>
      <c r="B2828" s="4" t="s">
        <v>5</v>
      </c>
      <c r="C2828" s="4" t="s">
        <v>13</v>
      </c>
      <c r="D2828" s="4" t="s">
        <v>13</v>
      </c>
      <c r="E2828" s="4" t="s">
        <v>13</v>
      </c>
      <c r="F2828" s="4" t="s">
        <v>13</v>
      </c>
    </row>
    <row r="2829" spans="1:5">
      <c r="A2829" t="n">
        <v>26246</v>
      </c>
      <c r="B2829" s="8" t="n">
        <v>14</v>
      </c>
      <c r="C2829" s="7" t="n">
        <v>0</v>
      </c>
      <c r="D2829" s="7" t="n">
        <v>8</v>
      </c>
      <c r="E2829" s="7" t="n">
        <v>0</v>
      </c>
      <c r="F2829" s="7" t="n">
        <v>0</v>
      </c>
    </row>
    <row r="2830" spans="1:5">
      <c r="A2830" t="s">
        <v>4</v>
      </c>
      <c r="B2830" s="4" t="s">
        <v>5</v>
      </c>
      <c r="C2830" s="4" t="s">
        <v>13</v>
      </c>
      <c r="D2830" s="4" t="s">
        <v>6</v>
      </c>
    </row>
    <row r="2831" spans="1:5">
      <c r="A2831" t="n">
        <v>26251</v>
      </c>
      <c r="B2831" s="9" t="n">
        <v>2</v>
      </c>
      <c r="C2831" s="7" t="n">
        <v>11</v>
      </c>
      <c r="D2831" s="7" t="s">
        <v>60</v>
      </c>
    </row>
    <row r="2832" spans="1:5">
      <c r="A2832" t="s">
        <v>4</v>
      </c>
      <c r="B2832" s="4" t="s">
        <v>5</v>
      </c>
      <c r="C2832" s="4" t="s">
        <v>10</v>
      </c>
    </row>
    <row r="2833" spans="1:6">
      <c r="A2833" t="n">
        <v>26265</v>
      </c>
      <c r="B2833" s="30" t="n">
        <v>16</v>
      </c>
      <c r="C2833" s="7" t="n">
        <v>0</v>
      </c>
    </row>
    <row r="2834" spans="1:6">
      <c r="A2834" t="s">
        <v>4</v>
      </c>
      <c r="B2834" s="4" t="s">
        <v>5</v>
      </c>
      <c r="C2834" s="4" t="s">
        <v>13</v>
      </c>
      <c r="D2834" s="4" t="s">
        <v>6</v>
      </c>
    </row>
    <row r="2835" spans="1:6">
      <c r="A2835" t="n">
        <v>26268</v>
      </c>
      <c r="B2835" s="9" t="n">
        <v>2</v>
      </c>
      <c r="C2835" s="7" t="n">
        <v>11</v>
      </c>
      <c r="D2835" s="7" t="s">
        <v>158</v>
      </c>
    </row>
    <row r="2836" spans="1:6">
      <c r="A2836" t="s">
        <v>4</v>
      </c>
      <c r="B2836" s="4" t="s">
        <v>5</v>
      </c>
      <c r="C2836" s="4" t="s">
        <v>10</v>
      </c>
    </row>
    <row r="2837" spans="1:6">
      <c r="A2837" t="n">
        <v>26277</v>
      </c>
      <c r="B2837" s="30" t="n">
        <v>16</v>
      </c>
      <c r="C2837" s="7" t="n">
        <v>0</v>
      </c>
    </row>
    <row r="2838" spans="1:6">
      <c r="A2838" t="s">
        <v>4</v>
      </c>
      <c r="B2838" s="4" t="s">
        <v>5</v>
      </c>
      <c r="C2838" s="4" t="s">
        <v>9</v>
      </c>
    </row>
    <row r="2839" spans="1:6">
      <c r="A2839" t="n">
        <v>26280</v>
      </c>
      <c r="B2839" s="63" t="n">
        <v>15</v>
      </c>
      <c r="C2839" s="7" t="n">
        <v>2048</v>
      </c>
    </row>
    <row r="2840" spans="1:6">
      <c r="A2840" t="s">
        <v>4</v>
      </c>
      <c r="B2840" s="4" t="s">
        <v>5</v>
      </c>
      <c r="C2840" s="4" t="s">
        <v>13</v>
      </c>
      <c r="D2840" s="4" t="s">
        <v>6</v>
      </c>
    </row>
    <row r="2841" spans="1:6">
      <c r="A2841" t="n">
        <v>26285</v>
      </c>
      <c r="B2841" s="9" t="n">
        <v>2</v>
      </c>
      <c r="C2841" s="7" t="n">
        <v>10</v>
      </c>
      <c r="D2841" s="7" t="s">
        <v>95</v>
      </c>
    </row>
    <row r="2842" spans="1:6">
      <c r="A2842" t="s">
        <v>4</v>
      </c>
      <c r="B2842" s="4" t="s">
        <v>5</v>
      </c>
      <c r="C2842" s="4" t="s">
        <v>10</v>
      </c>
    </row>
    <row r="2843" spans="1:6">
      <c r="A2843" t="n">
        <v>26303</v>
      </c>
      <c r="B2843" s="30" t="n">
        <v>16</v>
      </c>
      <c r="C2843" s="7" t="n">
        <v>0</v>
      </c>
    </row>
    <row r="2844" spans="1:6">
      <c r="A2844" t="s">
        <v>4</v>
      </c>
      <c r="B2844" s="4" t="s">
        <v>5</v>
      </c>
      <c r="C2844" s="4" t="s">
        <v>13</v>
      </c>
      <c r="D2844" s="4" t="s">
        <v>6</v>
      </c>
    </row>
    <row r="2845" spans="1:6">
      <c r="A2845" t="n">
        <v>26306</v>
      </c>
      <c r="B2845" s="9" t="n">
        <v>2</v>
      </c>
      <c r="C2845" s="7" t="n">
        <v>10</v>
      </c>
      <c r="D2845" s="7" t="s">
        <v>96</v>
      </c>
    </row>
    <row r="2846" spans="1:6">
      <c r="A2846" t="s">
        <v>4</v>
      </c>
      <c r="B2846" s="4" t="s">
        <v>5</v>
      </c>
      <c r="C2846" s="4" t="s">
        <v>10</v>
      </c>
    </row>
    <row r="2847" spans="1:6">
      <c r="A2847" t="n">
        <v>26325</v>
      </c>
      <c r="B2847" s="30" t="n">
        <v>16</v>
      </c>
      <c r="C2847" s="7" t="n">
        <v>0</v>
      </c>
    </row>
    <row r="2848" spans="1:6">
      <c r="A2848" t="s">
        <v>4</v>
      </c>
      <c r="B2848" s="4" t="s">
        <v>5</v>
      </c>
      <c r="C2848" s="4" t="s">
        <v>13</v>
      </c>
      <c r="D2848" s="4" t="s">
        <v>10</v>
      </c>
      <c r="E2848" s="4" t="s">
        <v>27</v>
      </c>
    </row>
    <row r="2849" spans="1:5">
      <c r="A2849" t="n">
        <v>26328</v>
      </c>
      <c r="B2849" s="38" t="n">
        <v>58</v>
      </c>
      <c r="C2849" s="7" t="n">
        <v>100</v>
      </c>
      <c r="D2849" s="7" t="n">
        <v>300</v>
      </c>
      <c r="E2849" s="7" t="n">
        <v>1</v>
      </c>
    </row>
    <row r="2850" spans="1:5">
      <c r="A2850" t="s">
        <v>4</v>
      </c>
      <c r="B2850" s="4" t="s">
        <v>5</v>
      </c>
      <c r="C2850" s="4" t="s">
        <v>13</v>
      </c>
      <c r="D2850" s="4" t="s">
        <v>10</v>
      </c>
    </row>
    <row r="2851" spans="1:5">
      <c r="A2851" t="n">
        <v>26336</v>
      </c>
      <c r="B2851" s="38" t="n">
        <v>58</v>
      </c>
      <c r="C2851" s="7" t="n">
        <v>255</v>
      </c>
      <c r="D2851" s="7" t="n">
        <v>0</v>
      </c>
    </row>
    <row r="2852" spans="1:5">
      <c r="A2852" t="s">
        <v>4</v>
      </c>
      <c r="B2852" s="4" t="s">
        <v>5</v>
      </c>
      <c r="C2852" s="4" t="s">
        <v>13</v>
      </c>
    </row>
    <row r="2853" spans="1:5">
      <c r="A2853" t="n">
        <v>26340</v>
      </c>
      <c r="B2853" s="35" t="n">
        <v>23</v>
      </c>
      <c r="C2853" s="7" t="n">
        <v>0</v>
      </c>
    </row>
    <row r="2854" spans="1:5">
      <c r="A2854" t="s">
        <v>4</v>
      </c>
      <c r="B2854" s="4" t="s">
        <v>5</v>
      </c>
    </row>
    <row r="2855" spans="1:5">
      <c r="A2855" t="n">
        <v>26342</v>
      </c>
      <c r="B2855" s="5" t="n">
        <v>1</v>
      </c>
    </row>
    <row r="2856" spans="1:5" s="3" customFormat="1" customHeight="0">
      <c r="A2856" s="3" t="s">
        <v>2</v>
      </c>
      <c r="B2856" s="3" t="s">
        <v>315</v>
      </c>
    </row>
    <row r="2857" spans="1:5">
      <c r="A2857" t="s">
        <v>4</v>
      </c>
      <c r="B2857" s="4" t="s">
        <v>5</v>
      </c>
      <c r="C2857" s="4" t="s">
        <v>13</v>
      </c>
      <c r="D2857" s="4" t="s">
        <v>13</v>
      </c>
      <c r="E2857" s="4" t="s">
        <v>13</v>
      </c>
      <c r="F2857" s="4" t="s">
        <v>13</v>
      </c>
    </row>
    <row r="2858" spans="1:5">
      <c r="A2858" t="n">
        <v>26344</v>
      </c>
      <c r="B2858" s="8" t="n">
        <v>14</v>
      </c>
      <c r="C2858" s="7" t="n">
        <v>2</v>
      </c>
      <c r="D2858" s="7" t="n">
        <v>0</v>
      </c>
      <c r="E2858" s="7" t="n">
        <v>0</v>
      </c>
      <c r="F2858" s="7" t="n">
        <v>0</v>
      </c>
    </row>
    <row r="2859" spans="1:5">
      <c r="A2859" t="s">
        <v>4</v>
      </c>
      <c r="B2859" s="4" t="s">
        <v>5</v>
      </c>
      <c r="C2859" s="4" t="s">
        <v>13</v>
      </c>
      <c r="D2859" s="53" t="s">
        <v>119</v>
      </c>
      <c r="E2859" s="4" t="s">
        <v>5</v>
      </c>
      <c r="F2859" s="4" t="s">
        <v>13</v>
      </c>
      <c r="G2859" s="4" t="s">
        <v>10</v>
      </c>
      <c r="H2859" s="53" t="s">
        <v>120</v>
      </c>
      <c r="I2859" s="4" t="s">
        <v>13</v>
      </c>
      <c r="J2859" s="4" t="s">
        <v>9</v>
      </c>
      <c r="K2859" s="4" t="s">
        <v>13</v>
      </c>
      <c r="L2859" s="4" t="s">
        <v>13</v>
      </c>
      <c r="M2859" s="53" t="s">
        <v>119</v>
      </c>
      <c r="N2859" s="4" t="s">
        <v>5</v>
      </c>
      <c r="O2859" s="4" t="s">
        <v>13</v>
      </c>
      <c r="P2859" s="4" t="s">
        <v>10</v>
      </c>
      <c r="Q2859" s="53" t="s">
        <v>120</v>
      </c>
      <c r="R2859" s="4" t="s">
        <v>13</v>
      </c>
      <c r="S2859" s="4" t="s">
        <v>9</v>
      </c>
      <c r="T2859" s="4" t="s">
        <v>13</v>
      </c>
      <c r="U2859" s="4" t="s">
        <v>13</v>
      </c>
      <c r="V2859" s="4" t="s">
        <v>13</v>
      </c>
      <c r="W2859" s="4" t="s">
        <v>57</v>
      </c>
    </row>
    <row r="2860" spans="1:5">
      <c r="A2860" t="n">
        <v>26349</v>
      </c>
      <c r="B2860" s="15" t="n">
        <v>5</v>
      </c>
      <c r="C2860" s="7" t="n">
        <v>28</v>
      </c>
      <c r="D2860" s="53" t="s">
        <v>3</v>
      </c>
      <c r="E2860" s="10" t="n">
        <v>162</v>
      </c>
      <c r="F2860" s="7" t="n">
        <v>3</v>
      </c>
      <c r="G2860" s="7" t="n">
        <v>32809</v>
      </c>
      <c r="H2860" s="53" t="s">
        <v>3</v>
      </c>
      <c r="I2860" s="7" t="n">
        <v>0</v>
      </c>
      <c r="J2860" s="7" t="n">
        <v>1</v>
      </c>
      <c r="K2860" s="7" t="n">
        <v>2</v>
      </c>
      <c r="L2860" s="7" t="n">
        <v>28</v>
      </c>
      <c r="M2860" s="53" t="s">
        <v>3</v>
      </c>
      <c r="N2860" s="10" t="n">
        <v>162</v>
      </c>
      <c r="O2860" s="7" t="n">
        <v>3</v>
      </c>
      <c r="P2860" s="7" t="n">
        <v>32809</v>
      </c>
      <c r="Q2860" s="53" t="s">
        <v>3</v>
      </c>
      <c r="R2860" s="7" t="n">
        <v>0</v>
      </c>
      <c r="S2860" s="7" t="n">
        <v>2</v>
      </c>
      <c r="T2860" s="7" t="n">
        <v>2</v>
      </c>
      <c r="U2860" s="7" t="n">
        <v>11</v>
      </c>
      <c r="V2860" s="7" t="n">
        <v>1</v>
      </c>
      <c r="W2860" s="16" t="n">
        <f t="normal" ca="1">A2864</f>
        <v>0</v>
      </c>
    </row>
    <row r="2861" spans="1:5">
      <c r="A2861" t="s">
        <v>4</v>
      </c>
      <c r="B2861" s="4" t="s">
        <v>5</v>
      </c>
      <c r="C2861" s="4" t="s">
        <v>13</v>
      </c>
      <c r="D2861" s="4" t="s">
        <v>10</v>
      </c>
      <c r="E2861" s="4" t="s">
        <v>27</v>
      </c>
    </row>
    <row r="2862" spans="1:5">
      <c r="A2862" t="n">
        <v>26378</v>
      </c>
      <c r="B2862" s="38" t="n">
        <v>58</v>
      </c>
      <c r="C2862" s="7" t="n">
        <v>0</v>
      </c>
      <c r="D2862" s="7" t="n">
        <v>0</v>
      </c>
      <c r="E2862" s="7" t="n">
        <v>1</v>
      </c>
    </row>
    <row r="2863" spans="1:5">
      <c r="A2863" t="s">
        <v>4</v>
      </c>
      <c r="B2863" s="4" t="s">
        <v>5</v>
      </c>
      <c r="C2863" s="4" t="s">
        <v>13</v>
      </c>
      <c r="D2863" s="53" t="s">
        <v>119</v>
      </c>
      <c r="E2863" s="4" t="s">
        <v>5</v>
      </c>
      <c r="F2863" s="4" t="s">
        <v>13</v>
      </c>
      <c r="G2863" s="4" t="s">
        <v>10</v>
      </c>
      <c r="H2863" s="53" t="s">
        <v>120</v>
      </c>
      <c r="I2863" s="4" t="s">
        <v>13</v>
      </c>
      <c r="J2863" s="4" t="s">
        <v>9</v>
      </c>
      <c r="K2863" s="4" t="s">
        <v>13</v>
      </c>
      <c r="L2863" s="4" t="s">
        <v>13</v>
      </c>
      <c r="M2863" s="53" t="s">
        <v>119</v>
      </c>
      <c r="N2863" s="4" t="s">
        <v>5</v>
      </c>
      <c r="O2863" s="4" t="s">
        <v>13</v>
      </c>
      <c r="P2863" s="4" t="s">
        <v>10</v>
      </c>
      <c r="Q2863" s="53" t="s">
        <v>120</v>
      </c>
      <c r="R2863" s="4" t="s">
        <v>13</v>
      </c>
      <c r="S2863" s="4" t="s">
        <v>9</v>
      </c>
      <c r="T2863" s="4" t="s">
        <v>13</v>
      </c>
      <c r="U2863" s="4" t="s">
        <v>13</v>
      </c>
      <c r="V2863" s="4" t="s">
        <v>13</v>
      </c>
      <c r="W2863" s="4" t="s">
        <v>57</v>
      </c>
    </row>
    <row r="2864" spans="1:5">
      <c r="A2864" t="n">
        <v>26386</v>
      </c>
      <c r="B2864" s="15" t="n">
        <v>5</v>
      </c>
      <c r="C2864" s="7" t="n">
        <v>28</v>
      </c>
      <c r="D2864" s="53" t="s">
        <v>3</v>
      </c>
      <c r="E2864" s="10" t="n">
        <v>162</v>
      </c>
      <c r="F2864" s="7" t="n">
        <v>3</v>
      </c>
      <c r="G2864" s="7" t="n">
        <v>32809</v>
      </c>
      <c r="H2864" s="53" t="s">
        <v>3</v>
      </c>
      <c r="I2864" s="7" t="n">
        <v>0</v>
      </c>
      <c r="J2864" s="7" t="n">
        <v>1</v>
      </c>
      <c r="K2864" s="7" t="n">
        <v>3</v>
      </c>
      <c r="L2864" s="7" t="n">
        <v>28</v>
      </c>
      <c r="M2864" s="53" t="s">
        <v>3</v>
      </c>
      <c r="N2864" s="10" t="n">
        <v>162</v>
      </c>
      <c r="O2864" s="7" t="n">
        <v>3</v>
      </c>
      <c r="P2864" s="7" t="n">
        <v>32809</v>
      </c>
      <c r="Q2864" s="53" t="s">
        <v>3</v>
      </c>
      <c r="R2864" s="7" t="n">
        <v>0</v>
      </c>
      <c r="S2864" s="7" t="n">
        <v>2</v>
      </c>
      <c r="T2864" s="7" t="n">
        <v>3</v>
      </c>
      <c r="U2864" s="7" t="n">
        <v>9</v>
      </c>
      <c r="V2864" s="7" t="n">
        <v>1</v>
      </c>
      <c r="W2864" s="16" t="n">
        <f t="normal" ca="1">A2874</f>
        <v>0</v>
      </c>
    </row>
    <row r="2865" spans="1:23">
      <c r="A2865" t="s">
        <v>4</v>
      </c>
      <c r="B2865" s="4" t="s">
        <v>5</v>
      </c>
      <c r="C2865" s="4" t="s">
        <v>13</v>
      </c>
      <c r="D2865" s="53" t="s">
        <v>119</v>
      </c>
      <c r="E2865" s="4" t="s">
        <v>5</v>
      </c>
      <c r="F2865" s="4" t="s">
        <v>10</v>
      </c>
      <c r="G2865" s="4" t="s">
        <v>13</v>
      </c>
      <c r="H2865" s="4" t="s">
        <v>13</v>
      </c>
      <c r="I2865" s="4" t="s">
        <v>6</v>
      </c>
      <c r="J2865" s="53" t="s">
        <v>120</v>
      </c>
      <c r="K2865" s="4" t="s">
        <v>13</v>
      </c>
      <c r="L2865" s="4" t="s">
        <v>13</v>
      </c>
      <c r="M2865" s="53" t="s">
        <v>119</v>
      </c>
      <c r="N2865" s="4" t="s">
        <v>5</v>
      </c>
      <c r="O2865" s="4" t="s">
        <v>13</v>
      </c>
      <c r="P2865" s="53" t="s">
        <v>120</v>
      </c>
      <c r="Q2865" s="4" t="s">
        <v>13</v>
      </c>
      <c r="R2865" s="4" t="s">
        <v>9</v>
      </c>
      <c r="S2865" s="4" t="s">
        <v>13</v>
      </c>
      <c r="T2865" s="4" t="s">
        <v>13</v>
      </c>
      <c r="U2865" s="4" t="s">
        <v>13</v>
      </c>
      <c r="V2865" s="53" t="s">
        <v>119</v>
      </c>
      <c r="W2865" s="4" t="s">
        <v>5</v>
      </c>
      <c r="X2865" s="4" t="s">
        <v>13</v>
      </c>
      <c r="Y2865" s="53" t="s">
        <v>120</v>
      </c>
      <c r="Z2865" s="4" t="s">
        <v>13</v>
      </c>
      <c r="AA2865" s="4" t="s">
        <v>9</v>
      </c>
      <c r="AB2865" s="4" t="s">
        <v>13</v>
      </c>
      <c r="AC2865" s="4" t="s">
        <v>13</v>
      </c>
      <c r="AD2865" s="4" t="s">
        <v>13</v>
      </c>
      <c r="AE2865" s="4" t="s">
        <v>57</v>
      </c>
    </row>
    <row r="2866" spans="1:23">
      <c r="A2866" t="n">
        <v>26415</v>
      </c>
      <c r="B2866" s="15" t="n">
        <v>5</v>
      </c>
      <c r="C2866" s="7" t="n">
        <v>28</v>
      </c>
      <c r="D2866" s="53" t="s">
        <v>3</v>
      </c>
      <c r="E2866" s="52" t="n">
        <v>47</v>
      </c>
      <c r="F2866" s="7" t="n">
        <v>61456</v>
      </c>
      <c r="G2866" s="7" t="n">
        <v>2</v>
      </c>
      <c r="H2866" s="7" t="n">
        <v>0</v>
      </c>
      <c r="I2866" s="7" t="s">
        <v>121</v>
      </c>
      <c r="J2866" s="53" t="s">
        <v>3</v>
      </c>
      <c r="K2866" s="7" t="n">
        <v>8</v>
      </c>
      <c r="L2866" s="7" t="n">
        <v>28</v>
      </c>
      <c r="M2866" s="53" t="s">
        <v>3</v>
      </c>
      <c r="N2866" s="12" t="n">
        <v>74</v>
      </c>
      <c r="O2866" s="7" t="n">
        <v>65</v>
      </c>
      <c r="P2866" s="53" t="s">
        <v>3</v>
      </c>
      <c r="Q2866" s="7" t="n">
        <v>0</v>
      </c>
      <c r="R2866" s="7" t="n">
        <v>1</v>
      </c>
      <c r="S2866" s="7" t="n">
        <v>3</v>
      </c>
      <c r="T2866" s="7" t="n">
        <v>9</v>
      </c>
      <c r="U2866" s="7" t="n">
        <v>28</v>
      </c>
      <c r="V2866" s="53" t="s">
        <v>3</v>
      </c>
      <c r="W2866" s="12" t="n">
        <v>74</v>
      </c>
      <c r="X2866" s="7" t="n">
        <v>65</v>
      </c>
      <c r="Y2866" s="53" t="s">
        <v>3</v>
      </c>
      <c r="Z2866" s="7" t="n">
        <v>0</v>
      </c>
      <c r="AA2866" s="7" t="n">
        <v>2</v>
      </c>
      <c r="AB2866" s="7" t="n">
        <v>3</v>
      </c>
      <c r="AC2866" s="7" t="n">
        <v>9</v>
      </c>
      <c r="AD2866" s="7" t="n">
        <v>1</v>
      </c>
      <c r="AE2866" s="16" t="n">
        <f t="normal" ca="1">A2870</f>
        <v>0</v>
      </c>
    </row>
    <row r="2867" spans="1:23">
      <c r="A2867" t="s">
        <v>4</v>
      </c>
      <c r="B2867" s="4" t="s">
        <v>5</v>
      </c>
      <c r="C2867" s="4" t="s">
        <v>10</v>
      </c>
      <c r="D2867" s="4" t="s">
        <v>13</v>
      </c>
      <c r="E2867" s="4" t="s">
        <v>13</v>
      </c>
      <c r="F2867" s="4" t="s">
        <v>6</v>
      </c>
    </row>
    <row r="2868" spans="1:23">
      <c r="A2868" t="n">
        <v>26463</v>
      </c>
      <c r="B2868" s="52" t="n">
        <v>47</v>
      </c>
      <c r="C2868" s="7" t="n">
        <v>61456</v>
      </c>
      <c r="D2868" s="7" t="n">
        <v>0</v>
      </c>
      <c r="E2868" s="7" t="n">
        <v>0</v>
      </c>
      <c r="F2868" s="7" t="s">
        <v>122</v>
      </c>
    </row>
    <row r="2869" spans="1:23">
      <c r="A2869" t="s">
        <v>4</v>
      </c>
      <c r="B2869" s="4" t="s">
        <v>5</v>
      </c>
      <c r="C2869" s="4" t="s">
        <v>13</v>
      </c>
      <c r="D2869" s="4" t="s">
        <v>10</v>
      </c>
      <c r="E2869" s="4" t="s">
        <v>27</v>
      </c>
    </row>
    <row r="2870" spans="1:23">
      <c r="A2870" t="n">
        <v>26476</v>
      </c>
      <c r="B2870" s="38" t="n">
        <v>58</v>
      </c>
      <c r="C2870" s="7" t="n">
        <v>0</v>
      </c>
      <c r="D2870" s="7" t="n">
        <v>300</v>
      </c>
      <c r="E2870" s="7" t="n">
        <v>1</v>
      </c>
    </row>
    <row r="2871" spans="1:23">
      <c r="A2871" t="s">
        <v>4</v>
      </c>
      <c r="B2871" s="4" t="s">
        <v>5</v>
      </c>
      <c r="C2871" s="4" t="s">
        <v>13</v>
      </c>
      <c r="D2871" s="4" t="s">
        <v>10</v>
      </c>
    </row>
    <row r="2872" spans="1:23">
      <c r="A2872" t="n">
        <v>26484</v>
      </c>
      <c r="B2872" s="38" t="n">
        <v>58</v>
      </c>
      <c r="C2872" s="7" t="n">
        <v>255</v>
      </c>
      <c r="D2872" s="7" t="n">
        <v>0</v>
      </c>
    </row>
    <row r="2873" spans="1:23">
      <c r="A2873" t="s">
        <v>4</v>
      </c>
      <c r="B2873" s="4" t="s">
        <v>5</v>
      </c>
      <c r="C2873" s="4" t="s">
        <v>13</v>
      </c>
      <c r="D2873" s="4" t="s">
        <v>13</v>
      </c>
      <c r="E2873" s="4" t="s">
        <v>13</v>
      </c>
      <c r="F2873" s="4" t="s">
        <v>13</v>
      </c>
    </row>
    <row r="2874" spans="1:23">
      <c r="A2874" t="n">
        <v>26488</v>
      </c>
      <c r="B2874" s="8" t="n">
        <v>14</v>
      </c>
      <c r="C2874" s="7" t="n">
        <v>0</v>
      </c>
      <c r="D2874" s="7" t="n">
        <v>0</v>
      </c>
      <c r="E2874" s="7" t="n">
        <v>0</v>
      </c>
      <c r="F2874" s="7" t="n">
        <v>64</v>
      </c>
    </row>
    <row r="2875" spans="1:23">
      <c r="A2875" t="s">
        <v>4</v>
      </c>
      <c r="B2875" s="4" t="s">
        <v>5</v>
      </c>
      <c r="C2875" s="4" t="s">
        <v>13</v>
      </c>
      <c r="D2875" s="4" t="s">
        <v>10</v>
      </c>
    </row>
    <row r="2876" spans="1:23">
      <c r="A2876" t="n">
        <v>26493</v>
      </c>
      <c r="B2876" s="28" t="n">
        <v>22</v>
      </c>
      <c r="C2876" s="7" t="n">
        <v>0</v>
      </c>
      <c r="D2876" s="7" t="n">
        <v>32809</v>
      </c>
    </row>
    <row r="2877" spans="1:23">
      <c r="A2877" t="s">
        <v>4</v>
      </c>
      <c r="B2877" s="4" t="s">
        <v>5</v>
      </c>
      <c r="C2877" s="4" t="s">
        <v>13</v>
      </c>
      <c r="D2877" s="4" t="s">
        <v>10</v>
      </c>
    </row>
    <row r="2878" spans="1:23">
      <c r="A2878" t="n">
        <v>26497</v>
      </c>
      <c r="B2878" s="38" t="n">
        <v>58</v>
      </c>
      <c r="C2878" s="7" t="n">
        <v>5</v>
      </c>
      <c r="D2878" s="7" t="n">
        <v>300</v>
      </c>
    </row>
    <row r="2879" spans="1:23">
      <c r="A2879" t="s">
        <v>4</v>
      </c>
      <c r="B2879" s="4" t="s">
        <v>5</v>
      </c>
      <c r="C2879" s="4" t="s">
        <v>27</v>
      </c>
      <c r="D2879" s="4" t="s">
        <v>10</v>
      </c>
    </row>
    <row r="2880" spans="1:23">
      <c r="A2880" t="n">
        <v>26501</v>
      </c>
      <c r="B2880" s="54" t="n">
        <v>103</v>
      </c>
      <c r="C2880" s="7" t="n">
        <v>0</v>
      </c>
      <c r="D2880" s="7" t="n">
        <v>300</v>
      </c>
    </row>
    <row r="2881" spans="1:31">
      <c r="A2881" t="s">
        <v>4</v>
      </c>
      <c r="B2881" s="4" t="s">
        <v>5</v>
      </c>
      <c r="C2881" s="4" t="s">
        <v>13</v>
      </c>
    </row>
    <row r="2882" spans="1:31">
      <c r="A2882" t="n">
        <v>26508</v>
      </c>
      <c r="B2882" s="39" t="n">
        <v>64</v>
      </c>
      <c r="C2882" s="7" t="n">
        <v>7</v>
      </c>
    </row>
    <row r="2883" spans="1:31">
      <c r="A2883" t="s">
        <v>4</v>
      </c>
      <c r="B2883" s="4" t="s">
        <v>5</v>
      </c>
      <c r="C2883" s="4" t="s">
        <v>13</v>
      </c>
      <c r="D2883" s="4" t="s">
        <v>10</v>
      </c>
    </row>
    <row r="2884" spans="1:31">
      <c r="A2884" t="n">
        <v>26510</v>
      </c>
      <c r="B2884" s="55" t="n">
        <v>72</v>
      </c>
      <c r="C2884" s="7" t="n">
        <v>5</v>
      </c>
      <c r="D2884" s="7" t="n">
        <v>0</v>
      </c>
    </row>
    <row r="2885" spans="1:31">
      <c r="A2885" t="s">
        <v>4</v>
      </c>
      <c r="B2885" s="4" t="s">
        <v>5</v>
      </c>
      <c r="C2885" s="4" t="s">
        <v>13</v>
      </c>
      <c r="D2885" s="53" t="s">
        <v>119</v>
      </c>
      <c r="E2885" s="4" t="s">
        <v>5</v>
      </c>
      <c r="F2885" s="4" t="s">
        <v>13</v>
      </c>
      <c r="G2885" s="4" t="s">
        <v>10</v>
      </c>
      <c r="H2885" s="53" t="s">
        <v>120</v>
      </c>
      <c r="I2885" s="4" t="s">
        <v>13</v>
      </c>
      <c r="J2885" s="4" t="s">
        <v>9</v>
      </c>
      <c r="K2885" s="4" t="s">
        <v>13</v>
      </c>
      <c r="L2885" s="4" t="s">
        <v>13</v>
      </c>
      <c r="M2885" s="4" t="s">
        <v>57</v>
      </c>
    </row>
    <row r="2886" spans="1:31">
      <c r="A2886" t="n">
        <v>26514</v>
      </c>
      <c r="B2886" s="15" t="n">
        <v>5</v>
      </c>
      <c r="C2886" s="7" t="n">
        <v>28</v>
      </c>
      <c r="D2886" s="53" t="s">
        <v>3</v>
      </c>
      <c r="E2886" s="10" t="n">
        <v>162</v>
      </c>
      <c r="F2886" s="7" t="n">
        <v>4</v>
      </c>
      <c r="G2886" s="7" t="n">
        <v>32809</v>
      </c>
      <c r="H2886" s="53" t="s">
        <v>3</v>
      </c>
      <c r="I2886" s="7" t="n">
        <v>0</v>
      </c>
      <c r="J2886" s="7" t="n">
        <v>1</v>
      </c>
      <c r="K2886" s="7" t="n">
        <v>2</v>
      </c>
      <c r="L2886" s="7" t="n">
        <v>1</v>
      </c>
      <c r="M2886" s="16" t="n">
        <f t="normal" ca="1">A2892</f>
        <v>0</v>
      </c>
    </row>
    <row r="2887" spans="1:31">
      <c r="A2887" t="s">
        <v>4</v>
      </c>
      <c r="B2887" s="4" t="s">
        <v>5</v>
      </c>
      <c r="C2887" s="4" t="s">
        <v>13</v>
      </c>
      <c r="D2887" s="4" t="s">
        <v>6</v>
      </c>
    </row>
    <row r="2888" spans="1:31">
      <c r="A2888" t="n">
        <v>26531</v>
      </c>
      <c r="B2888" s="9" t="n">
        <v>2</v>
      </c>
      <c r="C2888" s="7" t="n">
        <v>10</v>
      </c>
      <c r="D2888" s="7" t="s">
        <v>123</v>
      </c>
    </row>
    <row r="2889" spans="1:31">
      <c r="A2889" t="s">
        <v>4</v>
      </c>
      <c r="B2889" s="4" t="s">
        <v>5</v>
      </c>
      <c r="C2889" s="4" t="s">
        <v>10</v>
      </c>
    </row>
    <row r="2890" spans="1:31">
      <c r="A2890" t="n">
        <v>26548</v>
      </c>
      <c r="B2890" s="30" t="n">
        <v>16</v>
      </c>
      <c r="C2890" s="7" t="n">
        <v>0</v>
      </c>
    </row>
    <row r="2891" spans="1:31">
      <c r="A2891" t="s">
        <v>4</v>
      </c>
      <c r="B2891" s="4" t="s">
        <v>5</v>
      </c>
      <c r="C2891" s="4" t="s">
        <v>13</v>
      </c>
      <c r="D2891" s="4" t="s">
        <v>6</v>
      </c>
    </row>
    <row r="2892" spans="1:31">
      <c r="A2892" t="n">
        <v>26551</v>
      </c>
      <c r="B2892" s="9" t="n">
        <v>2</v>
      </c>
      <c r="C2892" s="7" t="n">
        <v>10</v>
      </c>
      <c r="D2892" s="7" t="s">
        <v>104</v>
      </c>
    </row>
    <row r="2893" spans="1:31">
      <c r="A2893" t="s">
        <v>4</v>
      </c>
      <c r="B2893" s="4" t="s">
        <v>5</v>
      </c>
      <c r="C2893" s="4" t="s">
        <v>13</v>
      </c>
      <c r="D2893" s="4" t="s">
        <v>10</v>
      </c>
      <c r="E2893" s="4" t="s">
        <v>13</v>
      </c>
      <c r="F2893" s="4" t="s">
        <v>57</v>
      </c>
    </row>
    <row r="2894" spans="1:31">
      <c r="A2894" t="n">
        <v>26572</v>
      </c>
      <c r="B2894" s="15" t="n">
        <v>5</v>
      </c>
      <c r="C2894" s="7" t="n">
        <v>30</v>
      </c>
      <c r="D2894" s="7" t="n">
        <v>6471</v>
      </c>
      <c r="E2894" s="7" t="n">
        <v>1</v>
      </c>
      <c r="F2894" s="16" t="n">
        <f t="normal" ca="1">A2896</f>
        <v>0</v>
      </c>
    </row>
    <row r="2895" spans="1:31">
      <c r="A2895" t="s">
        <v>4</v>
      </c>
      <c r="B2895" s="4" t="s">
        <v>5</v>
      </c>
      <c r="C2895" s="4" t="s">
        <v>10</v>
      </c>
      <c r="D2895" s="4" t="s">
        <v>6</v>
      </c>
      <c r="E2895" s="4" t="s">
        <v>6</v>
      </c>
      <c r="F2895" s="4" t="s">
        <v>6</v>
      </c>
      <c r="G2895" s="4" t="s">
        <v>13</v>
      </c>
      <c r="H2895" s="4" t="s">
        <v>9</v>
      </c>
      <c r="I2895" s="4" t="s">
        <v>27</v>
      </c>
      <c r="J2895" s="4" t="s">
        <v>27</v>
      </c>
      <c r="K2895" s="4" t="s">
        <v>27</v>
      </c>
      <c r="L2895" s="4" t="s">
        <v>27</v>
      </c>
      <c r="M2895" s="4" t="s">
        <v>27</v>
      </c>
      <c r="N2895" s="4" t="s">
        <v>27</v>
      </c>
      <c r="O2895" s="4" t="s">
        <v>27</v>
      </c>
      <c r="P2895" s="4" t="s">
        <v>6</v>
      </c>
      <c r="Q2895" s="4" t="s">
        <v>6</v>
      </c>
      <c r="R2895" s="4" t="s">
        <v>9</v>
      </c>
      <c r="S2895" s="4" t="s">
        <v>13</v>
      </c>
      <c r="T2895" s="4" t="s">
        <v>9</v>
      </c>
      <c r="U2895" s="4" t="s">
        <v>9</v>
      </c>
      <c r="V2895" s="4" t="s">
        <v>10</v>
      </c>
    </row>
    <row r="2896" spans="1:31">
      <c r="A2896" t="n">
        <v>26581</v>
      </c>
      <c r="B2896" s="17" t="n">
        <v>19</v>
      </c>
      <c r="C2896" s="7" t="n">
        <v>1570</v>
      </c>
      <c r="D2896" s="7" t="s">
        <v>316</v>
      </c>
      <c r="E2896" s="7" t="s">
        <v>317</v>
      </c>
      <c r="F2896" s="7" t="s">
        <v>12</v>
      </c>
      <c r="G2896" s="7" t="n">
        <v>0</v>
      </c>
      <c r="H2896" s="7" t="n">
        <v>1</v>
      </c>
      <c r="I2896" s="7" t="n">
        <v>0</v>
      </c>
      <c r="J2896" s="7" t="n">
        <v>0</v>
      </c>
      <c r="K2896" s="7" t="n">
        <v>0</v>
      </c>
      <c r="L2896" s="7" t="n">
        <v>0</v>
      </c>
      <c r="M2896" s="7" t="n">
        <v>1</v>
      </c>
      <c r="N2896" s="7" t="n">
        <v>1.60000002384186</v>
      </c>
      <c r="O2896" s="7" t="n">
        <v>0.0900000035762787</v>
      </c>
      <c r="P2896" s="7" t="s">
        <v>12</v>
      </c>
      <c r="Q2896" s="7" t="s">
        <v>12</v>
      </c>
      <c r="R2896" s="7" t="n">
        <v>-1</v>
      </c>
      <c r="S2896" s="7" t="n">
        <v>0</v>
      </c>
      <c r="T2896" s="7" t="n">
        <v>0</v>
      </c>
      <c r="U2896" s="7" t="n">
        <v>0</v>
      </c>
      <c r="V2896" s="7" t="n">
        <v>0</v>
      </c>
    </row>
    <row r="2897" spans="1:22">
      <c r="A2897" t="s">
        <v>4</v>
      </c>
      <c r="B2897" s="4" t="s">
        <v>5</v>
      </c>
      <c r="C2897" s="4" t="s">
        <v>10</v>
      </c>
      <c r="D2897" s="4" t="s">
        <v>6</v>
      </c>
      <c r="E2897" s="4" t="s">
        <v>6</v>
      </c>
      <c r="F2897" s="4" t="s">
        <v>6</v>
      </c>
      <c r="G2897" s="4" t="s">
        <v>13</v>
      </c>
      <c r="H2897" s="4" t="s">
        <v>9</v>
      </c>
      <c r="I2897" s="4" t="s">
        <v>27</v>
      </c>
      <c r="J2897" s="4" t="s">
        <v>27</v>
      </c>
      <c r="K2897" s="4" t="s">
        <v>27</v>
      </c>
      <c r="L2897" s="4" t="s">
        <v>27</v>
      </c>
      <c r="M2897" s="4" t="s">
        <v>27</v>
      </c>
      <c r="N2897" s="4" t="s">
        <v>27</v>
      </c>
      <c r="O2897" s="4" t="s">
        <v>27</v>
      </c>
      <c r="P2897" s="4" t="s">
        <v>6</v>
      </c>
      <c r="Q2897" s="4" t="s">
        <v>6</v>
      </c>
      <c r="R2897" s="4" t="s">
        <v>9</v>
      </c>
      <c r="S2897" s="4" t="s">
        <v>13</v>
      </c>
      <c r="T2897" s="4" t="s">
        <v>9</v>
      </c>
      <c r="U2897" s="4" t="s">
        <v>9</v>
      </c>
      <c r="V2897" s="4" t="s">
        <v>10</v>
      </c>
    </row>
    <row r="2898" spans="1:22">
      <c r="A2898" t="n">
        <v>26655</v>
      </c>
      <c r="B2898" s="17" t="n">
        <v>19</v>
      </c>
      <c r="C2898" s="7" t="n">
        <v>1571</v>
      </c>
      <c r="D2898" s="7" t="s">
        <v>316</v>
      </c>
      <c r="E2898" s="7" t="s">
        <v>317</v>
      </c>
      <c r="F2898" s="7" t="s">
        <v>12</v>
      </c>
      <c r="G2898" s="7" t="n">
        <v>0</v>
      </c>
      <c r="H2898" s="7" t="n">
        <v>1</v>
      </c>
      <c r="I2898" s="7" t="n">
        <v>0</v>
      </c>
      <c r="J2898" s="7" t="n">
        <v>0</v>
      </c>
      <c r="K2898" s="7" t="n">
        <v>0</v>
      </c>
      <c r="L2898" s="7" t="n">
        <v>0</v>
      </c>
      <c r="M2898" s="7" t="n">
        <v>1</v>
      </c>
      <c r="N2898" s="7" t="n">
        <v>1.60000002384186</v>
      </c>
      <c r="O2898" s="7" t="n">
        <v>0.0900000035762787</v>
      </c>
      <c r="P2898" s="7" t="s">
        <v>12</v>
      </c>
      <c r="Q2898" s="7" t="s">
        <v>12</v>
      </c>
      <c r="R2898" s="7" t="n">
        <v>-1</v>
      </c>
      <c r="S2898" s="7" t="n">
        <v>0</v>
      </c>
      <c r="T2898" s="7" t="n">
        <v>0</v>
      </c>
      <c r="U2898" s="7" t="n">
        <v>0</v>
      </c>
      <c r="V2898" s="7" t="n">
        <v>0</v>
      </c>
    </row>
    <row r="2899" spans="1:22">
      <c r="A2899" t="s">
        <v>4</v>
      </c>
      <c r="B2899" s="4" t="s">
        <v>5</v>
      </c>
      <c r="C2899" s="4" t="s">
        <v>10</v>
      </c>
      <c r="D2899" s="4" t="s">
        <v>13</v>
      </c>
      <c r="E2899" s="4" t="s">
        <v>13</v>
      </c>
      <c r="F2899" s="4" t="s">
        <v>6</v>
      </c>
    </row>
    <row r="2900" spans="1:22">
      <c r="A2900" t="n">
        <v>26729</v>
      </c>
      <c r="B2900" s="26" t="n">
        <v>20</v>
      </c>
      <c r="C2900" s="7" t="n">
        <v>61456</v>
      </c>
      <c r="D2900" s="7" t="n">
        <v>3</v>
      </c>
      <c r="E2900" s="7" t="n">
        <v>10</v>
      </c>
      <c r="F2900" s="7" t="s">
        <v>126</v>
      </c>
    </row>
    <row r="2901" spans="1:22">
      <c r="A2901" t="s">
        <v>4</v>
      </c>
      <c r="B2901" s="4" t="s">
        <v>5</v>
      </c>
      <c r="C2901" s="4" t="s">
        <v>10</v>
      </c>
    </row>
    <row r="2902" spans="1:22">
      <c r="A2902" t="n">
        <v>26747</v>
      </c>
      <c r="B2902" s="30" t="n">
        <v>16</v>
      </c>
      <c r="C2902" s="7" t="n">
        <v>0</v>
      </c>
    </row>
    <row r="2903" spans="1:22">
      <c r="A2903" t="s">
        <v>4</v>
      </c>
      <c r="B2903" s="4" t="s">
        <v>5</v>
      </c>
      <c r="C2903" s="4" t="s">
        <v>10</v>
      </c>
      <c r="D2903" s="4" t="s">
        <v>13</v>
      </c>
      <c r="E2903" s="4" t="s">
        <v>13</v>
      </c>
      <c r="F2903" s="4" t="s">
        <v>6</v>
      </c>
    </row>
    <row r="2904" spans="1:22">
      <c r="A2904" t="n">
        <v>26750</v>
      </c>
      <c r="B2904" s="26" t="n">
        <v>20</v>
      </c>
      <c r="C2904" s="7" t="n">
        <v>1570</v>
      </c>
      <c r="D2904" s="7" t="n">
        <v>3</v>
      </c>
      <c r="E2904" s="7" t="n">
        <v>10</v>
      </c>
      <c r="F2904" s="7" t="s">
        <v>126</v>
      </c>
    </row>
    <row r="2905" spans="1:22">
      <c r="A2905" t="s">
        <v>4</v>
      </c>
      <c r="B2905" s="4" t="s">
        <v>5</v>
      </c>
      <c r="C2905" s="4" t="s">
        <v>10</v>
      </c>
    </row>
    <row r="2906" spans="1:22">
      <c r="A2906" t="n">
        <v>26768</v>
      </c>
      <c r="B2906" s="30" t="n">
        <v>16</v>
      </c>
      <c r="C2906" s="7" t="n">
        <v>0</v>
      </c>
    </row>
    <row r="2907" spans="1:22">
      <c r="A2907" t="s">
        <v>4</v>
      </c>
      <c r="B2907" s="4" t="s">
        <v>5</v>
      </c>
      <c r="C2907" s="4" t="s">
        <v>10</v>
      </c>
      <c r="D2907" s="4" t="s">
        <v>13</v>
      </c>
      <c r="E2907" s="4" t="s">
        <v>13</v>
      </c>
      <c r="F2907" s="4" t="s">
        <v>6</v>
      </c>
    </row>
    <row r="2908" spans="1:22">
      <c r="A2908" t="n">
        <v>26771</v>
      </c>
      <c r="B2908" s="26" t="n">
        <v>20</v>
      </c>
      <c r="C2908" s="7" t="n">
        <v>1571</v>
      </c>
      <c r="D2908" s="7" t="n">
        <v>3</v>
      </c>
      <c r="E2908" s="7" t="n">
        <v>10</v>
      </c>
      <c r="F2908" s="7" t="s">
        <v>126</v>
      </c>
    </row>
    <row r="2909" spans="1:22">
      <c r="A2909" t="s">
        <v>4</v>
      </c>
      <c r="B2909" s="4" t="s">
        <v>5</v>
      </c>
      <c r="C2909" s="4" t="s">
        <v>10</v>
      </c>
    </row>
    <row r="2910" spans="1:22">
      <c r="A2910" t="n">
        <v>26789</v>
      </c>
      <c r="B2910" s="30" t="n">
        <v>16</v>
      </c>
      <c r="C2910" s="7" t="n">
        <v>0</v>
      </c>
    </row>
    <row r="2911" spans="1:22">
      <c r="A2911" t="s">
        <v>4</v>
      </c>
      <c r="B2911" s="4" t="s">
        <v>5</v>
      </c>
      <c r="C2911" s="4" t="s">
        <v>10</v>
      </c>
      <c r="D2911" s="4" t="s">
        <v>27</v>
      </c>
      <c r="E2911" s="4" t="s">
        <v>27</v>
      </c>
      <c r="F2911" s="4" t="s">
        <v>27</v>
      </c>
      <c r="G2911" s="4" t="s">
        <v>27</v>
      </c>
    </row>
    <row r="2912" spans="1:22">
      <c r="A2912" t="n">
        <v>26792</v>
      </c>
      <c r="B2912" s="48" t="n">
        <v>46</v>
      </c>
      <c r="C2912" s="7" t="n">
        <v>61456</v>
      </c>
      <c r="D2912" s="7" t="n">
        <v>192.139999389648</v>
      </c>
      <c r="E2912" s="7" t="n">
        <v>3.38000011444092</v>
      </c>
      <c r="F2912" s="7" t="n">
        <v>54.5</v>
      </c>
      <c r="G2912" s="7" t="n">
        <v>294.700012207031</v>
      </c>
    </row>
    <row r="2913" spans="1:22">
      <c r="A2913" t="s">
        <v>4</v>
      </c>
      <c r="B2913" s="4" t="s">
        <v>5</v>
      </c>
      <c r="C2913" s="4" t="s">
        <v>10</v>
      </c>
      <c r="D2913" s="4" t="s">
        <v>27</v>
      </c>
      <c r="E2913" s="4" t="s">
        <v>27</v>
      </c>
      <c r="F2913" s="4" t="s">
        <v>27</v>
      </c>
      <c r="G2913" s="4" t="s">
        <v>27</v>
      </c>
    </row>
    <row r="2914" spans="1:22">
      <c r="A2914" t="n">
        <v>26811</v>
      </c>
      <c r="B2914" s="48" t="n">
        <v>46</v>
      </c>
      <c r="C2914" s="7" t="n">
        <v>1570</v>
      </c>
      <c r="D2914" s="7" t="n">
        <v>114.720001220703</v>
      </c>
      <c r="E2914" s="7" t="n">
        <v>2.57999992370605</v>
      </c>
      <c r="F2914" s="7" t="n">
        <v>71.4400024414063</v>
      </c>
      <c r="G2914" s="7" t="n">
        <v>82.8000030517578</v>
      </c>
    </row>
    <row r="2915" spans="1:22">
      <c r="A2915" t="s">
        <v>4</v>
      </c>
      <c r="B2915" s="4" t="s">
        <v>5</v>
      </c>
      <c r="C2915" s="4" t="s">
        <v>10</v>
      </c>
      <c r="D2915" s="4" t="s">
        <v>27</v>
      </c>
      <c r="E2915" s="4" t="s">
        <v>27</v>
      </c>
      <c r="F2915" s="4" t="s">
        <v>27</v>
      </c>
      <c r="G2915" s="4" t="s">
        <v>27</v>
      </c>
    </row>
    <row r="2916" spans="1:22">
      <c r="A2916" t="n">
        <v>26830</v>
      </c>
      <c r="B2916" s="48" t="n">
        <v>46</v>
      </c>
      <c r="C2916" s="7" t="n">
        <v>1571</v>
      </c>
      <c r="D2916" s="7" t="n">
        <v>114.720001220703</v>
      </c>
      <c r="E2916" s="7" t="n">
        <v>2.57999992370605</v>
      </c>
      <c r="F2916" s="7" t="n">
        <v>71.4400024414063</v>
      </c>
      <c r="G2916" s="7" t="n">
        <v>82.8000030517578</v>
      </c>
    </row>
    <row r="2917" spans="1:22">
      <c r="A2917" t="s">
        <v>4</v>
      </c>
      <c r="B2917" s="4" t="s">
        <v>5</v>
      </c>
      <c r="C2917" s="4" t="s">
        <v>13</v>
      </c>
    </row>
    <row r="2918" spans="1:22">
      <c r="A2918" t="n">
        <v>26849</v>
      </c>
      <c r="B2918" s="12" t="n">
        <v>74</v>
      </c>
      <c r="C2918" s="7" t="n">
        <v>18</v>
      </c>
    </row>
    <row r="2919" spans="1:22">
      <c r="A2919" t="s">
        <v>4</v>
      </c>
      <c r="B2919" s="4" t="s">
        <v>5</v>
      </c>
      <c r="C2919" s="4" t="s">
        <v>13</v>
      </c>
      <c r="D2919" s="4" t="s">
        <v>10</v>
      </c>
      <c r="E2919" s="4" t="s">
        <v>6</v>
      </c>
      <c r="F2919" s="4" t="s">
        <v>6</v>
      </c>
      <c r="G2919" s="4" t="s">
        <v>13</v>
      </c>
    </row>
    <row r="2920" spans="1:22">
      <c r="A2920" t="n">
        <v>26851</v>
      </c>
      <c r="B2920" s="23" t="n">
        <v>32</v>
      </c>
      <c r="C2920" s="7" t="n">
        <v>0</v>
      </c>
      <c r="D2920" s="7" t="n">
        <v>1570</v>
      </c>
      <c r="E2920" s="7" t="s">
        <v>12</v>
      </c>
      <c r="F2920" s="7" t="s">
        <v>82</v>
      </c>
      <c r="G2920" s="7" t="n">
        <v>0</v>
      </c>
    </row>
    <row r="2921" spans="1:22">
      <c r="A2921" t="s">
        <v>4</v>
      </c>
      <c r="B2921" s="4" t="s">
        <v>5</v>
      </c>
      <c r="C2921" s="4" t="s">
        <v>13</v>
      </c>
      <c r="D2921" s="4" t="s">
        <v>10</v>
      </c>
      <c r="E2921" s="4" t="s">
        <v>6</v>
      </c>
      <c r="F2921" s="4" t="s">
        <v>6</v>
      </c>
      <c r="G2921" s="4" t="s">
        <v>13</v>
      </c>
    </row>
    <row r="2922" spans="1:22">
      <c r="A2922" t="n">
        <v>26866</v>
      </c>
      <c r="B2922" s="23" t="n">
        <v>32</v>
      </c>
      <c r="C2922" s="7" t="n">
        <v>0</v>
      </c>
      <c r="D2922" s="7" t="n">
        <v>1570</v>
      </c>
      <c r="E2922" s="7" t="s">
        <v>12</v>
      </c>
      <c r="F2922" s="7" t="s">
        <v>83</v>
      </c>
      <c r="G2922" s="7" t="n">
        <v>1</v>
      </c>
    </row>
    <row r="2923" spans="1:22">
      <c r="A2923" t="s">
        <v>4</v>
      </c>
      <c r="B2923" s="4" t="s">
        <v>5</v>
      </c>
      <c r="C2923" s="4" t="s">
        <v>13</v>
      </c>
      <c r="D2923" s="4" t="s">
        <v>10</v>
      </c>
      <c r="E2923" s="4" t="s">
        <v>6</v>
      </c>
      <c r="F2923" s="4" t="s">
        <v>6</v>
      </c>
      <c r="G2923" s="4" t="s">
        <v>13</v>
      </c>
    </row>
    <row r="2924" spans="1:22">
      <c r="A2924" t="n">
        <v>26881</v>
      </c>
      <c r="B2924" s="23" t="n">
        <v>32</v>
      </c>
      <c r="C2924" s="7" t="n">
        <v>0</v>
      </c>
      <c r="D2924" s="7" t="n">
        <v>1570</v>
      </c>
      <c r="E2924" s="7" t="s">
        <v>12</v>
      </c>
      <c r="F2924" s="7" t="s">
        <v>84</v>
      </c>
      <c r="G2924" s="7" t="n">
        <v>0</v>
      </c>
    </row>
    <row r="2925" spans="1:22">
      <c r="A2925" t="s">
        <v>4</v>
      </c>
      <c r="B2925" s="4" t="s">
        <v>5</v>
      </c>
      <c r="C2925" s="4" t="s">
        <v>13</v>
      </c>
      <c r="D2925" s="4" t="s">
        <v>10</v>
      </c>
      <c r="E2925" s="4" t="s">
        <v>6</v>
      </c>
      <c r="F2925" s="4" t="s">
        <v>6</v>
      </c>
      <c r="G2925" s="4" t="s">
        <v>13</v>
      </c>
    </row>
    <row r="2926" spans="1:22">
      <c r="A2926" t="n">
        <v>26896</v>
      </c>
      <c r="B2926" s="23" t="n">
        <v>32</v>
      </c>
      <c r="C2926" s="7" t="n">
        <v>0</v>
      </c>
      <c r="D2926" s="7" t="n">
        <v>1570</v>
      </c>
      <c r="E2926" s="7" t="s">
        <v>12</v>
      </c>
      <c r="F2926" s="7" t="s">
        <v>85</v>
      </c>
      <c r="G2926" s="7" t="n">
        <v>0</v>
      </c>
    </row>
    <row r="2927" spans="1:22">
      <c r="A2927" t="s">
        <v>4</v>
      </c>
      <c r="B2927" s="4" t="s">
        <v>5</v>
      </c>
      <c r="C2927" s="4" t="s">
        <v>13</v>
      </c>
      <c r="D2927" s="4" t="s">
        <v>10</v>
      </c>
      <c r="E2927" s="4" t="s">
        <v>6</v>
      </c>
      <c r="F2927" s="4" t="s">
        <v>6</v>
      </c>
      <c r="G2927" s="4" t="s">
        <v>13</v>
      </c>
    </row>
    <row r="2928" spans="1:22">
      <c r="A2928" t="n">
        <v>26911</v>
      </c>
      <c r="B2928" s="23" t="n">
        <v>32</v>
      </c>
      <c r="C2928" s="7" t="n">
        <v>0</v>
      </c>
      <c r="D2928" s="7" t="n">
        <v>1570</v>
      </c>
      <c r="E2928" s="7" t="s">
        <v>12</v>
      </c>
      <c r="F2928" s="7" t="s">
        <v>86</v>
      </c>
      <c r="G2928" s="7" t="n">
        <v>0</v>
      </c>
    </row>
    <row r="2929" spans="1:7">
      <c r="A2929" t="s">
        <v>4</v>
      </c>
      <c r="B2929" s="4" t="s">
        <v>5</v>
      </c>
      <c r="C2929" s="4" t="s">
        <v>13</v>
      </c>
      <c r="D2929" s="4" t="s">
        <v>10</v>
      </c>
      <c r="E2929" s="4" t="s">
        <v>6</v>
      </c>
      <c r="F2929" s="4" t="s">
        <v>6</v>
      </c>
      <c r="G2929" s="4" t="s">
        <v>13</v>
      </c>
    </row>
    <row r="2930" spans="1:7">
      <c r="A2930" t="n">
        <v>26926</v>
      </c>
      <c r="B2930" s="23" t="n">
        <v>32</v>
      </c>
      <c r="C2930" s="7" t="n">
        <v>0</v>
      </c>
      <c r="D2930" s="7" t="n">
        <v>1570</v>
      </c>
      <c r="E2930" s="7" t="s">
        <v>12</v>
      </c>
      <c r="F2930" s="7" t="s">
        <v>87</v>
      </c>
      <c r="G2930" s="7" t="n">
        <v>1</v>
      </c>
    </row>
    <row r="2931" spans="1:7">
      <c r="A2931" t="s">
        <v>4</v>
      </c>
      <c r="B2931" s="4" t="s">
        <v>5</v>
      </c>
      <c r="C2931" s="4" t="s">
        <v>13</v>
      </c>
      <c r="D2931" s="4" t="s">
        <v>10</v>
      </c>
      <c r="E2931" s="4" t="s">
        <v>6</v>
      </c>
      <c r="F2931" s="4" t="s">
        <v>6</v>
      </c>
      <c r="G2931" s="4" t="s">
        <v>13</v>
      </c>
    </row>
    <row r="2932" spans="1:7">
      <c r="A2932" t="n">
        <v>26941</v>
      </c>
      <c r="B2932" s="23" t="n">
        <v>32</v>
      </c>
      <c r="C2932" s="7" t="n">
        <v>0</v>
      </c>
      <c r="D2932" s="7" t="n">
        <v>1571</v>
      </c>
      <c r="E2932" s="7" t="s">
        <v>12</v>
      </c>
      <c r="F2932" s="7" t="s">
        <v>82</v>
      </c>
      <c r="G2932" s="7" t="n">
        <v>0</v>
      </c>
    </row>
    <row r="2933" spans="1:7">
      <c r="A2933" t="s">
        <v>4</v>
      </c>
      <c r="B2933" s="4" t="s">
        <v>5</v>
      </c>
      <c r="C2933" s="4" t="s">
        <v>13</v>
      </c>
      <c r="D2933" s="4" t="s">
        <v>10</v>
      </c>
      <c r="E2933" s="4" t="s">
        <v>6</v>
      </c>
      <c r="F2933" s="4" t="s">
        <v>6</v>
      </c>
      <c r="G2933" s="4" t="s">
        <v>13</v>
      </c>
    </row>
    <row r="2934" spans="1:7">
      <c r="A2934" t="n">
        <v>26956</v>
      </c>
      <c r="B2934" s="23" t="n">
        <v>32</v>
      </c>
      <c r="C2934" s="7" t="n">
        <v>0</v>
      </c>
      <c r="D2934" s="7" t="n">
        <v>1571</v>
      </c>
      <c r="E2934" s="7" t="s">
        <v>12</v>
      </c>
      <c r="F2934" s="7" t="s">
        <v>83</v>
      </c>
      <c r="G2934" s="7" t="n">
        <v>1</v>
      </c>
    </row>
    <row r="2935" spans="1:7">
      <c r="A2935" t="s">
        <v>4</v>
      </c>
      <c r="B2935" s="4" t="s">
        <v>5</v>
      </c>
      <c r="C2935" s="4" t="s">
        <v>13</v>
      </c>
      <c r="D2935" s="4" t="s">
        <v>10</v>
      </c>
      <c r="E2935" s="4" t="s">
        <v>6</v>
      </c>
      <c r="F2935" s="4" t="s">
        <v>6</v>
      </c>
      <c r="G2935" s="4" t="s">
        <v>13</v>
      </c>
    </row>
    <row r="2936" spans="1:7">
      <c r="A2936" t="n">
        <v>26971</v>
      </c>
      <c r="B2936" s="23" t="n">
        <v>32</v>
      </c>
      <c r="C2936" s="7" t="n">
        <v>0</v>
      </c>
      <c r="D2936" s="7" t="n">
        <v>1571</v>
      </c>
      <c r="E2936" s="7" t="s">
        <v>12</v>
      </c>
      <c r="F2936" s="7" t="s">
        <v>84</v>
      </c>
      <c r="G2936" s="7" t="n">
        <v>0</v>
      </c>
    </row>
    <row r="2937" spans="1:7">
      <c r="A2937" t="s">
        <v>4</v>
      </c>
      <c r="B2937" s="4" t="s">
        <v>5</v>
      </c>
      <c r="C2937" s="4" t="s">
        <v>13</v>
      </c>
      <c r="D2937" s="4" t="s">
        <v>10</v>
      </c>
      <c r="E2937" s="4" t="s">
        <v>6</v>
      </c>
      <c r="F2937" s="4" t="s">
        <v>6</v>
      </c>
      <c r="G2937" s="4" t="s">
        <v>13</v>
      </c>
    </row>
    <row r="2938" spans="1:7">
      <c r="A2938" t="n">
        <v>26986</v>
      </c>
      <c r="B2938" s="23" t="n">
        <v>32</v>
      </c>
      <c r="C2938" s="7" t="n">
        <v>0</v>
      </c>
      <c r="D2938" s="7" t="n">
        <v>1571</v>
      </c>
      <c r="E2938" s="7" t="s">
        <v>12</v>
      </c>
      <c r="F2938" s="7" t="s">
        <v>85</v>
      </c>
      <c r="G2938" s="7" t="n">
        <v>0</v>
      </c>
    </row>
    <row r="2939" spans="1:7">
      <c r="A2939" t="s">
        <v>4</v>
      </c>
      <c r="B2939" s="4" t="s">
        <v>5</v>
      </c>
      <c r="C2939" s="4" t="s">
        <v>13</v>
      </c>
      <c r="D2939" s="4" t="s">
        <v>10</v>
      </c>
      <c r="E2939" s="4" t="s">
        <v>6</v>
      </c>
      <c r="F2939" s="4" t="s">
        <v>6</v>
      </c>
      <c r="G2939" s="4" t="s">
        <v>13</v>
      </c>
    </row>
    <row r="2940" spans="1:7">
      <c r="A2940" t="n">
        <v>27001</v>
      </c>
      <c r="B2940" s="23" t="n">
        <v>32</v>
      </c>
      <c r="C2940" s="7" t="n">
        <v>0</v>
      </c>
      <c r="D2940" s="7" t="n">
        <v>1571</v>
      </c>
      <c r="E2940" s="7" t="s">
        <v>12</v>
      </c>
      <c r="F2940" s="7" t="s">
        <v>86</v>
      </c>
      <c r="G2940" s="7" t="n">
        <v>0</v>
      </c>
    </row>
    <row r="2941" spans="1:7">
      <c r="A2941" t="s">
        <v>4</v>
      </c>
      <c r="B2941" s="4" t="s">
        <v>5</v>
      </c>
      <c r="C2941" s="4" t="s">
        <v>13</v>
      </c>
      <c r="D2941" s="4" t="s">
        <v>10</v>
      </c>
      <c r="E2941" s="4" t="s">
        <v>6</v>
      </c>
      <c r="F2941" s="4" t="s">
        <v>6</v>
      </c>
      <c r="G2941" s="4" t="s">
        <v>13</v>
      </c>
    </row>
    <row r="2942" spans="1:7">
      <c r="A2942" t="n">
        <v>27016</v>
      </c>
      <c r="B2942" s="23" t="n">
        <v>32</v>
      </c>
      <c r="C2942" s="7" t="n">
        <v>0</v>
      </c>
      <c r="D2942" s="7" t="n">
        <v>1571</v>
      </c>
      <c r="E2942" s="7" t="s">
        <v>12</v>
      </c>
      <c r="F2942" s="7" t="s">
        <v>87</v>
      </c>
      <c r="G2942" s="7" t="n">
        <v>1</v>
      </c>
    </row>
    <row r="2943" spans="1:7">
      <c r="A2943" t="s">
        <v>4</v>
      </c>
      <c r="B2943" s="4" t="s">
        <v>5</v>
      </c>
      <c r="C2943" s="4" t="s">
        <v>10</v>
      </c>
      <c r="D2943" s="4" t="s">
        <v>9</v>
      </c>
    </row>
    <row r="2944" spans="1:7">
      <c r="A2944" t="n">
        <v>27031</v>
      </c>
      <c r="B2944" s="51" t="n">
        <v>43</v>
      </c>
      <c r="C2944" s="7" t="n">
        <v>1570</v>
      </c>
      <c r="D2944" s="7" t="n">
        <v>256</v>
      </c>
    </row>
    <row r="2945" spans="1:7">
      <c r="A2945" t="s">
        <v>4</v>
      </c>
      <c r="B2945" s="4" t="s">
        <v>5</v>
      </c>
      <c r="C2945" s="4" t="s">
        <v>10</v>
      </c>
      <c r="D2945" s="4" t="s">
        <v>9</v>
      </c>
    </row>
    <row r="2946" spans="1:7">
      <c r="A2946" t="n">
        <v>27038</v>
      </c>
      <c r="B2946" s="51" t="n">
        <v>43</v>
      </c>
      <c r="C2946" s="7" t="n">
        <v>1571</v>
      </c>
      <c r="D2946" s="7" t="n">
        <v>256</v>
      </c>
    </row>
    <row r="2947" spans="1:7">
      <c r="A2947" t="s">
        <v>4</v>
      </c>
      <c r="B2947" s="4" t="s">
        <v>5</v>
      </c>
      <c r="C2947" s="4" t="s">
        <v>10</v>
      </c>
      <c r="D2947" s="4" t="s">
        <v>9</v>
      </c>
    </row>
    <row r="2948" spans="1:7">
      <c r="A2948" t="n">
        <v>27045</v>
      </c>
      <c r="B2948" s="51" t="n">
        <v>43</v>
      </c>
      <c r="C2948" s="7" t="n">
        <v>1570</v>
      </c>
      <c r="D2948" s="7" t="n">
        <v>128</v>
      </c>
    </row>
    <row r="2949" spans="1:7">
      <c r="A2949" t="s">
        <v>4</v>
      </c>
      <c r="B2949" s="4" t="s">
        <v>5</v>
      </c>
      <c r="C2949" s="4" t="s">
        <v>10</v>
      </c>
      <c r="D2949" s="4" t="s">
        <v>9</v>
      </c>
    </row>
    <row r="2950" spans="1:7">
      <c r="A2950" t="n">
        <v>27052</v>
      </c>
      <c r="B2950" s="51" t="n">
        <v>43</v>
      </c>
      <c r="C2950" s="7" t="n">
        <v>1571</v>
      </c>
      <c r="D2950" s="7" t="n">
        <v>128</v>
      </c>
    </row>
    <row r="2951" spans="1:7">
      <c r="A2951" t="s">
        <v>4</v>
      </c>
      <c r="B2951" s="4" t="s">
        <v>5</v>
      </c>
      <c r="C2951" s="4" t="s">
        <v>13</v>
      </c>
      <c r="D2951" s="4" t="s">
        <v>13</v>
      </c>
      <c r="E2951" s="4" t="s">
        <v>27</v>
      </c>
      <c r="F2951" s="4" t="s">
        <v>27</v>
      </c>
      <c r="G2951" s="4" t="s">
        <v>27</v>
      </c>
      <c r="H2951" s="4" t="s">
        <v>10</v>
      </c>
    </row>
    <row r="2952" spans="1:7">
      <c r="A2952" t="n">
        <v>27059</v>
      </c>
      <c r="B2952" s="44" t="n">
        <v>45</v>
      </c>
      <c r="C2952" s="7" t="n">
        <v>2</v>
      </c>
      <c r="D2952" s="7" t="n">
        <v>3</v>
      </c>
      <c r="E2952" s="7" t="n">
        <v>189.419998168945</v>
      </c>
      <c r="F2952" s="7" t="n">
        <v>4.67999982833862</v>
      </c>
      <c r="G2952" s="7" t="n">
        <v>56.2999992370605</v>
      </c>
      <c r="H2952" s="7" t="n">
        <v>0</v>
      </c>
    </row>
    <row r="2953" spans="1:7">
      <c r="A2953" t="s">
        <v>4</v>
      </c>
      <c r="B2953" s="4" t="s">
        <v>5</v>
      </c>
      <c r="C2953" s="4" t="s">
        <v>13</v>
      </c>
      <c r="D2953" s="4" t="s">
        <v>13</v>
      </c>
      <c r="E2953" s="4" t="s">
        <v>27</v>
      </c>
      <c r="F2953" s="4" t="s">
        <v>27</v>
      </c>
      <c r="G2953" s="4" t="s">
        <v>27</v>
      </c>
      <c r="H2953" s="4" t="s">
        <v>10</v>
      </c>
      <c r="I2953" s="4" t="s">
        <v>13</v>
      </c>
    </row>
    <row r="2954" spans="1:7">
      <c r="A2954" t="n">
        <v>27076</v>
      </c>
      <c r="B2954" s="44" t="n">
        <v>45</v>
      </c>
      <c r="C2954" s="7" t="n">
        <v>4</v>
      </c>
      <c r="D2954" s="7" t="n">
        <v>3</v>
      </c>
      <c r="E2954" s="7" t="n">
        <v>7</v>
      </c>
      <c r="F2954" s="7" t="n">
        <v>114.730003356934</v>
      </c>
      <c r="G2954" s="7" t="n">
        <v>0</v>
      </c>
      <c r="H2954" s="7" t="n">
        <v>0</v>
      </c>
      <c r="I2954" s="7" t="n">
        <v>0</v>
      </c>
    </row>
    <row r="2955" spans="1:7">
      <c r="A2955" t="s">
        <v>4</v>
      </c>
      <c r="B2955" s="4" t="s">
        <v>5</v>
      </c>
      <c r="C2955" s="4" t="s">
        <v>13</v>
      </c>
      <c r="D2955" s="4" t="s">
        <v>13</v>
      </c>
      <c r="E2955" s="4" t="s">
        <v>27</v>
      </c>
      <c r="F2955" s="4" t="s">
        <v>10</v>
      </c>
    </row>
    <row r="2956" spans="1:7">
      <c r="A2956" t="n">
        <v>27094</v>
      </c>
      <c r="B2956" s="44" t="n">
        <v>45</v>
      </c>
      <c r="C2956" s="7" t="n">
        <v>5</v>
      </c>
      <c r="D2956" s="7" t="n">
        <v>3</v>
      </c>
      <c r="E2956" s="7" t="n">
        <v>5.09999990463257</v>
      </c>
      <c r="F2956" s="7" t="n">
        <v>0</v>
      </c>
    </row>
    <row r="2957" spans="1:7">
      <c r="A2957" t="s">
        <v>4</v>
      </c>
      <c r="B2957" s="4" t="s">
        <v>5</v>
      </c>
      <c r="C2957" s="4" t="s">
        <v>13</v>
      </c>
      <c r="D2957" s="4" t="s">
        <v>13</v>
      </c>
      <c r="E2957" s="4" t="s">
        <v>27</v>
      </c>
      <c r="F2957" s="4" t="s">
        <v>10</v>
      </c>
    </row>
    <row r="2958" spans="1:7">
      <c r="A2958" t="n">
        <v>27103</v>
      </c>
      <c r="B2958" s="44" t="n">
        <v>45</v>
      </c>
      <c r="C2958" s="7" t="n">
        <v>11</v>
      </c>
      <c r="D2958" s="7" t="n">
        <v>3</v>
      </c>
      <c r="E2958" s="7" t="n">
        <v>40</v>
      </c>
      <c r="F2958" s="7" t="n">
        <v>0</v>
      </c>
    </row>
    <row r="2959" spans="1:7">
      <c r="A2959" t="s">
        <v>4</v>
      </c>
      <c r="B2959" s="4" t="s">
        <v>5</v>
      </c>
      <c r="C2959" s="4" t="s">
        <v>13</v>
      </c>
      <c r="D2959" s="4" t="s">
        <v>13</v>
      </c>
      <c r="E2959" s="4" t="s">
        <v>27</v>
      </c>
      <c r="F2959" s="4" t="s">
        <v>10</v>
      </c>
    </row>
    <row r="2960" spans="1:7">
      <c r="A2960" t="n">
        <v>27112</v>
      </c>
      <c r="B2960" s="44" t="n">
        <v>45</v>
      </c>
      <c r="C2960" s="7" t="n">
        <v>5</v>
      </c>
      <c r="D2960" s="7" t="n">
        <v>3</v>
      </c>
      <c r="E2960" s="7" t="n">
        <v>4.59999990463257</v>
      </c>
      <c r="F2960" s="7" t="n">
        <v>2000</v>
      </c>
    </row>
    <row r="2961" spans="1:9">
      <c r="A2961" t="s">
        <v>4</v>
      </c>
      <c r="B2961" s="4" t="s">
        <v>5</v>
      </c>
      <c r="C2961" s="4" t="s">
        <v>13</v>
      </c>
      <c r="D2961" s="4" t="s">
        <v>10</v>
      </c>
      <c r="E2961" s="4" t="s">
        <v>27</v>
      </c>
    </row>
    <row r="2962" spans="1:9">
      <c r="A2962" t="n">
        <v>27121</v>
      </c>
      <c r="B2962" s="38" t="n">
        <v>58</v>
      </c>
      <c r="C2962" s="7" t="n">
        <v>100</v>
      </c>
      <c r="D2962" s="7" t="n">
        <v>1000</v>
      </c>
      <c r="E2962" s="7" t="n">
        <v>1</v>
      </c>
    </row>
    <row r="2963" spans="1:9">
      <c r="A2963" t="s">
        <v>4</v>
      </c>
      <c r="B2963" s="4" t="s">
        <v>5</v>
      </c>
      <c r="C2963" s="4" t="s">
        <v>13</v>
      </c>
      <c r="D2963" s="4" t="s">
        <v>10</v>
      </c>
    </row>
    <row r="2964" spans="1:9">
      <c r="A2964" t="n">
        <v>27129</v>
      </c>
      <c r="B2964" s="38" t="n">
        <v>58</v>
      </c>
      <c r="C2964" s="7" t="n">
        <v>255</v>
      </c>
      <c r="D2964" s="7" t="n">
        <v>0</v>
      </c>
    </row>
    <row r="2965" spans="1:9">
      <c r="A2965" t="s">
        <v>4</v>
      </c>
      <c r="B2965" s="4" t="s">
        <v>5</v>
      </c>
      <c r="C2965" s="4" t="s">
        <v>13</v>
      </c>
      <c r="D2965" s="4" t="s">
        <v>10</v>
      </c>
    </row>
    <row r="2966" spans="1:9">
      <c r="A2966" t="n">
        <v>27133</v>
      </c>
      <c r="B2966" s="44" t="n">
        <v>45</v>
      </c>
      <c r="C2966" s="7" t="n">
        <v>7</v>
      </c>
      <c r="D2966" s="7" t="n">
        <v>255</v>
      </c>
    </row>
    <row r="2967" spans="1:9">
      <c r="A2967" t="s">
        <v>4</v>
      </c>
      <c r="B2967" s="4" t="s">
        <v>5</v>
      </c>
      <c r="C2967" s="4" t="s">
        <v>10</v>
      </c>
      <c r="D2967" s="4" t="s">
        <v>13</v>
      </c>
      <c r="E2967" s="4" t="s">
        <v>13</v>
      </c>
      <c r="F2967" s="4" t="s">
        <v>6</v>
      </c>
    </row>
    <row r="2968" spans="1:9">
      <c r="A2968" t="n">
        <v>27137</v>
      </c>
      <c r="B2968" s="26" t="n">
        <v>20</v>
      </c>
      <c r="C2968" s="7" t="n">
        <v>1570</v>
      </c>
      <c r="D2968" s="7" t="n">
        <v>3</v>
      </c>
      <c r="E2968" s="7" t="n">
        <v>11</v>
      </c>
      <c r="F2968" s="7" t="s">
        <v>318</v>
      </c>
    </row>
    <row r="2969" spans="1:9">
      <c r="A2969" t="s">
        <v>4</v>
      </c>
      <c r="B2969" s="4" t="s">
        <v>5</v>
      </c>
      <c r="C2969" s="4" t="s">
        <v>13</v>
      </c>
      <c r="D2969" s="4" t="s">
        <v>10</v>
      </c>
      <c r="E2969" s="4" t="s">
        <v>27</v>
      </c>
      <c r="F2969" s="4" t="s">
        <v>10</v>
      </c>
      <c r="G2969" s="4" t="s">
        <v>9</v>
      </c>
      <c r="H2969" s="4" t="s">
        <v>9</v>
      </c>
      <c r="I2969" s="4" t="s">
        <v>10</v>
      </c>
      <c r="J2969" s="4" t="s">
        <v>10</v>
      </c>
      <c r="K2969" s="4" t="s">
        <v>9</v>
      </c>
      <c r="L2969" s="4" t="s">
        <v>9</v>
      </c>
      <c r="M2969" s="4" t="s">
        <v>9</v>
      </c>
      <c r="N2969" s="4" t="s">
        <v>9</v>
      </c>
      <c r="O2969" s="4" t="s">
        <v>6</v>
      </c>
    </row>
    <row r="2970" spans="1:9">
      <c r="A2970" t="n">
        <v>27166</v>
      </c>
      <c r="B2970" s="13" t="n">
        <v>50</v>
      </c>
      <c r="C2970" s="7" t="n">
        <v>0</v>
      </c>
      <c r="D2970" s="7" t="n">
        <v>1526</v>
      </c>
      <c r="E2970" s="7" t="n">
        <v>1</v>
      </c>
      <c r="F2970" s="7" t="n">
        <v>1000</v>
      </c>
      <c r="G2970" s="7" t="n">
        <v>0</v>
      </c>
      <c r="H2970" s="7" t="n">
        <v>0</v>
      </c>
      <c r="I2970" s="7" t="n">
        <v>1</v>
      </c>
      <c r="J2970" s="7" t="n">
        <v>1570</v>
      </c>
      <c r="K2970" s="7" t="n">
        <v>0</v>
      </c>
      <c r="L2970" s="7" t="n">
        <v>0</v>
      </c>
      <c r="M2970" s="7" t="n">
        <v>0</v>
      </c>
      <c r="N2970" s="7" t="n">
        <v>1128792064</v>
      </c>
      <c r="O2970" s="7" t="s">
        <v>12</v>
      </c>
    </row>
    <row r="2971" spans="1:9">
      <c r="A2971" t="s">
        <v>4</v>
      </c>
      <c r="B2971" s="4" t="s">
        <v>5</v>
      </c>
      <c r="C2971" s="4" t="s">
        <v>10</v>
      </c>
    </row>
    <row r="2972" spans="1:9">
      <c r="A2972" t="n">
        <v>27205</v>
      </c>
      <c r="B2972" s="30" t="n">
        <v>16</v>
      </c>
      <c r="C2972" s="7" t="n">
        <v>3500</v>
      </c>
    </row>
    <row r="2973" spans="1:9">
      <c r="A2973" t="s">
        <v>4</v>
      </c>
      <c r="B2973" s="4" t="s">
        <v>5</v>
      </c>
      <c r="C2973" s="4" t="s">
        <v>10</v>
      </c>
      <c r="D2973" s="4" t="s">
        <v>13</v>
      </c>
      <c r="E2973" s="4" t="s">
        <v>13</v>
      </c>
      <c r="F2973" s="4" t="s">
        <v>6</v>
      </c>
    </row>
    <row r="2974" spans="1:9">
      <c r="A2974" t="n">
        <v>27208</v>
      </c>
      <c r="B2974" s="26" t="n">
        <v>20</v>
      </c>
      <c r="C2974" s="7" t="n">
        <v>1571</v>
      </c>
      <c r="D2974" s="7" t="n">
        <v>3</v>
      </c>
      <c r="E2974" s="7" t="n">
        <v>11</v>
      </c>
      <c r="F2974" s="7" t="s">
        <v>318</v>
      </c>
    </row>
    <row r="2975" spans="1:9">
      <c r="A2975" t="s">
        <v>4</v>
      </c>
      <c r="B2975" s="4" t="s">
        <v>5</v>
      </c>
      <c r="C2975" s="4" t="s">
        <v>10</v>
      </c>
    </row>
    <row r="2976" spans="1:9">
      <c r="A2976" t="n">
        <v>27237</v>
      </c>
      <c r="B2976" s="30" t="n">
        <v>16</v>
      </c>
      <c r="C2976" s="7" t="n">
        <v>10500</v>
      </c>
    </row>
    <row r="2977" spans="1:15">
      <c r="A2977" t="s">
        <v>4</v>
      </c>
      <c r="B2977" s="4" t="s">
        <v>5</v>
      </c>
      <c r="C2977" s="4" t="s">
        <v>13</v>
      </c>
      <c r="D2977" s="4" t="s">
        <v>10</v>
      </c>
      <c r="E2977" s="4" t="s">
        <v>10</v>
      </c>
    </row>
    <row r="2978" spans="1:15">
      <c r="A2978" t="n">
        <v>27240</v>
      </c>
      <c r="B2978" s="13" t="n">
        <v>50</v>
      </c>
      <c r="C2978" s="7" t="n">
        <v>1</v>
      </c>
      <c r="D2978" s="7" t="n">
        <v>1526</v>
      </c>
      <c r="E2978" s="7" t="n">
        <v>3000</v>
      </c>
    </row>
    <row r="2979" spans="1:15">
      <c r="A2979" t="s">
        <v>4</v>
      </c>
      <c r="B2979" s="4" t="s">
        <v>5</v>
      </c>
      <c r="C2979" s="4" t="s">
        <v>10</v>
      </c>
    </row>
    <row r="2980" spans="1:15">
      <c r="A2980" t="n">
        <v>27246</v>
      </c>
      <c r="B2980" s="30" t="n">
        <v>16</v>
      </c>
      <c r="C2980" s="7" t="n">
        <v>4000</v>
      </c>
    </row>
    <row r="2981" spans="1:15">
      <c r="A2981" t="s">
        <v>4</v>
      </c>
      <c r="B2981" s="4" t="s">
        <v>5</v>
      </c>
      <c r="C2981" s="4" t="s">
        <v>13</v>
      </c>
      <c r="D2981" s="4" t="s">
        <v>27</v>
      </c>
      <c r="E2981" s="4" t="s">
        <v>10</v>
      </c>
      <c r="F2981" s="4" t="s">
        <v>13</v>
      </c>
    </row>
    <row r="2982" spans="1:15">
      <c r="A2982" t="n">
        <v>27249</v>
      </c>
      <c r="B2982" s="67" t="n">
        <v>49</v>
      </c>
      <c r="C2982" s="7" t="n">
        <v>3</v>
      </c>
      <c r="D2982" s="7" t="n">
        <v>0.699999988079071</v>
      </c>
      <c r="E2982" s="7" t="n">
        <v>500</v>
      </c>
      <c r="F2982" s="7" t="n">
        <v>0</v>
      </c>
    </row>
    <row r="2983" spans="1:15">
      <c r="A2983" t="s">
        <v>4</v>
      </c>
      <c r="B2983" s="4" t="s">
        <v>5</v>
      </c>
      <c r="C2983" s="4" t="s">
        <v>13</v>
      </c>
      <c r="D2983" s="4" t="s">
        <v>10</v>
      </c>
    </row>
    <row r="2984" spans="1:15">
      <c r="A2984" t="n">
        <v>27258</v>
      </c>
      <c r="B2984" s="38" t="n">
        <v>58</v>
      </c>
      <c r="C2984" s="7" t="n">
        <v>10</v>
      </c>
      <c r="D2984" s="7" t="n">
        <v>300</v>
      </c>
    </row>
    <row r="2985" spans="1:15">
      <c r="A2985" t="s">
        <v>4</v>
      </c>
      <c r="B2985" s="4" t="s">
        <v>5</v>
      </c>
      <c r="C2985" s="4" t="s">
        <v>13</v>
      </c>
      <c r="D2985" s="4" t="s">
        <v>10</v>
      </c>
    </row>
    <row r="2986" spans="1:15">
      <c r="A2986" t="n">
        <v>27262</v>
      </c>
      <c r="B2986" s="38" t="n">
        <v>58</v>
      </c>
      <c r="C2986" s="7" t="n">
        <v>12</v>
      </c>
      <c r="D2986" s="7" t="n">
        <v>0</v>
      </c>
    </row>
    <row r="2987" spans="1:15">
      <c r="A2987" t="s">
        <v>4</v>
      </c>
      <c r="B2987" s="4" t="s">
        <v>5</v>
      </c>
      <c r="C2987" s="4" t="s">
        <v>13</v>
      </c>
      <c r="D2987" s="4" t="s">
        <v>10</v>
      </c>
      <c r="E2987" s="4" t="s">
        <v>10</v>
      </c>
      <c r="F2987" s="4" t="s">
        <v>13</v>
      </c>
    </row>
    <row r="2988" spans="1:15">
      <c r="A2988" t="n">
        <v>27266</v>
      </c>
      <c r="B2988" s="31" t="n">
        <v>25</v>
      </c>
      <c r="C2988" s="7" t="n">
        <v>1</v>
      </c>
      <c r="D2988" s="7" t="n">
        <v>160</v>
      </c>
      <c r="E2988" s="7" t="n">
        <v>570</v>
      </c>
      <c r="F2988" s="7" t="n">
        <v>2</v>
      </c>
    </row>
    <row r="2989" spans="1:15">
      <c r="A2989" t="s">
        <v>4</v>
      </c>
      <c r="B2989" s="4" t="s">
        <v>5</v>
      </c>
      <c r="C2989" s="4" t="s">
        <v>13</v>
      </c>
      <c r="D2989" s="4" t="s">
        <v>10</v>
      </c>
      <c r="E2989" s="4" t="s">
        <v>6</v>
      </c>
    </row>
    <row r="2990" spans="1:15">
      <c r="A2990" t="n">
        <v>27273</v>
      </c>
      <c r="B2990" s="58" t="n">
        <v>51</v>
      </c>
      <c r="C2990" s="7" t="n">
        <v>4</v>
      </c>
      <c r="D2990" s="7" t="n">
        <v>0</v>
      </c>
      <c r="E2990" s="7" t="s">
        <v>129</v>
      </c>
    </row>
    <row r="2991" spans="1:15">
      <c r="A2991" t="s">
        <v>4</v>
      </c>
      <c r="B2991" s="4" t="s">
        <v>5</v>
      </c>
      <c r="C2991" s="4" t="s">
        <v>10</v>
      </c>
    </row>
    <row r="2992" spans="1:15">
      <c r="A2992" t="n">
        <v>27286</v>
      </c>
      <c r="B2992" s="30" t="n">
        <v>16</v>
      </c>
      <c r="C2992" s="7" t="n">
        <v>0</v>
      </c>
    </row>
    <row r="2993" spans="1:6">
      <c r="A2993" t="s">
        <v>4</v>
      </c>
      <c r="B2993" s="4" t="s">
        <v>5</v>
      </c>
      <c r="C2993" s="4" t="s">
        <v>10</v>
      </c>
      <c r="D2993" s="4" t="s">
        <v>92</v>
      </c>
      <c r="E2993" s="4" t="s">
        <v>13</v>
      </c>
      <c r="F2993" s="4" t="s">
        <v>13</v>
      </c>
    </row>
    <row r="2994" spans="1:6">
      <c r="A2994" t="n">
        <v>27289</v>
      </c>
      <c r="B2994" s="59" t="n">
        <v>26</v>
      </c>
      <c r="C2994" s="7" t="n">
        <v>0</v>
      </c>
      <c r="D2994" s="7" t="s">
        <v>319</v>
      </c>
      <c r="E2994" s="7" t="n">
        <v>2</v>
      </c>
      <c r="F2994" s="7" t="n">
        <v>0</v>
      </c>
    </row>
    <row r="2995" spans="1:6">
      <c r="A2995" t="s">
        <v>4</v>
      </c>
      <c r="B2995" s="4" t="s">
        <v>5</v>
      </c>
    </row>
    <row r="2996" spans="1:6">
      <c r="A2996" t="n">
        <v>27365</v>
      </c>
      <c r="B2996" s="33" t="n">
        <v>28</v>
      </c>
    </row>
    <row r="2997" spans="1:6">
      <c r="A2997" t="s">
        <v>4</v>
      </c>
      <c r="B2997" s="4" t="s">
        <v>5</v>
      </c>
      <c r="C2997" s="4" t="s">
        <v>13</v>
      </c>
      <c r="D2997" s="53" t="s">
        <v>119</v>
      </c>
      <c r="E2997" s="4" t="s">
        <v>5</v>
      </c>
      <c r="F2997" s="4" t="s">
        <v>13</v>
      </c>
      <c r="G2997" s="4" t="s">
        <v>10</v>
      </c>
      <c r="H2997" s="53" t="s">
        <v>120</v>
      </c>
      <c r="I2997" s="4" t="s">
        <v>13</v>
      </c>
      <c r="J2997" s="4" t="s">
        <v>57</v>
      </c>
    </row>
    <row r="2998" spans="1:6">
      <c r="A2998" t="n">
        <v>27366</v>
      </c>
      <c r="B2998" s="15" t="n">
        <v>5</v>
      </c>
      <c r="C2998" s="7" t="n">
        <v>28</v>
      </c>
      <c r="D2998" s="53" t="s">
        <v>3</v>
      </c>
      <c r="E2998" s="39" t="n">
        <v>64</v>
      </c>
      <c r="F2998" s="7" t="n">
        <v>5</v>
      </c>
      <c r="G2998" s="7" t="n">
        <v>5</v>
      </c>
      <c r="H2998" s="53" t="s">
        <v>3</v>
      </c>
      <c r="I2998" s="7" t="n">
        <v>1</v>
      </c>
      <c r="J2998" s="16" t="n">
        <f t="normal" ca="1">A3012</f>
        <v>0</v>
      </c>
    </row>
    <row r="2999" spans="1:6">
      <c r="A2999" t="s">
        <v>4</v>
      </c>
      <c r="B2999" s="4" t="s">
        <v>5</v>
      </c>
      <c r="C2999" s="4" t="s">
        <v>13</v>
      </c>
      <c r="D2999" s="4" t="s">
        <v>10</v>
      </c>
      <c r="E2999" s="4" t="s">
        <v>10</v>
      </c>
      <c r="F2999" s="4" t="s">
        <v>13</v>
      </c>
    </row>
    <row r="3000" spans="1:6">
      <c r="A3000" t="n">
        <v>27377</v>
      </c>
      <c r="B3000" s="31" t="n">
        <v>25</v>
      </c>
      <c r="C3000" s="7" t="n">
        <v>1</v>
      </c>
      <c r="D3000" s="7" t="n">
        <v>260</v>
      </c>
      <c r="E3000" s="7" t="n">
        <v>640</v>
      </c>
      <c r="F3000" s="7" t="n">
        <v>2</v>
      </c>
    </row>
    <row r="3001" spans="1:6">
      <c r="A3001" t="s">
        <v>4</v>
      </c>
      <c r="B3001" s="4" t="s">
        <v>5</v>
      </c>
      <c r="C3001" s="4" t="s">
        <v>13</v>
      </c>
      <c r="D3001" s="4" t="s">
        <v>10</v>
      </c>
      <c r="E3001" s="4" t="s">
        <v>6</v>
      </c>
    </row>
    <row r="3002" spans="1:6">
      <c r="A3002" t="n">
        <v>27384</v>
      </c>
      <c r="B3002" s="58" t="n">
        <v>51</v>
      </c>
      <c r="C3002" s="7" t="n">
        <v>4</v>
      </c>
      <c r="D3002" s="7" t="n">
        <v>5</v>
      </c>
      <c r="E3002" s="7" t="s">
        <v>320</v>
      </c>
    </row>
    <row r="3003" spans="1:6">
      <c r="A3003" t="s">
        <v>4</v>
      </c>
      <c r="B3003" s="4" t="s">
        <v>5</v>
      </c>
      <c r="C3003" s="4" t="s">
        <v>10</v>
      </c>
    </row>
    <row r="3004" spans="1:6">
      <c r="A3004" t="n">
        <v>27397</v>
      </c>
      <c r="B3004" s="30" t="n">
        <v>16</v>
      </c>
      <c r="C3004" s="7" t="n">
        <v>0</v>
      </c>
    </row>
    <row r="3005" spans="1:6">
      <c r="A3005" t="s">
        <v>4</v>
      </c>
      <c r="B3005" s="4" t="s">
        <v>5</v>
      </c>
      <c r="C3005" s="4" t="s">
        <v>10</v>
      </c>
      <c r="D3005" s="4" t="s">
        <v>92</v>
      </c>
      <c r="E3005" s="4" t="s">
        <v>13</v>
      </c>
      <c r="F3005" s="4" t="s">
        <v>13</v>
      </c>
    </row>
    <row r="3006" spans="1:6">
      <c r="A3006" t="n">
        <v>27400</v>
      </c>
      <c r="B3006" s="59" t="n">
        <v>26</v>
      </c>
      <c r="C3006" s="7" t="n">
        <v>5</v>
      </c>
      <c r="D3006" s="7" t="s">
        <v>321</v>
      </c>
      <c r="E3006" s="7" t="n">
        <v>2</v>
      </c>
      <c r="F3006" s="7" t="n">
        <v>0</v>
      </c>
    </row>
    <row r="3007" spans="1:6">
      <c r="A3007" t="s">
        <v>4</v>
      </c>
      <c r="B3007" s="4" t="s">
        <v>5</v>
      </c>
    </row>
    <row r="3008" spans="1:6">
      <c r="A3008" t="n">
        <v>27483</v>
      </c>
      <c r="B3008" s="33" t="n">
        <v>28</v>
      </c>
    </row>
    <row r="3009" spans="1:10">
      <c r="A3009" t="s">
        <v>4</v>
      </c>
      <c r="B3009" s="4" t="s">
        <v>5</v>
      </c>
      <c r="C3009" s="4" t="s">
        <v>57</v>
      </c>
    </row>
    <row r="3010" spans="1:10">
      <c r="A3010" t="n">
        <v>27484</v>
      </c>
      <c r="B3010" s="24" t="n">
        <v>3</v>
      </c>
      <c r="C3010" s="16" t="n">
        <f t="normal" ca="1">A3022</f>
        <v>0</v>
      </c>
    </row>
    <row r="3011" spans="1:10">
      <c r="A3011" t="s">
        <v>4</v>
      </c>
      <c r="B3011" s="4" t="s">
        <v>5</v>
      </c>
      <c r="C3011" s="4" t="s">
        <v>13</v>
      </c>
      <c r="D3011" s="4" t="s">
        <v>10</v>
      </c>
      <c r="E3011" s="4" t="s">
        <v>10</v>
      </c>
      <c r="F3011" s="4" t="s">
        <v>13</v>
      </c>
    </row>
    <row r="3012" spans="1:10">
      <c r="A3012" t="n">
        <v>27489</v>
      </c>
      <c r="B3012" s="31" t="n">
        <v>25</v>
      </c>
      <c r="C3012" s="7" t="n">
        <v>1</v>
      </c>
      <c r="D3012" s="7" t="n">
        <v>160</v>
      </c>
      <c r="E3012" s="7" t="n">
        <v>570</v>
      </c>
      <c r="F3012" s="7" t="n">
        <v>2</v>
      </c>
    </row>
    <row r="3013" spans="1:10">
      <c r="A3013" t="s">
        <v>4</v>
      </c>
      <c r="B3013" s="4" t="s">
        <v>5</v>
      </c>
      <c r="C3013" s="4" t="s">
        <v>13</v>
      </c>
      <c r="D3013" s="4" t="s">
        <v>10</v>
      </c>
      <c r="E3013" s="4" t="s">
        <v>6</v>
      </c>
    </row>
    <row r="3014" spans="1:10">
      <c r="A3014" t="n">
        <v>27496</v>
      </c>
      <c r="B3014" s="58" t="n">
        <v>51</v>
      </c>
      <c r="C3014" s="7" t="n">
        <v>4</v>
      </c>
      <c r="D3014" s="7" t="n">
        <v>0</v>
      </c>
      <c r="E3014" s="7" t="s">
        <v>320</v>
      </c>
    </row>
    <row r="3015" spans="1:10">
      <c r="A3015" t="s">
        <v>4</v>
      </c>
      <c r="B3015" s="4" t="s">
        <v>5</v>
      </c>
      <c r="C3015" s="4" t="s">
        <v>10</v>
      </c>
    </row>
    <row r="3016" spans="1:10">
      <c r="A3016" t="n">
        <v>27509</v>
      </c>
      <c r="B3016" s="30" t="n">
        <v>16</v>
      </c>
      <c r="C3016" s="7" t="n">
        <v>0</v>
      </c>
    </row>
    <row r="3017" spans="1:10">
      <c r="A3017" t="s">
        <v>4</v>
      </c>
      <c r="B3017" s="4" t="s">
        <v>5</v>
      </c>
      <c r="C3017" s="4" t="s">
        <v>10</v>
      </c>
      <c r="D3017" s="4" t="s">
        <v>92</v>
      </c>
      <c r="E3017" s="4" t="s">
        <v>13</v>
      </c>
      <c r="F3017" s="4" t="s">
        <v>13</v>
      </c>
    </row>
    <row r="3018" spans="1:10">
      <c r="A3018" t="n">
        <v>27512</v>
      </c>
      <c r="B3018" s="59" t="n">
        <v>26</v>
      </c>
      <c r="C3018" s="7" t="n">
        <v>0</v>
      </c>
      <c r="D3018" s="7" t="s">
        <v>321</v>
      </c>
      <c r="E3018" s="7" t="n">
        <v>2</v>
      </c>
      <c r="F3018" s="7" t="n">
        <v>0</v>
      </c>
    </row>
    <row r="3019" spans="1:10">
      <c r="A3019" t="s">
        <v>4</v>
      </c>
      <c r="B3019" s="4" t="s">
        <v>5</v>
      </c>
    </row>
    <row r="3020" spans="1:10">
      <c r="A3020" t="n">
        <v>27595</v>
      </c>
      <c r="B3020" s="33" t="n">
        <v>28</v>
      </c>
    </row>
    <row r="3021" spans="1:10">
      <c r="A3021" t="s">
        <v>4</v>
      </c>
      <c r="B3021" s="4" t="s">
        <v>5</v>
      </c>
      <c r="C3021" s="4" t="s">
        <v>13</v>
      </c>
      <c r="D3021" s="53" t="s">
        <v>119</v>
      </c>
      <c r="E3021" s="4" t="s">
        <v>5</v>
      </c>
      <c r="F3021" s="4" t="s">
        <v>13</v>
      </c>
      <c r="G3021" s="4" t="s">
        <v>10</v>
      </c>
      <c r="H3021" s="53" t="s">
        <v>120</v>
      </c>
      <c r="I3021" s="4" t="s">
        <v>13</v>
      </c>
      <c r="J3021" s="4" t="s">
        <v>57</v>
      </c>
    </row>
    <row r="3022" spans="1:10">
      <c r="A3022" t="n">
        <v>27596</v>
      </c>
      <c r="B3022" s="15" t="n">
        <v>5</v>
      </c>
      <c r="C3022" s="7" t="n">
        <v>28</v>
      </c>
      <c r="D3022" s="53" t="s">
        <v>3</v>
      </c>
      <c r="E3022" s="39" t="n">
        <v>64</v>
      </c>
      <c r="F3022" s="7" t="n">
        <v>5</v>
      </c>
      <c r="G3022" s="7" t="n">
        <v>11</v>
      </c>
      <c r="H3022" s="53" t="s">
        <v>3</v>
      </c>
      <c r="I3022" s="7" t="n">
        <v>1</v>
      </c>
      <c r="J3022" s="16" t="n">
        <f t="normal" ca="1">A3034</f>
        <v>0</v>
      </c>
    </row>
    <row r="3023" spans="1:10">
      <c r="A3023" t="s">
        <v>4</v>
      </c>
      <c r="B3023" s="4" t="s">
        <v>5</v>
      </c>
      <c r="C3023" s="4" t="s">
        <v>13</v>
      </c>
      <c r="D3023" s="4" t="s">
        <v>10</v>
      </c>
      <c r="E3023" s="4" t="s">
        <v>10</v>
      </c>
      <c r="F3023" s="4" t="s">
        <v>13</v>
      </c>
    </row>
    <row r="3024" spans="1:10">
      <c r="A3024" t="n">
        <v>27607</v>
      </c>
      <c r="B3024" s="31" t="n">
        <v>25</v>
      </c>
      <c r="C3024" s="7" t="n">
        <v>1</v>
      </c>
      <c r="D3024" s="7" t="n">
        <v>60</v>
      </c>
      <c r="E3024" s="7" t="n">
        <v>640</v>
      </c>
      <c r="F3024" s="7" t="n">
        <v>2</v>
      </c>
    </row>
    <row r="3025" spans="1:10">
      <c r="A3025" t="s">
        <v>4</v>
      </c>
      <c r="B3025" s="4" t="s">
        <v>5</v>
      </c>
      <c r="C3025" s="4" t="s">
        <v>13</v>
      </c>
      <c r="D3025" s="4" t="s">
        <v>10</v>
      </c>
      <c r="E3025" s="4" t="s">
        <v>6</v>
      </c>
    </row>
    <row r="3026" spans="1:10">
      <c r="A3026" t="n">
        <v>27614</v>
      </c>
      <c r="B3026" s="58" t="n">
        <v>51</v>
      </c>
      <c r="C3026" s="7" t="n">
        <v>4</v>
      </c>
      <c r="D3026" s="7" t="n">
        <v>11</v>
      </c>
      <c r="E3026" s="7" t="s">
        <v>129</v>
      </c>
    </row>
    <row r="3027" spans="1:10">
      <c r="A3027" t="s">
        <v>4</v>
      </c>
      <c r="B3027" s="4" t="s">
        <v>5</v>
      </c>
      <c r="C3027" s="4" t="s">
        <v>10</v>
      </c>
    </row>
    <row r="3028" spans="1:10">
      <c r="A3028" t="n">
        <v>27627</v>
      </c>
      <c r="B3028" s="30" t="n">
        <v>16</v>
      </c>
      <c r="C3028" s="7" t="n">
        <v>0</v>
      </c>
    </row>
    <row r="3029" spans="1:10">
      <c r="A3029" t="s">
        <v>4</v>
      </c>
      <c r="B3029" s="4" t="s">
        <v>5</v>
      </c>
      <c r="C3029" s="4" t="s">
        <v>10</v>
      </c>
      <c r="D3029" s="4" t="s">
        <v>92</v>
      </c>
      <c r="E3029" s="4" t="s">
        <v>13</v>
      </c>
      <c r="F3029" s="4" t="s">
        <v>13</v>
      </c>
    </row>
    <row r="3030" spans="1:10">
      <c r="A3030" t="n">
        <v>27630</v>
      </c>
      <c r="B3030" s="59" t="n">
        <v>26</v>
      </c>
      <c r="C3030" s="7" t="n">
        <v>11</v>
      </c>
      <c r="D3030" s="7" t="s">
        <v>322</v>
      </c>
      <c r="E3030" s="7" t="n">
        <v>2</v>
      </c>
      <c r="F3030" s="7" t="n">
        <v>0</v>
      </c>
    </row>
    <row r="3031" spans="1:10">
      <c r="A3031" t="s">
        <v>4</v>
      </c>
      <c r="B3031" s="4" t="s">
        <v>5</v>
      </c>
    </row>
    <row r="3032" spans="1:10">
      <c r="A3032" t="n">
        <v>27672</v>
      </c>
      <c r="B3032" s="33" t="n">
        <v>28</v>
      </c>
    </row>
    <row r="3033" spans="1:10">
      <c r="A3033" t="s">
        <v>4</v>
      </c>
      <c r="B3033" s="4" t="s">
        <v>5</v>
      </c>
      <c r="C3033" s="4" t="s">
        <v>13</v>
      </c>
      <c r="D3033" s="53" t="s">
        <v>119</v>
      </c>
      <c r="E3033" s="4" t="s">
        <v>5</v>
      </c>
      <c r="F3033" s="4" t="s">
        <v>13</v>
      </c>
      <c r="G3033" s="4" t="s">
        <v>10</v>
      </c>
      <c r="H3033" s="53" t="s">
        <v>120</v>
      </c>
      <c r="I3033" s="4" t="s">
        <v>13</v>
      </c>
      <c r="J3033" s="4" t="s">
        <v>57</v>
      </c>
    </row>
    <row r="3034" spans="1:10">
      <c r="A3034" t="n">
        <v>27673</v>
      </c>
      <c r="B3034" s="15" t="n">
        <v>5</v>
      </c>
      <c r="C3034" s="7" t="n">
        <v>28</v>
      </c>
      <c r="D3034" s="53" t="s">
        <v>3</v>
      </c>
      <c r="E3034" s="39" t="n">
        <v>64</v>
      </c>
      <c r="F3034" s="7" t="n">
        <v>5</v>
      </c>
      <c r="G3034" s="7" t="n">
        <v>6</v>
      </c>
      <c r="H3034" s="53" t="s">
        <v>3</v>
      </c>
      <c r="I3034" s="7" t="n">
        <v>1</v>
      </c>
      <c r="J3034" s="16" t="n">
        <f t="normal" ca="1">A3046</f>
        <v>0</v>
      </c>
    </row>
    <row r="3035" spans="1:10">
      <c r="A3035" t="s">
        <v>4</v>
      </c>
      <c r="B3035" s="4" t="s">
        <v>5</v>
      </c>
      <c r="C3035" s="4" t="s">
        <v>13</v>
      </c>
      <c r="D3035" s="4" t="s">
        <v>10</v>
      </c>
      <c r="E3035" s="4" t="s">
        <v>10</v>
      </c>
      <c r="F3035" s="4" t="s">
        <v>13</v>
      </c>
    </row>
    <row r="3036" spans="1:10">
      <c r="A3036" t="n">
        <v>27684</v>
      </c>
      <c r="B3036" s="31" t="n">
        <v>25</v>
      </c>
      <c r="C3036" s="7" t="n">
        <v>1</v>
      </c>
      <c r="D3036" s="7" t="n">
        <v>60</v>
      </c>
      <c r="E3036" s="7" t="n">
        <v>500</v>
      </c>
      <c r="F3036" s="7" t="n">
        <v>2</v>
      </c>
    </row>
    <row r="3037" spans="1:10">
      <c r="A3037" t="s">
        <v>4</v>
      </c>
      <c r="B3037" s="4" t="s">
        <v>5</v>
      </c>
      <c r="C3037" s="4" t="s">
        <v>13</v>
      </c>
      <c r="D3037" s="4" t="s">
        <v>10</v>
      </c>
      <c r="E3037" s="4" t="s">
        <v>6</v>
      </c>
    </row>
    <row r="3038" spans="1:10">
      <c r="A3038" t="n">
        <v>27691</v>
      </c>
      <c r="B3038" s="58" t="n">
        <v>51</v>
      </c>
      <c r="C3038" s="7" t="n">
        <v>4</v>
      </c>
      <c r="D3038" s="7" t="n">
        <v>6</v>
      </c>
      <c r="E3038" s="7" t="s">
        <v>135</v>
      </c>
    </row>
    <row r="3039" spans="1:10">
      <c r="A3039" t="s">
        <v>4</v>
      </c>
      <c r="B3039" s="4" t="s">
        <v>5</v>
      </c>
      <c r="C3039" s="4" t="s">
        <v>10</v>
      </c>
    </row>
    <row r="3040" spans="1:10">
      <c r="A3040" t="n">
        <v>27705</v>
      </c>
      <c r="B3040" s="30" t="n">
        <v>16</v>
      </c>
      <c r="C3040" s="7" t="n">
        <v>0</v>
      </c>
    </row>
    <row r="3041" spans="1:10">
      <c r="A3041" t="s">
        <v>4</v>
      </c>
      <c r="B3041" s="4" t="s">
        <v>5</v>
      </c>
      <c r="C3041" s="4" t="s">
        <v>10</v>
      </c>
      <c r="D3041" s="4" t="s">
        <v>92</v>
      </c>
      <c r="E3041" s="4" t="s">
        <v>13</v>
      </c>
      <c r="F3041" s="4" t="s">
        <v>13</v>
      </c>
    </row>
    <row r="3042" spans="1:10">
      <c r="A3042" t="n">
        <v>27708</v>
      </c>
      <c r="B3042" s="59" t="n">
        <v>26</v>
      </c>
      <c r="C3042" s="7" t="n">
        <v>6</v>
      </c>
      <c r="D3042" s="7" t="s">
        <v>323</v>
      </c>
      <c r="E3042" s="7" t="n">
        <v>2</v>
      </c>
      <c r="F3042" s="7" t="n">
        <v>0</v>
      </c>
    </row>
    <row r="3043" spans="1:10">
      <c r="A3043" t="s">
        <v>4</v>
      </c>
      <c r="B3043" s="4" t="s">
        <v>5</v>
      </c>
    </row>
    <row r="3044" spans="1:10">
      <c r="A3044" t="n">
        <v>27742</v>
      </c>
      <c r="B3044" s="33" t="n">
        <v>28</v>
      </c>
    </row>
    <row r="3045" spans="1:10">
      <c r="A3045" t="s">
        <v>4</v>
      </c>
      <c r="B3045" s="4" t="s">
        <v>5</v>
      </c>
      <c r="C3045" s="4" t="s">
        <v>13</v>
      </c>
      <c r="D3045" s="53" t="s">
        <v>119</v>
      </c>
      <c r="E3045" s="4" t="s">
        <v>5</v>
      </c>
      <c r="F3045" s="4" t="s">
        <v>13</v>
      </c>
      <c r="G3045" s="4" t="s">
        <v>10</v>
      </c>
      <c r="H3045" s="53" t="s">
        <v>120</v>
      </c>
      <c r="I3045" s="4" t="s">
        <v>13</v>
      </c>
      <c r="J3045" s="4" t="s">
        <v>57</v>
      </c>
    </row>
    <row r="3046" spans="1:10">
      <c r="A3046" t="n">
        <v>27743</v>
      </c>
      <c r="B3046" s="15" t="n">
        <v>5</v>
      </c>
      <c r="C3046" s="7" t="n">
        <v>28</v>
      </c>
      <c r="D3046" s="53" t="s">
        <v>3</v>
      </c>
      <c r="E3046" s="39" t="n">
        <v>64</v>
      </c>
      <c r="F3046" s="7" t="n">
        <v>5</v>
      </c>
      <c r="G3046" s="7" t="n">
        <v>8</v>
      </c>
      <c r="H3046" s="53" t="s">
        <v>3</v>
      </c>
      <c r="I3046" s="7" t="n">
        <v>1</v>
      </c>
      <c r="J3046" s="16" t="n">
        <f t="normal" ca="1">A3060</f>
        <v>0</v>
      </c>
    </row>
    <row r="3047" spans="1:10">
      <c r="A3047" t="s">
        <v>4</v>
      </c>
      <c r="B3047" s="4" t="s">
        <v>5</v>
      </c>
      <c r="C3047" s="4" t="s">
        <v>13</v>
      </c>
      <c r="D3047" s="4" t="s">
        <v>10</v>
      </c>
      <c r="E3047" s="4" t="s">
        <v>10</v>
      </c>
      <c r="F3047" s="4" t="s">
        <v>13</v>
      </c>
    </row>
    <row r="3048" spans="1:10">
      <c r="A3048" t="n">
        <v>27754</v>
      </c>
      <c r="B3048" s="31" t="n">
        <v>25</v>
      </c>
      <c r="C3048" s="7" t="n">
        <v>1</v>
      </c>
      <c r="D3048" s="7" t="n">
        <v>260</v>
      </c>
      <c r="E3048" s="7" t="n">
        <v>640</v>
      </c>
      <c r="F3048" s="7" t="n">
        <v>2</v>
      </c>
    </row>
    <row r="3049" spans="1:10">
      <c r="A3049" t="s">
        <v>4</v>
      </c>
      <c r="B3049" s="4" t="s">
        <v>5</v>
      </c>
      <c r="C3049" s="4" t="s">
        <v>13</v>
      </c>
      <c r="D3049" s="4" t="s">
        <v>10</v>
      </c>
      <c r="E3049" s="4" t="s">
        <v>6</v>
      </c>
    </row>
    <row r="3050" spans="1:10">
      <c r="A3050" t="n">
        <v>27761</v>
      </c>
      <c r="B3050" s="58" t="n">
        <v>51</v>
      </c>
      <c r="C3050" s="7" t="n">
        <v>4</v>
      </c>
      <c r="D3050" s="7" t="n">
        <v>8</v>
      </c>
      <c r="E3050" s="7" t="s">
        <v>148</v>
      </c>
    </row>
    <row r="3051" spans="1:10">
      <c r="A3051" t="s">
        <v>4</v>
      </c>
      <c r="B3051" s="4" t="s">
        <v>5</v>
      </c>
      <c r="C3051" s="4" t="s">
        <v>10</v>
      </c>
    </row>
    <row r="3052" spans="1:10">
      <c r="A3052" t="n">
        <v>27775</v>
      </c>
      <c r="B3052" s="30" t="n">
        <v>16</v>
      </c>
      <c r="C3052" s="7" t="n">
        <v>0</v>
      </c>
    </row>
    <row r="3053" spans="1:10">
      <c r="A3053" t="s">
        <v>4</v>
      </c>
      <c r="B3053" s="4" t="s">
        <v>5</v>
      </c>
      <c r="C3053" s="4" t="s">
        <v>10</v>
      </c>
      <c r="D3053" s="4" t="s">
        <v>92</v>
      </c>
      <c r="E3053" s="4" t="s">
        <v>13</v>
      </c>
      <c r="F3053" s="4" t="s">
        <v>13</v>
      </c>
    </row>
    <row r="3054" spans="1:10">
      <c r="A3054" t="n">
        <v>27778</v>
      </c>
      <c r="B3054" s="59" t="n">
        <v>26</v>
      </c>
      <c r="C3054" s="7" t="n">
        <v>8</v>
      </c>
      <c r="D3054" s="7" t="s">
        <v>324</v>
      </c>
      <c r="E3054" s="7" t="n">
        <v>2</v>
      </c>
      <c r="F3054" s="7" t="n">
        <v>0</v>
      </c>
    </row>
    <row r="3055" spans="1:10">
      <c r="A3055" t="s">
        <v>4</v>
      </c>
      <c r="B3055" s="4" t="s">
        <v>5</v>
      </c>
    </row>
    <row r="3056" spans="1:10">
      <c r="A3056" t="n">
        <v>27860</v>
      </c>
      <c r="B3056" s="33" t="n">
        <v>28</v>
      </c>
    </row>
    <row r="3057" spans="1:10">
      <c r="A3057" t="s">
        <v>4</v>
      </c>
      <c r="B3057" s="4" t="s">
        <v>5</v>
      </c>
      <c r="C3057" s="4" t="s">
        <v>57</v>
      </c>
    </row>
    <row r="3058" spans="1:10">
      <c r="A3058" t="n">
        <v>27861</v>
      </c>
      <c r="B3058" s="24" t="n">
        <v>3</v>
      </c>
      <c r="C3058" s="16" t="n">
        <f t="normal" ca="1">A3070</f>
        <v>0</v>
      </c>
    </row>
    <row r="3059" spans="1:10">
      <c r="A3059" t="s">
        <v>4</v>
      </c>
      <c r="B3059" s="4" t="s">
        <v>5</v>
      </c>
      <c r="C3059" s="4" t="s">
        <v>13</v>
      </c>
      <c r="D3059" s="4" t="s">
        <v>10</v>
      </c>
      <c r="E3059" s="4" t="s">
        <v>10</v>
      </c>
      <c r="F3059" s="4" t="s">
        <v>13</v>
      </c>
    </row>
    <row r="3060" spans="1:10">
      <c r="A3060" t="n">
        <v>27866</v>
      </c>
      <c r="B3060" s="31" t="n">
        <v>25</v>
      </c>
      <c r="C3060" s="7" t="n">
        <v>1</v>
      </c>
      <c r="D3060" s="7" t="n">
        <v>160</v>
      </c>
      <c r="E3060" s="7" t="n">
        <v>570</v>
      </c>
      <c r="F3060" s="7" t="n">
        <v>2</v>
      </c>
    </row>
    <row r="3061" spans="1:10">
      <c r="A3061" t="s">
        <v>4</v>
      </c>
      <c r="B3061" s="4" t="s">
        <v>5</v>
      </c>
      <c r="C3061" s="4" t="s">
        <v>13</v>
      </c>
      <c r="D3061" s="4" t="s">
        <v>10</v>
      </c>
      <c r="E3061" s="4" t="s">
        <v>6</v>
      </c>
    </row>
    <row r="3062" spans="1:10">
      <c r="A3062" t="n">
        <v>27873</v>
      </c>
      <c r="B3062" s="58" t="n">
        <v>51</v>
      </c>
      <c r="C3062" s="7" t="n">
        <v>4</v>
      </c>
      <c r="D3062" s="7" t="n">
        <v>0</v>
      </c>
      <c r="E3062" s="7" t="s">
        <v>148</v>
      </c>
    </row>
    <row r="3063" spans="1:10">
      <c r="A3063" t="s">
        <v>4</v>
      </c>
      <c r="B3063" s="4" t="s">
        <v>5</v>
      </c>
      <c r="C3063" s="4" t="s">
        <v>10</v>
      </c>
    </row>
    <row r="3064" spans="1:10">
      <c r="A3064" t="n">
        <v>27887</v>
      </c>
      <c r="B3064" s="30" t="n">
        <v>16</v>
      </c>
      <c r="C3064" s="7" t="n">
        <v>0</v>
      </c>
    </row>
    <row r="3065" spans="1:10">
      <c r="A3065" t="s">
        <v>4</v>
      </c>
      <c r="B3065" s="4" t="s">
        <v>5</v>
      </c>
      <c r="C3065" s="4" t="s">
        <v>10</v>
      </c>
      <c r="D3065" s="4" t="s">
        <v>92</v>
      </c>
      <c r="E3065" s="4" t="s">
        <v>13</v>
      </c>
      <c r="F3065" s="4" t="s">
        <v>13</v>
      </c>
    </row>
    <row r="3066" spans="1:10">
      <c r="A3066" t="n">
        <v>27890</v>
      </c>
      <c r="B3066" s="59" t="n">
        <v>26</v>
      </c>
      <c r="C3066" s="7" t="n">
        <v>0</v>
      </c>
      <c r="D3066" s="7" t="s">
        <v>324</v>
      </c>
      <c r="E3066" s="7" t="n">
        <v>2</v>
      </c>
      <c r="F3066" s="7" t="n">
        <v>0</v>
      </c>
    </row>
    <row r="3067" spans="1:10">
      <c r="A3067" t="s">
        <v>4</v>
      </c>
      <c r="B3067" s="4" t="s">
        <v>5</v>
      </c>
    </row>
    <row r="3068" spans="1:10">
      <c r="A3068" t="n">
        <v>27972</v>
      </c>
      <c r="B3068" s="33" t="n">
        <v>28</v>
      </c>
    </row>
    <row r="3069" spans="1:10">
      <c r="A3069" t="s">
        <v>4</v>
      </c>
      <c r="B3069" s="4" t="s">
        <v>5</v>
      </c>
      <c r="C3069" s="4" t="s">
        <v>10</v>
      </c>
    </row>
    <row r="3070" spans="1:10">
      <c r="A3070" t="n">
        <v>27973</v>
      </c>
      <c r="B3070" s="18" t="n">
        <v>12</v>
      </c>
      <c r="C3070" s="7" t="n">
        <v>10668</v>
      </c>
    </row>
    <row r="3071" spans="1:10">
      <c r="A3071" t="s">
        <v>4</v>
      </c>
      <c r="B3071" s="4" t="s">
        <v>5</v>
      </c>
      <c r="C3071" s="4" t="s">
        <v>13</v>
      </c>
      <c r="D3071" s="4" t="s">
        <v>10</v>
      </c>
      <c r="E3071" s="4" t="s">
        <v>13</v>
      </c>
      <c r="F3071" s="4" t="s">
        <v>10</v>
      </c>
      <c r="G3071" s="4" t="s">
        <v>13</v>
      </c>
      <c r="H3071" s="4" t="s">
        <v>13</v>
      </c>
      <c r="I3071" s="4" t="s">
        <v>10</v>
      </c>
      <c r="J3071" s="4" t="s">
        <v>13</v>
      </c>
      <c r="K3071" s="4" t="s">
        <v>13</v>
      </c>
      <c r="L3071" s="4" t="s">
        <v>57</v>
      </c>
    </row>
    <row r="3072" spans="1:10">
      <c r="A3072" t="n">
        <v>27976</v>
      </c>
      <c r="B3072" s="15" t="n">
        <v>5</v>
      </c>
      <c r="C3072" s="7" t="n">
        <v>30</v>
      </c>
      <c r="D3072" s="7" t="n">
        <v>10668</v>
      </c>
      <c r="E3072" s="7" t="n">
        <v>30</v>
      </c>
      <c r="F3072" s="7" t="n">
        <v>10669</v>
      </c>
      <c r="G3072" s="7" t="n">
        <v>9</v>
      </c>
      <c r="H3072" s="7" t="n">
        <v>30</v>
      </c>
      <c r="I3072" s="7" t="n">
        <v>10670</v>
      </c>
      <c r="J3072" s="7" t="n">
        <v>9</v>
      </c>
      <c r="K3072" s="7" t="n">
        <v>1</v>
      </c>
      <c r="L3072" s="16" t="n">
        <f t="normal" ca="1">A3076</f>
        <v>0</v>
      </c>
    </row>
    <row r="3073" spans="1:12">
      <c r="A3073" t="s">
        <v>4</v>
      </c>
      <c r="B3073" s="4" t="s">
        <v>5</v>
      </c>
      <c r="C3073" s="4" t="s">
        <v>13</v>
      </c>
      <c r="D3073" s="4" t="s">
        <v>10</v>
      </c>
    </row>
    <row r="3074" spans="1:12">
      <c r="A3074" t="n">
        <v>27993</v>
      </c>
      <c r="B3074" s="10" t="n">
        <v>162</v>
      </c>
      <c r="C3074" s="7" t="n">
        <v>1</v>
      </c>
      <c r="D3074" s="7" t="n">
        <v>0</v>
      </c>
    </row>
    <row r="3075" spans="1:12">
      <c r="A3075" t="s">
        <v>4</v>
      </c>
      <c r="B3075" s="4" t="s">
        <v>5</v>
      </c>
      <c r="C3075" s="4" t="s">
        <v>13</v>
      </c>
      <c r="D3075" s="4" t="s">
        <v>10</v>
      </c>
      <c r="E3075" s="4" t="s">
        <v>27</v>
      </c>
    </row>
    <row r="3076" spans="1:12">
      <c r="A3076" t="n">
        <v>27997</v>
      </c>
      <c r="B3076" s="38" t="n">
        <v>58</v>
      </c>
      <c r="C3076" s="7" t="n">
        <v>0</v>
      </c>
      <c r="D3076" s="7" t="n">
        <v>2000</v>
      </c>
      <c r="E3076" s="7" t="n">
        <v>1</v>
      </c>
    </row>
    <row r="3077" spans="1:12">
      <c r="A3077" t="s">
        <v>4</v>
      </c>
      <c r="B3077" s="4" t="s">
        <v>5</v>
      </c>
      <c r="C3077" s="4" t="s">
        <v>13</v>
      </c>
      <c r="D3077" s="4" t="s">
        <v>10</v>
      </c>
    </row>
    <row r="3078" spans="1:12">
      <c r="A3078" t="n">
        <v>28005</v>
      </c>
      <c r="B3078" s="38" t="n">
        <v>58</v>
      </c>
      <c r="C3078" s="7" t="n">
        <v>255</v>
      </c>
      <c r="D3078" s="7" t="n">
        <v>0</v>
      </c>
    </row>
    <row r="3079" spans="1:12">
      <c r="A3079" t="s">
        <v>4</v>
      </c>
      <c r="B3079" s="4" t="s">
        <v>5</v>
      </c>
      <c r="C3079" s="4" t="s">
        <v>13</v>
      </c>
      <c r="D3079" s="4" t="s">
        <v>27</v>
      </c>
      <c r="E3079" s="4" t="s">
        <v>10</v>
      </c>
      <c r="F3079" s="4" t="s">
        <v>13</v>
      </c>
    </row>
    <row r="3080" spans="1:12">
      <c r="A3080" t="n">
        <v>28009</v>
      </c>
      <c r="B3080" s="67" t="n">
        <v>49</v>
      </c>
      <c r="C3080" s="7" t="n">
        <v>3</v>
      </c>
      <c r="D3080" s="7" t="n">
        <v>1</v>
      </c>
      <c r="E3080" s="7" t="n">
        <v>500</v>
      </c>
      <c r="F3080" s="7" t="n">
        <v>0</v>
      </c>
    </row>
    <row r="3081" spans="1:12">
      <c r="A3081" t="s">
        <v>4</v>
      </c>
      <c r="B3081" s="4" t="s">
        <v>5</v>
      </c>
      <c r="C3081" s="4" t="s">
        <v>13</v>
      </c>
      <c r="D3081" s="4" t="s">
        <v>10</v>
      </c>
    </row>
    <row r="3082" spans="1:12">
      <c r="A3082" t="n">
        <v>28018</v>
      </c>
      <c r="B3082" s="38" t="n">
        <v>58</v>
      </c>
      <c r="C3082" s="7" t="n">
        <v>11</v>
      </c>
      <c r="D3082" s="7" t="n">
        <v>300</v>
      </c>
    </row>
    <row r="3083" spans="1:12">
      <c r="A3083" t="s">
        <v>4</v>
      </c>
      <c r="B3083" s="4" t="s">
        <v>5</v>
      </c>
      <c r="C3083" s="4" t="s">
        <v>13</v>
      </c>
      <c r="D3083" s="4" t="s">
        <v>10</v>
      </c>
    </row>
    <row r="3084" spans="1:12">
      <c r="A3084" t="n">
        <v>28022</v>
      </c>
      <c r="B3084" s="38" t="n">
        <v>58</v>
      </c>
      <c r="C3084" s="7" t="n">
        <v>12</v>
      </c>
      <c r="D3084" s="7" t="n">
        <v>0</v>
      </c>
    </row>
    <row r="3085" spans="1:12">
      <c r="A3085" t="s">
        <v>4</v>
      </c>
      <c r="B3085" s="4" t="s">
        <v>5</v>
      </c>
      <c r="C3085" s="4" t="s">
        <v>10</v>
      </c>
      <c r="D3085" s="4" t="s">
        <v>27</v>
      </c>
      <c r="E3085" s="4" t="s">
        <v>27</v>
      </c>
      <c r="F3085" s="4" t="s">
        <v>27</v>
      </c>
      <c r="G3085" s="4" t="s">
        <v>27</v>
      </c>
    </row>
    <row r="3086" spans="1:12">
      <c r="A3086" t="n">
        <v>28026</v>
      </c>
      <c r="B3086" s="48" t="n">
        <v>46</v>
      </c>
      <c r="C3086" s="7" t="n">
        <v>61456</v>
      </c>
      <c r="D3086" s="7" t="n">
        <v>192.139999389648</v>
      </c>
      <c r="E3086" s="7" t="n">
        <v>3.38000011444092</v>
      </c>
      <c r="F3086" s="7" t="n">
        <v>54.5</v>
      </c>
      <c r="G3086" s="7" t="n">
        <v>114.699996948242</v>
      </c>
    </row>
    <row r="3087" spans="1:12">
      <c r="A3087" t="s">
        <v>4</v>
      </c>
      <c r="B3087" s="4" t="s">
        <v>5</v>
      </c>
      <c r="C3087" s="4" t="s">
        <v>13</v>
      </c>
      <c r="D3087" s="4" t="s">
        <v>6</v>
      </c>
    </row>
    <row r="3088" spans="1:12">
      <c r="A3088" t="n">
        <v>28045</v>
      </c>
      <c r="B3088" s="9" t="n">
        <v>2</v>
      </c>
      <c r="C3088" s="7" t="n">
        <v>10</v>
      </c>
      <c r="D3088" s="7" t="s">
        <v>157</v>
      </c>
    </row>
    <row r="3089" spans="1:7">
      <c r="A3089" t="s">
        <v>4</v>
      </c>
      <c r="B3089" s="4" t="s">
        <v>5</v>
      </c>
      <c r="C3089" s="4" t="s">
        <v>10</v>
      </c>
    </row>
    <row r="3090" spans="1:7">
      <c r="A3090" t="n">
        <v>28060</v>
      </c>
      <c r="B3090" s="30" t="n">
        <v>16</v>
      </c>
      <c r="C3090" s="7" t="n">
        <v>0</v>
      </c>
    </row>
    <row r="3091" spans="1:7">
      <c r="A3091" t="s">
        <v>4</v>
      </c>
      <c r="B3091" s="4" t="s">
        <v>5</v>
      </c>
      <c r="C3091" s="4" t="s">
        <v>13</v>
      </c>
      <c r="D3091" s="4" t="s">
        <v>10</v>
      </c>
    </row>
    <row r="3092" spans="1:7">
      <c r="A3092" t="n">
        <v>28063</v>
      </c>
      <c r="B3092" s="38" t="n">
        <v>58</v>
      </c>
      <c r="C3092" s="7" t="n">
        <v>105</v>
      </c>
      <c r="D3092" s="7" t="n">
        <v>300</v>
      </c>
    </row>
    <row r="3093" spans="1:7">
      <c r="A3093" t="s">
        <v>4</v>
      </c>
      <c r="B3093" s="4" t="s">
        <v>5</v>
      </c>
      <c r="C3093" s="4" t="s">
        <v>27</v>
      </c>
      <c r="D3093" s="4" t="s">
        <v>10</v>
      </c>
    </row>
    <row r="3094" spans="1:7">
      <c r="A3094" t="n">
        <v>28067</v>
      </c>
      <c r="B3094" s="54" t="n">
        <v>103</v>
      </c>
      <c r="C3094" s="7" t="n">
        <v>1</v>
      </c>
      <c r="D3094" s="7" t="n">
        <v>300</v>
      </c>
    </row>
    <row r="3095" spans="1:7">
      <c r="A3095" t="s">
        <v>4</v>
      </c>
      <c r="B3095" s="4" t="s">
        <v>5</v>
      </c>
      <c r="C3095" s="4" t="s">
        <v>13</v>
      </c>
      <c r="D3095" s="4" t="s">
        <v>10</v>
      </c>
    </row>
    <row r="3096" spans="1:7">
      <c r="A3096" t="n">
        <v>28074</v>
      </c>
      <c r="B3096" s="55" t="n">
        <v>72</v>
      </c>
      <c r="C3096" s="7" t="n">
        <v>4</v>
      </c>
      <c r="D3096" s="7" t="n">
        <v>0</v>
      </c>
    </row>
    <row r="3097" spans="1:7">
      <c r="A3097" t="s">
        <v>4</v>
      </c>
      <c r="B3097" s="4" t="s">
        <v>5</v>
      </c>
      <c r="C3097" s="4" t="s">
        <v>9</v>
      </c>
    </row>
    <row r="3098" spans="1:7">
      <c r="A3098" t="n">
        <v>28078</v>
      </c>
      <c r="B3098" s="63" t="n">
        <v>15</v>
      </c>
      <c r="C3098" s="7" t="n">
        <v>1073741824</v>
      </c>
    </row>
    <row r="3099" spans="1:7">
      <c r="A3099" t="s">
        <v>4</v>
      </c>
      <c r="B3099" s="4" t="s">
        <v>5</v>
      </c>
      <c r="C3099" s="4" t="s">
        <v>13</v>
      </c>
    </row>
    <row r="3100" spans="1:7">
      <c r="A3100" t="n">
        <v>28083</v>
      </c>
      <c r="B3100" s="39" t="n">
        <v>64</v>
      </c>
      <c r="C3100" s="7" t="n">
        <v>3</v>
      </c>
    </row>
    <row r="3101" spans="1:7">
      <c r="A3101" t="s">
        <v>4</v>
      </c>
      <c r="B3101" s="4" t="s">
        <v>5</v>
      </c>
      <c r="C3101" s="4" t="s">
        <v>13</v>
      </c>
    </row>
    <row r="3102" spans="1:7">
      <c r="A3102" t="n">
        <v>28085</v>
      </c>
      <c r="B3102" s="12" t="n">
        <v>74</v>
      </c>
      <c r="C3102" s="7" t="n">
        <v>67</v>
      </c>
    </row>
    <row r="3103" spans="1:7">
      <c r="A3103" t="s">
        <v>4</v>
      </c>
      <c r="B3103" s="4" t="s">
        <v>5</v>
      </c>
      <c r="C3103" s="4" t="s">
        <v>13</v>
      </c>
      <c r="D3103" s="4" t="s">
        <v>13</v>
      </c>
      <c r="E3103" s="4" t="s">
        <v>10</v>
      </c>
    </row>
    <row r="3104" spans="1:7">
      <c r="A3104" t="n">
        <v>28087</v>
      </c>
      <c r="B3104" s="44" t="n">
        <v>45</v>
      </c>
      <c r="C3104" s="7" t="n">
        <v>8</v>
      </c>
      <c r="D3104" s="7" t="n">
        <v>1</v>
      </c>
      <c r="E3104" s="7" t="n">
        <v>0</v>
      </c>
    </row>
    <row r="3105" spans="1:5">
      <c r="A3105" t="s">
        <v>4</v>
      </c>
      <c r="B3105" s="4" t="s">
        <v>5</v>
      </c>
      <c r="C3105" s="4" t="s">
        <v>10</v>
      </c>
    </row>
    <row r="3106" spans="1:5">
      <c r="A3106" t="n">
        <v>28092</v>
      </c>
      <c r="B3106" s="64" t="n">
        <v>13</v>
      </c>
      <c r="C3106" s="7" t="n">
        <v>6409</v>
      </c>
    </row>
    <row r="3107" spans="1:5">
      <c r="A3107" t="s">
        <v>4</v>
      </c>
      <c r="B3107" s="4" t="s">
        <v>5</v>
      </c>
      <c r="C3107" s="4" t="s">
        <v>10</v>
      </c>
    </row>
    <row r="3108" spans="1:5">
      <c r="A3108" t="n">
        <v>28095</v>
      </c>
      <c r="B3108" s="64" t="n">
        <v>13</v>
      </c>
      <c r="C3108" s="7" t="n">
        <v>6408</v>
      </c>
    </row>
    <row r="3109" spans="1:5">
      <c r="A3109" t="s">
        <v>4</v>
      </c>
      <c r="B3109" s="4" t="s">
        <v>5</v>
      </c>
      <c r="C3109" s="4" t="s">
        <v>10</v>
      </c>
    </row>
    <row r="3110" spans="1:5">
      <c r="A3110" t="n">
        <v>28098</v>
      </c>
      <c r="B3110" s="18" t="n">
        <v>12</v>
      </c>
      <c r="C3110" s="7" t="n">
        <v>6464</v>
      </c>
    </row>
    <row r="3111" spans="1:5">
      <c r="A3111" t="s">
        <v>4</v>
      </c>
      <c r="B3111" s="4" t="s">
        <v>5</v>
      </c>
      <c r="C3111" s="4" t="s">
        <v>10</v>
      </c>
    </row>
    <row r="3112" spans="1:5">
      <c r="A3112" t="n">
        <v>28101</v>
      </c>
      <c r="B3112" s="64" t="n">
        <v>13</v>
      </c>
      <c r="C3112" s="7" t="n">
        <v>6465</v>
      </c>
    </row>
    <row r="3113" spans="1:5">
      <c r="A3113" t="s">
        <v>4</v>
      </c>
      <c r="B3113" s="4" t="s">
        <v>5</v>
      </c>
      <c r="C3113" s="4" t="s">
        <v>10</v>
      </c>
    </row>
    <row r="3114" spans="1:5">
      <c r="A3114" t="n">
        <v>28104</v>
      </c>
      <c r="B3114" s="64" t="n">
        <v>13</v>
      </c>
      <c r="C3114" s="7" t="n">
        <v>6466</v>
      </c>
    </row>
    <row r="3115" spans="1:5">
      <c r="A3115" t="s">
        <v>4</v>
      </c>
      <c r="B3115" s="4" t="s">
        <v>5</v>
      </c>
      <c r="C3115" s="4" t="s">
        <v>10</v>
      </c>
    </row>
    <row r="3116" spans="1:5">
      <c r="A3116" t="n">
        <v>28107</v>
      </c>
      <c r="B3116" s="64" t="n">
        <v>13</v>
      </c>
      <c r="C3116" s="7" t="n">
        <v>6467</v>
      </c>
    </row>
    <row r="3117" spans="1:5">
      <c r="A3117" t="s">
        <v>4</v>
      </c>
      <c r="B3117" s="4" t="s">
        <v>5</v>
      </c>
      <c r="C3117" s="4" t="s">
        <v>10</v>
      </c>
    </row>
    <row r="3118" spans="1:5">
      <c r="A3118" t="n">
        <v>28110</v>
      </c>
      <c r="B3118" s="64" t="n">
        <v>13</v>
      </c>
      <c r="C3118" s="7" t="n">
        <v>6468</v>
      </c>
    </row>
    <row r="3119" spans="1:5">
      <c r="A3119" t="s">
        <v>4</v>
      </c>
      <c r="B3119" s="4" t="s">
        <v>5</v>
      </c>
      <c r="C3119" s="4" t="s">
        <v>10</v>
      </c>
    </row>
    <row r="3120" spans="1:5">
      <c r="A3120" t="n">
        <v>28113</v>
      </c>
      <c r="B3120" s="64" t="n">
        <v>13</v>
      </c>
      <c r="C3120" s="7" t="n">
        <v>6469</v>
      </c>
    </row>
    <row r="3121" spans="1:3">
      <c r="A3121" t="s">
        <v>4</v>
      </c>
      <c r="B3121" s="4" t="s">
        <v>5</v>
      </c>
      <c r="C3121" s="4" t="s">
        <v>10</v>
      </c>
    </row>
    <row r="3122" spans="1:3">
      <c r="A3122" t="n">
        <v>28116</v>
      </c>
      <c r="B3122" s="64" t="n">
        <v>13</v>
      </c>
      <c r="C3122" s="7" t="n">
        <v>6470</v>
      </c>
    </row>
    <row r="3123" spans="1:3">
      <c r="A3123" t="s">
        <v>4</v>
      </c>
      <c r="B3123" s="4" t="s">
        <v>5</v>
      </c>
      <c r="C3123" s="4" t="s">
        <v>10</v>
      </c>
    </row>
    <row r="3124" spans="1:3">
      <c r="A3124" t="n">
        <v>28119</v>
      </c>
      <c r="B3124" s="64" t="n">
        <v>13</v>
      </c>
      <c r="C3124" s="7" t="n">
        <v>6471</v>
      </c>
    </row>
    <row r="3125" spans="1:3">
      <c r="A3125" t="s">
        <v>4</v>
      </c>
      <c r="B3125" s="4" t="s">
        <v>5</v>
      </c>
      <c r="C3125" s="4" t="s">
        <v>13</v>
      </c>
    </row>
    <row r="3126" spans="1:3">
      <c r="A3126" t="n">
        <v>28122</v>
      </c>
      <c r="B3126" s="12" t="n">
        <v>74</v>
      </c>
      <c r="C3126" s="7" t="n">
        <v>18</v>
      </c>
    </row>
    <row r="3127" spans="1:3">
      <c r="A3127" t="s">
        <v>4</v>
      </c>
      <c r="B3127" s="4" t="s">
        <v>5</v>
      </c>
      <c r="C3127" s="4" t="s">
        <v>13</v>
      </c>
    </row>
    <row r="3128" spans="1:3">
      <c r="A3128" t="n">
        <v>28124</v>
      </c>
      <c r="B3128" s="12" t="n">
        <v>74</v>
      </c>
      <c r="C3128" s="7" t="n">
        <v>45</v>
      </c>
    </row>
    <row r="3129" spans="1:3">
      <c r="A3129" t="s">
        <v>4</v>
      </c>
      <c r="B3129" s="4" t="s">
        <v>5</v>
      </c>
      <c r="C3129" s="4" t="s">
        <v>10</v>
      </c>
    </row>
    <row r="3130" spans="1:3">
      <c r="A3130" t="n">
        <v>28126</v>
      </c>
      <c r="B3130" s="30" t="n">
        <v>16</v>
      </c>
      <c r="C3130" s="7" t="n">
        <v>0</v>
      </c>
    </row>
    <row r="3131" spans="1:3">
      <c r="A3131" t="s">
        <v>4</v>
      </c>
      <c r="B3131" s="4" t="s">
        <v>5</v>
      </c>
      <c r="C3131" s="4" t="s">
        <v>13</v>
      </c>
      <c r="D3131" s="4" t="s">
        <v>13</v>
      </c>
      <c r="E3131" s="4" t="s">
        <v>13</v>
      </c>
      <c r="F3131" s="4" t="s">
        <v>13</v>
      </c>
    </row>
    <row r="3132" spans="1:3">
      <c r="A3132" t="n">
        <v>28129</v>
      </c>
      <c r="B3132" s="8" t="n">
        <v>14</v>
      </c>
      <c r="C3132" s="7" t="n">
        <v>0</v>
      </c>
      <c r="D3132" s="7" t="n">
        <v>8</v>
      </c>
      <c r="E3132" s="7" t="n">
        <v>0</v>
      </c>
      <c r="F3132" s="7" t="n">
        <v>0</v>
      </c>
    </row>
    <row r="3133" spans="1:3">
      <c r="A3133" t="s">
        <v>4</v>
      </c>
      <c r="B3133" s="4" t="s">
        <v>5</v>
      </c>
      <c r="C3133" s="4" t="s">
        <v>13</v>
      </c>
      <c r="D3133" s="4" t="s">
        <v>6</v>
      </c>
    </row>
    <row r="3134" spans="1:3">
      <c r="A3134" t="n">
        <v>28134</v>
      </c>
      <c r="B3134" s="9" t="n">
        <v>2</v>
      </c>
      <c r="C3134" s="7" t="n">
        <v>11</v>
      </c>
      <c r="D3134" s="7" t="s">
        <v>60</v>
      </c>
    </row>
    <row r="3135" spans="1:3">
      <c r="A3135" t="s">
        <v>4</v>
      </c>
      <c r="B3135" s="4" t="s">
        <v>5</v>
      </c>
      <c r="C3135" s="4" t="s">
        <v>10</v>
      </c>
    </row>
    <row r="3136" spans="1:3">
      <c r="A3136" t="n">
        <v>28148</v>
      </c>
      <c r="B3136" s="30" t="n">
        <v>16</v>
      </c>
      <c r="C3136" s="7" t="n">
        <v>0</v>
      </c>
    </row>
    <row r="3137" spans="1:6">
      <c r="A3137" t="s">
        <v>4</v>
      </c>
      <c r="B3137" s="4" t="s">
        <v>5</v>
      </c>
      <c r="C3137" s="4" t="s">
        <v>13</v>
      </c>
      <c r="D3137" s="4" t="s">
        <v>6</v>
      </c>
    </row>
    <row r="3138" spans="1:6">
      <c r="A3138" t="n">
        <v>28151</v>
      </c>
      <c r="B3138" s="9" t="n">
        <v>2</v>
      </c>
      <c r="C3138" s="7" t="n">
        <v>11</v>
      </c>
      <c r="D3138" s="7" t="s">
        <v>158</v>
      </c>
    </row>
    <row r="3139" spans="1:6">
      <c r="A3139" t="s">
        <v>4</v>
      </c>
      <c r="B3139" s="4" t="s">
        <v>5</v>
      </c>
      <c r="C3139" s="4" t="s">
        <v>10</v>
      </c>
    </row>
    <row r="3140" spans="1:6">
      <c r="A3140" t="n">
        <v>28160</v>
      </c>
      <c r="B3140" s="30" t="n">
        <v>16</v>
      </c>
      <c r="C3140" s="7" t="n">
        <v>0</v>
      </c>
    </row>
    <row r="3141" spans="1:6">
      <c r="A3141" t="s">
        <v>4</v>
      </c>
      <c r="B3141" s="4" t="s">
        <v>5</v>
      </c>
      <c r="C3141" s="4" t="s">
        <v>9</v>
      </c>
    </row>
    <row r="3142" spans="1:6">
      <c r="A3142" t="n">
        <v>28163</v>
      </c>
      <c r="B3142" s="63" t="n">
        <v>15</v>
      </c>
      <c r="C3142" s="7" t="n">
        <v>2048</v>
      </c>
    </row>
    <row r="3143" spans="1:6">
      <c r="A3143" t="s">
        <v>4</v>
      </c>
      <c r="B3143" s="4" t="s">
        <v>5</v>
      </c>
      <c r="C3143" s="4" t="s">
        <v>13</v>
      </c>
      <c r="D3143" s="4" t="s">
        <v>6</v>
      </c>
    </row>
    <row r="3144" spans="1:6">
      <c r="A3144" t="n">
        <v>28168</v>
      </c>
      <c r="B3144" s="9" t="n">
        <v>2</v>
      </c>
      <c r="C3144" s="7" t="n">
        <v>10</v>
      </c>
      <c r="D3144" s="7" t="s">
        <v>95</v>
      </c>
    </row>
    <row r="3145" spans="1:6">
      <c r="A3145" t="s">
        <v>4</v>
      </c>
      <c r="B3145" s="4" t="s">
        <v>5</v>
      </c>
      <c r="C3145" s="4" t="s">
        <v>10</v>
      </c>
    </row>
    <row r="3146" spans="1:6">
      <c r="A3146" t="n">
        <v>28186</v>
      </c>
      <c r="B3146" s="30" t="n">
        <v>16</v>
      </c>
      <c r="C3146" s="7" t="n">
        <v>0</v>
      </c>
    </row>
    <row r="3147" spans="1:6">
      <c r="A3147" t="s">
        <v>4</v>
      </c>
      <c r="B3147" s="4" t="s">
        <v>5</v>
      </c>
      <c r="C3147" s="4" t="s">
        <v>13</v>
      </c>
      <c r="D3147" s="4" t="s">
        <v>6</v>
      </c>
    </row>
    <row r="3148" spans="1:6">
      <c r="A3148" t="n">
        <v>28189</v>
      </c>
      <c r="B3148" s="9" t="n">
        <v>2</v>
      </c>
      <c r="C3148" s="7" t="n">
        <v>10</v>
      </c>
      <c r="D3148" s="7" t="s">
        <v>96</v>
      </c>
    </row>
    <row r="3149" spans="1:6">
      <c r="A3149" t="s">
        <v>4</v>
      </c>
      <c r="B3149" s="4" t="s">
        <v>5</v>
      </c>
      <c r="C3149" s="4" t="s">
        <v>10</v>
      </c>
    </row>
    <row r="3150" spans="1:6">
      <c r="A3150" t="n">
        <v>28208</v>
      </c>
      <c r="B3150" s="30" t="n">
        <v>16</v>
      </c>
      <c r="C3150" s="7" t="n">
        <v>0</v>
      </c>
    </row>
    <row r="3151" spans="1:6">
      <c r="A3151" t="s">
        <v>4</v>
      </c>
      <c r="B3151" s="4" t="s">
        <v>5</v>
      </c>
      <c r="C3151" s="4" t="s">
        <v>13</v>
      </c>
      <c r="D3151" s="4" t="s">
        <v>10</v>
      </c>
      <c r="E3151" s="4" t="s">
        <v>27</v>
      </c>
    </row>
    <row r="3152" spans="1:6">
      <c r="A3152" t="n">
        <v>28211</v>
      </c>
      <c r="B3152" s="38" t="n">
        <v>58</v>
      </c>
      <c r="C3152" s="7" t="n">
        <v>100</v>
      </c>
      <c r="D3152" s="7" t="n">
        <v>300</v>
      </c>
      <c r="E3152" s="7" t="n">
        <v>1</v>
      </c>
    </row>
    <row r="3153" spans="1:5">
      <c r="A3153" t="s">
        <v>4</v>
      </c>
      <c r="B3153" s="4" t="s">
        <v>5</v>
      </c>
      <c r="C3153" s="4" t="s">
        <v>13</v>
      </c>
      <c r="D3153" s="4" t="s">
        <v>10</v>
      </c>
    </row>
    <row r="3154" spans="1:5">
      <c r="A3154" t="n">
        <v>28219</v>
      </c>
      <c r="B3154" s="38" t="n">
        <v>58</v>
      </c>
      <c r="C3154" s="7" t="n">
        <v>255</v>
      </c>
      <c r="D3154" s="7" t="n">
        <v>0</v>
      </c>
    </row>
    <row r="3155" spans="1:5">
      <c r="A3155" t="s">
        <v>4</v>
      </c>
      <c r="B3155" s="4" t="s">
        <v>5</v>
      </c>
      <c r="C3155" s="4" t="s">
        <v>13</v>
      </c>
    </row>
    <row r="3156" spans="1:5">
      <c r="A3156" t="n">
        <v>28223</v>
      </c>
      <c r="B3156" s="35" t="n">
        <v>23</v>
      </c>
      <c r="C3156" s="7" t="n">
        <v>0</v>
      </c>
    </row>
    <row r="3157" spans="1:5">
      <c r="A3157" t="s">
        <v>4</v>
      </c>
      <c r="B3157" s="4" t="s">
        <v>5</v>
      </c>
    </row>
    <row r="3158" spans="1:5">
      <c r="A3158" t="n">
        <v>28225</v>
      </c>
      <c r="B3158" s="5" t="n">
        <v>1</v>
      </c>
    </row>
    <row r="3159" spans="1:5" s="3" customFormat="1" customHeight="0">
      <c r="A3159" s="3" t="s">
        <v>2</v>
      </c>
      <c r="B3159" s="3" t="s">
        <v>325</v>
      </c>
    </row>
    <row r="3160" spans="1:5">
      <c r="A3160" t="s">
        <v>4</v>
      </c>
      <c r="B3160" s="4" t="s">
        <v>5</v>
      </c>
      <c r="C3160" s="4" t="s">
        <v>10</v>
      </c>
      <c r="D3160" s="4" t="s">
        <v>9</v>
      </c>
    </row>
    <row r="3161" spans="1:5">
      <c r="A3161" t="n">
        <v>28228</v>
      </c>
      <c r="B3161" s="61" t="n">
        <v>44</v>
      </c>
      <c r="C3161" s="7" t="n">
        <v>65534</v>
      </c>
      <c r="D3161" s="7" t="n">
        <v>128</v>
      </c>
    </row>
    <row r="3162" spans="1:5">
      <c r="A3162" t="s">
        <v>4</v>
      </c>
      <c r="B3162" s="4" t="s">
        <v>5</v>
      </c>
      <c r="C3162" s="4" t="s">
        <v>10</v>
      </c>
      <c r="D3162" s="4" t="s">
        <v>9</v>
      </c>
      <c r="E3162" s="4" t="s">
        <v>9</v>
      </c>
      <c r="F3162" s="4" t="s">
        <v>9</v>
      </c>
      <c r="G3162" s="4" t="s">
        <v>9</v>
      </c>
      <c r="H3162" s="4" t="s">
        <v>10</v>
      </c>
      <c r="I3162" s="4" t="s">
        <v>13</v>
      </c>
    </row>
    <row r="3163" spans="1:5">
      <c r="A3163" t="n">
        <v>28235</v>
      </c>
      <c r="B3163" s="75" t="n">
        <v>66</v>
      </c>
      <c r="C3163" s="7" t="n">
        <v>65534</v>
      </c>
      <c r="D3163" s="7" t="n">
        <v>1065353216</v>
      </c>
      <c r="E3163" s="7" t="n">
        <v>1065353216</v>
      </c>
      <c r="F3163" s="7" t="n">
        <v>1065353216</v>
      </c>
      <c r="G3163" s="7" t="n">
        <v>0</v>
      </c>
      <c r="H3163" s="7" t="n">
        <v>0</v>
      </c>
      <c r="I3163" s="7" t="n">
        <v>3</v>
      </c>
    </row>
    <row r="3164" spans="1:5">
      <c r="A3164" t="s">
        <v>4</v>
      </c>
      <c r="B3164" s="4" t="s">
        <v>5</v>
      </c>
      <c r="C3164" s="4" t="s">
        <v>10</v>
      </c>
      <c r="D3164" s="4" t="s">
        <v>13</v>
      </c>
    </row>
    <row r="3165" spans="1:5">
      <c r="A3165" t="n">
        <v>28257</v>
      </c>
      <c r="B3165" s="76" t="n">
        <v>96</v>
      </c>
      <c r="C3165" s="7" t="n">
        <v>65534</v>
      </c>
      <c r="D3165" s="7" t="n">
        <v>1</v>
      </c>
    </row>
    <row r="3166" spans="1:5">
      <c r="A3166" t="s">
        <v>4</v>
      </c>
      <c r="B3166" s="4" t="s">
        <v>5</v>
      </c>
      <c r="C3166" s="4" t="s">
        <v>10</v>
      </c>
      <c r="D3166" s="4" t="s">
        <v>13</v>
      </c>
      <c r="E3166" s="4" t="s">
        <v>27</v>
      </c>
      <c r="F3166" s="4" t="s">
        <v>27</v>
      </c>
      <c r="G3166" s="4" t="s">
        <v>27</v>
      </c>
    </row>
    <row r="3167" spans="1:5">
      <c r="A3167" t="n">
        <v>28261</v>
      </c>
      <c r="B3167" s="76" t="n">
        <v>96</v>
      </c>
      <c r="C3167" s="7" t="n">
        <v>65534</v>
      </c>
      <c r="D3167" s="7" t="n">
        <v>2</v>
      </c>
      <c r="E3167" s="7" t="n">
        <v>143.089996337891</v>
      </c>
      <c r="F3167" s="7" t="n">
        <v>1.99000000953674</v>
      </c>
      <c r="G3167" s="7" t="n">
        <v>72.5500030517578</v>
      </c>
    </row>
    <row r="3168" spans="1:5">
      <c r="A3168" t="s">
        <v>4</v>
      </c>
      <c r="B3168" s="4" t="s">
        <v>5</v>
      </c>
      <c r="C3168" s="4" t="s">
        <v>10</v>
      </c>
      <c r="D3168" s="4" t="s">
        <v>13</v>
      </c>
      <c r="E3168" s="4" t="s">
        <v>27</v>
      </c>
      <c r="F3168" s="4" t="s">
        <v>27</v>
      </c>
      <c r="G3168" s="4" t="s">
        <v>27</v>
      </c>
    </row>
    <row r="3169" spans="1:9">
      <c r="A3169" t="n">
        <v>28277</v>
      </c>
      <c r="B3169" s="76" t="n">
        <v>96</v>
      </c>
      <c r="C3169" s="7" t="n">
        <v>65534</v>
      </c>
      <c r="D3169" s="7" t="n">
        <v>2</v>
      </c>
      <c r="E3169" s="7" t="n">
        <v>152.369995117188</v>
      </c>
      <c r="F3169" s="7" t="n">
        <v>1.99000000953674</v>
      </c>
      <c r="G3169" s="7" t="n">
        <v>92.4800033569336</v>
      </c>
    </row>
    <row r="3170" spans="1:9">
      <c r="A3170" t="s">
        <v>4</v>
      </c>
      <c r="B3170" s="4" t="s">
        <v>5</v>
      </c>
      <c r="C3170" s="4" t="s">
        <v>10</v>
      </c>
      <c r="D3170" s="4" t="s">
        <v>13</v>
      </c>
      <c r="E3170" s="4" t="s">
        <v>27</v>
      </c>
      <c r="F3170" s="4" t="s">
        <v>27</v>
      </c>
      <c r="G3170" s="4" t="s">
        <v>27</v>
      </c>
    </row>
    <row r="3171" spans="1:9">
      <c r="A3171" t="n">
        <v>28293</v>
      </c>
      <c r="B3171" s="76" t="n">
        <v>96</v>
      </c>
      <c r="C3171" s="7" t="n">
        <v>65534</v>
      </c>
      <c r="D3171" s="7" t="n">
        <v>2</v>
      </c>
      <c r="E3171" s="7" t="n">
        <v>134.699996948242</v>
      </c>
      <c r="F3171" s="7" t="n">
        <v>1.99000000953674</v>
      </c>
      <c r="G3171" s="7" t="n">
        <v>118.209999084473</v>
      </c>
    </row>
    <row r="3172" spans="1:9">
      <c r="A3172" t="s">
        <v>4</v>
      </c>
      <c r="B3172" s="4" t="s">
        <v>5</v>
      </c>
      <c r="C3172" s="4" t="s">
        <v>10</v>
      </c>
      <c r="D3172" s="4" t="s">
        <v>13</v>
      </c>
      <c r="E3172" s="4" t="s">
        <v>27</v>
      </c>
      <c r="F3172" s="4" t="s">
        <v>27</v>
      </c>
      <c r="G3172" s="4" t="s">
        <v>27</v>
      </c>
    </row>
    <row r="3173" spans="1:9">
      <c r="A3173" t="n">
        <v>28309</v>
      </c>
      <c r="B3173" s="76" t="n">
        <v>96</v>
      </c>
      <c r="C3173" s="7" t="n">
        <v>65534</v>
      </c>
      <c r="D3173" s="7" t="n">
        <v>2</v>
      </c>
      <c r="E3173" s="7" t="n">
        <v>95.6399993896484</v>
      </c>
      <c r="F3173" s="7" t="n">
        <v>2.78999996185303</v>
      </c>
      <c r="G3173" s="7" t="n">
        <v>110.099998474121</v>
      </c>
    </row>
    <row r="3174" spans="1:9">
      <c r="A3174" t="s">
        <v>4</v>
      </c>
      <c r="B3174" s="4" t="s">
        <v>5</v>
      </c>
      <c r="C3174" s="4" t="s">
        <v>10</v>
      </c>
      <c r="D3174" s="4" t="s">
        <v>13</v>
      </c>
      <c r="E3174" s="4" t="s">
        <v>9</v>
      </c>
      <c r="F3174" s="4" t="s">
        <v>13</v>
      </c>
      <c r="G3174" s="4" t="s">
        <v>10</v>
      </c>
    </row>
    <row r="3175" spans="1:9">
      <c r="A3175" t="n">
        <v>28325</v>
      </c>
      <c r="B3175" s="76" t="n">
        <v>96</v>
      </c>
      <c r="C3175" s="7" t="n">
        <v>65534</v>
      </c>
      <c r="D3175" s="7" t="n">
        <v>0</v>
      </c>
      <c r="E3175" s="7" t="n">
        <v>1085276160</v>
      </c>
      <c r="F3175" s="7" t="n">
        <v>1</v>
      </c>
      <c r="G3175" s="7" t="n">
        <v>0</v>
      </c>
    </row>
    <row r="3176" spans="1:9">
      <c r="A3176" t="s">
        <v>4</v>
      </c>
      <c r="B3176" s="4" t="s">
        <v>5</v>
      </c>
      <c r="C3176" s="4" t="s">
        <v>10</v>
      </c>
      <c r="D3176" s="4" t="s">
        <v>9</v>
      </c>
      <c r="E3176" s="4" t="s">
        <v>9</v>
      </c>
      <c r="F3176" s="4" t="s">
        <v>9</v>
      </c>
      <c r="G3176" s="4" t="s">
        <v>9</v>
      </c>
      <c r="H3176" s="4" t="s">
        <v>10</v>
      </c>
      <c r="I3176" s="4" t="s">
        <v>13</v>
      </c>
    </row>
    <row r="3177" spans="1:9">
      <c r="A3177" t="n">
        <v>28336</v>
      </c>
      <c r="B3177" s="75" t="n">
        <v>66</v>
      </c>
      <c r="C3177" s="7" t="n">
        <v>65534</v>
      </c>
      <c r="D3177" s="7" t="n">
        <v>1065353216</v>
      </c>
      <c r="E3177" s="7" t="n">
        <v>1065353216</v>
      </c>
      <c r="F3177" s="7" t="n">
        <v>1065353216</v>
      </c>
      <c r="G3177" s="7" t="n">
        <v>1065353216</v>
      </c>
      <c r="H3177" s="7" t="n">
        <v>1500</v>
      </c>
      <c r="I3177" s="7" t="n">
        <v>3</v>
      </c>
    </row>
    <row r="3178" spans="1:9">
      <c r="A3178" t="s">
        <v>4</v>
      </c>
      <c r="B3178" s="4" t="s">
        <v>5</v>
      </c>
      <c r="C3178" s="4" t="s">
        <v>10</v>
      </c>
    </row>
    <row r="3179" spans="1:9">
      <c r="A3179" t="n">
        <v>28358</v>
      </c>
      <c r="B3179" s="30" t="n">
        <v>16</v>
      </c>
      <c r="C3179" s="7" t="n">
        <v>12000</v>
      </c>
    </row>
    <row r="3180" spans="1:9">
      <c r="A3180" t="s">
        <v>4</v>
      </c>
      <c r="B3180" s="4" t="s">
        <v>5</v>
      </c>
      <c r="C3180" s="4" t="s">
        <v>10</v>
      </c>
      <c r="D3180" s="4" t="s">
        <v>9</v>
      </c>
      <c r="E3180" s="4" t="s">
        <v>9</v>
      </c>
      <c r="F3180" s="4" t="s">
        <v>9</v>
      </c>
      <c r="G3180" s="4" t="s">
        <v>9</v>
      </c>
      <c r="H3180" s="4" t="s">
        <v>10</v>
      </c>
      <c r="I3180" s="4" t="s">
        <v>13</v>
      </c>
    </row>
    <row r="3181" spans="1:9">
      <c r="A3181" t="n">
        <v>28361</v>
      </c>
      <c r="B3181" s="75" t="n">
        <v>66</v>
      </c>
      <c r="C3181" s="7" t="n">
        <v>65534</v>
      </c>
      <c r="D3181" s="7" t="n">
        <v>1065353216</v>
      </c>
      <c r="E3181" s="7" t="n">
        <v>1065353216</v>
      </c>
      <c r="F3181" s="7" t="n">
        <v>1065353216</v>
      </c>
      <c r="G3181" s="7" t="n">
        <v>0</v>
      </c>
      <c r="H3181" s="7" t="n">
        <v>1000</v>
      </c>
      <c r="I3181" s="7" t="n">
        <v>3</v>
      </c>
    </row>
    <row r="3182" spans="1:9">
      <c r="A3182" t="s">
        <v>4</v>
      </c>
      <c r="B3182" s="4" t="s">
        <v>5</v>
      </c>
      <c r="C3182" s="4" t="s">
        <v>10</v>
      </c>
      <c r="D3182" s="4" t="s">
        <v>13</v>
      </c>
    </row>
    <row r="3183" spans="1:9">
      <c r="A3183" t="n">
        <v>28383</v>
      </c>
      <c r="B3183" s="77" t="n">
        <v>56</v>
      </c>
      <c r="C3183" s="7" t="n">
        <v>65534</v>
      </c>
      <c r="D3183" s="7" t="n">
        <v>0</v>
      </c>
    </row>
    <row r="3184" spans="1:9">
      <c r="A3184" t="s">
        <v>4</v>
      </c>
      <c r="B3184" s="4" t="s">
        <v>5</v>
      </c>
      <c r="C3184" s="4" t="s">
        <v>10</v>
      </c>
      <c r="D3184" s="4" t="s">
        <v>13</v>
      </c>
      <c r="E3184" s="4" t="s">
        <v>6</v>
      </c>
      <c r="F3184" s="4" t="s">
        <v>27</v>
      </c>
      <c r="G3184" s="4" t="s">
        <v>27</v>
      </c>
      <c r="H3184" s="4" t="s">
        <v>27</v>
      </c>
    </row>
    <row r="3185" spans="1:9">
      <c r="A3185" t="n">
        <v>28387</v>
      </c>
      <c r="B3185" s="50" t="n">
        <v>48</v>
      </c>
      <c r="C3185" s="7" t="n">
        <v>65534</v>
      </c>
      <c r="D3185" s="7" t="n">
        <v>0</v>
      </c>
      <c r="E3185" s="7" t="s">
        <v>122</v>
      </c>
      <c r="F3185" s="7" t="n">
        <v>0.5</v>
      </c>
      <c r="G3185" s="7" t="n">
        <v>1</v>
      </c>
      <c r="H3185" s="7" t="n">
        <v>0</v>
      </c>
    </row>
    <row r="3186" spans="1:9">
      <c r="A3186" t="s">
        <v>4</v>
      </c>
      <c r="B3186" s="4" t="s">
        <v>5</v>
      </c>
    </row>
    <row r="3187" spans="1:9">
      <c r="A3187" t="n">
        <v>28411</v>
      </c>
      <c r="B3187" s="5" t="n">
        <v>1</v>
      </c>
    </row>
    <row r="3188" spans="1:9" s="3" customFormat="1" customHeight="0">
      <c r="A3188" s="3" t="s">
        <v>2</v>
      </c>
      <c r="B3188" s="3" t="s">
        <v>326</v>
      </c>
    </row>
    <row r="3189" spans="1:9">
      <c r="A3189" t="s">
        <v>4</v>
      </c>
      <c r="B3189" s="4" t="s">
        <v>5</v>
      </c>
      <c r="C3189" s="4" t="s">
        <v>13</v>
      </c>
      <c r="D3189" s="4" t="s">
        <v>13</v>
      </c>
      <c r="E3189" s="4" t="s">
        <v>13</v>
      </c>
      <c r="F3189" s="4" t="s">
        <v>13</v>
      </c>
    </row>
    <row r="3190" spans="1:9">
      <c r="A3190" t="n">
        <v>28412</v>
      </c>
      <c r="B3190" s="8" t="n">
        <v>14</v>
      </c>
      <c r="C3190" s="7" t="n">
        <v>2</v>
      </c>
      <c r="D3190" s="7" t="n">
        <v>0</v>
      </c>
      <c r="E3190" s="7" t="n">
        <v>0</v>
      </c>
      <c r="F3190" s="7" t="n">
        <v>0</v>
      </c>
    </row>
    <row r="3191" spans="1:9">
      <c r="A3191" t="s">
        <v>4</v>
      </c>
      <c r="B3191" s="4" t="s">
        <v>5</v>
      </c>
      <c r="C3191" s="4" t="s">
        <v>13</v>
      </c>
      <c r="D3191" s="53" t="s">
        <v>119</v>
      </c>
      <c r="E3191" s="4" t="s">
        <v>5</v>
      </c>
      <c r="F3191" s="4" t="s">
        <v>13</v>
      </c>
      <c r="G3191" s="4" t="s">
        <v>10</v>
      </c>
      <c r="H3191" s="53" t="s">
        <v>120</v>
      </c>
      <c r="I3191" s="4" t="s">
        <v>13</v>
      </c>
      <c r="J3191" s="4" t="s">
        <v>9</v>
      </c>
      <c r="K3191" s="4" t="s">
        <v>13</v>
      </c>
      <c r="L3191" s="4" t="s">
        <v>13</v>
      </c>
      <c r="M3191" s="53" t="s">
        <v>119</v>
      </c>
      <c r="N3191" s="4" t="s">
        <v>5</v>
      </c>
      <c r="O3191" s="4" t="s">
        <v>13</v>
      </c>
      <c r="P3191" s="4" t="s">
        <v>10</v>
      </c>
      <c r="Q3191" s="53" t="s">
        <v>120</v>
      </c>
      <c r="R3191" s="4" t="s">
        <v>13</v>
      </c>
      <c r="S3191" s="4" t="s">
        <v>9</v>
      </c>
      <c r="T3191" s="4" t="s">
        <v>13</v>
      </c>
      <c r="U3191" s="4" t="s">
        <v>13</v>
      </c>
      <c r="V3191" s="4" t="s">
        <v>13</v>
      </c>
      <c r="W3191" s="4" t="s">
        <v>57</v>
      </c>
    </row>
    <row r="3192" spans="1:9">
      <c r="A3192" t="n">
        <v>28417</v>
      </c>
      <c r="B3192" s="15" t="n">
        <v>5</v>
      </c>
      <c r="C3192" s="7" t="n">
        <v>28</v>
      </c>
      <c r="D3192" s="53" t="s">
        <v>3</v>
      </c>
      <c r="E3192" s="10" t="n">
        <v>162</v>
      </c>
      <c r="F3192" s="7" t="n">
        <v>3</v>
      </c>
      <c r="G3192" s="7" t="n">
        <v>32810</v>
      </c>
      <c r="H3192" s="53" t="s">
        <v>3</v>
      </c>
      <c r="I3192" s="7" t="n">
        <v>0</v>
      </c>
      <c r="J3192" s="7" t="n">
        <v>1</v>
      </c>
      <c r="K3192" s="7" t="n">
        <v>2</v>
      </c>
      <c r="L3192" s="7" t="n">
        <v>28</v>
      </c>
      <c r="M3192" s="53" t="s">
        <v>3</v>
      </c>
      <c r="N3192" s="10" t="n">
        <v>162</v>
      </c>
      <c r="O3192" s="7" t="n">
        <v>3</v>
      </c>
      <c r="P3192" s="7" t="n">
        <v>32810</v>
      </c>
      <c r="Q3192" s="53" t="s">
        <v>3</v>
      </c>
      <c r="R3192" s="7" t="n">
        <v>0</v>
      </c>
      <c r="S3192" s="7" t="n">
        <v>2</v>
      </c>
      <c r="T3192" s="7" t="n">
        <v>2</v>
      </c>
      <c r="U3192" s="7" t="n">
        <v>11</v>
      </c>
      <c r="V3192" s="7" t="n">
        <v>1</v>
      </c>
      <c r="W3192" s="16" t="n">
        <f t="normal" ca="1">A3196</f>
        <v>0</v>
      </c>
    </row>
    <row r="3193" spans="1:9">
      <c r="A3193" t="s">
        <v>4</v>
      </c>
      <c r="B3193" s="4" t="s">
        <v>5</v>
      </c>
      <c r="C3193" s="4" t="s">
        <v>13</v>
      </c>
      <c r="D3193" s="4" t="s">
        <v>10</v>
      </c>
      <c r="E3193" s="4" t="s">
        <v>27</v>
      </c>
    </row>
    <row r="3194" spans="1:9">
      <c r="A3194" t="n">
        <v>28446</v>
      </c>
      <c r="B3194" s="38" t="n">
        <v>58</v>
      </c>
      <c r="C3194" s="7" t="n">
        <v>0</v>
      </c>
      <c r="D3194" s="7" t="n">
        <v>0</v>
      </c>
      <c r="E3194" s="7" t="n">
        <v>1</v>
      </c>
    </row>
    <row r="3195" spans="1:9">
      <c r="A3195" t="s">
        <v>4</v>
      </c>
      <c r="B3195" s="4" t="s">
        <v>5</v>
      </c>
      <c r="C3195" s="4" t="s">
        <v>13</v>
      </c>
      <c r="D3195" s="53" t="s">
        <v>119</v>
      </c>
      <c r="E3195" s="4" t="s">
        <v>5</v>
      </c>
      <c r="F3195" s="4" t="s">
        <v>13</v>
      </c>
      <c r="G3195" s="4" t="s">
        <v>10</v>
      </c>
      <c r="H3195" s="53" t="s">
        <v>120</v>
      </c>
      <c r="I3195" s="4" t="s">
        <v>13</v>
      </c>
      <c r="J3195" s="4" t="s">
        <v>9</v>
      </c>
      <c r="K3195" s="4" t="s">
        <v>13</v>
      </c>
      <c r="L3195" s="4" t="s">
        <v>13</v>
      </c>
      <c r="M3195" s="53" t="s">
        <v>119</v>
      </c>
      <c r="N3195" s="4" t="s">
        <v>5</v>
      </c>
      <c r="O3195" s="4" t="s">
        <v>13</v>
      </c>
      <c r="P3195" s="4" t="s">
        <v>10</v>
      </c>
      <c r="Q3195" s="53" t="s">
        <v>120</v>
      </c>
      <c r="R3195" s="4" t="s">
        <v>13</v>
      </c>
      <c r="S3195" s="4" t="s">
        <v>9</v>
      </c>
      <c r="T3195" s="4" t="s">
        <v>13</v>
      </c>
      <c r="U3195" s="4" t="s">
        <v>13</v>
      </c>
      <c r="V3195" s="4" t="s">
        <v>13</v>
      </c>
      <c r="W3195" s="4" t="s">
        <v>57</v>
      </c>
    </row>
    <row r="3196" spans="1:9">
      <c r="A3196" t="n">
        <v>28454</v>
      </c>
      <c r="B3196" s="15" t="n">
        <v>5</v>
      </c>
      <c r="C3196" s="7" t="n">
        <v>28</v>
      </c>
      <c r="D3196" s="53" t="s">
        <v>3</v>
      </c>
      <c r="E3196" s="10" t="n">
        <v>162</v>
      </c>
      <c r="F3196" s="7" t="n">
        <v>3</v>
      </c>
      <c r="G3196" s="7" t="n">
        <v>32810</v>
      </c>
      <c r="H3196" s="53" t="s">
        <v>3</v>
      </c>
      <c r="I3196" s="7" t="n">
        <v>0</v>
      </c>
      <c r="J3196" s="7" t="n">
        <v>1</v>
      </c>
      <c r="K3196" s="7" t="n">
        <v>3</v>
      </c>
      <c r="L3196" s="7" t="n">
        <v>28</v>
      </c>
      <c r="M3196" s="53" t="s">
        <v>3</v>
      </c>
      <c r="N3196" s="10" t="n">
        <v>162</v>
      </c>
      <c r="O3196" s="7" t="n">
        <v>3</v>
      </c>
      <c r="P3196" s="7" t="n">
        <v>32810</v>
      </c>
      <c r="Q3196" s="53" t="s">
        <v>3</v>
      </c>
      <c r="R3196" s="7" t="n">
        <v>0</v>
      </c>
      <c r="S3196" s="7" t="n">
        <v>2</v>
      </c>
      <c r="T3196" s="7" t="n">
        <v>3</v>
      </c>
      <c r="U3196" s="7" t="n">
        <v>9</v>
      </c>
      <c r="V3196" s="7" t="n">
        <v>1</v>
      </c>
      <c r="W3196" s="16" t="n">
        <f t="normal" ca="1">A3206</f>
        <v>0</v>
      </c>
    </row>
    <row r="3197" spans="1:9">
      <c r="A3197" t="s">
        <v>4</v>
      </c>
      <c r="B3197" s="4" t="s">
        <v>5</v>
      </c>
      <c r="C3197" s="4" t="s">
        <v>13</v>
      </c>
      <c r="D3197" s="53" t="s">
        <v>119</v>
      </c>
      <c r="E3197" s="4" t="s">
        <v>5</v>
      </c>
      <c r="F3197" s="4" t="s">
        <v>10</v>
      </c>
      <c r="G3197" s="4" t="s">
        <v>13</v>
      </c>
      <c r="H3197" s="4" t="s">
        <v>13</v>
      </c>
      <c r="I3197" s="4" t="s">
        <v>6</v>
      </c>
      <c r="J3197" s="53" t="s">
        <v>120</v>
      </c>
      <c r="K3197" s="4" t="s">
        <v>13</v>
      </c>
      <c r="L3197" s="4" t="s">
        <v>13</v>
      </c>
      <c r="M3197" s="53" t="s">
        <v>119</v>
      </c>
      <c r="N3197" s="4" t="s">
        <v>5</v>
      </c>
      <c r="O3197" s="4" t="s">
        <v>13</v>
      </c>
      <c r="P3197" s="53" t="s">
        <v>120</v>
      </c>
      <c r="Q3197" s="4" t="s">
        <v>13</v>
      </c>
      <c r="R3197" s="4" t="s">
        <v>9</v>
      </c>
      <c r="S3197" s="4" t="s">
        <v>13</v>
      </c>
      <c r="T3197" s="4" t="s">
        <v>13</v>
      </c>
      <c r="U3197" s="4" t="s">
        <v>13</v>
      </c>
      <c r="V3197" s="53" t="s">
        <v>119</v>
      </c>
      <c r="W3197" s="4" t="s">
        <v>5</v>
      </c>
      <c r="X3197" s="4" t="s">
        <v>13</v>
      </c>
      <c r="Y3197" s="53" t="s">
        <v>120</v>
      </c>
      <c r="Z3197" s="4" t="s">
        <v>13</v>
      </c>
      <c r="AA3197" s="4" t="s">
        <v>9</v>
      </c>
      <c r="AB3197" s="4" t="s">
        <v>13</v>
      </c>
      <c r="AC3197" s="4" t="s">
        <v>13</v>
      </c>
      <c r="AD3197" s="4" t="s">
        <v>13</v>
      </c>
      <c r="AE3197" s="4" t="s">
        <v>57</v>
      </c>
    </row>
    <row r="3198" spans="1:9">
      <c r="A3198" t="n">
        <v>28483</v>
      </c>
      <c r="B3198" s="15" t="n">
        <v>5</v>
      </c>
      <c r="C3198" s="7" t="n">
        <v>28</v>
      </c>
      <c r="D3198" s="53" t="s">
        <v>3</v>
      </c>
      <c r="E3198" s="52" t="n">
        <v>47</v>
      </c>
      <c r="F3198" s="7" t="n">
        <v>61456</v>
      </c>
      <c r="G3198" s="7" t="n">
        <v>2</v>
      </c>
      <c r="H3198" s="7" t="n">
        <v>0</v>
      </c>
      <c r="I3198" s="7" t="s">
        <v>121</v>
      </c>
      <c r="J3198" s="53" t="s">
        <v>3</v>
      </c>
      <c r="K3198" s="7" t="n">
        <v>8</v>
      </c>
      <c r="L3198" s="7" t="n">
        <v>28</v>
      </c>
      <c r="M3198" s="53" t="s">
        <v>3</v>
      </c>
      <c r="N3198" s="12" t="n">
        <v>74</v>
      </c>
      <c r="O3198" s="7" t="n">
        <v>65</v>
      </c>
      <c r="P3198" s="53" t="s">
        <v>3</v>
      </c>
      <c r="Q3198" s="7" t="n">
        <v>0</v>
      </c>
      <c r="R3198" s="7" t="n">
        <v>1</v>
      </c>
      <c r="S3198" s="7" t="n">
        <v>3</v>
      </c>
      <c r="T3198" s="7" t="n">
        <v>9</v>
      </c>
      <c r="U3198" s="7" t="n">
        <v>28</v>
      </c>
      <c r="V3198" s="53" t="s">
        <v>3</v>
      </c>
      <c r="W3198" s="12" t="n">
        <v>74</v>
      </c>
      <c r="X3198" s="7" t="n">
        <v>65</v>
      </c>
      <c r="Y3198" s="53" t="s">
        <v>3</v>
      </c>
      <c r="Z3198" s="7" t="n">
        <v>0</v>
      </c>
      <c r="AA3198" s="7" t="n">
        <v>2</v>
      </c>
      <c r="AB3198" s="7" t="n">
        <v>3</v>
      </c>
      <c r="AC3198" s="7" t="n">
        <v>9</v>
      </c>
      <c r="AD3198" s="7" t="n">
        <v>1</v>
      </c>
      <c r="AE3198" s="16" t="n">
        <f t="normal" ca="1">A3202</f>
        <v>0</v>
      </c>
    </row>
    <row r="3199" spans="1:9">
      <c r="A3199" t="s">
        <v>4</v>
      </c>
      <c r="B3199" s="4" t="s">
        <v>5</v>
      </c>
      <c r="C3199" s="4" t="s">
        <v>10</v>
      </c>
      <c r="D3199" s="4" t="s">
        <v>13</v>
      </c>
      <c r="E3199" s="4" t="s">
        <v>13</v>
      </c>
      <c r="F3199" s="4" t="s">
        <v>6</v>
      </c>
    </row>
    <row r="3200" spans="1:9">
      <c r="A3200" t="n">
        <v>28531</v>
      </c>
      <c r="B3200" s="52" t="n">
        <v>47</v>
      </c>
      <c r="C3200" s="7" t="n">
        <v>61456</v>
      </c>
      <c r="D3200" s="7" t="n">
        <v>0</v>
      </c>
      <c r="E3200" s="7" t="n">
        <v>0</v>
      </c>
      <c r="F3200" s="7" t="s">
        <v>122</v>
      </c>
    </row>
    <row r="3201" spans="1:31">
      <c r="A3201" t="s">
        <v>4</v>
      </c>
      <c r="B3201" s="4" t="s">
        <v>5</v>
      </c>
      <c r="C3201" s="4" t="s">
        <v>13</v>
      </c>
      <c r="D3201" s="4" t="s">
        <v>10</v>
      </c>
      <c r="E3201" s="4" t="s">
        <v>27</v>
      </c>
    </row>
    <row r="3202" spans="1:31">
      <c r="A3202" t="n">
        <v>28544</v>
      </c>
      <c r="B3202" s="38" t="n">
        <v>58</v>
      </c>
      <c r="C3202" s="7" t="n">
        <v>0</v>
      </c>
      <c r="D3202" s="7" t="n">
        <v>300</v>
      </c>
      <c r="E3202" s="7" t="n">
        <v>1</v>
      </c>
    </row>
    <row r="3203" spans="1:31">
      <c r="A3203" t="s">
        <v>4</v>
      </c>
      <c r="B3203" s="4" t="s">
        <v>5</v>
      </c>
      <c r="C3203" s="4" t="s">
        <v>13</v>
      </c>
      <c r="D3203" s="4" t="s">
        <v>10</v>
      </c>
    </row>
    <row r="3204" spans="1:31">
      <c r="A3204" t="n">
        <v>28552</v>
      </c>
      <c r="B3204" s="38" t="n">
        <v>58</v>
      </c>
      <c r="C3204" s="7" t="n">
        <v>255</v>
      </c>
      <c r="D3204" s="7" t="n">
        <v>0</v>
      </c>
    </row>
    <row r="3205" spans="1:31">
      <c r="A3205" t="s">
        <v>4</v>
      </c>
      <c r="B3205" s="4" t="s">
        <v>5</v>
      </c>
      <c r="C3205" s="4" t="s">
        <v>13</v>
      </c>
      <c r="D3205" s="4" t="s">
        <v>13</v>
      </c>
      <c r="E3205" s="4" t="s">
        <v>13</v>
      </c>
      <c r="F3205" s="4" t="s">
        <v>13</v>
      </c>
    </row>
    <row r="3206" spans="1:31">
      <c r="A3206" t="n">
        <v>28556</v>
      </c>
      <c r="B3206" s="8" t="n">
        <v>14</v>
      </c>
      <c r="C3206" s="7" t="n">
        <v>0</v>
      </c>
      <c r="D3206" s="7" t="n">
        <v>0</v>
      </c>
      <c r="E3206" s="7" t="n">
        <v>0</v>
      </c>
      <c r="F3206" s="7" t="n">
        <v>64</v>
      </c>
    </row>
    <row r="3207" spans="1:31">
      <c r="A3207" t="s">
        <v>4</v>
      </c>
      <c r="B3207" s="4" t="s">
        <v>5</v>
      </c>
      <c r="C3207" s="4" t="s">
        <v>13</v>
      </c>
      <c r="D3207" s="4" t="s">
        <v>10</v>
      </c>
    </row>
    <row r="3208" spans="1:31">
      <c r="A3208" t="n">
        <v>28561</v>
      </c>
      <c r="B3208" s="28" t="n">
        <v>22</v>
      </c>
      <c r="C3208" s="7" t="n">
        <v>0</v>
      </c>
      <c r="D3208" s="7" t="n">
        <v>32810</v>
      </c>
    </row>
    <row r="3209" spans="1:31">
      <c r="A3209" t="s">
        <v>4</v>
      </c>
      <c r="B3209" s="4" t="s">
        <v>5</v>
      </c>
      <c r="C3209" s="4" t="s">
        <v>13</v>
      </c>
      <c r="D3209" s="4" t="s">
        <v>10</v>
      </c>
    </row>
    <row r="3210" spans="1:31">
      <c r="A3210" t="n">
        <v>28565</v>
      </c>
      <c r="B3210" s="38" t="n">
        <v>58</v>
      </c>
      <c r="C3210" s="7" t="n">
        <v>5</v>
      </c>
      <c r="D3210" s="7" t="n">
        <v>300</v>
      </c>
    </row>
    <row r="3211" spans="1:31">
      <c r="A3211" t="s">
        <v>4</v>
      </c>
      <c r="B3211" s="4" t="s">
        <v>5</v>
      </c>
      <c r="C3211" s="4" t="s">
        <v>27</v>
      </c>
      <c r="D3211" s="4" t="s">
        <v>10</v>
      </c>
    </row>
    <row r="3212" spans="1:31">
      <c r="A3212" t="n">
        <v>28569</v>
      </c>
      <c r="B3212" s="54" t="n">
        <v>103</v>
      </c>
      <c r="C3212" s="7" t="n">
        <v>0</v>
      </c>
      <c r="D3212" s="7" t="n">
        <v>300</v>
      </c>
    </row>
    <row r="3213" spans="1:31">
      <c r="A3213" t="s">
        <v>4</v>
      </c>
      <c r="B3213" s="4" t="s">
        <v>5</v>
      </c>
      <c r="C3213" s="4" t="s">
        <v>13</v>
      </c>
    </row>
    <row r="3214" spans="1:31">
      <c r="A3214" t="n">
        <v>28576</v>
      </c>
      <c r="B3214" s="39" t="n">
        <v>64</v>
      </c>
      <c r="C3214" s="7" t="n">
        <v>7</v>
      </c>
    </row>
    <row r="3215" spans="1:31">
      <c r="A3215" t="s">
        <v>4</v>
      </c>
      <c r="B3215" s="4" t="s">
        <v>5</v>
      </c>
      <c r="C3215" s="4" t="s">
        <v>13</v>
      </c>
      <c r="D3215" s="4" t="s">
        <v>10</v>
      </c>
    </row>
    <row r="3216" spans="1:31">
      <c r="A3216" t="n">
        <v>28578</v>
      </c>
      <c r="B3216" s="55" t="n">
        <v>72</v>
      </c>
      <c r="C3216" s="7" t="n">
        <v>5</v>
      </c>
      <c r="D3216" s="7" t="n">
        <v>0</v>
      </c>
    </row>
    <row r="3217" spans="1:6">
      <c r="A3217" t="s">
        <v>4</v>
      </c>
      <c r="B3217" s="4" t="s">
        <v>5</v>
      </c>
      <c r="C3217" s="4" t="s">
        <v>13</v>
      </c>
      <c r="D3217" s="53" t="s">
        <v>119</v>
      </c>
      <c r="E3217" s="4" t="s">
        <v>5</v>
      </c>
      <c r="F3217" s="4" t="s">
        <v>13</v>
      </c>
      <c r="G3217" s="4" t="s">
        <v>10</v>
      </c>
      <c r="H3217" s="53" t="s">
        <v>120</v>
      </c>
      <c r="I3217" s="4" t="s">
        <v>13</v>
      </c>
      <c r="J3217" s="4" t="s">
        <v>9</v>
      </c>
      <c r="K3217" s="4" t="s">
        <v>13</v>
      </c>
      <c r="L3217" s="4" t="s">
        <v>13</v>
      </c>
      <c r="M3217" s="4" t="s">
        <v>57</v>
      </c>
    </row>
    <row r="3218" spans="1:6">
      <c r="A3218" t="n">
        <v>28582</v>
      </c>
      <c r="B3218" s="15" t="n">
        <v>5</v>
      </c>
      <c r="C3218" s="7" t="n">
        <v>28</v>
      </c>
      <c r="D3218" s="53" t="s">
        <v>3</v>
      </c>
      <c r="E3218" s="10" t="n">
        <v>162</v>
      </c>
      <c r="F3218" s="7" t="n">
        <v>4</v>
      </c>
      <c r="G3218" s="7" t="n">
        <v>32810</v>
      </c>
      <c r="H3218" s="53" t="s">
        <v>3</v>
      </c>
      <c r="I3218" s="7" t="n">
        <v>0</v>
      </c>
      <c r="J3218" s="7" t="n">
        <v>1</v>
      </c>
      <c r="K3218" s="7" t="n">
        <v>2</v>
      </c>
      <c r="L3218" s="7" t="n">
        <v>1</v>
      </c>
      <c r="M3218" s="16" t="n">
        <f t="normal" ca="1">A3224</f>
        <v>0</v>
      </c>
    </row>
    <row r="3219" spans="1:6">
      <c r="A3219" t="s">
        <v>4</v>
      </c>
      <c r="B3219" s="4" t="s">
        <v>5</v>
      </c>
      <c r="C3219" s="4" t="s">
        <v>13</v>
      </c>
      <c r="D3219" s="4" t="s">
        <v>6</v>
      </c>
    </row>
    <row r="3220" spans="1:6">
      <c r="A3220" t="n">
        <v>28599</v>
      </c>
      <c r="B3220" s="9" t="n">
        <v>2</v>
      </c>
      <c r="C3220" s="7" t="n">
        <v>10</v>
      </c>
      <c r="D3220" s="7" t="s">
        <v>123</v>
      </c>
    </row>
    <row r="3221" spans="1:6">
      <c r="A3221" t="s">
        <v>4</v>
      </c>
      <c r="B3221" s="4" t="s">
        <v>5</v>
      </c>
      <c r="C3221" s="4" t="s">
        <v>10</v>
      </c>
    </row>
    <row r="3222" spans="1:6">
      <c r="A3222" t="n">
        <v>28616</v>
      </c>
      <c r="B3222" s="30" t="n">
        <v>16</v>
      </c>
      <c r="C3222" s="7" t="n">
        <v>0</v>
      </c>
    </row>
    <row r="3223" spans="1:6">
      <c r="A3223" t="s">
        <v>4</v>
      </c>
      <c r="B3223" s="4" t="s">
        <v>5</v>
      </c>
      <c r="C3223" s="4" t="s">
        <v>13</v>
      </c>
      <c r="D3223" s="4" t="s">
        <v>6</v>
      </c>
    </row>
    <row r="3224" spans="1:6">
      <c r="A3224" t="n">
        <v>28619</v>
      </c>
      <c r="B3224" s="9" t="n">
        <v>2</v>
      </c>
      <c r="C3224" s="7" t="n">
        <v>10</v>
      </c>
      <c r="D3224" s="7" t="s">
        <v>104</v>
      </c>
    </row>
    <row r="3225" spans="1:6">
      <c r="A3225" t="s">
        <v>4</v>
      </c>
      <c r="B3225" s="4" t="s">
        <v>5</v>
      </c>
      <c r="C3225" s="4" t="s">
        <v>13</v>
      </c>
      <c r="D3225" s="4" t="s">
        <v>10</v>
      </c>
      <c r="E3225" s="4" t="s">
        <v>13</v>
      </c>
      <c r="F3225" s="4" t="s">
        <v>57</v>
      </c>
    </row>
    <row r="3226" spans="1:6">
      <c r="A3226" t="n">
        <v>28640</v>
      </c>
      <c r="B3226" s="15" t="n">
        <v>5</v>
      </c>
      <c r="C3226" s="7" t="n">
        <v>30</v>
      </c>
      <c r="D3226" s="7" t="n">
        <v>6471</v>
      </c>
      <c r="E3226" s="7" t="n">
        <v>1</v>
      </c>
      <c r="F3226" s="16" t="n">
        <f t="normal" ca="1">A3228</f>
        <v>0</v>
      </c>
    </row>
    <row r="3227" spans="1:6">
      <c r="A3227" t="s">
        <v>4</v>
      </c>
      <c r="B3227" s="4" t="s">
        <v>5</v>
      </c>
      <c r="C3227" s="4" t="s">
        <v>13</v>
      </c>
      <c r="D3227" s="4" t="s">
        <v>10</v>
      </c>
      <c r="E3227" s="4" t="s">
        <v>13</v>
      </c>
      <c r="F3227" s="4" t="s">
        <v>6</v>
      </c>
    </row>
    <row r="3228" spans="1:6">
      <c r="A3228" t="n">
        <v>28649</v>
      </c>
      <c r="B3228" s="11" t="n">
        <v>39</v>
      </c>
      <c r="C3228" s="7" t="n">
        <v>10</v>
      </c>
      <c r="D3228" s="7" t="n">
        <v>65533</v>
      </c>
      <c r="E3228" s="7" t="n">
        <v>200</v>
      </c>
      <c r="F3228" s="7" t="s">
        <v>327</v>
      </c>
    </row>
    <row r="3229" spans="1:6">
      <c r="A3229" t="s">
        <v>4</v>
      </c>
      <c r="B3229" s="4" t="s">
        <v>5</v>
      </c>
      <c r="C3229" s="4" t="s">
        <v>13</v>
      </c>
      <c r="D3229" s="4" t="s">
        <v>10</v>
      </c>
      <c r="E3229" s="4" t="s">
        <v>13</v>
      </c>
      <c r="F3229" s="4" t="s">
        <v>6</v>
      </c>
    </row>
    <row r="3230" spans="1:6">
      <c r="A3230" t="n">
        <v>28673</v>
      </c>
      <c r="B3230" s="11" t="n">
        <v>39</v>
      </c>
      <c r="C3230" s="7" t="n">
        <v>10</v>
      </c>
      <c r="D3230" s="7" t="n">
        <v>65533</v>
      </c>
      <c r="E3230" s="7" t="n">
        <v>201</v>
      </c>
      <c r="F3230" s="7" t="s">
        <v>328</v>
      </c>
    </row>
    <row r="3231" spans="1:6">
      <c r="A3231" t="s">
        <v>4</v>
      </c>
      <c r="B3231" s="4" t="s">
        <v>5</v>
      </c>
      <c r="C3231" s="4" t="s">
        <v>10</v>
      </c>
      <c r="D3231" s="4" t="s">
        <v>6</v>
      </c>
      <c r="E3231" s="4" t="s">
        <v>6</v>
      </c>
      <c r="F3231" s="4" t="s">
        <v>6</v>
      </c>
      <c r="G3231" s="4" t="s">
        <v>13</v>
      </c>
      <c r="H3231" s="4" t="s">
        <v>9</v>
      </c>
      <c r="I3231" s="4" t="s">
        <v>27</v>
      </c>
      <c r="J3231" s="4" t="s">
        <v>27</v>
      </c>
      <c r="K3231" s="4" t="s">
        <v>27</v>
      </c>
      <c r="L3231" s="4" t="s">
        <v>27</v>
      </c>
      <c r="M3231" s="4" t="s">
        <v>27</v>
      </c>
      <c r="N3231" s="4" t="s">
        <v>27</v>
      </c>
      <c r="O3231" s="4" t="s">
        <v>27</v>
      </c>
      <c r="P3231" s="4" t="s">
        <v>6</v>
      </c>
      <c r="Q3231" s="4" t="s">
        <v>6</v>
      </c>
      <c r="R3231" s="4" t="s">
        <v>9</v>
      </c>
      <c r="S3231" s="4" t="s">
        <v>13</v>
      </c>
      <c r="T3231" s="4" t="s">
        <v>9</v>
      </c>
      <c r="U3231" s="4" t="s">
        <v>9</v>
      </c>
      <c r="V3231" s="4" t="s">
        <v>10</v>
      </c>
    </row>
    <row r="3232" spans="1:6">
      <c r="A3232" t="n">
        <v>28697</v>
      </c>
      <c r="B3232" s="17" t="n">
        <v>19</v>
      </c>
      <c r="C3232" s="7" t="n">
        <v>1000</v>
      </c>
      <c r="D3232" s="7" t="s">
        <v>329</v>
      </c>
      <c r="E3232" s="7" t="s">
        <v>330</v>
      </c>
      <c r="F3232" s="7" t="s">
        <v>12</v>
      </c>
      <c r="G3232" s="7" t="n">
        <v>0</v>
      </c>
      <c r="H3232" s="7" t="n">
        <v>513</v>
      </c>
      <c r="I3232" s="7" t="n">
        <v>0</v>
      </c>
      <c r="J3232" s="7" t="n">
        <v>0</v>
      </c>
      <c r="K3232" s="7" t="n">
        <v>0</v>
      </c>
      <c r="L3232" s="7" t="n">
        <v>0</v>
      </c>
      <c r="M3232" s="7" t="n">
        <v>0.5</v>
      </c>
      <c r="N3232" s="7" t="n">
        <v>1.60000002384186</v>
      </c>
      <c r="O3232" s="7" t="n">
        <v>0.0900000035762787</v>
      </c>
      <c r="P3232" s="7" t="s">
        <v>12</v>
      </c>
      <c r="Q3232" s="7" t="s">
        <v>12</v>
      </c>
      <c r="R3232" s="7" t="n">
        <v>-1</v>
      </c>
      <c r="S3232" s="7" t="n">
        <v>0</v>
      </c>
      <c r="T3232" s="7" t="n">
        <v>0</v>
      </c>
      <c r="U3232" s="7" t="n">
        <v>0</v>
      </c>
      <c r="V3232" s="7" t="n">
        <v>0</v>
      </c>
    </row>
    <row r="3233" spans="1:22">
      <c r="A3233" t="s">
        <v>4</v>
      </c>
      <c r="B3233" s="4" t="s">
        <v>5</v>
      </c>
      <c r="C3233" s="4" t="s">
        <v>10</v>
      </c>
      <c r="D3233" s="4" t="s">
        <v>13</v>
      </c>
      <c r="E3233" s="4" t="s">
        <v>13</v>
      </c>
      <c r="F3233" s="4" t="s">
        <v>6</v>
      </c>
    </row>
    <row r="3234" spans="1:22">
      <c r="A3234" t="n">
        <v>28767</v>
      </c>
      <c r="B3234" s="26" t="n">
        <v>20</v>
      </c>
      <c r="C3234" s="7" t="n">
        <v>61456</v>
      </c>
      <c r="D3234" s="7" t="n">
        <v>3</v>
      </c>
      <c r="E3234" s="7" t="n">
        <v>10</v>
      </c>
      <c r="F3234" s="7" t="s">
        <v>126</v>
      </c>
    </row>
    <row r="3235" spans="1:22">
      <c r="A3235" t="s">
        <v>4</v>
      </c>
      <c r="B3235" s="4" t="s">
        <v>5</v>
      </c>
      <c r="C3235" s="4" t="s">
        <v>10</v>
      </c>
    </row>
    <row r="3236" spans="1:22">
      <c r="A3236" t="n">
        <v>28785</v>
      </c>
      <c r="B3236" s="30" t="n">
        <v>16</v>
      </c>
      <c r="C3236" s="7" t="n">
        <v>0</v>
      </c>
    </row>
    <row r="3237" spans="1:22">
      <c r="A3237" t="s">
        <v>4</v>
      </c>
      <c r="B3237" s="4" t="s">
        <v>5</v>
      </c>
      <c r="C3237" s="4" t="s">
        <v>10</v>
      </c>
      <c r="D3237" s="4" t="s">
        <v>13</v>
      </c>
      <c r="E3237" s="4" t="s">
        <v>13</v>
      </c>
      <c r="F3237" s="4" t="s">
        <v>6</v>
      </c>
    </row>
    <row r="3238" spans="1:22">
      <c r="A3238" t="n">
        <v>28788</v>
      </c>
      <c r="B3238" s="26" t="n">
        <v>20</v>
      </c>
      <c r="C3238" s="7" t="n">
        <v>1000</v>
      </c>
      <c r="D3238" s="7" t="n">
        <v>3</v>
      </c>
      <c r="E3238" s="7" t="n">
        <v>10</v>
      </c>
      <c r="F3238" s="7" t="s">
        <v>126</v>
      </c>
    </row>
    <row r="3239" spans="1:22">
      <c r="A3239" t="s">
        <v>4</v>
      </c>
      <c r="B3239" s="4" t="s">
        <v>5</v>
      </c>
      <c r="C3239" s="4" t="s">
        <v>10</v>
      </c>
    </row>
    <row r="3240" spans="1:22">
      <c r="A3240" t="n">
        <v>28806</v>
      </c>
      <c r="B3240" s="30" t="n">
        <v>16</v>
      </c>
      <c r="C3240" s="7" t="n">
        <v>0</v>
      </c>
    </row>
    <row r="3241" spans="1:22">
      <c r="A3241" t="s">
        <v>4</v>
      </c>
      <c r="B3241" s="4" t="s">
        <v>5</v>
      </c>
      <c r="C3241" s="4" t="s">
        <v>10</v>
      </c>
      <c r="D3241" s="4" t="s">
        <v>27</v>
      </c>
      <c r="E3241" s="4" t="s">
        <v>27</v>
      </c>
      <c r="F3241" s="4" t="s">
        <v>27</v>
      </c>
      <c r="G3241" s="4" t="s">
        <v>27</v>
      </c>
    </row>
    <row r="3242" spans="1:22">
      <c r="A3242" t="n">
        <v>28809</v>
      </c>
      <c r="B3242" s="48" t="n">
        <v>46</v>
      </c>
      <c r="C3242" s="7" t="n">
        <v>61456</v>
      </c>
      <c r="D3242" s="7" t="n">
        <v>184.119995117188</v>
      </c>
      <c r="E3242" s="7" t="n">
        <v>3.40000009536743</v>
      </c>
      <c r="F3242" s="7" t="n">
        <v>19.5699996948242</v>
      </c>
      <c r="G3242" s="7" t="n">
        <v>270</v>
      </c>
    </row>
    <row r="3243" spans="1:22">
      <c r="A3243" t="s">
        <v>4</v>
      </c>
      <c r="B3243" s="4" t="s">
        <v>5</v>
      </c>
      <c r="C3243" s="4" t="s">
        <v>10</v>
      </c>
      <c r="D3243" s="4" t="s">
        <v>27</v>
      </c>
      <c r="E3243" s="4" t="s">
        <v>27</v>
      </c>
      <c r="F3243" s="4" t="s">
        <v>27</v>
      </c>
      <c r="G3243" s="4" t="s">
        <v>27</v>
      </c>
    </row>
    <row r="3244" spans="1:22">
      <c r="A3244" t="n">
        <v>28828</v>
      </c>
      <c r="B3244" s="48" t="n">
        <v>46</v>
      </c>
      <c r="C3244" s="7" t="n">
        <v>1000</v>
      </c>
      <c r="D3244" s="7" t="n">
        <v>-68.9000015258789</v>
      </c>
      <c r="E3244" s="7" t="n">
        <v>29.5</v>
      </c>
      <c r="F3244" s="7" t="n">
        <v>137.839996337891</v>
      </c>
      <c r="G3244" s="7" t="n">
        <v>53.2000007629395</v>
      </c>
    </row>
    <row r="3245" spans="1:22">
      <c r="A3245" t="s">
        <v>4</v>
      </c>
      <c r="B3245" s="4" t="s">
        <v>5</v>
      </c>
      <c r="C3245" s="4" t="s">
        <v>13</v>
      </c>
    </row>
    <row r="3246" spans="1:22">
      <c r="A3246" t="n">
        <v>28847</v>
      </c>
      <c r="B3246" s="12" t="n">
        <v>74</v>
      </c>
      <c r="C3246" s="7" t="n">
        <v>18</v>
      </c>
    </row>
    <row r="3247" spans="1:22">
      <c r="A3247" t="s">
        <v>4</v>
      </c>
      <c r="B3247" s="4" t="s">
        <v>5</v>
      </c>
      <c r="C3247" s="4" t="s">
        <v>10</v>
      </c>
      <c r="D3247" s="4" t="s">
        <v>9</v>
      </c>
    </row>
    <row r="3248" spans="1:22">
      <c r="A3248" t="n">
        <v>28849</v>
      </c>
      <c r="B3248" s="51" t="n">
        <v>43</v>
      </c>
      <c r="C3248" s="7" t="n">
        <v>1000</v>
      </c>
      <c r="D3248" s="7" t="n">
        <v>256</v>
      </c>
    </row>
    <row r="3249" spans="1:7">
      <c r="A3249" t="s">
        <v>4</v>
      </c>
      <c r="B3249" s="4" t="s">
        <v>5</v>
      </c>
      <c r="C3249" s="4" t="s">
        <v>10</v>
      </c>
      <c r="D3249" s="4" t="s">
        <v>9</v>
      </c>
    </row>
    <row r="3250" spans="1:7">
      <c r="A3250" t="n">
        <v>28856</v>
      </c>
      <c r="B3250" s="51" t="n">
        <v>43</v>
      </c>
      <c r="C3250" s="7" t="n">
        <v>1000</v>
      </c>
      <c r="D3250" s="7" t="n">
        <v>128</v>
      </c>
    </row>
    <row r="3251" spans="1:7">
      <c r="A3251" t="s">
        <v>4</v>
      </c>
      <c r="B3251" s="4" t="s">
        <v>5</v>
      </c>
      <c r="C3251" s="4" t="s">
        <v>13</v>
      </c>
      <c r="D3251" s="4" t="s">
        <v>13</v>
      </c>
      <c r="E3251" s="4" t="s">
        <v>27</v>
      </c>
      <c r="F3251" s="4" t="s">
        <v>27</v>
      </c>
      <c r="G3251" s="4" t="s">
        <v>27</v>
      </c>
      <c r="H3251" s="4" t="s">
        <v>10</v>
      </c>
    </row>
    <row r="3252" spans="1:7">
      <c r="A3252" t="n">
        <v>28863</v>
      </c>
      <c r="B3252" s="44" t="n">
        <v>45</v>
      </c>
      <c r="C3252" s="7" t="n">
        <v>2</v>
      </c>
      <c r="D3252" s="7" t="n">
        <v>3</v>
      </c>
      <c r="E3252" s="7" t="n">
        <v>179.580001831055</v>
      </c>
      <c r="F3252" s="7" t="n">
        <v>4.69999980926514</v>
      </c>
      <c r="G3252" s="7" t="n">
        <v>19.9500007629395</v>
      </c>
      <c r="H3252" s="7" t="n">
        <v>0</v>
      </c>
    </row>
    <row r="3253" spans="1:7">
      <c r="A3253" t="s">
        <v>4</v>
      </c>
      <c r="B3253" s="4" t="s">
        <v>5</v>
      </c>
      <c r="C3253" s="4" t="s">
        <v>13</v>
      </c>
      <c r="D3253" s="4" t="s">
        <v>13</v>
      </c>
      <c r="E3253" s="4" t="s">
        <v>27</v>
      </c>
      <c r="F3253" s="4" t="s">
        <v>27</v>
      </c>
      <c r="G3253" s="4" t="s">
        <v>27</v>
      </c>
      <c r="H3253" s="4" t="s">
        <v>10</v>
      </c>
      <c r="I3253" s="4" t="s">
        <v>13</v>
      </c>
    </row>
    <row r="3254" spans="1:7">
      <c r="A3254" t="n">
        <v>28880</v>
      </c>
      <c r="B3254" s="44" t="n">
        <v>45</v>
      </c>
      <c r="C3254" s="7" t="n">
        <v>4</v>
      </c>
      <c r="D3254" s="7" t="n">
        <v>3</v>
      </c>
      <c r="E3254" s="7" t="n">
        <v>3.55999994277954</v>
      </c>
      <c r="F3254" s="7" t="n">
        <v>88.7399978637695</v>
      </c>
      <c r="G3254" s="7" t="n">
        <v>0</v>
      </c>
      <c r="H3254" s="7" t="n">
        <v>0</v>
      </c>
      <c r="I3254" s="7" t="n">
        <v>0</v>
      </c>
    </row>
    <row r="3255" spans="1:7">
      <c r="A3255" t="s">
        <v>4</v>
      </c>
      <c r="B3255" s="4" t="s">
        <v>5</v>
      </c>
      <c r="C3255" s="4" t="s">
        <v>13</v>
      </c>
      <c r="D3255" s="4" t="s">
        <v>13</v>
      </c>
      <c r="E3255" s="4" t="s">
        <v>27</v>
      </c>
      <c r="F3255" s="4" t="s">
        <v>10</v>
      </c>
    </row>
    <row r="3256" spans="1:7">
      <c r="A3256" t="n">
        <v>28898</v>
      </c>
      <c r="B3256" s="44" t="n">
        <v>45</v>
      </c>
      <c r="C3256" s="7" t="n">
        <v>5</v>
      </c>
      <c r="D3256" s="7" t="n">
        <v>3</v>
      </c>
      <c r="E3256" s="7" t="n">
        <v>6.30000019073486</v>
      </c>
      <c r="F3256" s="7" t="n">
        <v>0</v>
      </c>
    </row>
    <row r="3257" spans="1:7">
      <c r="A3257" t="s">
        <v>4</v>
      </c>
      <c r="B3257" s="4" t="s">
        <v>5</v>
      </c>
      <c r="C3257" s="4" t="s">
        <v>13</v>
      </c>
      <c r="D3257" s="4" t="s">
        <v>13</v>
      </c>
      <c r="E3257" s="4" t="s">
        <v>27</v>
      </c>
      <c r="F3257" s="4" t="s">
        <v>10</v>
      </c>
    </row>
    <row r="3258" spans="1:7">
      <c r="A3258" t="n">
        <v>28907</v>
      </c>
      <c r="B3258" s="44" t="n">
        <v>45</v>
      </c>
      <c r="C3258" s="7" t="n">
        <v>11</v>
      </c>
      <c r="D3258" s="7" t="n">
        <v>3</v>
      </c>
      <c r="E3258" s="7" t="n">
        <v>40</v>
      </c>
      <c r="F3258" s="7" t="n">
        <v>0</v>
      </c>
    </row>
    <row r="3259" spans="1:7">
      <c r="A3259" t="s">
        <v>4</v>
      </c>
      <c r="B3259" s="4" t="s">
        <v>5</v>
      </c>
      <c r="C3259" s="4" t="s">
        <v>13</v>
      </c>
      <c r="D3259" s="4" t="s">
        <v>13</v>
      </c>
      <c r="E3259" s="4" t="s">
        <v>27</v>
      </c>
      <c r="F3259" s="4" t="s">
        <v>10</v>
      </c>
    </row>
    <row r="3260" spans="1:7">
      <c r="A3260" t="n">
        <v>28916</v>
      </c>
      <c r="B3260" s="44" t="n">
        <v>45</v>
      </c>
      <c r="C3260" s="7" t="n">
        <v>5</v>
      </c>
      <c r="D3260" s="7" t="n">
        <v>3</v>
      </c>
      <c r="E3260" s="7" t="n">
        <v>5.80000019073486</v>
      </c>
      <c r="F3260" s="7" t="n">
        <v>2000</v>
      </c>
    </row>
    <row r="3261" spans="1:7">
      <c r="A3261" t="s">
        <v>4</v>
      </c>
      <c r="B3261" s="4" t="s">
        <v>5</v>
      </c>
      <c r="C3261" s="4" t="s">
        <v>13</v>
      </c>
      <c r="D3261" s="4" t="s">
        <v>10</v>
      </c>
      <c r="E3261" s="4" t="s">
        <v>27</v>
      </c>
    </row>
    <row r="3262" spans="1:7">
      <c r="A3262" t="n">
        <v>28925</v>
      </c>
      <c r="B3262" s="38" t="n">
        <v>58</v>
      </c>
      <c r="C3262" s="7" t="n">
        <v>100</v>
      </c>
      <c r="D3262" s="7" t="n">
        <v>1000</v>
      </c>
      <c r="E3262" s="7" t="n">
        <v>1</v>
      </c>
    </row>
    <row r="3263" spans="1:7">
      <c r="A3263" t="s">
        <v>4</v>
      </c>
      <c r="B3263" s="4" t="s">
        <v>5</v>
      </c>
      <c r="C3263" s="4" t="s">
        <v>13</v>
      </c>
      <c r="D3263" s="4" t="s">
        <v>10</v>
      </c>
    </row>
    <row r="3264" spans="1:7">
      <c r="A3264" t="n">
        <v>28933</v>
      </c>
      <c r="B3264" s="38" t="n">
        <v>58</v>
      </c>
      <c r="C3264" s="7" t="n">
        <v>255</v>
      </c>
      <c r="D3264" s="7" t="n">
        <v>0</v>
      </c>
    </row>
    <row r="3265" spans="1:9">
      <c r="A3265" t="s">
        <v>4</v>
      </c>
      <c r="B3265" s="4" t="s">
        <v>5</v>
      </c>
      <c r="C3265" s="4" t="s">
        <v>13</v>
      </c>
      <c r="D3265" s="4" t="s">
        <v>10</v>
      </c>
    </row>
    <row r="3266" spans="1:9">
      <c r="A3266" t="n">
        <v>28937</v>
      </c>
      <c r="B3266" s="44" t="n">
        <v>45</v>
      </c>
      <c r="C3266" s="7" t="n">
        <v>7</v>
      </c>
      <c r="D3266" s="7" t="n">
        <v>255</v>
      </c>
    </row>
    <row r="3267" spans="1:9">
      <c r="A3267" t="s">
        <v>4</v>
      </c>
      <c r="B3267" s="4" t="s">
        <v>5</v>
      </c>
      <c r="C3267" s="4" t="s">
        <v>13</v>
      </c>
      <c r="D3267" s="4" t="s">
        <v>10</v>
      </c>
      <c r="E3267" s="4" t="s">
        <v>27</v>
      </c>
      <c r="F3267" s="4" t="s">
        <v>10</v>
      </c>
      <c r="G3267" s="4" t="s">
        <v>9</v>
      </c>
      <c r="H3267" s="4" t="s">
        <v>9</v>
      </c>
      <c r="I3267" s="4" t="s">
        <v>10</v>
      </c>
      <c r="J3267" s="4" t="s">
        <v>10</v>
      </c>
      <c r="K3267" s="4" t="s">
        <v>9</v>
      </c>
      <c r="L3267" s="4" t="s">
        <v>9</v>
      </c>
      <c r="M3267" s="4" t="s">
        <v>9</v>
      </c>
      <c r="N3267" s="4" t="s">
        <v>9</v>
      </c>
      <c r="O3267" s="4" t="s">
        <v>6</v>
      </c>
    </row>
    <row r="3268" spans="1:9">
      <c r="A3268" t="n">
        <v>28941</v>
      </c>
      <c r="B3268" s="13" t="n">
        <v>50</v>
      </c>
      <c r="C3268" s="7" t="n">
        <v>0</v>
      </c>
      <c r="D3268" s="7" t="n">
        <v>4549</v>
      </c>
      <c r="E3268" s="7" t="n">
        <v>1</v>
      </c>
      <c r="F3268" s="7" t="n">
        <v>1000</v>
      </c>
      <c r="G3268" s="7" t="n">
        <v>0</v>
      </c>
      <c r="H3268" s="7" t="n">
        <v>0</v>
      </c>
      <c r="I3268" s="7" t="n">
        <v>1</v>
      </c>
      <c r="J3268" s="7" t="n">
        <v>1000</v>
      </c>
      <c r="K3268" s="7" t="n">
        <v>0</v>
      </c>
      <c r="L3268" s="7" t="n">
        <v>0</v>
      </c>
      <c r="M3268" s="7" t="n">
        <v>0</v>
      </c>
      <c r="N3268" s="7" t="n">
        <v>1142292480</v>
      </c>
      <c r="O3268" s="7" t="s">
        <v>12</v>
      </c>
    </row>
    <row r="3269" spans="1:9">
      <c r="A3269" t="s">
        <v>4</v>
      </c>
      <c r="B3269" s="4" t="s">
        <v>5</v>
      </c>
      <c r="C3269" s="4" t="s">
        <v>10</v>
      </c>
    </row>
    <row r="3270" spans="1:9">
      <c r="A3270" t="n">
        <v>28980</v>
      </c>
      <c r="B3270" s="30" t="n">
        <v>16</v>
      </c>
      <c r="C3270" s="7" t="n">
        <v>800</v>
      </c>
    </row>
    <row r="3271" spans="1:9">
      <c r="A3271" t="s">
        <v>4</v>
      </c>
      <c r="B3271" s="4" t="s">
        <v>5</v>
      </c>
      <c r="C3271" s="4" t="s">
        <v>10</v>
      </c>
      <c r="D3271" s="4" t="s">
        <v>13</v>
      </c>
      <c r="E3271" s="4" t="s">
        <v>27</v>
      </c>
      <c r="F3271" s="4" t="s">
        <v>10</v>
      </c>
    </row>
    <row r="3272" spans="1:9">
      <c r="A3272" t="n">
        <v>28983</v>
      </c>
      <c r="B3272" s="57" t="n">
        <v>59</v>
      </c>
      <c r="C3272" s="7" t="n">
        <v>61456</v>
      </c>
      <c r="D3272" s="7" t="n">
        <v>1</v>
      </c>
      <c r="E3272" s="7" t="n">
        <v>0.150000005960464</v>
      </c>
      <c r="F3272" s="7" t="n">
        <v>0</v>
      </c>
    </row>
    <row r="3273" spans="1:9">
      <c r="A3273" t="s">
        <v>4</v>
      </c>
      <c r="B3273" s="4" t="s">
        <v>5</v>
      </c>
      <c r="C3273" s="4" t="s">
        <v>10</v>
      </c>
    </row>
    <row r="3274" spans="1:9">
      <c r="A3274" t="n">
        <v>28993</v>
      </c>
      <c r="B3274" s="30" t="n">
        <v>16</v>
      </c>
      <c r="C3274" s="7" t="n">
        <v>1300</v>
      </c>
    </row>
    <row r="3275" spans="1:9">
      <c r="A3275" t="s">
        <v>4</v>
      </c>
      <c r="B3275" s="4" t="s">
        <v>5</v>
      </c>
      <c r="C3275" s="4" t="s">
        <v>10</v>
      </c>
      <c r="D3275" s="4" t="s">
        <v>27</v>
      </c>
      <c r="E3275" s="4" t="s">
        <v>27</v>
      </c>
      <c r="F3275" s="4" t="s">
        <v>27</v>
      </c>
      <c r="G3275" s="4" t="s">
        <v>10</v>
      </c>
      <c r="H3275" s="4" t="s">
        <v>10</v>
      </c>
    </row>
    <row r="3276" spans="1:9">
      <c r="A3276" t="n">
        <v>28996</v>
      </c>
      <c r="B3276" s="40" t="n">
        <v>60</v>
      </c>
      <c r="C3276" s="7" t="n">
        <v>61456</v>
      </c>
      <c r="D3276" s="7" t="n">
        <v>0</v>
      </c>
      <c r="E3276" s="7" t="n">
        <v>20</v>
      </c>
      <c r="F3276" s="7" t="n">
        <v>0</v>
      </c>
      <c r="G3276" s="7" t="n">
        <v>300</v>
      </c>
      <c r="H3276" s="7" t="n">
        <v>0</v>
      </c>
    </row>
    <row r="3277" spans="1:9">
      <c r="A3277" t="s">
        <v>4</v>
      </c>
      <c r="B3277" s="4" t="s">
        <v>5</v>
      </c>
      <c r="C3277" s="4" t="s">
        <v>10</v>
      </c>
    </row>
    <row r="3278" spans="1:9">
      <c r="A3278" t="n">
        <v>29015</v>
      </c>
      <c r="B3278" s="30" t="n">
        <v>16</v>
      </c>
      <c r="C3278" s="7" t="n">
        <v>500</v>
      </c>
    </row>
    <row r="3279" spans="1:9">
      <c r="A3279" t="s">
        <v>4</v>
      </c>
      <c r="B3279" s="4" t="s">
        <v>5</v>
      </c>
      <c r="C3279" s="4" t="s">
        <v>13</v>
      </c>
      <c r="D3279" s="4" t="s">
        <v>13</v>
      </c>
      <c r="E3279" s="4" t="s">
        <v>27</v>
      </c>
      <c r="F3279" s="4" t="s">
        <v>27</v>
      </c>
      <c r="G3279" s="4" t="s">
        <v>27</v>
      </c>
      <c r="H3279" s="4" t="s">
        <v>10</v>
      </c>
    </row>
    <row r="3280" spans="1:9">
      <c r="A3280" t="n">
        <v>29018</v>
      </c>
      <c r="B3280" s="44" t="n">
        <v>45</v>
      </c>
      <c r="C3280" s="7" t="n">
        <v>2</v>
      </c>
      <c r="D3280" s="7" t="n">
        <v>3</v>
      </c>
      <c r="E3280" s="7" t="n">
        <v>179.580001831055</v>
      </c>
      <c r="F3280" s="7" t="n">
        <v>5.92000007629395</v>
      </c>
      <c r="G3280" s="7" t="n">
        <v>19.9500007629395</v>
      </c>
      <c r="H3280" s="7" t="n">
        <v>1500</v>
      </c>
    </row>
    <row r="3281" spans="1:15">
      <c r="A3281" t="s">
        <v>4</v>
      </c>
      <c r="B3281" s="4" t="s">
        <v>5</v>
      </c>
      <c r="C3281" s="4" t="s">
        <v>13</v>
      </c>
      <c r="D3281" s="4" t="s">
        <v>13</v>
      </c>
      <c r="E3281" s="4" t="s">
        <v>27</v>
      </c>
      <c r="F3281" s="4" t="s">
        <v>27</v>
      </c>
      <c r="G3281" s="4" t="s">
        <v>27</v>
      </c>
      <c r="H3281" s="4" t="s">
        <v>10</v>
      </c>
      <c r="I3281" s="4" t="s">
        <v>13</v>
      </c>
    </row>
    <row r="3282" spans="1:15">
      <c r="A3282" t="n">
        <v>29035</v>
      </c>
      <c r="B3282" s="44" t="n">
        <v>45</v>
      </c>
      <c r="C3282" s="7" t="n">
        <v>4</v>
      </c>
      <c r="D3282" s="7" t="n">
        <v>3</v>
      </c>
      <c r="E3282" s="7" t="n">
        <v>-10.6999998092651</v>
      </c>
      <c r="F3282" s="7" t="n">
        <v>88.7399978637695</v>
      </c>
      <c r="G3282" s="7" t="n">
        <v>0</v>
      </c>
      <c r="H3282" s="7" t="n">
        <v>1500</v>
      </c>
      <c r="I3282" s="7" t="n">
        <v>0</v>
      </c>
    </row>
    <row r="3283" spans="1:15">
      <c r="A3283" t="s">
        <v>4</v>
      </c>
      <c r="B3283" s="4" t="s">
        <v>5</v>
      </c>
      <c r="C3283" s="4" t="s">
        <v>13</v>
      </c>
      <c r="D3283" s="4" t="s">
        <v>10</v>
      </c>
    </row>
    <row r="3284" spans="1:15">
      <c r="A3284" t="n">
        <v>29053</v>
      </c>
      <c r="B3284" s="44" t="n">
        <v>45</v>
      </c>
      <c r="C3284" s="7" t="n">
        <v>7</v>
      </c>
      <c r="D3284" s="7" t="n">
        <v>255</v>
      </c>
    </row>
    <row r="3285" spans="1:15">
      <c r="A3285" t="s">
        <v>4</v>
      </c>
      <c r="B3285" s="4" t="s">
        <v>5</v>
      </c>
      <c r="C3285" s="4" t="s">
        <v>10</v>
      </c>
    </row>
    <row r="3286" spans="1:15">
      <c r="A3286" t="n">
        <v>29057</v>
      </c>
      <c r="B3286" s="30" t="n">
        <v>16</v>
      </c>
      <c r="C3286" s="7" t="n">
        <v>1000</v>
      </c>
    </row>
    <row r="3287" spans="1:15">
      <c r="A3287" t="s">
        <v>4</v>
      </c>
      <c r="B3287" s="4" t="s">
        <v>5</v>
      </c>
      <c r="C3287" s="4" t="s">
        <v>13</v>
      </c>
      <c r="D3287" s="4" t="s">
        <v>10</v>
      </c>
      <c r="E3287" s="4" t="s">
        <v>27</v>
      </c>
    </row>
    <row r="3288" spans="1:15">
      <c r="A3288" t="n">
        <v>29060</v>
      </c>
      <c r="B3288" s="38" t="n">
        <v>58</v>
      </c>
      <c r="C3288" s="7" t="n">
        <v>101</v>
      </c>
      <c r="D3288" s="7" t="n">
        <v>800</v>
      </c>
      <c r="E3288" s="7" t="n">
        <v>1</v>
      </c>
    </row>
    <row r="3289" spans="1:15">
      <c r="A3289" t="s">
        <v>4</v>
      </c>
      <c r="B3289" s="4" t="s">
        <v>5</v>
      </c>
      <c r="C3289" s="4" t="s">
        <v>13</v>
      </c>
      <c r="D3289" s="4" t="s">
        <v>10</v>
      </c>
    </row>
    <row r="3290" spans="1:15">
      <c r="A3290" t="n">
        <v>29068</v>
      </c>
      <c r="B3290" s="38" t="n">
        <v>58</v>
      </c>
      <c r="C3290" s="7" t="n">
        <v>254</v>
      </c>
      <c r="D3290" s="7" t="n">
        <v>0</v>
      </c>
    </row>
    <row r="3291" spans="1:15">
      <c r="A3291" t="s">
        <v>4</v>
      </c>
      <c r="B3291" s="4" t="s">
        <v>5</v>
      </c>
      <c r="C3291" s="4" t="s">
        <v>13</v>
      </c>
      <c r="D3291" s="4" t="s">
        <v>13</v>
      </c>
      <c r="E3291" s="4" t="s">
        <v>27</v>
      </c>
      <c r="F3291" s="4" t="s">
        <v>27</v>
      </c>
      <c r="G3291" s="4" t="s">
        <v>27</v>
      </c>
      <c r="H3291" s="4" t="s">
        <v>10</v>
      </c>
    </row>
    <row r="3292" spans="1:15">
      <c r="A3292" t="n">
        <v>29072</v>
      </c>
      <c r="B3292" s="44" t="n">
        <v>45</v>
      </c>
      <c r="C3292" s="7" t="n">
        <v>2</v>
      </c>
      <c r="D3292" s="7" t="n">
        <v>3</v>
      </c>
      <c r="E3292" s="7" t="n">
        <v>131.889999389648</v>
      </c>
      <c r="F3292" s="7" t="n">
        <v>21.7000007629395</v>
      </c>
      <c r="G3292" s="7" t="n">
        <v>33.0099983215332</v>
      </c>
      <c r="H3292" s="7" t="n">
        <v>0</v>
      </c>
    </row>
    <row r="3293" spans="1:15">
      <c r="A3293" t="s">
        <v>4</v>
      </c>
      <c r="B3293" s="4" t="s">
        <v>5</v>
      </c>
      <c r="C3293" s="4" t="s">
        <v>13</v>
      </c>
      <c r="D3293" s="4" t="s">
        <v>13</v>
      </c>
      <c r="E3293" s="4" t="s">
        <v>27</v>
      </c>
      <c r="F3293" s="4" t="s">
        <v>27</v>
      </c>
      <c r="G3293" s="4" t="s">
        <v>27</v>
      </c>
      <c r="H3293" s="4" t="s">
        <v>10</v>
      </c>
      <c r="I3293" s="4" t="s">
        <v>13</v>
      </c>
    </row>
    <row r="3294" spans="1:15">
      <c r="A3294" t="n">
        <v>29089</v>
      </c>
      <c r="B3294" s="44" t="n">
        <v>45</v>
      </c>
      <c r="C3294" s="7" t="n">
        <v>4</v>
      </c>
      <c r="D3294" s="7" t="n">
        <v>3</v>
      </c>
      <c r="E3294" s="7" t="n">
        <v>344.809997558594</v>
      </c>
      <c r="F3294" s="7" t="n">
        <v>97.1600036621094</v>
      </c>
      <c r="G3294" s="7" t="n">
        <v>356</v>
      </c>
      <c r="H3294" s="7" t="n">
        <v>0</v>
      </c>
      <c r="I3294" s="7" t="n">
        <v>0</v>
      </c>
    </row>
    <row r="3295" spans="1:15">
      <c r="A3295" t="s">
        <v>4</v>
      </c>
      <c r="B3295" s="4" t="s">
        <v>5</v>
      </c>
      <c r="C3295" s="4" t="s">
        <v>13</v>
      </c>
      <c r="D3295" s="4" t="s">
        <v>13</v>
      </c>
      <c r="E3295" s="4" t="s">
        <v>27</v>
      </c>
      <c r="F3295" s="4" t="s">
        <v>10</v>
      </c>
    </row>
    <row r="3296" spans="1:15">
      <c r="A3296" t="n">
        <v>29107</v>
      </c>
      <c r="B3296" s="44" t="n">
        <v>45</v>
      </c>
      <c r="C3296" s="7" t="n">
        <v>5</v>
      </c>
      <c r="D3296" s="7" t="n">
        <v>3</v>
      </c>
      <c r="E3296" s="7" t="n">
        <v>58</v>
      </c>
      <c r="F3296" s="7" t="n">
        <v>0</v>
      </c>
    </row>
    <row r="3297" spans="1:9">
      <c r="A3297" t="s">
        <v>4</v>
      </c>
      <c r="B3297" s="4" t="s">
        <v>5</v>
      </c>
      <c r="C3297" s="4" t="s">
        <v>13</v>
      </c>
      <c r="D3297" s="4" t="s">
        <v>13</v>
      </c>
      <c r="E3297" s="4" t="s">
        <v>27</v>
      </c>
      <c r="F3297" s="4" t="s">
        <v>10</v>
      </c>
    </row>
    <row r="3298" spans="1:9">
      <c r="A3298" t="n">
        <v>29116</v>
      </c>
      <c r="B3298" s="44" t="n">
        <v>45</v>
      </c>
      <c r="C3298" s="7" t="n">
        <v>11</v>
      </c>
      <c r="D3298" s="7" t="n">
        <v>3</v>
      </c>
      <c r="E3298" s="7" t="n">
        <v>30.2999992370605</v>
      </c>
      <c r="F3298" s="7" t="n">
        <v>0</v>
      </c>
    </row>
    <row r="3299" spans="1:9">
      <c r="A3299" t="s">
        <v>4</v>
      </c>
      <c r="B3299" s="4" t="s">
        <v>5</v>
      </c>
      <c r="C3299" s="4" t="s">
        <v>13</v>
      </c>
      <c r="D3299" s="4" t="s">
        <v>13</v>
      </c>
      <c r="E3299" s="4" t="s">
        <v>27</v>
      </c>
      <c r="F3299" s="4" t="s">
        <v>10</v>
      </c>
    </row>
    <row r="3300" spans="1:9">
      <c r="A3300" t="n">
        <v>29125</v>
      </c>
      <c r="B3300" s="44" t="n">
        <v>45</v>
      </c>
      <c r="C3300" s="7" t="n">
        <v>5</v>
      </c>
      <c r="D3300" s="7" t="n">
        <v>3</v>
      </c>
      <c r="E3300" s="7" t="n">
        <v>43.4000015258789</v>
      </c>
      <c r="F3300" s="7" t="n">
        <v>3000</v>
      </c>
    </row>
    <row r="3301" spans="1:9">
      <c r="A3301" t="s">
        <v>4</v>
      </c>
      <c r="B3301" s="4" t="s">
        <v>5</v>
      </c>
      <c r="C3301" s="4" t="s">
        <v>13</v>
      </c>
      <c r="D3301" s="4" t="s">
        <v>10</v>
      </c>
    </row>
    <row r="3302" spans="1:9">
      <c r="A3302" t="n">
        <v>29134</v>
      </c>
      <c r="B3302" s="38" t="n">
        <v>58</v>
      </c>
      <c r="C3302" s="7" t="n">
        <v>255</v>
      </c>
      <c r="D3302" s="7" t="n">
        <v>0</v>
      </c>
    </row>
    <row r="3303" spans="1:9">
      <c r="A3303" t="s">
        <v>4</v>
      </c>
      <c r="B3303" s="4" t="s">
        <v>5</v>
      </c>
      <c r="C3303" s="4" t="s">
        <v>10</v>
      </c>
    </row>
    <row r="3304" spans="1:9">
      <c r="A3304" t="n">
        <v>29138</v>
      </c>
      <c r="B3304" s="30" t="n">
        <v>16</v>
      </c>
      <c r="C3304" s="7" t="n">
        <v>1000</v>
      </c>
    </row>
    <row r="3305" spans="1:9">
      <c r="A3305" t="s">
        <v>4</v>
      </c>
      <c r="B3305" s="4" t="s">
        <v>5</v>
      </c>
      <c r="C3305" s="4" t="s">
        <v>10</v>
      </c>
      <c r="D3305" s="4" t="s">
        <v>13</v>
      </c>
      <c r="E3305" s="4" t="s">
        <v>13</v>
      </c>
      <c r="F3305" s="4" t="s">
        <v>6</v>
      </c>
    </row>
    <row r="3306" spans="1:9">
      <c r="A3306" t="n">
        <v>29141</v>
      </c>
      <c r="B3306" s="26" t="n">
        <v>20</v>
      </c>
      <c r="C3306" s="7" t="n">
        <v>1000</v>
      </c>
      <c r="D3306" s="7" t="n">
        <v>3</v>
      </c>
      <c r="E3306" s="7" t="n">
        <v>11</v>
      </c>
      <c r="F3306" s="7" t="s">
        <v>331</v>
      </c>
    </row>
    <row r="3307" spans="1:9">
      <c r="A3307" t="s">
        <v>4</v>
      </c>
      <c r="B3307" s="4" t="s">
        <v>5</v>
      </c>
      <c r="C3307" s="4" t="s">
        <v>10</v>
      </c>
    </row>
    <row r="3308" spans="1:9">
      <c r="A3308" t="n">
        <v>29171</v>
      </c>
      <c r="B3308" s="30" t="n">
        <v>16</v>
      </c>
      <c r="C3308" s="7" t="n">
        <v>8500</v>
      </c>
    </row>
    <row r="3309" spans="1:9">
      <c r="A3309" t="s">
        <v>4</v>
      </c>
      <c r="B3309" s="4" t="s">
        <v>5</v>
      </c>
      <c r="C3309" s="4" t="s">
        <v>13</v>
      </c>
      <c r="D3309" s="4" t="s">
        <v>10</v>
      </c>
      <c r="E3309" s="4" t="s">
        <v>10</v>
      </c>
    </row>
    <row r="3310" spans="1:9">
      <c r="A3310" t="n">
        <v>29174</v>
      </c>
      <c r="B3310" s="13" t="n">
        <v>50</v>
      </c>
      <c r="C3310" s="7" t="n">
        <v>1</v>
      </c>
      <c r="D3310" s="7" t="n">
        <v>4549</v>
      </c>
      <c r="E3310" s="7" t="n">
        <v>3000</v>
      </c>
    </row>
    <row r="3311" spans="1:9">
      <c r="A3311" t="s">
        <v>4</v>
      </c>
      <c r="B3311" s="4" t="s">
        <v>5</v>
      </c>
      <c r="C3311" s="4" t="s">
        <v>10</v>
      </c>
    </row>
    <row r="3312" spans="1:9">
      <c r="A3312" t="n">
        <v>29180</v>
      </c>
      <c r="B3312" s="30" t="n">
        <v>16</v>
      </c>
      <c r="C3312" s="7" t="n">
        <v>3000</v>
      </c>
    </row>
    <row r="3313" spans="1:6">
      <c r="A3313" t="s">
        <v>4</v>
      </c>
      <c r="B3313" s="4" t="s">
        <v>5</v>
      </c>
      <c r="C3313" s="4" t="s">
        <v>13</v>
      </c>
      <c r="D3313" s="4" t="s">
        <v>27</v>
      </c>
      <c r="E3313" s="4" t="s">
        <v>10</v>
      </c>
      <c r="F3313" s="4" t="s">
        <v>13</v>
      </c>
    </row>
    <row r="3314" spans="1:6">
      <c r="A3314" t="n">
        <v>29183</v>
      </c>
      <c r="B3314" s="67" t="n">
        <v>49</v>
      </c>
      <c r="C3314" s="7" t="n">
        <v>3</v>
      </c>
      <c r="D3314" s="7" t="n">
        <v>0.699999988079071</v>
      </c>
      <c r="E3314" s="7" t="n">
        <v>500</v>
      </c>
      <c r="F3314" s="7" t="n">
        <v>0</v>
      </c>
    </row>
    <row r="3315" spans="1:6">
      <c r="A3315" t="s">
        <v>4</v>
      </c>
      <c r="B3315" s="4" t="s">
        <v>5</v>
      </c>
      <c r="C3315" s="4" t="s">
        <v>13</v>
      </c>
      <c r="D3315" s="4" t="s">
        <v>10</v>
      </c>
    </row>
    <row r="3316" spans="1:6">
      <c r="A3316" t="n">
        <v>29192</v>
      </c>
      <c r="B3316" s="38" t="n">
        <v>58</v>
      </c>
      <c r="C3316" s="7" t="n">
        <v>10</v>
      </c>
      <c r="D3316" s="7" t="n">
        <v>300</v>
      </c>
    </row>
    <row r="3317" spans="1:6">
      <c r="A3317" t="s">
        <v>4</v>
      </c>
      <c r="B3317" s="4" t="s">
        <v>5</v>
      </c>
      <c r="C3317" s="4" t="s">
        <v>13</v>
      </c>
      <c r="D3317" s="4" t="s">
        <v>10</v>
      </c>
    </row>
    <row r="3318" spans="1:6">
      <c r="A3318" t="n">
        <v>29196</v>
      </c>
      <c r="B3318" s="38" t="n">
        <v>58</v>
      </c>
      <c r="C3318" s="7" t="n">
        <v>12</v>
      </c>
      <c r="D3318" s="7" t="n">
        <v>0</v>
      </c>
    </row>
    <row r="3319" spans="1:6">
      <c r="A3319" t="s">
        <v>4</v>
      </c>
      <c r="B3319" s="4" t="s">
        <v>5</v>
      </c>
      <c r="C3319" s="4" t="s">
        <v>13</v>
      </c>
      <c r="D3319" s="4" t="s">
        <v>10</v>
      </c>
      <c r="E3319" s="4" t="s">
        <v>10</v>
      </c>
      <c r="F3319" s="4" t="s">
        <v>13</v>
      </c>
    </row>
    <row r="3320" spans="1:6">
      <c r="A3320" t="n">
        <v>29200</v>
      </c>
      <c r="B3320" s="31" t="n">
        <v>25</v>
      </c>
      <c r="C3320" s="7" t="n">
        <v>1</v>
      </c>
      <c r="D3320" s="7" t="n">
        <v>160</v>
      </c>
      <c r="E3320" s="7" t="n">
        <v>570</v>
      </c>
      <c r="F3320" s="7" t="n">
        <v>1</v>
      </c>
    </row>
    <row r="3321" spans="1:6">
      <c r="A3321" t="s">
        <v>4</v>
      </c>
      <c r="B3321" s="4" t="s">
        <v>5</v>
      </c>
      <c r="C3321" s="4" t="s">
        <v>13</v>
      </c>
      <c r="D3321" s="4" t="s">
        <v>10</v>
      </c>
      <c r="E3321" s="4" t="s">
        <v>6</v>
      </c>
    </row>
    <row r="3322" spans="1:6">
      <c r="A3322" t="n">
        <v>29207</v>
      </c>
      <c r="B3322" s="58" t="n">
        <v>51</v>
      </c>
      <c r="C3322" s="7" t="n">
        <v>4</v>
      </c>
      <c r="D3322" s="7" t="n">
        <v>0</v>
      </c>
      <c r="E3322" s="7" t="s">
        <v>332</v>
      </c>
    </row>
    <row r="3323" spans="1:6">
      <c r="A3323" t="s">
        <v>4</v>
      </c>
      <c r="B3323" s="4" t="s">
        <v>5</v>
      </c>
      <c r="C3323" s="4" t="s">
        <v>10</v>
      </c>
    </row>
    <row r="3324" spans="1:6">
      <c r="A3324" t="n">
        <v>29220</v>
      </c>
      <c r="B3324" s="30" t="n">
        <v>16</v>
      </c>
      <c r="C3324" s="7" t="n">
        <v>0</v>
      </c>
    </row>
    <row r="3325" spans="1:6">
      <c r="A3325" t="s">
        <v>4</v>
      </c>
      <c r="B3325" s="4" t="s">
        <v>5</v>
      </c>
      <c r="C3325" s="4" t="s">
        <v>10</v>
      </c>
      <c r="D3325" s="4" t="s">
        <v>92</v>
      </c>
      <c r="E3325" s="4" t="s">
        <v>13</v>
      </c>
      <c r="F3325" s="4" t="s">
        <v>13</v>
      </c>
    </row>
    <row r="3326" spans="1:6">
      <c r="A3326" t="n">
        <v>29223</v>
      </c>
      <c r="B3326" s="59" t="n">
        <v>26</v>
      </c>
      <c r="C3326" s="7" t="n">
        <v>0</v>
      </c>
      <c r="D3326" s="7" t="s">
        <v>333</v>
      </c>
      <c r="E3326" s="7" t="n">
        <v>2</v>
      </c>
      <c r="F3326" s="7" t="n">
        <v>0</v>
      </c>
    </row>
    <row r="3327" spans="1:6">
      <c r="A3327" t="s">
        <v>4</v>
      </c>
      <c r="B3327" s="4" t="s">
        <v>5</v>
      </c>
    </row>
    <row r="3328" spans="1:6">
      <c r="A3328" t="n">
        <v>29260</v>
      </c>
      <c r="B3328" s="33" t="n">
        <v>28</v>
      </c>
    </row>
    <row r="3329" spans="1:6">
      <c r="A3329" t="s">
        <v>4</v>
      </c>
      <c r="B3329" s="4" t="s">
        <v>5</v>
      </c>
      <c r="C3329" s="4" t="s">
        <v>13</v>
      </c>
      <c r="D3329" s="53" t="s">
        <v>119</v>
      </c>
      <c r="E3329" s="4" t="s">
        <v>5</v>
      </c>
      <c r="F3329" s="4" t="s">
        <v>13</v>
      </c>
      <c r="G3329" s="4" t="s">
        <v>10</v>
      </c>
      <c r="H3329" s="53" t="s">
        <v>120</v>
      </c>
      <c r="I3329" s="4" t="s">
        <v>13</v>
      </c>
      <c r="J3329" s="4" t="s">
        <v>57</v>
      </c>
    </row>
    <row r="3330" spans="1:6">
      <c r="A3330" t="n">
        <v>29261</v>
      </c>
      <c r="B3330" s="15" t="n">
        <v>5</v>
      </c>
      <c r="C3330" s="7" t="n">
        <v>28</v>
      </c>
      <c r="D3330" s="53" t="s">
        <v>3</v>
      </c>
      <c r="E3330" s="39" t="n">
        <v>64</v>
      </c>
      <c r="F3330" s="7" t="n">
        <v>5</v>
      </c>
      <c r="G3330" s="7" t="n">
        <v>1</v>
      </c>
      <c r="H3330" s="53" t="s">
        <v>3</v>
      </c>
      <c r="I3330" s="7" t="n">
        <v>1</v>
      </c>
      <c r="J3330" s="16" t="n">
        <f t="normal" ca="1">A3344</f>
        <v>0</v>
      </c>
    </row>
    <row r="3331" spans="1:6">
      <c r="A3331" t="s">
        <v>4</v>
      </c>
      <c r="B3331" s="4" t="s">
        <v>5</v>
      </c>
      <c r="C3331" s="4" t="s">
        <v>13</v>
      </c>
      <c r="D3331" s="4" t="s">
        <v>10</v>
      </c>
      <c r="E3331" s="4" t="s">
        <v>10</v>
      </c>
      <c r="F3331" s="4" t="s">
        <v>13</v>
      </c>
    </row>
    <row r="3332" spans="1:6">
      <c r="A3332" t="n">
        <v>29272</v>
      </c>
      <c r="B3332" s="31" t="n">
        <v>25</v>
      </c>
      <c r="C3332" s="7" t="n">
        <v>1</v>
      </c>
      <c r="D3332" s="7" t="n">
        <v>160</v>
      </c>
      <c r="E3332" s="7" t="n">
        <v>570</v>
      </c>
      <c r="F3332" s="7" t="n">
        <v>2</v>
      </c>
    </row>
    <row r="3333" spans="1:6">
      <c r="A3333" t="s">
        <v>4</v>
      </c>
      <c r="B3333" s="4" t="s">
        <v>5</v>
      </c>
      <c r="C3333" s="4" t="s">
        <v>13</v>
      </c>
      <c r="D3333" s="4" t="s">
        <v>10</v>
      </c>
      <c r="E3333" s="4" t="s">
        <v>6</v>
      </c>
    </row>
    <row r="3334" spans="1:6">
      <c r="A3334" t="n">
        <v>29279</v>
      </c>
      <c r="B3334" s="58" t="n">
        <v>51</v>
      </c>
      <c r="C3334" s="7" t="n">
        <v>4</v>
      </c>
      <c r="D3334" s="7" t="n">
        <v>1</v>
      </c>
      <c r="E3334" s="7" t="s">
        <v>332</v>
      </c>
    </row>
    <row r="3335" spans="1:6">
      <c r="A3335" t="s">
        <v>4</v>
      </c>
      <c r="B3335" s="4" t="s">
        <v>5</v>
      </c>
      <c r="C3335" s="4" t="s">
        <v>10</v>
      </c>
    </row>
    <row r="3336" spans="1:6">
      <c r="A3336" t="n">
        <v>29292</v>
      </c>
      <c r="B3336" s="30" t="n">
        <v>16</v>
      </c>
      <c r="C3336" s="7" t="n">
        <v>0</v>
      </c>
    </row>
    <row r="3337" spans="1:6">
      <c r="A3337" t="s">
        <v>4</v>
      </c>
      <c r="B3337" s="4" t="s">
        <v>5</v>
      </c>
      <c r="C3337" s="4" t="s">
        <v>10</v>
      </c>
      <c r="D3337" s="4" t="s">
        <v>92</v>
      </c>
      <c r="E3337" s="4" t="s">
        <v>13</v>
      </c>
      <c r="F3337" s="4" t="s">
        <v>13</v>
      </c>
    </row>
    <row r="3338" spans="1:6">
      <c r="A3338" t="n">
        <v>29295</v>
      </c>
      <c r="B3338" s="59" t="n">
        <v>26</v>
      </c>
      <c r="C3338" s="7" t="n">
        <v>1</v>
      </c>
      <c r="D3338" s="7" t="s">
        <v>334</v>
      </c>
      <c r="E3338" s="7" t="n">
        <v>2</v>
      </c>
      <c r="F3338" s="7" t="n">
        <v>0</v>
      </c>
    </row>
    <row r="3339" spans="1:6">
      <c r="A3339" t="s">
        <v>4</v>
      </c>
      <c r="B3339" s="4" t="s">
        <v>5</v>
      </c>
    </row>
    <row r="3340" spans="1:6">
      <c r="A3340" t="n">
        <v>29395</v>
      </c>
      <c r="B3340" s="33" t="n">
        <v>28</v>
      </c>
    </row>
    <row r="3341" spans="1:6">
      <c r="A3341" t="s">
        <v>4</v>
      </c>
      <c r="B3341" s="4" t="s">
        <v>5</v>
      </c>
      <c r="C3341" s="4" t="s">
        <v>57</v>
      </c>
    </row>
    <row r="3342" spans="1:6">
      <c r="A3342" t="n">
        <v>29396</v>
      </c>
      <c r="B3342" s="24" t="n">
        <v>3</v>
      </c>
      <c r="C3342" s="16" t="n">
        <f t="normal" ca="1">A3354</f>
        <v>0</v>
      </c>
    </row>
    <row r="3343" spans="1:6">
      <c r="A3343" t="s">
        <v>4</v>
      </c>
      <c r="B3343" s="4" t="s">
        <v>5</v>
      </c>
      <c r="C3343" s="4" t="s">
        <v>13</v>
      </c>
      <c r="D3343" s="4" t="s">
        <v>10</v>
      </c>
      <c r="E3343" s="4" t="s">
        <v>10</v>
      </c>
      <c r="F3343" s="4" t="s">
        <v>13</v>
      </c>
    </row>
    <row r="3344" spans="1:6">
      <c r="A3344" t="n">
        <v>29401</v>
      </c>
      <c r="B3344" s="31" t="n">
        <v>25</v>
      </c>
      <c r="C3344" s="7" t="n">
        <v>1</v>
      </c>
      <c r="D3344" s="7" t="n">
        <v>160</v>
      </c>
      <c r="E3344" s="7" t="n">
        <v>570</v>
      </c>
      <c r="F3344" s="7" t="n">
        <v>1</v>
      </c>
    </row>
    <row r="3345" spans="1:10">
      <c r="A3345" t="s">
        <v>4</v>
      </c>
      <c r="B3345" s="4" t="s">
        <v>5</v>
      </c>
      <c r="C3345" s="4" t="s">
        <v>13</v>
      </c>
      <c r="D3345" s="4" t="s">
        <v>10</v>
      </c>
      <c r="E3345" s="4" t="s">
        <v>6</v>
      </c>
    </row>
    <row r="3346" spans="1:10">
      <c r="A3346" t="n">
        <v>29408</v>
      </c>
      <c r="B3346" s="58" t="n">
        <v>51</v>
      </c>
      <c r="C3346" s="7" t="n">
        <v>4</v>
      </c>
      <c r="D3346" s="7" t="n">
        <v>0</v>
      </c>
      <c r="E3346" s="7" t="s">
        <v>138</v>
      </c>
    </row>
    <row r="3347" spans="1:10">
      <c r="A3347" t="s">
        <v>4</v>
      </c>
      <c r="B3347" s="4" t="s">
        <v>5</v>
      </c>
      <c r="C3347" s="4" t="s">
        <v>10</v>
      </c>
    </row>
    <row r="3348" spans="1:10">
      <c r="A3348" t="n">
        <v>29422</v>
      </c>
      <c r="B3348" s="30" t="n">
        <v>16</v>
      </c>
      <c r="C3348" s="7" t="n">
        <v>0</v>
      </c>
    </row>
    <row r="3349" spans="1:10">
      <c r="A3349" t="s">
        <v>4</v>
      </c>
      <c r="B3349" s="4" t="s">
        <v>5</v>
      </c>
      <c r="C3349" s="4" t="s">
        <v>10</v>
      </c>
      <c r="D3349" s="4" t="s">
        <v>92</v>
      </c>
      <c r="E3349" s="4" t="s">
        <v>13</v>
      </c>
      <c r="F3349" s="4" t="s">
        <v>13</v>
      </c>
    </row>
    <row r="3350" spans="1:10">
      <c r="A3350" t="n">
        <v>29425</v>
      </c>
      <c r="B3350" s="59" t="n">
        <v>26</v>
      </c>
      <c r="C3350" s="7" t="n">
        <v>0</v>
      </c>
      <c r="D3350" s="7" t="s">
        <v>335</v>
      </c>
      <c r="E3350" s="7" t="n">
        <v>2</v>
      </c>
      <c r="F3350" s="7" t="n">
        <v>0</v>
      </c>
    </row>
    <row r="3351" spans="1:10">
      <c r="A3351" t="s">
        <v>4</v>
      </c>
      <c r="B3351" s="4" t="s">
        <v>5</v>
      </c>
    </row>
    <row r="3352" spans="1:10">
      <c r="A3352" t="n">
        <v>29485</v>
      </c>
      <c r="B3352" s="33" t="n">
        <v>28</v>
      </c>
    </row>
    <row r="3353" spans="1:10">
      <c r="A3353" t="s">
        <v>4</v>
      </c>
      <c r="B3353" s="4" t="s">
        <v>5</v>
      </c>
      <c r="C3353" s="4" t="s">
        <v>13</v>
      </c>
      <c r="D3353" s="53" t="s">
        <v>119</v>
      </c>
      <c r="E3353" s="4" t="s">
        <v>5</v>
      </c>
      <c r="F3353" s="4" t="s">
        <v>13</v>
      </c>
      <c r="G3353" s="4" t="s">
        <v>10</v>
      </c>
      <c r="H3353" s="53" t="s">
        <v>120</v>
      </c>
      <c r="I3353" s="4" t="s">
        <v>13</v>
      </c>
      <c r="J3353" s="4" t="s">
        <v>57</v>
      </c>
    </row>
    <row r="3354" spans="1:10">
      <c r="A3354" t="n">
        <v>29486</v>
      </c>
      <c r="B3354" s="15" t="n">
        <v>5</v>
      </c>
      <c r="C3354" s="7" t="n">
        <v>28</v>
      </c>
      <c r="D3354" s="53" t="s">
        <v>3</v>
      </c>
      <c r="E3354" s="39" t="n">
        <v>64</v>
      </c>
      <c r="F3354" s="7" t="n">
        <v>5</v>
      </c>
      <c r="G3354" s="7" t="n">
        <v>9</v>
      </c>
      <c r="H3354" s="53" t="s">
        <v>3</v>
      </c>
      <c r="I3354" s="7" t="n">
        <v>1</v>
      </c>
      <c r="J3354" s="16" t="n">
        <f t="normal" ca="1">A3366</f>
        <v>0</v>
      </c>
    </row>
    <row r="3355" spans="1:10">
      <c r="A3355" t="s">
        <v>4</v>
      </c>
      <c r="B3355" s="4" t="s">
        <v>5</v>
      </c>
      <c r="C3355" s="4" t="s">
        <v>13</v>
      </c>
      <c r="D3355" s="4" t="s">
        <v>10</v>
      </c>
      <c r="E3355" s="4" t="s">
        <v>10</v>
      </c>
      <c r="F3355" s="4" t="s">
        <v>13</v>
      </c>
    </row>
    <row r="3356" spans="1:10">
      <c r="A3356" t="n">
        <v>29497</v>
      </c>
      <c r="B3356" s="31" t="n">
        <v>25</v>
      </c>
      <c r="C3356" s="7" t="n">
        <v>1</v>
      </c>
      <c r="D3356" s="7" t="n">
        <v>65535</v>
      </c>
      <c r="E3356" s="7" t="n">
        <v>500</v>
      </c>
      <c r="F3356" s="7" t="n">
        <v>5</v>
      </c>
    </row>
    <row r="3357" spans="1:10">
      <c r="A3357" t="s">
        <v>4</v>
      </c>
      <c r="B3357" s="4" t="s">
        <v>5</v>
      </c>
      <c r="C3357" s="4" t="s">
        <v>13</v>
      </c>
      <c r="D3357" s="4" t="s">
        <v>10</v>
      </c>
      <c r="E3357" s="4" t="s">
        <v>6</v>
      </c>
    </row>
    <row r="3358" spans="1:10">
      <c r="A3358" t="n">
        <v>29504</v>
      </c>
      <c r="B3358" s="58" t="n">
        <v>51</v>
      </c>
      <c r="C3358" s="7" t="n">
        <v>4</v>
      </c>
      <c r="D3358" s="7" t="n">
        <v>9</v>
      </c>
      <c r="E3358" s="7" t="s">
        <v>132</v>
      </c>
    </row>
    <row r="3359" spans="1:10">
      <c r="A3359" t="s">
        <v>4</v>
      </c>
      <c r="B3359" s="4" t="s">
        <v>5</v>
      </c>
      <c r="C3359" s="4" t="s">
        <v>10</v>
      </c>
    </row>
    <row r="3360" spans="1:10">
      <c r="A3360" t="n">
        <v>29518</v>
      </c>
      <c r="B3360" s="30" t="n">
        <v>16</v>
      </c>
      <c r="C3360" s="7" t="n">
        <v>0</v>
      </c>
    </row>
    <row r="3361" spans="1:10">
      <c r="A3361" t="s">
        <v>4</v>
      </c>
      <c r="B3361" s="4" t="s">
        <v>5</v>
      </c>
      <c r="C3361" s="4" t="s">
        <v>10</v>
      </c>
      <c r="D3361" s="4" t="s">
        <v>92</v>
      </c>
      <c r="E3361" s="4" t="s">
        <v>13</v>
      </c>
      <c r="F3361" s="4" t="s">
        <v>13</v>
      </c>
    </row>
    <row r="3362" spans="1:10">
      <c r="A3362" t="n">
        <v>29521</v>
      </c>
      <c r="B3362" s="59" t="n">
        <v>26</v>
      </c>
      <c r="C3362" s="7" t="n">
        <v>9</v>
      </c>
      <c r="D3362" s="7" t="s">
        <v>336</v>
      </c>
      <c r="E3362" s="7" t="n">
        <v>2</v>
      </c>
      <c r="F3362" s="7" t="n">
        <v>0</v>
      </c>
    </row>
    <row r="3363" spans="1:10">
      <c r="A3363" t="s">
        <v>4</v>
      </c>
      <c r="B3363" s="4" t="s">
        <v>5</v>
      </c>
    </row>
    <row r="3364" spans="1:10">
      <c r="A3364" t="n">
        <v>29606</v>
      </c>
      <c r="B3364" s="33" t="n">
        <v>28</v>
      </c>
    </row>
    <row r="3365" spans="1:10">
      <c r="A3365" t="s">
        <v>4</v>
      </c>
      <c r="B3365" s="4" t="s">
        <v>5</v>
      </c>
      <c r="C3365" s="4" t="s">
        <v>13</v>
      </c>
      <c r="D3365" s="53" t="s">
        <v>119</v>
      </c>
      <c r="E3365" s="4" t="s">
        <v>5</v>
      </c>
      <c r="F3365" s="4" t="s">
        <v>13</v>
      </c>
      <c r="G3365" s="4" t="s">
        <v>10</v>
      </c>
      <c r="H3365" s="53" t="s">
        <v>120</v>
      </c>
      <c r="I3365" s="4" t="s">
        <v>13</v>
      </c>
      <c r="J3365" s="4" t="s">
        <v>57</v>
      </c>
    </row>
    <row r="3366" spans="1:10">
      <c r="A3366" t="n">
        <v>29607</v>
      </c>
      <c r="B3366" s="15" t="n">
        <v>5</v>
      </c>
      <c r="C3366" s="7" t="n">
        <v>28</v>
      </c>
      <c r="D3366" s="53" t="s">
        <v>3</v>
      </c>
      <c r="E3366" s="39" t="n">
        <v>64</v>
      </c>
      <c r="F3366" s="7" t="n">
        <v>5</v>
      </c>
      <c r="G3366" s="7" t="n">
        <v>3</v>
      </c>
      <c r="H3366" s="53" t="s">
        <v>3</v>
      </c>
      <c r="I3366" s="7" t="n">
        <v>1</v>
      </c>
      <c r="J3366" s="16" t="n">
        <f t="normal" ca="1">A3378</f>
        <v>0</v>
      </c>
    </row>
    <row r="3367" spans="1:10">
      <c r="A3367" t="s">
        <v>4</v>
      </c>
      <c r="B3367" s="4" t="s">
        <v>5</v>
      </c>
      <c r="C3367" s="4" t="s">
        <v>13</v>
      </c>
      <c r="D3367" s="4" t="s">
        <v>10</v>
      </c>
      <c r="E3367" s="4" t="s">
        <v>10</v>
      </c>
      <c r="F3367" s="4" t="s">
        <v>13</v>
      </c>
    </row>
    <row r="3368" spans="1:10">
      <c r="A3368" t="n">
        <v>29618</v>
      </c>
      <c r="B3368" s="31" t="n">
        <v>25</v>
      </c>
      <c r="C3368" s="7" t="n">
        <v>1</v>
      </c>
      <c r="D3368" s="7" t="n">
        <v>260</v>
      </c>
      <c r="E3368" s="7" t="n">
        <v>640</v>
      </c>
      <c r="F3368" s="7" t="n">
        <v>1</v>
      </c>
    </row>
    <row r="3369" spans="1:10">
      <c r="A3369" t="s">
        <v>4</v>
      </c>
      <c r="B3369" s="4" t="s">
        <v>5</v>
      </c>
      <c r="C3369" s="4" t="s">
        <v>13</v>
      </c>
      <c r="D3369" s="4" t="s">
        <v>10</v>
      </c>
      <c r="E3369" s="4" t="s">
        <v>6</v>
      </c>
    </row>
    <row r="3370" spans="1:10">
      <c r="A3370" t="n">
        <v>29625</v>
      </c>
      <c r="B3370" s="58" t="n">
        <v>51</v>
      </c>
      <c r="C3370" s="7" t="n">
        <v>4</v>
      </c>
      <c r="D3370" s="7" t="n">
        <v>3</v>
      </c>
      <c r="E3370" s="7" t="s">
        <v>272</v>
      </c>
    </row>
    <row r="3371" spans="1:10">
      <c r="A3371" t="s">
        <v>4</v>
      </c>
      <c r="B3371" s="4" t="s">
        <v>5</v>
      </c>
      <c r="C3371" s="4" t="s">
        <v>10</v>
      </c>
    </row>
    <row r="3372" spans="1:10">
      <c r="A3372" t="n">
        <v>29638</v>
      </c>
      <c r="B3372" s="30" t="n">
        <v>16</v>
      </c>
      <c r="C3372" s="7" t="n">
        <v>0</v>
      </c>
    </row>
    <row r="3373" spans="1:10">
      <c r="A3373" t="s">
        <v>4</v>
      </c>
      <c r="B3373" s="4" t="s">
        <v>5</v>
      </c>
      <c r="C3373" s="4" t="s">
        <v>10</v>
      </c>
      <c r="D3373" s="4" t="s">
        <v>92</v>
      </c>
      <c r="E3373" s="4" t="s">
        <v>13</v>
      </c>
      <c r="F3373" s="4" t="s">
        <v>13</v>
      </c>
    </row>
    <row r="3374" spans="1:10">
      <c r="A3374" t="n">
        <v>29641</v>
      </c>
      <c r="B3374" s="59" t="n">
        <v>26</v>
      </c>
      <c r="C3374" s="7" t="n">
        <v>3</v>
      </c>
      <c r="D3374" s="7" t="s">
        <v>337</v>
      </c>
      <c r="E3374" s="7" t="n">
        <v>2</v>
      </c>
      <c r="F3374" s="7" t="n">
        <v>0</v>
      </c>
    </row>
    <row r="3375" spans="1:10">
      <c r="A3375" t="s">
        <v>4</v>
      </c>
      <c r="B3375" s="4" t="s">
        <v>5</v>
      </c>
    </row>
    <row r="3376" spans="1:10">
      <c r="A3376" t="n">
        <v>29714</v>
      </c>
      <c r="B3376" s="33" t="n">
        <v>28</v>
      </c>
    </row>
    <row r="3377" spans="1:10">
      <c r="A3377" t="s">
        <v>4</v>
      </c>
      <c r="B3377" s="4" t="s">
        <v>5</v>
      </c>
      <c r="C3377" s="4" t="s">
        <v>13</v>
      </c>
      <c r="D3377" s="4" t="s">
        <v>10</v>
      </c>
      <c r="E3377" s="4" t="s">
        <v>10</v>
      </c>
      <c r="F3377" s="4" t="s">
        <v>13</v>
      </c>
    </row>
    <row r="3378" spans="1:10">
      <c r="A3378" t="n">
        <v>29715</v>
      </c>
      <c r="B3378" s="31" t="n">
        <v>25</v>
      </c>
      <c r="C3378" s="7" t="n">
        <v>1</v>
      </c>
      <c r="D3378" s="7" t="n">
        <v>160</v>
      </c>
      <c r="E3378" s="7" t="n">
        <v>570</v>
      </c>
      <c r="F3378" s="7" t="n">
        <v>1</v>
      </c>
    </row>
    <row r="3379" spans="1:10">
      <c r="A3379" t="s">
        <v>4</v>
      </c>
      <c r="B3379" s="4" t="s">
        <v>5</v>
      </c>
      <c r="C3379" s="4" t="s">
        <v>13</v>
      </c>
      <c r="D3379" s="4" t="s">
        <v>10</v>
      </c>
      <c r="E3379" s="4" t="s">
        <v>6</v>
      </c>
    </row>
    <row r="3380" spans="1:10">
      <c r="A3380" t="n">
        <v>29722</v>
      </c>
      <c r="B3380" s="58" t="n">
        <v>51</v>
      </c>
      <c r="C3380" s="7" t="n">
        <v>4</v>
      </c>
      <c r="D3380" s="7" t="n">
        <v>0</v>
      </c>
      <c r="E3380" s="7" t="s">
        <v>138</v>
      </c>
    </row>
    <row r="3381" spans="1:10">
      <c r="A3381" t="s">
        <v>4</v>
      </c>
      <c r="B3381" s="4" t="s">
        <v>5</v>
      </c>
      <c r="C3381" s="4" t="s">
        <v>10</v>
      </c>
    </row>
    <row r="3382" spans="1:10">
      <c r="A3382" t="n">
        <v>29736</v>
      </c>
      <c r="B3382" s="30" t="n">
        <v>16</v>
      </c>
      <c r="C3382" s="7" t="n">
        <v>0</v>
      </c>
    </row>
    <row r="3383" spans="1:10">
      <c r="A3383" t="s">
        <v>4</v>
      </c>
      <c r="B3383" s="4" t="s">
        <v>5</v>
      </c>
      <c r="C3383" s="4" t="s">
        <v>10</v>
      </c>
      <c r="D3383" s="4" t="s">
        <v>92</v>
      </c>
      <c r="E3383" s="4" t="s">
        <v>13</v>
      </c>
      <c r="F3383" s="4" t="s">
        <v>13</v>
      </c>
    </row>
    <row r="3384" spans="1:10">
      <c r="A3384" t="n">
        <v>29739</v>
      </c>
      <c r="B3384" s="59" t="n">
        <v>26</v>
      </c>
      <c r="C3384" s="7" t="n">
        <v>0</v>
      </c>
      <c r="D3384" s="7" t="s">
        <v>338</v>
      </c>
      <c r="E3384" s="7" t="n">
        <v>2</v>
      </c>
      <c r="F3384" s="7" t="n">
        <v>0</v>
      </c>
    </row>
    <row r="3385" spans="1:10">
      <c r="A3385" t="s">
        <v>4</v>
      </c>
      <c r="B3385" s="4" t="s">
        <v>5</v>
      </c>
    </row>
    <row r="3386" spans="1:10">
      <c r="A3386" t="n">
        <v>29809</v>
      </c>
      <c r="B3386" s="33" t="n">
        <v>28</v>
      </c>
    </row>
    <row r="3387" spans="1:10">
      <c r="A3387" t="s">
        <v>4</v>
      </c>
      <c r="B3387" s="4" t="s">
        <v>5</v>
      </c>
      <c r="C3387" s="4" t="s">
        <v>10</v>
      </c>
    </row>
    <row r="3388" spans="1:10">
      <c r="A3388" t="n">
        <v>29810</v>
      </c>
      <c r="B3388" s="18" t="n">
        <v>12</v>
      </c>
      <c r="C3388" s="7" t="n">
        <v>10669</v>
      </c>
    </row>
    <row r="3389" spans="1:10">
      <c r="A3389" t="s">
        <v>4</v>
      </c>
      <c r="B3389" s="4" t="s">
        <v>5</v>
      </c>
      <c r="C3389" s="4" t="s">
        <v>13</v>
      </c>
      <c r="D3389" s="4" t="s">
        <v>10</v>
      </c>
      <c r="E3389" s="4" t="s">
        <v>13</v>
      </c>
      <c r="F3389" s="4" t="s">
        <v>10</v>
      </c>
      <c r="G3389" s="4" t="s">
        <v>13</v>
      </c>
      <c r="H3389" s="4" t="s">
        <v>13</v>
      </c>
      <c r="I3389" s="4" t="s">
        <v>10</v>
      </c>
      <c r="J3389" s="4" t="s">
        <v>13</v>
      </c>
      <c r="K3389" s="4" t="s">
        <v>13</v>
      </c>
      <c r="L3389" s="4" t="s">
        <v>57</v>
      </c>
    </row>
    <row r="3390" spans="1:10">
      <c r="A3390" t="n">
        <v>29813</v>
      </c>
      <c r="B3390" s="15" t="n">
        <v>5</v>
      </c>
      <c r="C3390" s="7" t="n">
        <v>30</v>
      </c>
      <c r="D3390" s="7" t="n">
        <v>10668</v>
      </c>
      <c r="E3390" s="7" t="n">
        <v>30</v>
      </c>
      <c r="F3390" s="7" t="n">
        <v>10669</v>
      </c>
      <c r="G3390" s="7" t="n">
        <v>9</v>
      </c>
      <c r="H3390" s="7" t="n">
        <v>30</v>
      </c>
      <c r="I3390" s="7" t="n">
        <v>10670</v>
      </c>
      <c r="J3390" s="7" t="n">
        <v>9</v>
      </c>
      <c r="K3390" s="7" t="n">
        <v>1</v>
      </c>
      <c r="L3390" s="16" t="n">
        <f t="normal" ca="1">A3394</f>
        <v>0</v>
      </c>
    </row>
    <row r="3391" spans="1:10">
      <c r="A3391" t="s">
        <v>4</v>
      </c>
      <c r="B3391" s="4" t="s">
        <v>5</v>
      </c>
      <c r="C3391" s="4" t="s">
        <v>13</v>
      </c>
      <c r="D3391" s="4" t="s">
        <v>10</v>
      </c>
    </row>
    <row r="3392" spans="1:10">
      <c r="A3392" t="n">
        <v>29830</v>
      </c>
      <c r="B3392" s="10" t="n">
        <v>162</v>
      </c>
      <c r="C3392" s="7" t="n">
        <v>1</v>
      </c>
      <c r="D3392" s="7" t="n">
        <v>0</v>
      </c>
    </row>
    <row r="3393" spans="1:12">
      <c r="A3393" t="s">
        <v>4</v>
      </c>
      <c r="B3393" s="4" t="s">
        <v>5</v>
      </c>
      <c r="C3393" s="4" t="s">
        <v>13</v>
      </c>
      <c r="D3393" s="4" t="s">
        <v>10</v>
      </c>
      <c r="E3393" s="4" t="s">
        <v>27</v>
      </c>
    </row>
    <row r="3394" spans="1:12">
      <c r="A3394" t="n">
        <v>29834</v>
      </c>
      <c r="B3394" s="38" t="n">
        <v>58</v>
      </c>
      <c r="C3394" s="7" t="n">
        <v>0</v>
      </c>
      <c r="D3394" s="7" t="n">
        <v>2000</v>
      </c>
      <c r="E3394" s="7" t="n">
        <v>1</v>
      </c>
    </row>
    <row r="3395" spans="1:12">
      <c r="A3395" t="s">
        <v>4</v>
      </c>
      <c r="B3395" s="4" t="s">
        <v>5</v>
      </c>
      <c r="C3395" s="4" t="s">
        <v>13</v>
      </c>
      <c r="D3395" s="4" t="s">
        <v>10</v>
      </c>
    </row>
    <row r="3396" spans="1:12">
      <c r="A3396" t="n">
        <v>29842</v>
      </c>
      <c r="B3396" s="38" t="n">
        <v>58</v>
      </c>
      <c r="C3396" s="7" t="n">
        <v>255</v>
      </c>
      <c r="D3396" s="7" t="n">
        <v>0</v>
      </c>
    </row>
    <row r="3397" spans="1:12">
      <c r="A3397" t="s">
        <v>4</v>
      </c>
      <c r="B3397" s="4" t="s">
        <v>5</v>
      </c>
      <c r="C3397" s="4" t="s">
        <v>13</v>
      </c>
      <c r="D3397" s="4" t="s">
        <v>27</v>
      </c>
      <c r="E3397" s="4" t="s">
        <v>10</v>
      </c>
      <c r="F3397" s="4" t="s">
        <v>13</v>
      </c>
    </row>
    <row r="3398" spans="1:12">
      <c r="A3398" t="n">
        <v>29846</v>
      </c>
      <c r="B3398" s="67" t="n">
        <v>49</v>
      </c>
      <c r="C3398" s="7" t="n">
        <v>3</v>
      </c>
      <c r="D3398" s="7" t="n">
        <v>1</v>
      </c>
      <c r="E3398" s="7" t="n">
        <v>500</v>
      </c>
      <c r="F3398" s="7" t="n">
        <v>0</v>
      </c>
    </row>
    <row r="3399" spans="1:12">
      <c r="A3399" t="s">
        <v>4</v>
      </c>
      <c r="B3399" s="4" t="s">
        <v>5</v>
      </c>
      <c r="C3399" s="4" t="s">
        <v>13</v>
      </c>
      <c r="D3399" s="4" t="s">
        <v>10</v>
      </c>
    </row>
    <row r="3400" spans="1:12">
      <c r="A3400" t="n">
        <v>29855</v>
      </c>
      <c r="B3400" s="38" t="n">
        <v>58</v>
      </c>
      <c r="C3400" s="7" t="n">
        <v>11</v>
      </c>
      <c r="D3400" s="7" t="n">
        <v>300</v>
      </c>
    </row>
    <row r="3401" spans="1:12">
      <c r="A3401" t="s">
        <v>4</v>
      </c>
      <c r="B3401" s="4" t="s">
        <v>5</v>
      </c>
      <c r="C3401" s="4" t="s">
        <v>13</v>
      </c>
      <c r="D3401" s="4" t="s">
        <v>10</v>
      </c>
    </row>
    <row r="3402" spans="1:12">
      <c r="A3402" t="n">
        <v>29859</v>
      </c>
      <c r="B3402" s="38" t="n">
        <v>58</v>
      </c>
      <c r="C3402" s="7" t="n">
        <v>12</v>
      </c>
      <c r="D3402" s="7" t="n">
        <v>0</v>
      </c>
    </row>
    <row r="3403" spans="1:12">
      <c r="A3403" t="s">
        <v>4</v>
      </c>
      <c r="B3403" s="4" t="s">
        <v>5</v>
      </c>
      <c r="C3403" s="4" t="s">
        <v>13</v>
      </c>
      <c r="D3403" s="4" t="s">
        <v>10</v>
      </c>
      <c r="E3403" s="4" t="s">
        <v>13</v>
      </c>
    </row>
    <row r="3404" spans="1:12">
      <c r="A3404" t="n">
        <v>29863</v>
      </c>
      <c r="B3404" s="11" t="n">
        <v>39</v>
      </c>
      <c r="C3404" s="7" t="n">
        <v>11</v>
      </c>
      <c r="D3404" s="7" t="n">
        <v>65533</v>
      </c>
      <c r="E3404" s="7" t="n">
        <v>200</v>
      </c>
    </row>
    <row r="3405" spans="1:12">
      <c r="A3405" t="s">
        <v>4</v>
      </c>
      <c r="B3405" s="4" t="s">
        <v>5</v>
      </c>
      <c r="C3405" s="4" t="s">
        <v>13</v>
      </c>
      <c r="D3405" s="4" t="s">
        <v>10</v>
      </c>
      <c r="E3405" s="4" t="s">
        <v>13</v>
      </c>
    </row>
    <row r="3406" spans="1:12">
      <c r="A3406" t="n">
        <v>29868</v>
      </c>
      <c r="B3406" s="11" t="n">
        <v>39</v>
      </c>
      <c r="C3406" s="7" t="n">
        <v>11</v>
      </c>
      <c r="D3406" s="7" t="n">
        <v>65533</v>
      </c>
      <c r="E3406" s="7" t="n">
        <v>201</v>
      </c>
    </row>
    <row r="3407" spans="1:12">
      <c r="A3407" t="s">
        <v>4</v>
      </c>
      <c r="B3407" s="4" t="s">
        <v>5</v>
      </c>
      <c r="C3407" s="4" t="s">
        <v>10</v>
      </c>
      <c r="D3407" s="4" t="s">
        <v>27</v>
      </c>
      <c r="E3407" s="4" t="s">
        <v>27</v>
      </c>
      <c r="F3407" s="4" t="s">
        <v>27</v>
      </c>
      <c r="G3407" s="4" t="s">
        <v>27</v>
      </c>
    </row>
    <row r="3408" spans="1:12">
      <c r="A3408" t="n">
        <v>29873</v>
      </c>
      <c r="B3408" s="48" t="n">
        <v>46</v>
      </c>
      <c r="C3408" s="7" t="n">
        <v>61456</v>
      </c>
      <c r="D3408" s="7" t="n">
        <v>184.25</v>
      </c>
      <c r="E3408" s="7" t="n">
        <v>3.40000009536743</v>
      </c>
      <c r="F3408" s="7" t="n">
        <v>19.5499992370605</v>
      </c>
      <c r="G3408" s="7" t="n">
        <v>90</v>
      </c>
    </row>
    <row r="3409" spans="1:7">
      <c r="A3409" t="s">
        <v>4</v>
      </c>
      <c r="B3409" s="4" t="s">
        <v>5</v>
      </c>
      <c r="C3409" s="4" t="s">
        <v>13</v>
      </c>
      <c r="D3409" s="4" t="s">
        <v>13</v>
      </c>
      <c r="E3409" s="4" t="s">
        <v>27</v>
      </c>
      <c r="F3409" s="4" t="s">
        <v>27</v>
      </c>
      <c r="G3409" s="4" t="s">
        <v>27</v>
      </c>
      <c r="H3409" s="4" t="s">
        <v>10</v>
      </c>
      <c r="I3409" s="4" t="s">
        <v>13</v>
      </c>
    </row>
    <row r="3410" spans="1:7">
      <c r="A3410" t="n">
        <v>29892</v>
      </c>
      <c r="B3410" s="44" t="n">
        <v>45</v>
      </c>
      <c r="C3410" s="7" t="n">
        <v>4</v>
      </c>
      <c r="D3410" s="7" t="n">
        <v>3</v>
      </c>
      <c r="E3410" s="7" t="n">
        <v>3.55999994277954</v>
      </c>
      <c r="F3410" s="7" t="n">
        <v>88.9300003051758</v>
      </c>
      <c r="G3410" s="7" t="n">
        <v>0</v>
      </c>
      <c r="H3410" s="7" t="n">
        <v>0</v>
      </c>
      <c r="I3410" s="7" t="n">
        <v>0</v>
      </c>
    </row>
    <row r="3411" spans="1:7">
      <c r="A3411" t="s">
        <v>4</v>
      </c>
      <c r="B3411" s="4" t="s">
        <v>5</v>
      </c>
      <c r="C3411" s="4" t="s">
        <v>13</v>
      </c>
      <c r="D3411" s="4" t="s">
        <v>6</v>
      </c>
    </row>
    <row r="3412" spans="1:7">
      <c r="A3412" t="n">
        <v>29910</v>
      </c>
      <c r="B3412" s="9" t="n">
        <v>2</v>
      </c>
      <c r="C3412" s="7" t="n">
        <v>10</v>
      </c>
      <c r="D3412" s="7" t="s">
        <v>157</v>
      </c>
    </row>
    <row r="3413" spans="1:7">
      <c r="A3413" t="s">
        <v>4</v>
      </c>
      <c r="B3413" s="4" t="s">
        <v>5</v>
      </c>
      <c r="C3413" s="4" t="s">
        <v>10</v>
      </c>
    </row>
    <row r="3414" spans="1:7">
      <c r="A3414" t="n">
        <v>29925</v>
      </c>
      <c r="B3414" s="30" t="n">
        <v>16</v>
      </c>
      <c r="C3414" s="7" t="n">
        <v>0</v>
      </c>
    </row>
    <row r="3415" spans="1:7">
      <c r="A3415" t="s">
        <v>4</v>
      </c>
      <c r="B3415" s="4" t="s">
        <v>5</v>
      </c>
      <c r="C3415" s="4" t="s">
        <v>13</v>
      </c>
      <c r="D3415" s="4" t="s">
        <v>10</v>
      </c>
    </row>
    <row r="3416" spans="1:7">
      <c r="A3416" t="n">
        <v>29928</v>
      </c>
      <c r="B3416" s="38" t="n">
        <v>58</v>
      </c>
      <c r="C3416" s="7" t="n">
        <v>105</v>
      </c>
      <c r="D3416" s="7" t="n">
        <v>300</v>
      </c>
    </row>
    <row r="3417" spans="1:7">
      <c r="A3417" t="s">
        <v>4</v>
      </c>
      <c r="B3417" s="4" t="s">
        <v>5</v>
      </c>
      <c r="C3417" s="4" t="s">
        <v>27</v>
      </c>
      <c r="D3417" s="4" t="s">
        <v>10</v>
      </c>
    </row>
    <row r="3418" spans="1:7">
      <c r="A3418" t="n">
        <v>29932</v>
      </c>
      <c r="B3418" s="54" t="n">
        <v>103</v>
      </c>
      <c r="C3418" s="7" t="n">
        <v>1</v>
      </c>
      <c r="D3418" s="7" t="n">
        <v>300</v>
      </c>
    </row>
    <row r="3419" spans="1:7">
      <c r="A3419" t="s">
        <v>4</v>
      </c>
      <c r="B3419" s="4" t="s">
        <v>5</v>
      </c>
      <c r="C3419" s="4" t="s">
        <v>13</v>
      </c>
      <c r="D3419" s="4" t="s">
        <v>10</v>
      </c>
    </row>
    <row r="3420" spans="1:7">
      <c r="A3420" t="n">
        <v>29939</v>
      </c>
      <c r="B3420" s="55" t="n">
        <v>72</v>
      </c>
      <c r="C3420" s="7" t="n">
        <v>4</v>
      </c>
      <c r="D3420" s="7" t="n">
        <v>0</v>
      </c>
    </row>
    <row r="3421" spans="1:7">
      <c r="A3421" t="s">
        <v>4</v>
      </c>
      <c r="B3421" s="4" t="s">
        <v>5</v>
      </c>
      <c r="C3421" s="4" t="s">
        <v>9</v>
      </c>
    </row>
    <row r="3422" spans="1:7">
      <c r="A3422" t="n">
        <v>29943</v>
      </c>
      <c r="B3422" s="63" t="n">
        <v>15</v>
      </c>
      <c r="C3422" s="7" t="n">
        <v>1073741824</v>
      </c>
    </row>
    <row r="3423" spans="1:7">
      <c r="A3423" t="s">
        <v>4</v>
      </c>
      <c r="B3423" s="4" t="s">
        <v>5</v>
      </c>
      <c r="C3423" s="4" t="s">
        <v>13</v>
      </c>
    </row>
    <row r="3424" spans="1:7">
      <c r="A3424" t="n">
        <v>29948</v>
      </c>
      <c r="B3424" s="39" t="n">
        <v>64</v>
      </c>
      <c r="C3424" s="7" t="n">
        <v>3</v>
      </c>
    </row>
    <row r="3425" spans="1:9">
      <c r="A3425" t="s">
        <v>4</v>
      </c>
      <c r="B3425" s="4" t="s">
        <v>5</v>
      </c>
      <c r="C3425" s="4" t="s">
        <v>13</v>
      </c>
    </row>
    <row r="3426" spans="1:9">
      <c r="A3426" t="n">
        <v>29950</v>
      </c>
      <c r="B3426" s="12" t="n">
        <v>74</v>
      </c>
      <c r="C3426" s="7" t="n">
        <v>67</v>
      </c>
    </row>
    <row r="3427" spans="1:9">
      <c r="A3427" t="s">
        <v>4</v>
      </c>
      <c r="B3427" s="4" t="s">
        <v>5</v>
      </c>
      <c r="C3427" s="4" t="s">
        <v>13</v>
      </c>
      <c r="D3427" s="4" t="s">
        <v>13</v>
      </c>
      <c r="E3427" s="4" t="s">
        <v>10</v>
      </c>
    </row>
    <row r="3428" spans="1:9">
      <c r="A3428" t="n">
        <v>29952</v>
      </c>
      <c r="B3428" s="44" t="n">
        <v>45</v>
      </c>
      <c r="C3428" s="7" t="n">
        <v>8</v>
      </c>
      <c r="D3428" s="7" t="n">
        <v>1</v>
      </c>
      <c r="E3428" s="7" t="n">
        <v>0</v>
      </c>
    </row>
    <row r="3429" spans="1:9">
      <c r="A3429" t="s">
        <v>4</v>
      </c>
      <c r="B3429" s="4" t="s">
        <v>5</v>
      </c>
      <c r="C3429" s="4" t="s">
        <v>10</v>
      </c>
    </row>
    <row r="3430" spans="1:9">
      <c r="A3430" t="n">
        <v>29957</v>
      </c>
      <c r="B3430" s="64" t="n">
        <v>13</v>
      </c>
      <c r="C3430" s="7" t="n">
        <v>6409</v>
      </c>
    </row>
    <row r="3431" spans="1:9">
      <c r="A3431" t="s">
        <v>4</v>
      </c>
      <c r="B3431" s="4" t="s">
        <v>5</v>
      </c>
      <c r="C3431" s="4" t="s">
        <v>10</v>
      </c>
    </row>
    <row r="3432" spans="1:9">
      <c r="A3432" t="n">
        <v>29960</v>
      </c>
      <c r="B3432" s="64" t="n">
        <v>13</v>
      </c>
      <c r="C3432" s="7" t="n">
        <v>6408</v>
      </c>
    </row>
    <row r="3433" spans="1:9">
      <c r="A3433" t="s">
        <v>4</v>
      </c>
      <c r="B3433" s="4" t="s">
        <v>5</v>
      </c>
      <c r="C3433" s="4" t="s">
        <v>10</v>
      </c>
    </row>
    <row r="3434" spans="1:9">
      <c r="A3434" t="n">
        <v>29963</v>
      </c>
      <c r="B3434" s="18" t="n">
        <v>12</v>
      </c>
      <c r="C3434" s="7" t="n">
        <v>6464</v>
      </c>
    </row>
    <row r="3435" spans="1:9">
      <c r="A3435" t="s">
        <v>4</v>
      </c>
      <c r="B3435" s="4" t="s">
        <v>5</v>
      </c>
      <c r="C3435" s="4" t="s">
        <v>10</v>
      </c>
    </row>
    <row r="3436" spans="1:9">
      <c r="A3436" t="n">
        <v>29966</v>
      </c>
      <c r="B3436" s="64" t="n">
        <v>13</v>
      </c>
      <c r="C3436" s="7" t="n">
        <v>6465</v>
      </c>
    </row>
    <row r="3437" spans="1:9">
      <c r="A3437" t="s">
        <v>4</v>
      </c>
      <c r="B3437" s="4" t="s">
        <v>5</v>
      </c>
      <c r="C3437" s="4" t="s">
        <v>10</v>
      </c>
    </row>
    <row r="3438" spans="1:9">
      <c r="A3438" t="n">
        <v>29969</v>
      </c>
      <c r="B3438" s="64" t="n">
        <v>13</v>
      </c>
      <c r="C3438" s="7" t="n">
        <v>6466</v>
      </c>
    </row>
    <row r="3439" spans="1:9">
      <c r="A3439" t="s">
        <v>4</v>
      </c>
      <c r="B3439" s="4" t="s">
        <v>5</v>
      </c>
      <c r="C3439" s="4" t="s">
        <v>10</v>
      </c>
    </row>
    <row r="3440" spans="1:9">
      <c r="A3440" t="n">
        <v>29972</v>
      </c>
      <c r="B3440" s="64" t="n">
        <v>13</v>
      </c>
      <c r="C3440" s="7" t="n">
        <v>6467</v>
      </c>
    </row>
    <row r="3441" spans="1:5">
      <c r="A3441" t="s">
        <v>4</v>
      </c>
      <c r="B3441" s="4" t="s">
        <v>5</v>
      </c>
      <c r="C3441" s="4" t="s">
        <v>10</v>
      </c>
    </row>
    <row r="3442" spans="1:5">
      <c r="A3442" t="n">
        <v>29975</v>
      </c>
      <c r="B3442" s="64" t="n">
        <v>13</v>
      </c>
      <c r="C3442" s="7" t="n">
        <v>6468</v>
      </c>
    </row>
    <row r="3443" spans="1:5">
      <c r="A3443" t="s">
        <v>4</v>
      </c>
      <c r="B3443" s="4" t="s">
        <v>5</v>
      </c>
      <c r="C3443" s="4" t="s">
        <v>10</v>
      </c>
    </row>
    <row r="3444" spans="1:5">
      <c r="A3444" t="n">
        <v>29978</v>
      </c>
      <c r="B3444" s="64" t="n">
        <v>13</v>
      </c>
      <c r="C3444" s="7" t="n">
        <v>6469</v>
      </c>
    </row>
    <row r="3445" spans="1:5">
      <c r="A3445" t="s">
        <v>4</v>
      </c>
      <c r="B3445" s="4" t="s">
        <v>5</v>
      </c>
      <c r="C3445" s="4" t="s">
        <v>10</v>
      </c>
    </row>
    <row r="3446" spans="1:5">
      <c r="A3446" t="n">
        <v>29981</v>
      </c>
      <c r="B3446" s="64" t="n">
        <v>13</v>
      </c>
      <c r="C3446" s="7" t="n">
        <v>6470</v>
      </c>
    </row>
    <row r="3447" spans="1:5">
      <c r="A3447" t="s">
        <v>4</v>
      </c>
      <c r="B3447" s="4" t="s">
        <v>5</v>
      </c>
      <c r="C3447" s="4" t="s">
        <v>10</v>
      </c>
    </row>
    <row r="3448" spans="1:5">
      <c r="A3448" t="n">
        <v>29984</v>
      </c>
      <c r="B3448" s="64" t="n">
        <v>13</v>
      </c>
      <c r="C3448" s="7" t="n">
        <v>6471</v>
      </c>
    </row>
    <row r="3449" spans="1:5">
      <c r="A3449" t="s">
        <v>4</v>
      </c>
      <c r="B3449" s="4" t="s">
        <v>5</v>
      </c>
      <c r="C3449" s="4" t="s">
        <v>13</v>
      </c>
    </row>
    <row r="3450" spans="1:5">
      <c r="A3450" t="n">
        <v>29987</v>
      </c>
      <c r="B3450" s="12" t="n">
        <v>74</v>
      </c>
      <c r="C3450" s="7" t="n">
        <v>18</v>
      </c>
    </row>
    <row r="3451" spans="1:5">
      <c r="A3451" t="s">
        <v>4</v>
      </c>
      <c r="B3451" s="4" t="s">
        <v>5</v>
      </c>
      <c r="C3451" s="4" t="s">
        <v>13</v>
      </c>
    </row>
    <row r="3452" spans="1:5">
      <c r="A3452" t="n">
        <v>29989</v>
      </c>
      <c r="B3452" s="12" t="n">
        <v>74</v>
      </c>
      <c r="C3452" s="7" t="n">
        <v>45</v>
      </c>
    </row>
    <row r="3453" spans="1:5">
      <c r="A3453" t="s">
        <v>4</v>
      </c>
      <c r="B3453" s="4" t="s">
        <v>5</v>
      </c>
      <c r="C3453" s="4" t="s">
        <v>10</v>
      </c>
    </row>
    <row r="3454" spans="1:5">
      <c r="A3454" t="n">
        <v>29991</v>
      </c>
      <c r="B3454" s="30" t="n">
        <v>16</v>
      </c>
      <c r="C3454" s="7" t="n">
        <v>0</v>
      </c>
    </row>
    <row r="3455" spans="1:5">
      <c r="A3455" t="s">
        <v>4</v>
      </c>
      <c r="B3455" s="4" t="s">
        <v>5</v>
      </c>
      <c r="C3455" s="4" t="s">
        <v>13</v>
      </c>
      <c r="D3455" s="4" t="s">
        <v>13</v>
      </c>
      <c r="E3455" s="4" t="s">
        <v>13</v>
      </c>
      <c r="F3455" s="4" t="s">
        <v>13</v>
      </c>
    </row>
    <row r="3456" spans="1:5">
      <c r="A3456" t="n">
        <v>29994</v>
      </c>
      <c r="B3456" s="8" t="n">
        <v>14</v>
      </c>
      <c r="C3456" s="7" t="n">
        <v>0</v>
      </c>
      <c r="D3456" s="7" t="n">
        <v>8</v>
      </c>
      <c r="E3456" s="7" t="n">
        <v>0</v>
      </c>
      <c r="F3456" s="7" t="n">
        <v>0</v>
      </c>
    </row>
    <row r="3457" spans="1:6">
      <c r="A3457" t="s">
        <v>4</v>
      </c>
      <c r="B3457" s="4" t="s">
        <v>5</v>
      </c>
      <c r="C3457" s="4" t="s">
        <v>13</v>
      </c>
      <c r="D3457" s="4" t="s">
        <v>6</v>
      </c>
    </row>
    <row r="3458" spans="1:6">
      <c r="A3458" t="n">
        <v>29999</v>
      </c>
      <c r="B3458" s="9" t="n">
        <v>2</v>
      </c>
      <c r="C3458" s="7" t="n">
        <v>11</v>
      </c>
      <c r="D3458" s="7" t="s">
        <v>60</v>
      </c>
    </row>
    <row r="3459" spans="1:6">
      <c r="A3459" t="s">
        <v>4</v>
      </c>
      <c r="B3459" s="4" t="s">
        <v>5</v>
      </c>
      <c r="C3459" s="4" t="s">
        <v>10</v>
      </c>
    </row>
    <row r="3460" spans="1:6">
      <c r="A3460" t="n">
        <v>30013</v>
      </c>
      <c r="B3460" s="30" t="n">
        <v>16</v>
      </c>
      <c r="C3460" s="7" t="n">
        <v>0</v>
      </c>
    </row>
    <row r="3461" spans="1:6">
      <c r="A3461" t="s">
        <v>4</v>
      </c>
      <c r="B3461" s="4" t="s">
        <v>5</v>
      </c>
      <c r="C3461" s="4" t="s">
        <v>13</v>
      </c>
      <c r="D3461" s="4" t="s">
        <v>6</v>
      </c>
    </row>
    <row r="3462" spans="1:6">
      <c r="A3462" t="n">
        <v>30016</v>
      </c>
      <c r="B3462" s="9" t="n">
        <v>2</v>
      </c>
      <c r="C3462" s="7" t="n">
        <v>11</v>
      </c>
      <c r="D3462" s="7" t="s">
        <v>158</v>
      </c>
    </row>
    <row r="3463" spans="1:6">
      <c r="A3463" t="s">
        <v>4</v>
      </c>
      <c r="B3463" s="4" t="s">
        <v>5</v>
      </c>
      <c r="C3463" s="4" t="s">
        <v>10</v>
      </c>
    </row>
    <row r="3464" spans="1:6">
      <c r="A3464" t="n">
        <v>30025</v>
      </c>
      <c r="B3464" s="30" t="n">
        <v>16</v>
      </c>
      <c r="C3464" s="7" t="n">
        <v>0</v>
      </c>
    </row>
    <row r="3465" spans="1:6">
      <c r="A3465" t="s">
        <v>4</v>
      </c>
      <c r="B3465" s="4" t="s">
        <v>5</v>
      </c>
      <c r="C3465" s="4" t="s">
        <v>9</v>
      </c>
    </row>
    <row r="3466" spans="1:6">
      <c r="A3466" t="n">
        <v>30028</v>
      </c>
      <c r="B3466" s="63" t="n">
        <v>15</v>
      </c>
      <c r="C3466" s="7" t="n">
        <v>2048</v>
      </c>
    </row>
    <row r="3467" spans="1:6">
      <c r="A3467" t="s">
        <v>4</v>
      </c>
      <c r="B3467" s="4" t="s">
        <v>5</v>
      </c>
      <c r="C3467" s="4" t="s">
        <v>13</v>
      </c>
      <c r="D3467" s="4" t="s">
        <v>6</v>
      </c>
    </row>
    <row r="3468" spans="1:6">
      <c r="A3468" t="n">
        <v>30033</v>
      </c>
      <c r="B3468" s="9" t="n">
        <v>2</v>
      </c>
      <c r="C3468" s="7" t="n">
        <v>10</v>
      </c>
      <c r="D3468" s="7" t="s">
        <v>95</v>
      </c>
    </row>
    <row r="3469" spans="1:6">
      <c r="A3469" t="s">
        <v>4</v>
      </c>
      <c r="B3469" s="4" t="s">
        <v>5</v>
      </c>
      <c r="C3469" s="4" t="s">
        <v>10</v>
      </c>
    </row>
    <row r="3470" spans="1:6">
      <c r="A3470" t="n">
        <v>30051</v>
      </c>
      <c r="B3470" s="30" t="n">
        <v>16</v>
      </c>
      <c r="C3470" s="7" t="n">
        <v>0</v>
      </c>
    </row>
    <row r="3471" spans="1:6">
      <c r="A3471" t="s">
        <v>4</v>
      </c>
      <c r="B3471" s="4" t="s">
        <v>5</v>
      </c>
      <c r="C3471" s="4" t="s">
        <v>13</v>
      </c>
      <c r="D3471" s="4" t="s">
        <v>6</v>
      </c>
    </row>
    <row r="3472" spans="1:6">
      <c r="A3472" t="n">
        <v>30054</v>
      </c>
      <c r="B3472" s="9" t="n">
        <v>2</v>
      </c>
      <c r="C3472" s="7" t="n">
        <v>10</v>
      </c>
      <c r="D3472" s="7" t="s">
        <v>96</v>
      </c>
    </row>
    <row r="3473" spans="1:4">
      <c r="A3473" t="s">
        <v>4</v>
      </c>
      <c r="B3473" s="4" t="s">
        <v>5</v>
      </c>
      <c r="C3473" s="4" t="s">
        <v>10</v>
      </c>
    </row>
    <row r="3474" spans="1:4">
      <c r="A3474" t="n">
        <v>30073</v>
      </c>
      <c r="B3474" s="30" t="n">
        <v>16</v>
      </c>
      <c r="C3474" s="7" t="n">
        <v>0</v>
      </c>
    </row>
    <row r="3475" spans="1:4">
      <c r="A3475" t="s">
        <v>4</v>
      </c>
      <c r="B3475" s="4" t="s">
        <v>5</v>
      </c>
      <c r="C3475" s="4" t="s">
        <v>13</v>
      </c>
      <c r="D3475" s="4" t="s">
        <v>10</v>
      </c>
      <c r="E3475" s="4" t="s">
        <v>27</v>
      </c>
    </row>
    <row r="3476" spans="1:4">
      <c r="A3476" t="n">
        <v>30076</v>
      </c>
      <c r="B3476" s="38" t="n">
        <v>58</v>
      </c>
      <c r="C3476" s="7" t="n">
        <v>100</v>
      </c>
      <c r="D3476" s="7" t="n">
        <v>300</v>
      </c>
      <c r="E3476" s="7" t="n">
        <v>1</v>
      </c>
    </row>
    <row r="3477" spans="1:4">
      <c r="A3477" t="s">
        <v>4</v>
      </c>
      <c r="B3477" s="4" t="s">
        <v>5</v>
      </c>
      <c r="C3477" s="4" t="s">
        <v>13</v>
      </c>
      <c r="D3477" s="4" t="s">
        <v>10</v>
      </c>
    </row>
    <row r="3478" spans="1:4">
      <c r="A3478" t="n">
        <v>30084</v>
      </c>
      <c r="B3478" s="38" t="n">
        <v>58</v>
      </c>
      <c r="C3478" s="7" t="n">
        <v>255</v>
      </c>
      <c r="D3478" s="7" t="n">
        <v>0</v>
      </c>
    </row>
    <row r="3479" spans="1:4">
      <c r="A3479" t="s">
        <v>4</v>
      </c>
      <c r="B3479" s="4" t="s">
        <v>5</v>
      </c>
      <c r="C3479" s="4" t="s">
        <v>13</v>
      </c>
    </row>
    <row r="3480" spans="1:4">
      <c r="A3480" t="n">
        <v>30088</v>
      </c>
      <c r="B3480" s="35" t="n">
        <v>23</v>
      </c>
      <c r="C3480" s="7" t="n">
        <v>0</v>
      </c>
    </row>
    <row r="3481" spans="1:4">
      <c r="A3481" t="s">
        <v>4</v>
      </c>
      <c r="B3481" s="4" t="s">
        <v>5</v>
      </c>
    </row>
    <row r="3482" spans="1:4">
      <c r="A3482" t="n">
        <v>30090</v>
      </c>
      <c r="B3482" s="5" t="n">
        <v>1</v>
      </c>
    </row>
    <row r="3483" spans="1:4" s="3" customFormat="1" customHeight="0">
      <c r="A3483" s="3" t="s">
        <v>2</v>
      </c>
      <c r="B3483" s="3" t="s">
        <v>339</v>
      </c>
    </row>
    <row r="3484" spans="1:4">
      <c r="A3484" t="s">
        <v>4</v>
      </c>
      <c r="B3484" s="4" t="s">
        <v>5</v>
      </c>
      <c r="C3484" s="4" t="s">
        <v>10</v>
      </c>
      <c r="D3484" s="4" t="s">
        <v>9</v>
      </c>
    </row>
    <row r="3485" spans="1:4">
      <c r="A3485" t="n">
        <v>30092</v>
      </c>
      <c r="B3485" s="61" t="n">
        <v>44</v>
      </c>
      <c r="C3485" s="7" t="n">
        <v>65534</v>
      </c>
      <c r="D3485" s="7" t="n">
        <v>128</v>
      </c>
    </row>
    <row r="3486" spans="1:4">
      <c r="A3486" t="s">
        <v>4</v>
      </c>
      <c r="B3486" s="4" t="s">
        <v>5</v>
      </c>
      <c r="C3486" s="4" t="s">
        <v>10</v>
      </c>
      <c r="D3486" s="4" t="s">
        <v>9</v>
      </c>
      <c r="E3486" s="4" t="s">
        <v>9</v>
      </c>
      <c r="F3486" s="4" t="s">
        <v>9</v>
      </c>
      <c r="G3486" s="4" t="s">
        <v>9</v>
      </c>
      <c r="H3486" s="4" t="s">
        <v>10</v>
      </c>
      <c r="I3486" s="4" t="s">
        <v>13</v>
      </c>
    </row>
    <row r="3487" spans="1:4">
      <c r="A3487" t="n">
        <v>30099</v>
      </c>
      <c r="B3487" s="75" t="n">
        <v>66</v>
      </c>
      <c r="C3487" s="7" t="n">
        <v>65534</v>
      </c>
      <c r="D3487" s="7" t="n">
        <v>1065353216</v>
      </c>
      <c r="E3487" s="7" t="n">
        <v>1065353216</v>
      </c>
      <c r="F3487" s="7" t="n">
        <v>1065353216</v>
      </c>
      <c r="G3487" s="7" t="n">
        <v>0</v>
      </c>
      <c r="H3487" s="7" t="n">
        <v>0</v>
      </c>
      <c r="I3487" s="7" t="n">
        <v>3</v>
      </c>
    </row>
    <row r="3488" spans="1:4">
      <c r="A3488" t="s">
        <v>4</v>
      </c>
      <c r="B3488" s="4" t="s">
        <v>5</v>
      </c>
      <c r="C3488" s="4" t="s">
        <v>13</v>
      </c>
      <c r="D3488" s="4" t="s">
        <v>10</v>
      </c>
      <c r="E3488" s="4" t="s">
        <v>10</v>
      </c>
      <c r="F3488" s="4" t="s">
        <v>10</v>
      </c>
      <c r="G3488" s="4" t="s">
        <v>10</v>
      </c>
      <c r="H3488" s="4" t="s">
        <v>10</v>
      </c>
      <c r="I3488" s="4" t="s">
        <v>6</v>
      </c>
      <c r="J3488" s="4" t="s">
        <v>27</v>
      </c>
      <c r="K3488" s="4" t="s">
        <v>27</v>
      </c>
      <c r="L3488" s="4" t="s">
        <v>27</v>
      </c>
      <c r="M3488" s="4" t="s">
        <v>9</v>
      </c>
      <c r="N3488" s="4" t="s">
        <v>9</v>
      </c>
      <c r="O3488" s="4" t="s">
        <v>27</v>
      </c>
      <c r="P3488" s="4" t="s">
        <v>27</v>
      </c>
      <c r="Q3488" s="4" t="s">
        <v>27</v>
      </c>
      <c r="R3488" s="4" t="s">
        <v>27</v>
      </c>
      <c r="S3488" s="4" t="s">
        <v>13</v>
      </c>
    </row>
    <row r="3489" spans="1:19">
      <c r="A3489" t="n">
        <v>30121</v>
      </c>
      <c r="B3489" s="11" t="n">
        <v>39</v>
      </c>
      <c r="C3489" s="7" t="n">
        <v>12</v>
      </c>
      <c r="D3489" s="7" t="n">
        <v>65533</v>
      </c>
      <c r="E3489" s="7" t="n">
        <v>200</v>
      </c>
      <c r="F3489" s="7" t="n">
        <v>0</v>
      </c>
      <c r="G3489" s="7" t="n">
        <v>65534</v>
      </c>
      <c r="H3489" s="7" t="n">
        <v>3</v>
      </c>
      <c r="I3489" s="7" t="s">
        <v>340</v>
      </c>
      <c r="J3489" s="7" t="n">
        <v>0</v>
      </c>
      <c r="K3489" s="7" t="n">
        <v>0</v>
      </c>
      <c r="L3489" s="7" t="n">
        <v>-0.5</v>
      </c>
      <c r="M3489" s="7" t="n">
        <v>1127481344</v>
      </c>
      <c r="N3489" s="7" t="n">
        <v>0</v>
      </c>
      <c r="O3489" s="7" t="n">
        <v>0</v>
      </c>
      <c r="P3489" s="7" t="n">
        <v>0.349999994039536</v>
      </c>
      <c r="Q3489" s="7" t="n">
        <v>1</v>
      </c>
      <c r="R3489" s="7" t="n">
        <v>0.349999994039536</v>
      </c>
      <c r="S3489" s="7" t="n">
        <v>100</v>
      </c>
    </row>
    <row r="3490" spans="1:19">
      <c r="A3490" t="s">
        <v>4</v>
      </c>
      <c r="B3490" s="4" t="s">
        <v>5</v>
      </c>
      <c r="C3490" s="4" t="s">
        <v>13</v>
      </c>
      <c r="D3490" s="4" t="s">
        <v>10</v>
      </c>
      <c r="E3490" s="4" t="s">
        <v>10</v>
      </c>
      <c r="F3490" s="4" t="s">
        <v>10</v>
      </c>
      <c r="G3490" s="4" t="s">
        <v>10</v>
      </c>
      <c r="H3490" s="4" t="s">
        <v>10</v>
      </c>
      <c r="I3490" s="4" t="s">
        <v>6</v>
      </c>
      <c r="J3490" s="4" t="s">
        <v>27</v>
      </c>
      <c r="K3490" s="4" t="s">
        <v>27</v>
      </c>
      <c r="L3490" s="4" t="s">
        <v>27</v>
      </c>
      <c r="M3490" s="4" t="s">
        <v>9</v>
      </c>
      <c r="N3490" s="4" t="s">
        <v>9</v>
      </c>
      <c r="O3490" s="4" t="s">
        <v>27</v>
      </c>
      <c r="P3490" s="4" t="s">
        <v>27</v>
      </c>
      <c r="Q3490" s="4" t="s">
        <v>27</v>
      </c>
      <c r="R3490" s="4" t="s">
        <v>27</v>
      </c>
      <c r="S3490" s="4" t="s">
        <v>13</v>
      </c>
    </row>
    <row r="3491" spans="1:19">
      <c r="A3491" t="n">
        <v>30184</v>
      </c>
      <c r="B3491" s="11" t="n">
        <v>39</v>
      </c>
      <c r="C3491" s="7" t="n">
        <v>12</v>
      </c>
      <c r="D3491" s="7" t="n">
        <v>65533</v>
      </c>
      <c r="E3491" s="7" t="n">
        <v>200</v>
      </c>
      <c r="F3491" s="7" t="n">
        <v>0</v>
      </c>
      <c r="G3491" s="7" t="n">
        <v>65534</v>
      </c>
      <c r="H3491" s="7" t="n">
        <v>3</v>
      </c>
      <c r="I3491" s="7" t="s">
        <v>341</v>
      </c>
      <c r="J3491" s="7" t="n">
        <v>0</v>
      </c>
      <c r="K3491" s="7" t="n">
        <v>0</v>
      </c>
      <c r="L3491" s="7" t="n">
        <v>-0.5</v>
      </c>
      <c r="M3491" s="7" t="n">
        <v>1127481344</v>
      </c>
      <c r="N3491" s="7" t="n">
        <v>0</v>
      </c>
      <c r="O3491" s="7" t="n">
        <v>0</v>
      </c>
      <c r="P3491" s="7" t="n">
        <v>0.349999994039536</v>
      </c>
      <c r="Q3491" s="7" t="n">
        <v>1</v>
      </c>
      <c r="R3491" s="7" t="n">
        <v>0.349999994039536</v>
      </c>
      <c r="S3491" s="7" t="n">
        <v>101</v>
      </c>
    </row>
    <row r="3492" spans="1:19">
      <c r="A3492" t="s">
        <v>4</v>
      </c>
      <c r="B3492" s="4" t="s">
        <v>5</v>
      </c>
      <c r="C3492" s="4" t="s">
        <v>10</v>
      </c>
      <c r="D3492" s="4" t="s">
        <v>13</v>
      </c>
    </row>
    <row r="3493" spans="1:19">
      <c r="A3493" t="n">
        <v>30247</v>
      </c>
      <c r="B3493" s="76" t="n">
        <v>96</v>
      </c>
      <c r="C3493" s="7" t="n">
        <v>65534</v>
      </c>
      <c r="D3493" s="7" t="n">
        <v>1</v>
      </c>
    </row>
    <row r="3494" spans="1:19">
      <c r="A3494" t="s">
        <v>4</v>
      </c>
      <c r="B3494" s="4" t="s">
        <v>5</v>
      </c>
      <c r="C3494" s="4" t="s">
        <v>10</v>
      </c>
      <c r="D3494" s="4" t="s">
        <v>13</v>
      </c>
      <c r="E3494" s="4" t="s">
        <v>27</v>
      </c>
      <c r="F3494" s="4" t="s">
        <v>27</v>
      </c>
      <c r="G3494" s="4" t="s">
        <v>27</v>
      </c>
    </row>
    <row r="3495" spans="1:19">
      <c r="A3495" t="n">
        <v>30251</v>
      </c>
      <c r="B3495" s="76" t="n">
        <v>96</v>
      </c>
      <c r="C3495" s="7" t="n">
        <v>65534</v>
      </c>
      <c r="D3495" s="7" t="n">
        <v>2</v>
      </c>
      <c r="E3495" s="7" t="n">
        <v>47.5900001525879</v>
      </c>
      <c r="F3495" s="7" t="n">
        <v>28.3600006103516</v>
      </c>
      <c r="G3495" s="7" t="n">
        <v>107.849998474121</v>
      </c>
    </row>
    <row r="3496" spans="1:19">
      <c r="A3496" t="s">
        <v>4</v>
      </c>
      <c r="B3496" s="4" t="s">
        <v>5</v>
      </c>
      <c r="C3496" s="4" t="s">
        <v>10</v>
      </c>
      <c r="D3496" s="4" t="s">
        <v>13</v>
      </c>
      <c r="E3496" s="4" t="s">
        <v>27</v>
      </c>
      <c r="F3496" s="4" t="s">
        <v>27</v>
      </c>
      <c r="G3496" s="4" t="s">
        <v>27</v>
      </c>
    </row>
    <row r="3497" spans="1:19">
      <c r="A3497" t="n">
        <v>30267</v>
      </c>
      <c r="B3497" s="76" t="n">
        <v>96</v>
      </c>
      <c r="C3497" s="7" t="n">
        <v>65534</v>
      </c>
      <c r="D3497" s="7" t="n">
        <v>2</v>
      </c>
      <c r="E3497" s="7" t="n">
        <v>148.830001831055</v>
      </c>
      <c r="F3497" s="7" t="n">
        <v>48.1199989318848</v>
      </c>
      <c r="G3497" s="7" t="n">
        <v>-47.8300018310547</v>
      </c>
    </row>
    <row r="3498" spans="1:19">
      <c r="A3498" t="s">
        <v>4</v>
      </c>
      <c r="B3498" s="4" t="s">
        <v>5</v>
      </c>
      <c r="C3498" s="4" t="s">
        <v>10</v>
      </c>
      <c r="D3498" s="4" t="s">
        <v>13</v>
      </c>
      <c r="E3498" s="4" t="s">
        <v>9</v>
      </c>
      <c r="F3498" s="4" t="s">
        <v>13</v>
      </c>
      <c r="G3498" s="4" t="s">
        <v>10</v>
      </c>
    </row>
    <row r="3499" spans="1:19">
      <c r="A3499" t="n">
        <v>30283</v>
      </c>
      <c r="B3499" s="76" t="n">
        <v>96</v>
      </c>
      <c r="C3499" s="7" t="n">
        <v>65534</v>
      </c>
      <c r="D3499" s="7" t="n">
        <v>0</v>
      </c>
      <c r="E3499" s="7" t="n">
        <v>1105199104</v>
      </c>
      <c r="F3499" s="7" t="n">
        <v>1</v>
      </c>
      <c r="G3499" s="7" t="n">
        <v>0</v>
      </c>
    </row>
    <row r="3500" spans="1:19">
      <c r="A3500" t="s">
        <v>4</v>
      </c>
      <c r="B3500" s="4" t="s">
        <v>5</v>
      </c>
      <c r="C3500" s="4" t="s">
        <v>10</v>
      </c>
      <c r="D3500" s="4" t="s">
        <v>9</v>
      </c>
      <c r="E3500" s="4" t="s">
        <v>9</v>
      </c>
      <c r="F3500" s="4" t="s">
        <v>9</v>
      </c>
      <c r="G3500" s="4" t="s">
        <v>9</v>
      </c>
      <c r="H3500" s="4" t="s">
        <v>10</v>
      </c>
      <c r="I3500" s="4" t="s">
        <v>13</v>
      </c>
    </row>
    <row r="3501" spans="1:19">
      <c r="A3501" t="n">
        <v>30294</v>
      </c>
      <c r="B3501" s="75" t="n">
        <v>66</v>
      </c>
      <c r="C3501" s="7" t="n">
        <v>65534</v>
      </c>
      <c r="D3501" s="7" t="n">
        <v>1065353216</v>
      </c>
      <c r="E3501" s="7" t="n">
        <v>1065353216</v>
      </c>
      <c r="F3501" s="7" t="n">
        <v>1065353216</v>
      </c>
      <c r="G3501" s="7" t="n">
        <v>1065353216</v>
      </c>
      <c r="H3501" s="7" t="n">
        <v>1500</v>
      </c>
      <c r="I3501" s="7" t="n">
        <v>3</v>
      </c>
    </row>
    <row r="3502" spans="1:19">
      <c r="A3502" t="s">
        <v>4</v>
      </c>
      <c r="B3502" s="4" t="s">
        <v>5</v>
      </c>
      <c r="C3502" s="4" t="s">
        <v>10</v>
      </c>
      <c r="D3502" s="4" t="s">
        <v>13</v>
      </c>
    </row>
    <row r="3503" spans="1:19">
      <c r="A3503" t="n">
        <v>30316</v>
      </c>
      <c r="B3503" s="77" t="n">
        <v>56</v>
      </c>
      <c r="C3503" s="7" t="n">
        <v>65534</v>
      </c>
      <c r="D3503" s="7" t="n">
        <v>0</v>
      </c>
    </row>
    <row r="3504" spans="1:19">
      <c r="A3504" t="s">
        <v>4</v>
      </c>
      <c r="B3504" s="4" t="s">
        <v>5</v>
      </c>
      <c r="C3504" s="4" t="s">
        <v>10</v>
      </c>
      <c r="D3504" s="4" t="s">
        <v>13</v>
      </c>
      <c r="E3504" s="4" t="s">
        <v>6</v>
      </c>
      <c r="F3504" s="4" t="s">
        <v>27</v>
      </c>
      <c r="G3504" s="4" t="s">
        <v>27</v>
      </c>
      <c r="H3504" s="4" t="s">
        <v>27</v>
      </c>
    </row>
    <row r="3505" spans="1:19">
      <c r="A3505" t="n">
        <v>30320</v>
      </c>
      <c r="B3505" s="50" t="n">
        <v>48</v>
      </c>
      <c r="C3505" s="7" t="n">
        <v>65534</v>
      </c>
      <c r="D3505" s="7" t="n">
        <v>0</v>
      </c>
      <c r="E3505" s="7" t="s">
        <v>122</v>
      </c>
      <c r="F3505" s="7" t="n">
        <v>0.5</v>
      </c>
      <c r="G3505" s="7" t="n">
        <v>1</v>
      </c>
      <c r="H3505" s="7" t="n">
        <v>0</v>
      </c>
    </row>
    <row r="3506" spans="1:19">
      <c r="A3506" t="s">
        <v>4</v>
      </c>
      <c r="B3506" s="4" t="s">
        <v>5</v>
      </c>
      <c r="C3506" s="4" t="s">
        <v>10</v>
      </c>
      <c r="D3506" s="4" t="s">
        <v>9</v>
      </c>
    </row>
    <row r="3507" spans="1:19">
      <c r="A3507" t="n">
        <v>30344</v>
      </c>
      <c r="B3507" s="51" t="n">
        <v>43</v>
      </c>
      <c r="C3507" s="7" t="n">
        <v>65534</v>
      </c>
      <c r="D3507" s="7" t="n">
        <v>128</v>
      </c>
    </row>
    <row r="3508" spans="1:19">
      <c r="A3508" t="s">
        <v>4</v>
      </c>
      <c r="B3508" s="4" t="s">
        <v>5</v>
      </c>
    </row>
    <row r="3509" spans="1:19">
      <c r="A3509" t="n">
        <v>30351</v>
      </c>
      <c r="B3509" s="5" t="n">
        <v>1</v>
      </c>
    </row>
    <row r="3510" spans="1:19" s="3" customFormat="1" customHeight="0">
      <c r="A3510" s="3" t="s">
        <v>2</v>
      </c>
      <c r="B3510" s="3" t="s">
        <v>342</v>
      </c>
    </row>
    <row r="3511" spans="1:19">
      <c r="A3511" t="s">
        <v>4</v>
      </c>
      <c r="B3511" s="4" t="s">
        <v>5</v>
      </c>
      <c r="C3511" s="4" t="s">
        <v>13</v>
      </c>
      <c r="D3511" s="4" t="s">
        <v>13</v>
      </c>
      <c r="E3511" s="4" t="s">
        <v>13</v>
      </c>
      <c r="F3511" s="4" t="s">
        <v>13</v>
      </c>
    </row>
    <row r="3512" spans="1:19">
      <c r="A3512" t="n">
        <v>30352</v>
      </c>
      <c r="B3512" s="8" t="n">
        <v>14</v>
      </c>
      <c r="C3512" s="7" t="n">
        <v>2</v>
      </c>
      <c r="D3512" s="7" t="n">
        <v>0</v>
      </c>
      <c r="E3512" s="7" t="n">
        <v>0</v>
      </c>
      <c r="F3512" s="7" t="n">
        <v>0</v>
      </c>
    </row>
    <row r="3513" spans="1:19">
      <c r="A3513" t="s">
        <v>4</v>
      </c>
      <c r="B3513" s="4" t="s">
        <v>5</v>
      </c>
      <c r="C3513" s="4" t="s">
        <v>13</v>
      </c>
      <c r="D3513" s="53" t="s">
        <v>119</v>
      </c>
      <c r="E3513" s="4" t="s">
        <v>5</v>
      </c>
      <c r="F3513" s="4" t="s">
        <v>13</v>
      </c>
      <c r="G3513" s="4" t="s">
        <v>10</v>
      </c>
      <c r="H3513" s="53" t="s">
        <v>120</v>
      </c>
      <c r="I3513" s="4" t="s">
        <v>13</v>
      </c>
      <c r="J3513" s="4" t="s">
        <v>9</v>
      </c>
      <c r="K3513" s="4" t="s">
        <v>13</v>
      </c>
      <c r="L3513" s="4" t="s">
        <v>13</v>
      </c>
      <c r="M3513" s="53" t="s">
        <v>119</v>
      </c>
      <c r="N3513" s="4" t="s">
        <v>5</v>
      </c>
      <c r="O3513" s="4" t="s">
        <v>13</v>
      </c>
      <c r="P3513" s="4" t="s">
        <v>10</v>
      </c>
      <c r="Q3513" s="53" t="s">
        <v>120</v>
      </c>
      <c r="R3513" s="4" t="s">
        <v>13</v>
      </c>
      <c r="S3513" s="4" t="s">
        <v>9</v>
      </c>
      <c r="T3513" s="4" t="s">
        <v>13</v>
      </c>
      <c r="U3513" s="4" t="s">
        <v>13</v>
      </c>
      <c r="V3513" s="4" t="s">
        <v>13</v>
      </c>
      <c r="W3513" s="4" t="s">
        <v>57</v>
      </c>
    </row>
    <row r="3514" spans="1:19">
      <c r="A3514" t="n">
        <v>30357</v>
      </c>
      <c r="B3514" s="15" t="n">
        <v>5</v>
      </c>
      <c r="C3514" s="7" t="n">
        <v>28</v>
      </c>
      <c r="D3514" s="53" t="s">
        <v>3</v>
      </c>
      <c r="E3514" s="10" t="n">
        <v>162</v>
      </c>
      <c r="F3514" s="7" t="n">
        <v>3</v>
      </c>
      <c r="G3514" s="7" t="n">
        <v>32811</v>
      </c>
      <c r="H3514" s="53" t="s">
        <v>3</v>
      </c>
      <c r="I3514" s="7" t="n">
        <v>0</v>
      </c>
      <c r="J3514" s="7" t="n">
        <v>1</v>
      </c>
      <c r="K3514" s="7" t="n">
        <v>2</v>
      </c>
      <c r="L3514" s="7" t="n">
        <v>28</v>
      </c>
      <c r="M3514" s="53" t="s">
        <v>3</v>
      </c>
      <c r="N3514" s="10" t="n">
        <v>162</v>
      </c>
      <c r="O3514" s="7" t="n">
        <v>3</v>
      </c>
      <c r="P3514" s="7" t="n">
        <v>32811</v>
      </c>
      <c r="Q3514" s="53" t="s">
        <v>3</v>
      </c>
      <c r="R3514" s="7" t="n">
        <v>0</v>
      </c>
      <c r="S3514" s="7" t="n">
        <v>2</v>
      </c>
      <c r="T3514" s="7" t="n">
        <v>2</v>
      </c>
      <c r="U3514" s="7" t="n">
        <v>11</v>
      </c>
      <c r="V3514" s="7" t="n">
        <v>1</v>
      </c>
      <c r="W3514" s="16" t="n">
        <f t="normal" ca="1">A3518</f>
        <v>0</v>
      </c>
    </row>
    <row r="3515" spans="1:19">
      <c r="A3515" t="s">
        <v>4</v>
      </c>
      <c r="B3515" s="4" t="s">
        <v>5</v>
      </c>
      <c r="C3515" s="4" t="s">
        <v>13</v>
      </c>
      <c r="D3515" s="4" t="s">
        <v>10</v>
      </c>
      <c r="E3515" s="4" t="s">
        <v>27</v>
      </c>
    </row>
    <row r="3516" spans="1:19">
      <c r="A3516" t="n">
        <v>30386</v>
      </c>
      <c r="B3516" s="38" t="n">
        <v>58</v>
      </c>
      <c r="C3516" s="7" t="n">
        <v>0</v>
      </c>
      <c r="D3516" s="7" t="n">
        <v>0</v>
      </c>
      <c r="E3516" s="7" t="n">
        <v>1</v>
      </c>
    </row>
    <row r="3517" spans="1:19">
      <c r="A3517" t="s">
        <v>4</v>
      </c>
      <c r="B3517" s="4" t="s">
        <v>5</v>
      </c>
      <c r="C3517" s="4" t="s">
        <v>13</v>
      </c>
      <c r="D3517" s="53" t="s">
        <v>119</v>
      </c>
      <c r="E3517" s="4" t="s">
        <v>5</v>
      </c>
      <c r="F3517" s="4" t="s">
        <v>13</v>
      </c>
      <c r="G3517" s="4" t="s">
        <v>10</v>
      </c>
      <c r="H3517" s="53" t="s">
        <v>120</v>
      </c>
      <c r="I3517" s="4" t="s">
        <v>13</v>
      </c>
      <c r="J3517" s="4" t="s">
        <v>9</v>
      </c>
      <c r="K3517" s="4" t="s">
        <v>13</v>
      </c>
      <c r="L3517" s="4" t="s">
        <v>13</v>
      </c>
      <c r="M3517" s="53" t="s">
        <v>119</v>
      </c>
      <c r="N3517" s="4" t="s">
        <v>5</v>
      </c>
      <c r="O3517" s="4" t="s">
        <v>13</v>
      </c>
      <c r="P3517" s="4" t="s">
        <v>10</v>
      </c>
      <c r="Q3517" s="53" t="s">
        <v>120</v>
      </c>
      <c r="R3517" s="4" t="s">
        <v>13</v>
      </c>
      <c r="S3517" s="4" t="s">
        <v>9</v>
      </c>
      <c r="T3517" s="4" t="s">
        <v>13</v>
      </c>
      <c r="U3517" s="4" t="s">
        <v>13</v>
      </c>
      <c r="V3517" s="4" t="s">
        <v>13</v>
      </c>
      <c r="W3517" s="4" t="s">
        <v>57</v>
      </c>
    </row>
    <row r="3518" spans="1:19">
      <c r="A3518" t="n">
        <v>30394</v>
      </c>
      <c r="B3518" s="15" t="n">
        <v>5</v>
      </c>
      <c r="C3518" s="7" t="n">
        <v>28</v>
      </c>
      <c r="D3518" s="53" t="s">
        <v>3</v>
      </c>
      <c r="E3518" s="10" t="n">
        <v>162</v>
      </c>
      <c r="F3518" s="7" t="n">
        <v>3</v>
      </c>
      <c r="G3518" s="7" t="n">
        <v>32811</v>
      </c>
      <c r="H3518" s="53" t="s">
        <v>3</v>
      </c>
      <c r="I3518" s="7" t="n">
        <v>0</v>
      </c>
      <c r="J3518" s="7" t="n">
        <v>1</v>
      </c>
      <c r="K3518" s="7" t="n">
        <v>3</v>
      </c>
      <c r="L3518" s="7" t="n">
        <v>28</v>
      </c>
      <c r="M3518" s="53" t="s">
        <v>3</v>
      </c>
      <c r="N3518" s="10" t="n">
        <v>162</v>
      </c>
      <c r="O3518" s="7" t="n">
        <v>3</v>
      </c>
      <c r="P3518" s="7" t="n">
        <v>32811</v>
      </c>
      <c r="Q3518" s="53" t="s">
        <v>3</v>
      </c>
      <c r="R3518" s="7" t="n">
        <v>0</v>
      </c>
      <c r="S3518" s="7" t="n">
        <v>2</v>
      </c>
      <c r="T3518" s="7" t="n">
        <v>3</v>
      </c>
      <c r="U3518" s="7" t="n">
        <v>9</v>
      </c>
      <c r="V3518" s="7" t="n">
        <v>1</v>
      </c>
      <c r="W3518" s="16" t="n">
        <f t="normal" ca="1">A3528</f>
        <v>0</v>
      </c>
    </row>
    <row r="3519" spans="1:19">
      <c r="A3519" t="s">
        <v>4</v>
      </c>
      <c r="B3519" s="4" t="s">
        <v>5</v>
      </c>
      <c r="C3519" s="4" t="s">
        <v>13</v>
      </c>
      <c r="D3519" s="53" t="s">
        <v>119</v>
      </c>
      <c r="E3519" s="4" t="s">
        <v>5</v>
      </c>
      <c r="F3519" s="4" t="s">
        <v>10</v>
      </c>
      <c r="G3519" s="4" t="s">
        <v>13</v>
      </c>
      <c r="H3519" s="4" t="s">
        <v>13</v>
      </c>
      <c r="I3519" s="4" t="s">
        <v>6</v>
      </c>
      <c r="J3519" s="53" t="s">
        <v>120</v>
      </c>
      <c r="K3519" s="4" t="s">
        <v>13</v>
      </c>
      <c r="L3519" s="4" t="s">
        <v>13</v>
      </c>
      <c r="M3519" s="53" t="s">
        <v>119</v>
      </c>
      <c r="N3519" s="4" t="s">
        <v>5</v>
      </c>
      <c r="O3519" s="4" t="s">
        <v>13</v>
      </c>
      <c r="P3519" s="53" t="s">
        <v>120</v>
      </c>
      <c r="Q3519" s="4" t="s">
        <v>13</v>
      </c>
      <c r="R3519" s="4" t="s">
        <v>9</v>
      </c>
      <c r="S3519" s="4" t="s">
        <v>13</v>
      </c>
      <c r="T3519" s="4" t="s">
        <v>13</v>
      </c>
      <c r="U3519" s="4" t="s">
        <v>13</v>
      </c>
      <c r="V3519" s="53" t="s">
        <v>119</v>
      </c>
      <c r="W3519" s="4" t="s">
        <v>5</v>
      </c>
      <c r="X3519" s="4" t="s">
        <v>13</v>
      </c>
      <c r="Y3519" s="53" t="s">
        <v>120</v>
      </c>
      <c r="Z3519" s="4" t="s">
        <v>13</v>
      </c>
      <c r="AA3519" s="4" t="s">
        <v>9</v>
      </c>
      <c r="AB3519" s="4" t="s">
        <v>13</v>
      </c>
      <c r="AC3519" s="4" t="s">
        <v>13</v>
      </c>
      <c r="AD3519" s="4" t="s">
        <v>13</v>
      </c>
      <c r="AE3519" s="4" t="s">
        <v>57</v>
      </c>
    </row>
    <row r="3520" spans="1:19">
      <c r="A3520" t="n">
        <v>30423</v>
      </c>
      <c r="B3520" s="15" t="n">
        <v>5</v>
      </c>
      <c r="C3520" s="7" t="n">
        <v>28</v>
      </c>
      <c r="D3520" s="53" t="s">
        <v>3</v>
      </c>
      <c r="E3520" s="52" t="n">
        <v>47</v>
      </c>
      <c r="F3520" s="7" t="n">
        <v>61456</v>
      </c>
      <c r="G3520" s="7" t="n">
        <v>2</v>
      </c>
      <c r="H3520" s="7" t="n">
        <v>0</v>
      </c>
      <c r="I3520" s="7" t="s">
        <v>121</v>
      </c>
      <c r="J3520" s="53" t="s">
        <v>3</v>
      </c>
      <c r="K3520" s="7" t="n">
        <v>8</v>
      </c>
      <c r="L3520" s="7" t="n">
        <v>28</v>
      </c>
      <c r="M3520" s="53" t="s">
        <v>3</v>
      </c>
      <c r="N3520" s="12" t="n">
        <v>74</v>
      </c>
      <c r="O3520" s="7" t="n">
        <v>65</v>
      </c>
      <c r="P3520" s="53" t="s">
        <v>3</v>
      </c>
      <c r="Q3520" s="7" t="n">
        <v>0</v>
      </c>
      <c r="R3520" s="7" t="n">
        <v>1</v>
      </c>
      <c r="S3520" s="7" t="n">
        <v>3</v>
      </c>
      <c r="T3520" s="7" t="n">
        <v>9</v>
      </c>
      <c r="U3520" s="7" t="n">
        <v>28</v>
      </c>
      <c r="V3520" s="53" t="s">
        <v>3</v>
      </c>
      <c r="W3520" s="12" t="n">
        <v>74</v>
      </c>
      <c r="X3520" s="7" t="n">
        <v>65</v>
      </c>
      <c r="Y3520" s="53" t="s">
        <v>3</v>
      </c>
      <c r="Z3520" s="7" t="n">
        <v>0</v>
      </c>
      <c r="AA3520" s="7" t="n">
        <v>2</v>
      </c>
      <c r="AB3520" s="7" t="n">
        <v>3</v>
      </c>
      <c r="AC3520" s="7" t="n">
        <v>9</v>
      </c>
      <c r="AD3520" s="7" t="n">
        <v>1</v>
      </c>
      <c r="AE3520" s="16" t="n">
        <f t="normal" ca="1">A3524</f>
        <v>0</v>
      </c>
    </row>
    <row r="3521" spans="1:31">
      <c r="A3521" t="s">
        <v>4</v>
      </c>
      <c r="B3521" s="4" t="s">
        <v>5</v>
      </c>
      <c r="C3521" s="4" t="s">
        <v>10</v>
      </c>
      <c r="D3521" s="4" t="s">
        <v>13</v>
      </c>
      <c r="E3521" s="4" t="s">
        <v>13</v>
      </c>
      <c r="F3521" s="4" t="s">
        <v>6</v>
      </c>
    </row>
    <row r="3522" spans="1:31">
      <c r="A3522" t="n">
        <v>30471</v>
      </c>
      <c r="B3522" s="52" t="n">
        <v>47</v>
      </c>
      <c r="C3522" s="7" t="n">
        <v>61456</v>
      </c>
      <c r="D3522" s="7" t="n">
        <v>0</v>
      </c>
      <c r="E3522" s="7" t="n">
        <v>0</v>
      </c>
      <c r="F3522" s="7" t="s">
        <v>122</v>
      </c>
    </row>
    <row r="3523" spans="1:31">
      <c r="A3523" t="s">
        <v>4</v>
      </c>
      <c r="B3523" s="4" t="s">
        <v>5</v>
      </c>
      <c r="C3523" s="4" t="s">
        <v>13</v>
      </c>
      <c r="D3523" s="4" t="s">
        <v>10</v>
      </c>
      <c r="E3523" s="4" t="s">
        <v>27</v>
      </c>
    </row>
    <row r="3524" spans="1:31">
      <c r="A3524" t="n">
        <v>30484</v>
      </c>
      <c r="B3524" s="38" t="n">
        <v>58</v>
      </c>
      <c r="C3524" s="7" t="n">
        <v>0</v>
      </c>
      <c r="D3524" s="7" t="n">
        <v>300</v>
      </c>
      <c r="E3524" s="7" t="n">
        <v>1</v>
      </c>
    </row>
    <row r="3525" spans="1:31">
      <c r="A3525" t="s">
        <v>4</v>
      </c>
      <c r="B3525" s="4" t="s">
        <v>5</v>
      </c>
      <c r="C3525" s="4" t="s">
        <v>13</v>
      </c>
      <c r="D3525" s="4" t="s">
        <v>10</v>
      </c>
    </row>
    <row r="3526" spans="1:31">
      <c r="A3526" t="n">
        <v>30492</v>
      </c>
      <c r="B3526" s="38" t="n">
        <v>58</v>
      </c>
      <c r="C3526" s="7" t="n">
        <v>255</v>
      </c>
      <c r="D3526" s="7" t="n">
        <v>0</v>
      </c>
    </row>
    <row r="3527" spans="1:31">
      <c r="A3527" t="s">
        <v>4</v>
      </c>
      <c r="B3527" s="4" t="s">
        <v>5</v>
      </c>
      <c r="C3527" s="4" t="s">
        <v>13</v>
      </c>
      <c r="D3527" s="4" t="s">
        <v>13</v>
      </c>
      <c r="E3527" s="4" t="s">
        <v>13</v>
      </c>
      <c r="F3527" s="4" t="s">
        <v>13</v>
      </c>
    </row>
    <row r="3528" spans="1:31">
      <c r="A3528" t="n">
        <v>30496</v>
      </c>
      <c r="B3528" s="8" t="n">
        <v>14</v>
      </c>
      <c r="C3528" s="7" t="n">
        <v>0</v>
      </c>
      <c r="D3528" s="7" t="n">
        <v>0</v>
      </c>
      <c r="E3528" s="7" t="n">
        <v>0</v>
      </c>
      <c r="F3528" s="7" t="n">
        <v>64</v>
      </c>
    </row>
    <row r="3529" spans="1:31">
      <c r="A3529" t="s">
        <v>4</v>
      </c>
      <c r="B3529" s="4" t="s">
        <v>5</v>
      </c>
      <c r="C3529" s="4" t="s">
        <v>13</v>
      </c>
      <c r="D3529" s="4" t="s">
        <v>10</v>
      </c>
    </row>
    <row r="3530" spans="1:31">
      <c r="A3530" t="n">
        <v>30501</v>
      </c>
      <c r="B3530" s="28" t="n">
        <v>22</v>
      </c>
      <c r="C3530" s="7" t="n">
        <v>0</v>
      </c>
      <c r="D3530" s="7" t="n">
        <v>32811</v>
      </c>
    </row>
    <row r="3531" spans="1:31">
      <c r="A3531" t="s">
        <v>4</v>
      </c>
      <c r="B3531" s="4" t="s">
        <v>5</v>
      </c>
      <c r="C3531" s="4" t="s">
        <v>13</v>
      </c>
      <c r="D3531" s="4" t="s">
        <v>10</v>
      </c>
    </row>
    <row r="3532" spans="1:31">
      <c r="A3532" t="n">
        <v>30505</v>
      </c>
      <c r="B3532" s="38" t="n">
        <v>58</v>
      </c>
      <c r="C3532" s="7" t="n">
        <v>5</v>
      </c>
      <c r="D3532" s="7" t="n">
        <v>300</v>
      </c>
    </row>
    <row r="3533" spans="1:31">
      <c r="A3533" t="s">
        <v>4</v>
      </c>
      <c r="B3533" s="4" t="s">
        <v>5</v>
      </c>
      <c r="C3533" s="4" t="s">
        <v>27</v>
      </c>
      <c r="D3533" s="4" t="s">
        <v>10</v>
      </c>
    </row>
    <row r="3534" spans="1:31">
      <c r="A3534" t="n">
        <v>30509</v>
      </c>
      <c r="B3534" s="54" t="n">
        <v>103</v>
      </c>
      <c r="C3534" s="7" t="n">
        <v>0</v>
      </c>
      <c r="D3534" s="7" t="n">
        <v>300</v>
      </c>
    </row>
    <row r="3535" spans="1:31">
      <c r="A3535" t="s">
        <v>4</v>
      </c>
      <c r="B3535" s="4" t="s">
        <v>5</v>
      </c>
      <c r="C3535" s="4" t="s">
        <v>13</v>
      </c>
    </row>
    <row r="3536" spans="1:31">
      <c r="A3536" t="n">
        <v>30516</v>
      </c>
      <c r="B3536" s="39" t="n">
        <v>64</v>
      </c>
      <c r="C3536" s="7" t="n">
        <v>7</v>
      </c>
    </row>
    <row r="3537" spans="1:6">
      <c r="A3537" t="s">
        <v>4</v>
      </c>
      <c r="B3537" s="4" t="s">
        <v>5</v>
      </c>
      <c r="C3537" s="4" t="s">
        <v>13</v>
      </c>
      <c r="D3537" s="4" t="s">
        <v>10</v>
      </c>
    </row>
    <row r="3538" spans="1:6">
      <c r="A3538" t="n">
        <v>30518</v>
      </c>
      <c r="B3538" s="55" t="n">
        <v>72</v>
      </c>
      <c r="C3538" s="7" t="n">
        <v>5</v>
      </c>
      <c r="D3538" s="7" t="n">
        <v>0</v>
      </c>
    </row>
    <row r="3539" spans="1:6">
      <c r="A3539" t="s">
        <v>4</v>
      </c>
      <c r="B3539" s="4" t="s">
        <v>5</v>
      </c>
      <c r="C3539" s="4" t="s">
        <v>13</v>
      </c>
      <c r="D3539" s="53" t="s">
        <v>119</v>
      </c>
      <c r="E3539" s="4" t="s">
        <v>5</v>
      </c>
      <c r="F3539" s="4" t="s">
        <v>13</v>
      </c>
      <c r="G3539" s="4" t="s">
        <v>10</v>
      </c>
      <c r="H3539" s="53" t="s">
        <v>120</v>
      </c>
      <c r="I3539" s="4" t="s">
        <v>13</v>
      </c>
      <c r="J3539" s="4" t="s">
        <v>9</v>
      </c>
      <c r="K3539" s="4" t="s">
        <v>13</v>
      </c>
      <c r="L3539" s="4" t="s">
        <v>13</v>
      </c>
      <c r="M3539" s="4" t="s">
        <v>57</v>
      </c>
    </row>
    <row r="3540" spans="1:6">
      <c r="A3540" t="n">
        <v>30522</v>
      </c>
      <c r="B3540" s="15" t="n">
        <v>5</v>
      </c>
      <c r="C3540" s="7" t="n">
        <v>28</v>
      </c>
      <c r="D3540" s="53" t="s">
        <v>3</v>
      </c>
      <c r="E3540" s="10" t="n">
        <v>162</v>
      </c>
      <c r="F3540" s="7" t="n">
        <v>4</v>
      </c>
      <c r="G3540" s="7" t="n">
        <v>32811</v>
      </c>
      <c r="H3540" s="53" t="s">
        <v>3</v>
      </c>
      <c r="I3540" s="7" t="n">
        <v>0</v>
      </c>
      <c r="J3540" s="7" t="n">
        <v>1</v>
      </c>
      <c r="K3540" s="7" t="n">
        <v>2</v>
      </c>
      <c r="L3540" s="7" t="n">
        <v>1</v>
      </c>
      <c r="M3540" s="16" t="n">
        <f t="normal" ca="1">A3546</f>
        <v>0</v>
      </c>
    </row>
    <row r="3541" spans="1:6">
      <c r="A3541" t="s">
        <v>4</v>
      </c>
      <c r="B3541" s="4" t="s">
        <v>5</v>
      </c>
      <c r="C3541" s="4" t="s">
        <v>13</v>
      </c>
      <c r="D3541" s="4" t="s">
        <v>6</v>
      </c>
    </row>
    <row r="3542" spans="1:6">
      <c r="A3542" t="n">
        <v>30539</v>
      </c>
      <c r="B3542" s="9" t="n">
        <v>2</v>
      </c>
      <c r="C3542" s="7" t="n">
        <v>10</v>
      </c>
      <c r="D3542" s="7" t="s">
        <v>123</v>
      </c>
    </row>
    <row r="3543" spans="1:6">
      <c r="A3543" t="s">
        <v>4</v>
      </c>
      <c r="B3543" s="4" t="s">
        <v>5</v>
      </c>
      <c r="C3543" s="4" t="s">
        <v>10</v>
      </c>
    </row>
    <row r="3544" spans="1:6">
      <c r="A3544" t="n">
        <v>30556</v>
      </c>
      <c r="B3544" s="30" t="n">
        <v>16</v>
      </c>
      <c r="C3544" s="7" t="n">
        <v>0</v>
      </c>
    </row>
    <row r="3545" spans="1:6">
      <c r="A3545" t="s">
        <v>4</v>
      </c>
      <c r="B3545" s="4" t="s">
        <v>5</v>
      </c>
      <c r="C3545" s="4" t="s">
        <v>13</v>
      </c>
      <c r="D3545" s="4" t="s">
        <v>6</v>
      </c>
    </row>
    <row r="3546" spans="1:6">
      <c r="A3546" t="n">
        <v>30559</v>
      </c>
      <c r="B3546" s="9" t="n">
        <v>2</v>
      </c>
      <c r="C3546" s="7" t="n">
        <v>10</v>
      </c>
      <c r="D3546" s="7" t="s">
        <v>104</v>
      </c>
    </row>
    <row r="3547" spans="1:6">
      <c r="A3547" t="s">
        <v>4</v>
      </c>
      <c r="B3547" s="4" t="s">
        <v>5</v>
      </c>
      <c r="C3547" s="4" t="s">
        <v>13</v>
      </c>
      <c r="D3547" s="4" t="s">
        <v>10</v>
      </c>
      <c r="E3547" s="4" t="s">
        <v>13</v>
      </c>
      <c r="F3547" s="4" t="s">
        <v>57</v>
      </c>
    </row>
    <row r="3548" spans="1:6">
      <c r="A3548" t="n">
        <v>30580</v>
      </c>
      <c r="B3548" s="15" t="n">
        <v>5</v>
      </c>
      <c r="C3548" s="7" t="n">
        <v>30</v>
      </c>
      <c r="D3548" s="7" t="n">
        <v>6471</v>
      </c>
      <c r="E3548" s="7" t="n">
        <v>1</v>
      </c>
      <c r="F3548" s="16" t="n">
        <f t="normal" ca="1">A3550</f>
        <v>0</v>
      </c>
    </row>
    <row r="3549" spans="1:6">
      <c r="A3549" t="s">
        <v>4</v>
      </c>
      <c r="B3549" s="4" t="s">
        <v>5</v>
      </c>
      <c r="C3549" s="4" t="s">
        <v>10</v>
      </c>
      <c r="D3549" s="4" t="s">
        <v>13</v>
      </c>
      <c r="E3549" s="4" t="s">
        <v>13</v>
      </c>
      <c r="F3549" s="4" t="s">
        <v>6</v>
      </c>
    </row>
    <row r="3550" spans="1:6">
      <c r="A3550" t="n">
        <v>30589</v>
      </c>
      <c r="B3550" s="26" t="n">
        <v>20</v>
      </c>
      <c r="C3550" s="7" t="n">
        <v>61456</v>
      </c>
      <c r="D3550" s="7" t="n">
        <v>3</v>
      </c>
      <c r="E3550" s="7" t="n">
        <v>10</v>
      </c>
      <c r="F3550" s="7" t="s">
        <v>126</v>
      </c>
    </row>
    <row r="3551" spans="1:6">
      <c r="A3551" t="s">
        <v>4</v>
      </c>
      <c r="B3551" s="4" t="s">
        <v>5</v>
      </c>
      <c r="C3551" s="4" t="s">
        <v>10</v>
      </c>
    </row>
    <row r="3552" spans="1:6">
      <c r="A3552" t="n">
        <v>30607</v>
      </c>
      <c r="B3552" s="30" t="n">
        <v>16</v>
      </c>
      <c r="C3552" s="7" t="n">
        <v>0</v>
      </c>
    </row>
    <row r="3553" spans="1:13">
      <c r="A3553" t="s">
        <v>4</v>
      </c>
      <c r="B3553" s="4" t="s">
        <v>5</v>
      </c>
      <c r="C3553" s="4" t="s">
        <v>10</v>
      </c>
      <c r="D3553" s="4" t="s">
        <v>27</v>
      </c>
      <c r="E3553" s="4" t="s">
        <v>27</v>
      </c>
      <c r="F3553" s="4" t="s">
        <v>27</v>
      </c>
      <c r="G3553" s="4" t="s">
        <v>27</v>
      </c>
    </row>
    <row r="3554" spans="1:13">
      <c r="A3554" t="n">
        <v>30610</v>
      </c>
      <c r="B3554" s="48" t="n">
        <v>46</v>
      </c>
      <c r="C3554" s="7" t="n">
        <v>61456</v>
      </c>
      <c r="D3554" s="7" t="n">
        <v>225.850006103516</v>
      </c>
      <c r="E3554" s="7" t="n">
        <v>1.73000001907349</v>
      </c>
      <c r="F3554" s="7" t="n">
        <v>-2.98000001907349</v>
      </c>
      <c r="G3554" s="7" t="n">
        <v>205.300003051758</v>
      </c>
    </row>
    <row r="3555" spans="1:13">
      <c r="A3555" t="s">
        <v>4</v>
      </c>
      <c r="B3555" s="4" t="s">
        <v>5</v>
      </c>
      <c r="C3555" s="4" t="s">
        <v>13</v>
      </c>
    </row>
    <row r="3556" spans="1:13">
      <c r="A3556" t="n">
        <v>30629</v>
      </c>
      <c r="B3556" s="12" t="n">
        <v>74</v>
      </c>
      <c r="C3556" s="7" t="n">
        <v>18</v>
      </c>
    </row>
    <row r="3557" spans="1:13">
      <c r="A3557" t="s">
        <v>4</v>
      </c>
      <c r="B3557" s="4" t="s">
        <v>5</v>
      </c>
      <c r="C3557" s="4" t="s">
        <v>13</v>
      </c>
      <c r="D3557" s="4" t="s">
        <v>13</v>
      </c>
      <c r="E3557" s="4" t="s">
        <v>27</v>
      </c>
      <c r="F3557" s="4" t="s">
        <v>27</v>
      </c>
      <c r="G3557" s="4" t="s">
        <v>27</v>
      </c>
      <c r="H3557" s="4" t="s">
        <v>10</v>
      </c>
    </row>
    <row r="3558" spans="1:13">
      <c r="A3558" t="n">
        <v>30631</v>
      </c>
      <c r="B3558" s="44" t="n">
        <v>45</v>
      </c>
      <c r="C3558" s="7" t="n">
        <v>2</v>
      </c>
      <c r="D3558" s="7" t="n">
        <v>3</v>
      </c>
      <c r="E3558" s="7" t="n">
        <v>224.130004882813</v>
      </c>
      <c r="F3558" s="7" t="n">
        <v>3.05999994277954</v>
      </c>
      <c r="G3558" s="7" t="n">
        <v>-5.55999994277954</v>
      </c>
      <c r="H3558" s="7" t="n">
        <v>0</v>
      </c>
    </row>
    <row r="3559" spans="1:13">
      <c r="A3559" t="s">
        <v>4</v>
      </c>
      <c r="B3559" s="4" t="s">
        <v>5</v>
      </c>
      <c r="C3559" s="4" t="s">
        <v>13</v>
      </c>
      <c r="D3559" s="4" t="s">
        <v>13</v>
      </c>
      <c r="E3559" s="4" t="s">
        <v>27</v>
      </c>
      <c r="F3559" s="4" t="s">
        <v>27</v>
      </c>
      <c r="G3559" s="4" t="s">
        <v>27</v>
      </c>
      <c r="H3559" s="4" t="s">
        <v>10</v>
      </c>
      <c r="I3559" s="4" t="s">
        <v>13</v>
      </c>
    </row>
    <row r="3560" spans="1:13">
      <c r="A3560" t="n">
        <v>30648</v>
      </c>
      <c r="B3560" s="44" t="n">
        <v>45</v>
      </c>
      <c r="C3560" s="7" t="n">
        <v>4</v>
      </c>
      <c r="D3560" s="7" t="n">
        <v>3</v>
      </c>
      <c r="E3560" s="7" t="n">
        <v>4.15999984741211</v>
      </c>
      <c r="F3560" s="7" t="n">
        <v>44</v>
      </c>
      <c r="G3560" s="7" t="n">
        <v>0</v>
      </c>
      <c r="H3560" s="7" t="n">
        <v>0</v>
      </c>
      <c r="I3560" s="7" t="n">
        <v>0</v>
      </c>
    </row>
    <row r="3561" spans="1:13">
      <c r="A3561" t="s">
        <v>4</v>
      </c>
      <c r="B3561" s="4" t="s">
        <v>5</v>
      </c>
      <c r="C3561" s="4" t="s">
        <v>13</v>
      </c>
      <c r="D3561" s="4" t="s">
        <v>13</v>
      </c>
      <c r="E3561" s="4" t="s">
        <v>27</v>
      </c>
      <c r="F3561" s="4" t="s">
        <v>10</v>
      </c>
    </row>
    <row r="3562" spans="1:13">
      <c r="A3562" t="n">
        <v>30666</v>
      </c>
      <c r="B3562" s="44" t="n">
        <v>45</v>
      </c>
      <c r="C3562" s="7" t="n">
        <v>5</v>
      </c>
      <c r="D3562" s="7" t="n">
        <v>3</v>
      </c>
      <c r="E3562" s="7" t="n">
        <v>5</v>
      </c>
      <c r="F3562" s="7" t="n">
        <v>0</v>
      </c>
    </row>
    <row r="3563" spans="1:13">
      <c r="A3563" t="s">
        <v>4</v>
      </c>
      <c r="B3563" s="4" t="s">
        <v>5</v>
      </c>
      <c r="C3563" s="4" t="s">
        <v>13</v>
      </c>
      <c r="D3563" s="4" t="s">
        <v>13</v>
      </c>
      <c r="E3563" s="4" t="s">
        <v>27</v>
      </c>
      <c r="F3563" s="4" t="s">
        <v>10</v>
      </c>
    </row>
    <row r="3564" spans="1:13">
      <c r="A3564" t="n">
        <v>30675</v>
      </c>
      <c r="B3564" s="44" t="n">
        <v>45</v>
      </c>
      <c r="C3564" s="7" t="n">
        <v>11</v>
      </c>
      <c r="D3564" s="7" t="n">
        <v>3</v>
      </c>
      <c r="E3564" s="7" t="n">
        <v>40</v>
      </c>
      <c r="F3564" s="7" t="n">
        <v>0</v>
      </c>
    </row>
    <row r="3565" spans="1:13">
      <c r="A3565" t="s">
        <v>4</v>
      </c>
      <c r="B3565" s="4" t="s">
        <v>5</v>
      </c>
      <c r="C3565" s="4" t="s">
        <v>13</v>
      </c>
      <c r="D3565" s="4" t="s">
        <v>13</v>
      </c>
      <c r="E3565" s="4" t="s">
        <v>27</v>
      </c>
      <c r="F3565" s="4" t="s">
        <v>10</v>
      </c>
    </row>
    <row r="3566" spans="1:13">
      <c r="A3566" t="n">
        <v>30684</v>
      </c>
      <c r="B3566" s="44" t="n">
        <v>45</v>
      </c>
      <c r="C3566" s="7" t="n">
        <v>5</v>
      </c>
      <c r="D3566" s="7" t="n">
        <v>3</v>
      </c>
      <c r="E3566" s="7" t="n">
        <v>4.5</v>
      </c>
      <c r="F3566" s="7" t="n">
        <v>2000</v>
      </c>
    </row>
    <row r="3567" spans="1:13">
      <c r="A3567" t="s">
        <v>4</v>
      </c>
      <c r="B3567" s="4" t="s">
        <v>5</v>
      </c>
      <c r="C3567" s="4" t="s">
        <v>13</v>
      </c>
      <c r="D3567" s="4" t="s">
        <v>10</v>
      </c>
      <c r="E3567" s="4" t="s">
        <v>27</v>
      </c>
    </row>
    <row r="3568" spans="1:13">
      <c r="A3568" t="n">
        <v>30693</v>
      </c>
      <c r="B3568" s="38" t="n">
        <v>58</v>
      </c>
      <c r="C3568" s="7" t="n">
        <v>100</v>
      </c>
      <c r="D3568" s="7" t="n">
        <v>1000</v>
      </c>
      <c r="E3568" s="7" t="n">
        <v>1</v>
      </c>
    </row>
    <row r="3569" spans="1:9">
      <c r="A3569" t="s">
        <v>4</v>
      </c>
      <c r="B3569" s="4" t="s">
        <v>5</v>
      </c>
      <c r="C3569" s="4" t="s">
        <v>13</v>
      </c>
      <c r="D3569" s="4" t="s">
        <v>10</v>
      </c>
    </row>
    <row r="3570" spans="1:9">
      <c r="A3570" t="n">
        <v>30701</v>
      </c>
      <c r="B3570" s="38" t="n">
        <v>58</v>
      </c>
      <c r="C3570" s="7" t="n">
        <v>255</v>
      </c>
      <c r="D3570" s="7" t="n">
        <v>0</v>
      </c>
    </row>
    <row r="3571" spans="1:9">
      <c r="A3571" t="s">
        <v>4</v>
      </c>
      <c r="B3571" s="4" t="s">
        <v>5</v>
      </c>
      <c r="C3571" s="4" t="s">
        <v>13</v>
      </c>
      <c r="D3571" s="4" t="s">
        <v>10</v>
      </c>
    </row>
    <row r="3572" spans="1:9">
      <c r="A3572" t="n">
        <v>30705</v>
      </c>
      <c r="B3572" s="44" t="n">
        <v>45</v>
      </c>
      <c r="C3572" s="7" t="n">
        <v>7</v>
      </c>
      <c r="D3572" s="7" t="n">
        <v>255</v>
      </c>
    </row>
    <row r="3573" spans="1:9">
      <c r="A3573" t="s">
        <v>4</v>
      </c>
      <c r="B3573" s="4" t="s">
        <v>5</v>
      </c>
      <c r="C3573" s="4" t="s">
        <v>10</v>
      </c>
    </row>
    <row r="3574" spans="1:9">
      <c r="A3574" t="n">
        <v>30709</v>
      </c>
      <c r="B3574" s="30" t="n">
        <v>16</v>
      </c>
      <c r="C3574" s="7" t="n">
        <v>1200</v>
      </c>
    </row>
    <row r="3575" spans="1:9">
      <c r="A3575" t="s">
        <v>4</v>
      </c>
      <c r="B3575" s="4" t="s">
        <v>5</v>
      </c>
      <c r="C3575" s="4" t="s">
        <v>13</v>
      </c>
      <c r="D3575" s="4" t="s">
        <v>10</v>
      </c>
      <c r="E3575" s="4" t="s">
        <v>27</v>
      </c>
    </row>
    <row r="3576" spans="1:9">
      <c r="A3576" t="n">
        <v>30712</v>
      </c>
      <c r="B3576" s="38" t="n">
        <v>58</v>
      </c>
      <c r="C3576" s="7" t="n">
        <v>101</v>
      </c>
      <c r="D3576" s="7" t="n">
        <v>500</v>
      </c>
      <c r="E3576" s="7" t="n">
        <v>1</v>
      </c>
    </row>
    <row r="3577" spans="1:9">
      <c r="A3577" t="s">
        <v>4</v>
      </c>
      <c r="B3577" s="4" t="s">
        <v>5</v>
      </c>
      <c r="C3577" s="4" t="s">
        <v>13</v>
      </c>
      <c r="D3577" s="4" t="s">
        <v>10</v>
      </c>
    </row>
    <row r="3578" spans="1:9">
      <c r="A3578" t="n">
        <v>30720</v>
      </c>
      <c r="B3578" s="38" t="n">
        <v>58</v>
      </c>
      <c r="C3578" s="7" t="n">
        <v>254</v>
      </c>
      <c r="D3578" s="7" t="n">
        <v>0</v>
      </c>
    </row>
    <row r="3579" spans="1:9">
      <c r="A3579" t="s">
        <v>4</v>
      </c>
      <c r="B3579" s="4" t="s">
        <v>5</v>
      </c>
      <c r="C3579" s="4" t="s">
        <v>13</v>
      </c>
      <c r="D3579" s="4" t="s">
        <v>13</v>
      </c>
      <c r="E3579" s="4" t="s">
        <v>27</v>
      </c>
      <c r="F3579" s="4" t="s">
        <v>27</v>
      </c>
      <c r="G3579" s="4" t="s">
        <v>27</v>
      </c>
      <c r="H3579" s="4" t="s">
        <v>10</v>
      </c>
    </row>
    <row r="3580" spans="1:9">
      <c r="A3580" t="n">
        <v>30724</v>
      </c>
      <c r="B3580" s="44" t="n">
        <v>45</v>
      </c>
      <c r="C3580" s="7" t="n">
        <v>2</v>
      </c>
      <c r="D3580" s="7" t="n">
        <v>3</v>
      </c>
      <c r="E3580" s="7" t="n">
        <v>177.550003051758</v>
      </c>
      <c r="F3580" s="7" t="n">
        <v>5.88000011444092</v>
      </c>
      <c r="G3580" s="7" t="n">
        <v>-53.2099990844727</v>
      </c>
      <c r="H3580" s="7" t="n">
        <v>0</v>
      </c>
    </row>
    <row r="3581" spans="1:9">
      <c r="A3581" t="s">
        <v>4</v>
      </c>
      <c r="B3581" s="4" t="s">
        <v>5</v>
      </c>
      <c r="C3581" s="4" t="s">
        <v>13</v>
      </c>
      <c r="D3581" s="4" t="s">
        <v>13</v>
      </c>
      <c r="E3581" s="4" t="s">
        <v>27</v>
      </c>
      <c r="F3581" s="4" t="s">
        <v>27</v>
      </c>
      <c r="G3581" s="4" t="s">
        <v>27</v>
      </c>
      <c r="H3581" s="4" t="s">
        <v>10</v>
      </c>
      <c r="I3581" s="4" t="s">
        <v>13</v>
      </c>
    </row>
    <row r="3582" spans="1:9">
      <c r="A3582" t="n">
        <v>30741</v>
      </c>
      <c r="B3582" s="44" t="n">
        <v>45</v>
      </c>
      <c r="C3582" s="7" t="n">
        <v>4</v>
      </c>
      <c r="D3582" s="7" t="n">
        <v>3</v>
      </c>
      <c r="E3582" s="7" t="n">
        <v>4.92000007629395</v>
      </c>
      <c r="F3582" s="7" t="n">
        <v>63.7200012207031</v>
      </c>
      <c r="G3582" s="7" t="n">
        <v>0</v>
      </c>
      <c r="H3582" s="7" t="n">
        <v>0</v>
      </c>
      <c r="I3582" s="7" t="n">
        <v>0</v>
      </c>
    </row>
    <row r="3583" spans="1:9">
      <c r="A3583" t="s">
        <v>4</v>
      </c>
      <c r="B3583" s="4" t="s">
        <v>5</v>
      </c>
      <c r="C3583" s="4" t="s">
        <v>13</v>
      </c>
      <c r="D3583" s="4" t="s">
        <v>13</v>
      </c>
      <c r="E3583" s="4" t="s">
        <v>27</v>
      </c>
      <c r="F3583" s="4" t="s">
        <v>10</v>
      </c>
    </row>
    <row r="3584" spans="1:9">
      <c r="A3584" t="n">
        <v>30759</v>
      </c>
      <c r="B3584" s="44" t="n">
        <v>45</v>
      </c>
      <c r="C3584" s="7" t="n">
        <v>5</v>
      </c>
      <c r="D3584" s="7" t="n">
        <v>3</v>
      </c>
      <c r="E3584" s="7" t="n">
        <v>15</v>
      </c>
      <c r="F3584" s="7" t="n">
        <v>0</v>
      </c>
    </row>
    <row r="3585" spans="1:9">
      <c r="A3585" t="s">
        <v>4</v>
      </c>
      <c r="B3585" s="4" t="s">
        <v>5</v>
      </c>
      <c r="C3585" s="4" t="s">
        <v>13</v>
      </c>
      <c r="D3585" s="4" t="s">
        <v>13</v>
      </c>
      <c r="E3585" s="4" t="s">
        <v>27</v>
      </c>
      <c r="F3585" s="4" t="s">
        <v>10</v>
      </c>
    </row>
    <row r="3586" spans="1:9">
      <c r="A3586" t="n">
        <v>30768</v>
      </c>
      <c r="B3586" s="44" t="n">
        <v>45</v>
      </c>
      <c r="C3586" s="7" t="n">
        <v>11</v>
      </c>
      <c r="D3586" s="7" t="n">
        <v>3</v>
      </c>
      <c r="E3586" s="7" t="n">
        <v>40</v>
      </c>
      <c r="F3586" s="7" t="n">
        <v>0</v>
      </c>
    </row>
    <row r="3587" spans="1:9">
      <c r="A3587" t="s">
        <v>4</v>
      </c>
      <c r="B3587" s="4" t="s">
        <v>5</v>
      </c>
      <c r="C3587" s="4" t="s">
        <v>13</v>
      </c>
      <c r="D3587" s="4" t="s">
        <v>13</v>
      </c>
      <c r="E3587" s="4" t="s">
        <v>27</v>
      </c>
      <c r="F3587" s="4" t="s">
        <v>27</v>
      </c>
      <c r="G3587" s="4" t="s">
        <v>27</v>
      </c>
      <c r="H3587" s="4" t="s">
        <v>10</v>
      </c>
    </row>
    <row r="3588" spans="1:9">
      <c r="A3588" t="n">
        <v>30777</v>
      </c>
      <c r="B3588" s="44" t="n">
        <v>45</v>
      </c>
      <c r="C3588" s="7" t="n">
        <v>2</v>
      </c>
      <c r="D3588" s="7" t="n">
        <v>3</v>
      </c>
      <c r="E3588" s="7" t="n">
        <v>177.550003051758</v>
      </c>
      <c r="F3588" s="7" t="n">
        <v>2.4300000667572</v>
      </c>
      <c r="G3588" s="7" t="n">
        <v>-53.2099990844727</v>
      </c>
      <c r="H3588" s="7" t="n">
        <v>3500</v>
      </c>
    </row>
    <row r="3589" spans="1:9">
      <c r="A3589" t="s">
        <v>4</v>
      </c>
      <c r="B3589" s="4" t="s">
        <v>5</v>
      </c>
      <c r="C3589" s="4" t="s">
        <v>13</v>
      </c>
      <c r="D3589" s="4" t="s">
        <v>10</v>
      </c>
    </row>
    <row r="3590" spans="1:9">
      <c r="A3590" t="n">
        <v>30794</v>
      </c>
      <c r="B3590" s="38" t="n">
        <v>58</v>
      </c>
      <c r="C3590" s="7" t="n">
        <v>255</v>
      </c>
      <c r="D3590" s="7" t="n">
        <v>0</v>
      </c>
    </row>
    <row r="3591" spans="1:9">
      <c r="A3591" t="s">
        <v>4</v>
      </c>
      <c r="B3591" s="4" t="s">
        <v>5</v>
      </c>
      <c r="C3591" s="4" t="s">
        <v>13</v>
      </c>
      <c r="D3591" s="4" t="s">
        <v>10</v>
      </c>
    </row>
    <row r="3592" spans="1:9">
      <c r="A3592" t="n">
        <v>30798</v>
      </c>
      <c r="B3592" s="44" t="n">
        <v>45</v>
      </c>
      <c r="C3592" s="7" t="n">
        <v>7</v>
      </c>
      <c r="D3592" s="7" t="n">
        <v>255</v>
      </c>
    </row>
    <row r="3593" spans="1:9">
      <c r="A3593" t="s">
        <v>4</v>
      </c>
      <c r="B3593" s="4" t="s">
        <v>5</v>
      </c>
      <c r="C3593" s="4" t="s">
        <v>13</v>
      </c>
      <c r="D3593" s="4" t="s">
        <v>10</v>
      </c>
      <c r="E3593" s="4" t="s">
        <v>10</v>
      </c>
      <c r="F3593" s="4" t="s">
        <v>13</v>
      </c>
    </row>
    <row r="3594" spans="1:9">
      <c r="A3594" t="n">
        <v>30802</v>
      </c>
      <c r="B3594" s="31" t="n">
        <v>25</v>
      </c>
      <c r="C3594" s="7" t="n">
        <v>1</v>
      </c>
      <c r="D3594" s="7" t="n">
        <v>40</v>
      </c>
      <c r="E3594" s="7" t="n">
        <v>700</v>
      </c>
      <c r="F3594" s="7" t="n">
        <v>1</v>
      </c>
    </row>
    <row r="3595" spans="1:9">
      <c r="A3595" t="s">
        <v>4</v>
      </c>
      <c r="B3595" s="4" t="s">
        <v>5</v>
      </c>
      <c r="C3595" s="4" t="s">
        <v>13</v>
      </c>
      <c r="D3595" s="4" t="s">
        <v>10</v>
      </c>
      <c r="E3595" s="4" t="s">
        <v>6</v>
      </c>
    </row>
    <row r="3596" spans="1:9">
      <c r="A3596" t="n">
        <v>30809</v>
      </c>
      <c r="B3596" s="58" t="n">
        <v>51</v>
      </c>
      <c r="C3596" s="7" t="n">
        <v>4</v>
      </c>
      <c r="D3596" s="7" t="n">
        <v>0</v>
      </c>
      <c r="E3596" s="7" t="s">
        <v>138</v>
      </c>
    </row>
    <row r="3597" spans="1:9">
      <c r="A3597" t="s">
        <v>4</v>
      </c>
      <c r="B3597" s="4" t="s">
        <v>5</v>
      </c>
      <c r="C3597" s="4" t="s">
        <v>10</v>
      </c>
    </row>
    <row r="3598" spans="1:9">
      <c r="A3598" t="n">
        <v>30823</v>
      </c>
      <c r="B3598" s="30" t="n">
        <v>16</v>
      </c>
      <c r="C3598" s="7" t="n">
        <v>0</v>
      </c>
    </row>
    <row r="3599" spans="1:9">
      <c r="A3599" t="s">
        <v>4</v>
      </c>
      <c r="B3599" s="4" t="s">
        <v>5</v>
      </c>
      <c r="C3599" s="4" t="s">
        <v>10</v>
      </c>
      <c r="D3599" s="4" t="s">
        <v>92</v>
      </c>
      <c r="E3599" s="4" t="s">
        <v>13</v>
      </c>
      <c r="F3599" s="4" t="s">
        <v>13</v>
      </c>
    </row>
    <row r="3600" spans="1:9">
      <c r="A3600" t="n">
        <v>30826</v>
      </c>
      <c r="B3600" s="59" t="n">
        <v>26</v>
      </c>
      <c r="C3600" s="7" t="n">
        <v>0</v>
      </c>
      <c r="D3600" s="7" t="s">
        <v>343</v>
      </c>
      <c r="E3600" s="7" t="n">
        <v>2</v>
      </c>
      <c r="F3600" s="7" t="n">
        <v>0</v>
      </c>
    </row>
    <row r="3601" spans="1:8">
      <c r="A3601" t="s">
        <v>4</v>
      </c>
      <c r="B3601" s="4" t="s">
        <v>5</v>
      </c>
    </row>
    <row r="3602" spans="1:8">
      <c r="A3602" t="n">
        <v>30872</v>
      </c>
      <c r="B3602" s="33" t="n">
        <v>28</v>
      </c>
    </row>
    <row r="3603" spans="1:8">
      <c r="A3603" t="s">
        <v>4</v>
      </c>
      <c r="B3603" s="4" t="s">
        <v>5</v>
      </c>
      <c r="C3603" s="4" t="s">
        <v>13</v>
      </c>
      <c r="D3603" s="53" t="s">
        <v>119</v>
      </c>
      <c r="E3603" s="4" t="s">
        <v>5</v>
      </c>
      <c r="F3603" s="4" t="s">
        <v>13</v>
      </c>
      <c r="G3603" s="4" t="s">
        <v>10</v>
      </c>
      <c r="H3603" s="53" t="s">
        <v>120</v>
      </c>
      <c r="I3603" s="4" t="s">
        <v>13</v>
      </c>
      <c r="J3603" s="4" t="s">
        <v>57</v>
      </c>
    </row>
    <row r="3604" spans="1:8">
      <c r="A3604" t="n">
        <v>30873</v>
      </c>
      <c r="B3604" s="15" t="n">
        <v>5</v>
      </c>
      <c r="C3604" s="7" t="n">
        <v>28</v>
      </c>
      <c r="D3604" s="53" t="s">
        <v>3</v>
      </c>
      <c r="E3604" s="39" t="n">
        <v>64</v>
      </c>
      <c r="F3604" s="7" t="n">
        <v>5</v>
      </c>
      <c r="G3604" s="7" t="n">
        <v>7</v>
      </c>
      <c r="H3604" s="53" t="s">
        <v>3</v>
      </c>
      <c r="I3604" s="7" t="n">
        <v>1</v>
      </c>
      <c r="J3604" s="16" t="n">
        <f t="normal" ca="1">A3618</f>
        <v>0</v>
      </c>
    </row>
    <row r="3605" spans="1:8">
      <c r="A3605" t="s">
        <v>4</v>
      </c>
      <c r="B3605" s="4" t="s">
        <v>5</v>
      </c>
      <c r="C3605" s="4" t="s">
        <v>13</v>
      </c>
      <c r="D3605" s="4" t="s">
        <v>10</v>
      </c>
      <c r="E3605" s="4" t="s">
        <v>10</v>
      </c>
      <c r="F3605" s="4" t="s">
        <v>13</v>
      </c>
    </row>
    <row r="3606" spans="1:8">
      <c r="A3606" t="n">
        <v>30884</v>
      </c>
      <c r="B3606" s="31" t="n">
        <v>25</v>
      </c>
      <c r="C3606" s="7" t="n">
        <v>1</v>
      </c>
      <c r="D3606" s="7" t="n">
        <v>100</v>
      </c>
      <c r="E3606" s="7" t="n">
        <v>700</v>
      </c>
      <c r="F3606" s="7" t="n">
        <v>1</v>
      </c>
    </row>
    <row r="3607" spans="1:8">
      <c r="A3607" t="s">
        <v>4</v>
      </c>
      <c r="B3607" s="4" t="s">
        <v>5</v>
      </c>
      <c r="C3607" s="4" t="s">
        <v>13</v>
      </c>
      <c r="D3607" s="4" t="s">
        <v>10</v>
      </c>
      <c r="E3607" s="4" t="s">
        <v>6</v>
      </c>
    </row>
    <row r="3608" spans="1:8">
      <c r="A3608" t="n">
        <v>30891</v>
      </c>
      <c r="B3608" s="58" t="n">
        <v>51</v>
      </c>
      <c r="C3608" s="7" t="n">
        <v>4</v>
      </c>
      <c r="D3608" s="7" t="n">
        <v>7</v>
      </c>
      <c r="E3608" s="7" t="s">
        <v>248</v>
      </c>
    </row>
    <row r="3609" spans="1:8">
      <c r="A3609" t="s">
        <v>4</v>
      </c>
      <c r="B3609" s="4" t="s">
        <v>5</v>
      </c>
      <c r="C3609" s="4" t="s">
        <v>10</v>
      </c>
    </row>
    <row r="3610" spans="1:8">
      <c r="A3610" t="n">
        <v>30904</v>
      </c>
      <c r="B3610" s="30" t="n">
        <v>16</v>
      </c>
      <c r="C3610" s="7" t="n">
        <v>0</v>
      </c>
    </row>
    <row r="3611" spans="1:8">
      <c r="A3611" t="s">
        <v>4</v>
      </c>
      <c r="B3611" s="4" t="s">
        <v>5</v>
      </c>
      <c r="C3611" s="4" t="s">
        <v>10</v>
      </c>
      <c r="D3611" s="4" t="s">
        <v>92</v>
      </c>
      <c r="E3611" s="4" t="s">
        <v>13</v>
      </c>
      <c r="F3611" s="4" t="s">
        <v>13</v>
      </c>
    </row>
    <row r="3612" spans="1:8">
      <c r="A3612" t="n">
        <v>30907</v>
      </c>
      <c r="B3612" s="59" t="n">
        <v>26</v>
      </c>
      <c r="C3612" s="7" t="n">
        <v>7</v>
      </c>
      <c r="D3612" s="7" t="s">
        <v>344</v>
      </c>
      <c r="E3612" s="7" t="n">
        <v>2</v>
      </c>
      <c r="F3612" s="7" t="n">
        <v>0</v>
      </c>
    </row>
    <row r="3613" spans="1:8">
      <c r="A3613" t="s">
        <v>4</v>
      </c>
      <c r="B3613" s="4" t="s">
        <v>5</v>
      </c>
    </row>
    <row r="3614" spans="1:8">
      <c r="A3614" t="n">
        <v>31016</v>
      </c>
      <c r="B3614" s="33" t="n">
        <v>28</v>
      </c>
    </row>
    <row r="3615" spans="1:8">
      <c r="A3615" t="s">
        <v>4</v>
      </c>
      <c r="B3615" s="4" t="s">
        <v>5</v>
      </c>
      <c r="C3615" s="4" t="s">
        <v>57</v>
      </c>
    </row>
    <row r="3616" spans="1:8">
      <c r="A3616" t="n">
        <v>31017</v>
      </c>
      <c r="B3616" s="24" t="n">
        <v>3</v>
      </c>
      <c r="C3616" s="16" t="n">
        <f t="normal" ca="1">A3628</f>
        <v>0</v>
      </c>
    </row>
    <row r="3617" spans="1:10">
      <c r="A3617" t="s">
        <v>4</v>
      </c>
      <c r="B3617" s="4" t="s">
        <v>5</v>
      </c>
      <c r="C3617" s="4" t="s">
        <v>13</v>
      </c>
      <c r="D3617" s="4" t="s">
        <v>10</v>
      </c>
      <c r="E3617" s="4" t="s">
        <v>10</v>
      </c>
      <c r="F3617" s="4" t="s">
        <v>13</v>
      </c>
    </row>
    <row r="3618" spans="1:10">
      <c r="A3618" t="n">
        <v>31022</v>
      </c>
      <c r="B3618" s="31" t="n">
        <v>25</v>
      </c>
      <c r="C3618" s="7" t="n">
        <v>1</v>
      </c>
      <c r="D3618" s="7" t="n">
        <v>40</v>
      </c>
      <c r="E3618" s="7" t="n">
        <v>700</v>
      </c>
      <c r="F3618" s="7" t="n">
        <v>1</v>
      </c>
    </row>
    <row r="3619" spans="1:10">
      <c r="A3619" t="s">
        <v>4</v>
      </c>
      <c r="B3619" s="4" t="s">
        <v>5</v>
      </c>
      <c r="C3619" s="4" t="s">
        <v>13</v>
      </c>
      <c r="D3619" s="4" t="s">
        <v>10</v>
      </c>
      <c r="E3619" s="4" t="s">
        <v>6</v>
      </c>
    </row>
    <row r="3620" spans="1:10">
      <c r="A3620" t="n">
        <v>31029</v>
      </c>
      <c r="B3620" s="58" t="n">
        <v>51</v>
      </c>
      <c r="C3620" s="7" t="n">
        <v>4</v>
      </c>
      <c r="D3620" s="7" t="n">
        <v>0</v>
      </c>
      <c r="E3620" s="7" t="s">
        <v>138</v>
      </c>
    </row>
    <row r="3621" spans="1:10">
      <c r="A3621" t="s">
        <v>4</v>
      </c>
      <c r="B3621" s="4" t="s">
        <v>5</v>
      </c>
      <c r="C3621" s="4" t="s">
        <v>10</v>
      </c>
    </row>
    <row r="3622" spans="1:10">
      <c r="A3622" t="n">
        <v>31043</v>
      </c>
      <c r="B3622" s="30" t="n">
        <v>16</v>
      </c>
      <c r="C3622" s="7" t="n">
        <v>0</v>
      </c>
    </row>
    <row r="3623" spans="1:10">
      <c r="A3623" t="s">
        <v>4</v>
      </c>
      <c r="B3623" s="4" t="s">
        <v>5</v>
      </c>
      <c r="C3623" s="4" t="s">
        <v>10</v>
      </c>
      <c r="D3623" s="4" t="s">
        <v>92</v>
      </c>
      <c r="E3623" s="4" t="s">
        <v>13</v>
      </c>
      <c r="F3623" s="4" t="s">
        <v>13</v>
      </c>
    </row>
    <row r="3624" spans="1:10">
      <c r="A3624" t="n">
        <v>31046</v>
      </c>
      <c r="B3624" s="59" t="n">
        <v>26</v>
      </c>
      <c r="C3624" s="7" t="n">
        <v>0</v>
      </c>
      <c r="D3624" s="7" t="s">
        <v>345</v>
      </c>
      <c r="E3624" s="7" t="n">
        <v>2</v>
      </c>
      <c r="F3624" s="7" t="n">
        <v>0</v>
      </c>
    </row>
    <row r="3625" spans="1:10">
      <c r="A3625" t="s">
        <v>4</v>
      </c>
      <c r="B3625" s="4" t="s">
        <v>5</v>
      </c>
    </row>
    <row r="3626" spans="1:10">
      <c r="A3626" t="n">
        <v>31132</v>
      </c>
      <c r="B3626" s="33" t="n">
        <v>28</v>
      </c>
    </row>
    <row r="3627" spans="1:10">
      <c r="A3627" t="s">
        <v>4</v>
      </c>
      <c r="B3627" s="4" t="s">
        <v>5</v>
      </c>
      <c r="C3627" s="4" t="s">
        <v>13</v>
      </c>
      <c r="D3627" s="53" t="s">
        <v>119</v>
      </c>
      <c r="E3627" s="4" t="s">
        <v>5</v>
      </c>
      <c r="F3627" s="4" t="s">
        <v>13</v>
      </c>
      <c r="G3627" s="4" t="s">
        <v>10</v>
      </c>
      <c r="H3627" s="53" t="s">
        <v>120</v>
      </c>
      <c r="I3627" s="4" t="s">
        <v>13</v>
      </c>
      <c r="J3627" s="4" t="s">
        <v>57</v>
      </c>
    </row>
    <row r="3628" spans="1:10">
      <c r="A3628" t="n">
        <v>31133</v>
      </c>
      <c r="B3628" s="15" t="n">
        <v>5</v>
      </c>
      <c r="C3628" s="7" t="n">
        <v>28</v>
      </c>
      <c r="D3628" s="53" t="s">
        <v>3</v>
      </c>
      <c r="E3628" s="39" t="n">
        <v>64</v>
      </c>
      <c r="F3628" s="7" t="n">
        <v>5</v>
      </c>
      <c r="G3628" s="7" t="n">
        <v>2</v>
      </c>
      <c r="H3628" s="53" t="s">
        <v>3</v>
      </c>
      <c r="I3628" s="7" t="n">
        <v>1</v>
      </c>
      <c r="J3628" s="16" t="n">
        <f t="normal" ca="1">A3642</f>
        <v>0</v>
      </c>
    </row>
    <row r="3629" spans="1:10">
      <c r="A3629" t="s">
        <v>4</v>
      </c>
      <c r="B3629" s="4" t="s">
        <v>5</v>
      </c>
      <c r="C3629" s="4" t="s">
        <v>13</v>
      </c>
      <c r="D3629" s="4" t="s">
        <v>10</v>
      </c>
      <c r="E3629" s="4" t="s">
        <v>10</v>
      </c>
      <c r="F3629" s="4" t="s">
        <v>13</v>
      </c>
    </row>
    <row r="3630" spans="1:10">
      <c r="A3630" t="n">
        <v>31144</v>
      </c>
      <c r="B3630" s="31" t="n">
        <v>25</v>
      </c>
      <c r="C3630" s="7" t="n">
        <v>1</v>
      </c>
      <c r="D3630" s="7" t="n">
        <v>60</v>
      </c>
      <c r="E3630" s="7" t="n">
        <v>700</v>
      </c>
      <c r="F3630" s="7" t="n">
        <v>1</v>
      </c>
    </row>
    <row r="3631" spans="1:10">
      <c r="A3631" t="s">
        <v>4</v>
      </c>
      <c r="B3631" s="4" t="s">
        <v>5</v>
      </c>
      <c r="C3631" s="4" t="s">
        <v>13</v>
      </c>
      <c r="D3631" s="4" t="s">
        <v>10</v>
      </c>
      <c r="E3631" s="4" t="s">
        <v>6</v>
      </c>
    </row>
    <row r="3632" spans="1:10">
      <c r="A3632" t="n">
        <v>31151</v>
      </c>
      <c r="B3632" s="58" t="n">
        <v>51</v>
      </c>
      <c r="C3632" s="7" t="n">
        <v>4</v>
      </c>
      <c r="D3632" s="7" t="n">
        <v>2</v>
      </c>
      <c r="E3632" s="7" t="s">
        <v>132</v>
      </c>
    </row>
    <row r="3633" spans="1:10">
      <c r="A3633" t="s">
        <v>4</v>
      </c>
      <c r="B3633" s="4" t="s">
        <v>5</v>
      </c>
      <c r="C3633" s="4" t="s">
        <v>10</v>
      </c>
    </row>
    <row r="3634" spans="1:10">
      <c r="A3634" t="n">
        <v>31165</v>
      </c>
      <c r="B3634" s="30" t="n">
        <v>16</v>
      </c>
      <c r="C3634" s="7" t="n">
        <v>0</v>
      </c>
    </row>
    <row r="3635" spans="1:10">
      <c r="A3635" t="s">
        <v>4</v>
      </c>
      <c r="B3635" s="4" t="s">
        <v>5</v>
      </c>
      <c r="C3635" s="4" t="s">
        <v>10</v>
      </c>
      <c r="D3635" s="4" t="s">
        <v>92</v>
      </c>
      <c r="E3635" s="4" t="s">
        <v>13</v>
      </c>
      <c r="F3635" s="4" t="s">
        <v>13</v>
      </c>
    </row>
    <row r="3636" spans="1:10">
      <c r="A3636" t="n">
        <v>31168</v>
      </c>
      <c r="B3636" s="59" t="n">
        <v>26</v>
      </c>
      <c r="C3636" s="7" t="n">
        <v>2</v>
      </c>
      <c r="D3636" s="7" t="s">
        <v>346</v>
      </c>
      <c r="E3636" s="7" t="n">
        <v>2</v>
      </c>
      <c r="F3636" s="7" t="n">
        <v>0</v>
      </c>
    </row>
    <row r="3637" spans="1:10">
      <c r="A3637" t="s">
        <v>4</v>
      </c>
      <c r="B3637" s="4" t="s">
        <v>5</v>
      </c>
    </row>
    <row r="3638" spans="1:10">
      <c r="A3638" t="n">
        <v>31254</v>
      </c>
      <c r="B3638" s="33" t="n">
        <v>28</v>
      </c>
    </row>
    <row r="3639" spans="1:10">
      <c r="A3639" t="s">
        <v>4</v>
      </c>
      <c r="B3639" s="4" t="s">
        <v>5</v>
      </c>
      <c r="C3639" s="4" t="s">
        <v>57</v>
      </c>
    </row>
    <row r="3640" spans="1:10">
      <c r="A3640" t="n">
        <v>31255</v>
      </c>
      <c r="B3640" s="24" t="n">
        <v>3</v>
      </c>
      <c r="C3640" s="16" t="n">
        <f t="normal" ca="1">A3652</f>
        <v>0</v>
      </c>
    </row>
    <row r="3641" spans="1:10">
      <c r="A3641" t="s">
        <v>4</v>
      </c>
      <c r="B3641" s="4" t="s">
        <v>5</v>
      </c>
      <c r="C3641" s="4" t="s">
        <v>13</v>
      </c>
      <c r="D3641" s="4" t="s">
        <v>10</v>
      </c>
      <c r="E3641" s="4" t="s">
        <v>10</v>
      </c>
      <c r="F3641" s="4" t="s">
        <v>13</v>
      </c>
    </row>
    <row r="3642" spans="1:10">
      <c r="A3642" t="n">
        <v>31260</v>
      </c>
      <c r="B3642" s="31" t="n">
        <v>25</v>
      </c>
      <c r="C3642" s="7" t="n">
        <v>1</v>
      </c>
      <c r="D3642" s="7" t="n">
        <v>40</v>
      </c>
      <c r="E3642" s="7" t="n">
        <v>700</v>
      </c>
      <c r="F3642" s="7" t="n">
        <v>1</v>
      </c>
    </row>
    <row r="3643" spans="1:10">
      <c r="A3643" t="s">
        <v>4</v>
      </c>
      <c r="B3643" s="4" t="s">
        <v>5</v>
      </c>
      <c r="C3643" s="4" t="s">
        <v>13</v>
      </c>
      <c r="D3643" s="4" t="s">
        <v>10</v>
      </c>
      <c r="E3643" s="4" t="s">
        <v>6</v>
      </c>
    </row>
    <row r="3644" spans="1:10">
      <c r="A3644" t="n">
        <v>31267</v>
      </c>
      <c r="B3644" s="58" t="n">
        <v>51</v>
      </c>
      <c r="C3644" s="7" t="n">
        <v>4</v>
      </c>
      <c r="D3644" s="7" t="n">
        <v>0</v>
      </c>
      <c r="E3644" s="7" t="s">
        <v>132</v>
      </c>
    </row>
    <row r="3645" spans="1:10">
      <c r="A3645" t="s">
        <v>4</v>
      </c>
      <c r="B3645" s="4" t="s">
        <v>5</v>
      </c>
      <c r="C3645" s="4" t="s">
        <v>10</v>
      </c>
    </row>
    <row r="3646" spans="1:10">
      <c r="A3646" t="n">
        <v>31281</v>
      </c>
      <c r="B3646" s="30" t="n">
        <v>16</v>
      </c>
      <c r="C3646" s="7" t="n">
        <v>0</v>
      </c>
    </row>
    <row r="3647" spans="1:10">
      <c r="A3647" t="s">
        <v>4</v>
      </c>
      <c r="B3647" s="4" t="s">
        <v>5</v>
      </c>
      <c r="C3647" s="4" t="s">
        <v>10</v>
      </c>
      <c r="D3647" s="4" t="s">
        <v>92</v>
      </c>
      <c r="E3647" s="4" t="s">
        <v>13</v>
      </c>
      <c r="F3647" s="4" t="s">
        <v>13</v>
      </c>
    </row>
    <row r="3648" spans="1:10">
      <c r="A3648" t="n">
        <v>31284</v>
      </c>
      <c r="B3648" s="59" t="n">
        <v>26</v>
      </c>
      <c r="C3648" s="7" t="n">
        <v>0</v>
      </c>
      <c r="D3648" s="7" t="s">
        <v>347</v>
      </c>
      <c r="E3648" s="7" t="n">
        <v>2</v>
      </c>
      <c r="F3648" s="7" t="n">
        <v>0</v>
      </c>
    </row>
    <row r="3649" spans="1:6">
      <c r="A3649" t="s">
        <v>4</v>
      </c>
      <c r="B3649" s="4" t="s">
        <v>5</v>
      </c>
    </row>
    <row r="3650" spans="1:6">
      <c r="A3650" t="n">
        <v>31387</v>
      </c>
      <c r="B3650" s="33" t="n">
        <v>28</v>
      </c>
    </row>
    <row r="3651" spans="1:6">
      <c r="A3651" t="s">
        <v>4</v>
      </c>
      <c r="B3651" s="4" t="s">
        <v>5</v>
      </c>
      <c r="C3651" s="4" t="s">
        <v>13</v>
      </c>
      <c r="D3651" s="53" t="s">
        <v>119</v>
      </c>
      <c r="E3651" s="4" t="s">
        <v>5</v>
      </c>
      <c r="F3651" s="4" t="s">
        <v>13</v>
      </c>
      <c r="G3651" s="4" t="s">
        <v>10</v>
      </c>
      <c r="H3651" s="53" t="s">
        <v>120</v>
      </c>
      <c r="I3651" s="4" t="s">
        <v>13</v>
      </c>
      <c r="J3651" s="4" t="s">
        <v>57</v>
      </c>
    </row>
    <row r="3652" spans="1:6">
      <c r="A3652" t="n">
        <v>31388</v>
      </c>
      <c r="B3652" s="15" t="n">
        <v>5</v>
      </c>
      <c r="C3652" s="7" t="n">
        <v>28</v>
      </c>
      <c r="D3652" s="53" t="s">
        <v>3</v>
      </c>
      <c r="E3652" s="39" t="n">
        <v>64</v>
      </c>
      <c r="F3652" s="7" t="n">
        <v>5</v>
      </c>
      <c r="G3652" s="7" t="n">
        <v>4</v>
      </c>
      <c r="H3652" s="53" t="s">
        <v>3</v>
      </c>
      <c r="I3652" s="7" t="n">
        <v>1</v>
      </c>
      <c r="J3652" s="16" t="n">
        <f t="normal" ca="1">A3664</f>
        <v>0</v>
      </c>
    </row>
    <row r="3653" spans="1:6">
      <c r="A3653" t="s">
        <v>4</v>
      </c>
      <c r="B3653" s="4" t="s">
        <v>5</v>
      </c>
      <c r="C3653" s="4" t="s">
        <v>13</v>
      </c>
      <c r="D3653" s="4" t="s">
        <v>10</v>
      </c>
      <c r="E3653" s="4" t="s">
        <v>10</v>
      </c>
      <c r="F3653" s="4" t="s">
        <v>13</v>
      </c>
    </row>
    <row r="3654" spans="1:6">
      <c r="A3654" t="n">
        <v>31399</v>
      </c>
      <c r="B3654" s="31" t="n">
        <v>25</v>
      </c>
      <c r="C3654" s="7" t="n">
        <v>1</v>
      </c>
      <c r="D3654" s="7" t="n">
        <v>0</v>
      </c>
      <c r="E3654" s="7" t="n">
        <v>700</v>
      </c>
      <c r="F3654" s="7" t="n">
        <v>1</v>
      </c>
    </row>
    <row r="3655" spans="1:6">
      <c r="A3655" t="s">
        <v>4</v>
      </c>
      <c r="B3655" s="4" t="s">
        <v>5</v>
      </c>
      <c r="C3655" s="4" t="s">
        <v>13</v>
      </c>
      <c r="D3655" s="4" t="s">
        <v>10</v>
      </c>
      <c r="E3655" s="4" t="s">
        <v>6</v>
      </c>
    </row>
    <row r="3656" spans="1:6">
      <c r="A3656" t="n">
        <v>31406</v>
      </c>
      <c r="B3656" s="58" t="n">
        <v>51</v>
      </c>
      <c r="C3656" s="7" t="n">
        <v>4</v>
      </c>
      <c r="D3656" s="7" t="n">
        <v>4</v>
      </c>
      <c r="E3656" s="7" t="s">
        <v>272</v>
      </c>
    </row>
    <row r="3657" spans="1:6">
      <c r="A3657" t="s">
        <v>4</v>
      </c>
      <c r="B3657" s="4" t="s">
        <v>5</v>
      </c>
      <c r="C3657" s="4" t="s">
        <v>10</v>
      </c>
    </row>
    <row r="3658" spans="1:6">
      <c r="A3658" t="n">
        <v>31419</v>
      </c>
      <c r="B3658" s="30" t="n">
        <v>16</v>
      </c>
      <c r="C3658" s="7" t="n">
        <v>0</v>
      </c>
    </row>
    <row r="3659" spans="1:6">
      <c r="A3659" t="s">
        <v>4</v>
      </c>
      <c r="B3659" s="4" t="s">
        <v>5</v>
      </c>
      <c r="C3659" s="4" t="s">
        <v>10</v>
      </c>
      <c r="D3659" s="4" t="s">
        <v>92</v>
      </c>
      <c r="E3659" s="4" t="s">
        <v>13</v>
      </c>
      <c r="F3659" s="4" t="s">
        <v>13</v>
      </c>
    </row>
    <row r="3660" spans="1:6">
      <c r="A3660" t="n">
        <v>31422</v>
      </c>
      <c r="B3660" s="59" t="n">
        <v>26</v>
      </c>
      <c r="C3660" s="7" t="n">
        <v>4</v>
      </c>
      <c r="D3660" s="7" t="s">
        <v>348</v>
      </c>
      <c r="E3660" s="7" t="n">
        <v>2</v>
      </c>
      <c r="F3660" s="7" t="n">
        <v>0</v>
      </c>
    </row>
    <row r="3661" spans="1:6">
      <c r="A3661" t="s">
        <v>4</v>
      </c>
      <c r="B3661" s="4" t="s">
        <v>5</v>
      </c>
    </row>
    <row r="3662" spans="1:6">
      <c r="A3662" t="n">
        <v>31498</v>
      </c>
      <c r="B3662" s="33" t="n">
        <v>28</v>
      </c>
    </row>
    <row r="3663" spans="1:6">
      <c r="A3663" t="s">
        <v>4</v>
      </c>
      <c r="B3663" s="4" t="s">
        <v>5</v>
      </c>
      <c r="C3663" s="4" t="s">
        <v>10</v>
      </c>
    </row>
    <row r="3664" spans="1:6">
      <c r="A3664" t="n">
        <v>31499</v>
      </c>
      <c r="B3664" s="18" t="n">
        <v>12</v>
      </c>
      <c r="C3664" s="7" t="n">
        <v>10670</v>
      </c>
    </row>
    <row r="3665" spans="1:10">
      <c r="A3665" t="s">
        <v>4</v>
      </c>
      <c r="B3665" s="4" t="s">
        <v>5</v>
      </c>
      <c r="C3665" s="4" t="s">
        <v>13</v>
      </c>
      <c r="D3665" s="4" t="s">
        <v>10</v>
      </c>
      <c r="E3665" s="4" t="s">
        <v>13</v>
      </c>
      <c r="F3665" s="4" t="s">
        <v>10</v>
      </c>
      <c r="G3665" s="4" t="s">
        <v>13</v>
      </c>
      <c r="H3665" s="4" t="s">
        <v>13</v>
      </c>
      <c r="I3665" s="4" t="s">
        <v>10</v>
      </c>
      <c r="J3665" s="4" t="s">
        <v>13</v>
      </c>
      <c r="K3665" s="4" t="s">
        <v>13</v>
      </c>
      <c r="L3665" s="4" t="s">
        <v>57</v>
      </c>
    </row>
    <row r="3666" spans="1:10">
      <c r="A3666" t="n">
        <v>31502</v>
      </c>
      <c r="B3666" s="15" t="n">
        <v>5</v>
      </c>
      <c r="C3666" s="7" t="n">
        <v>30</v>
      </c>
      <c r="D3666" s="7" t="n">
        <v>10668</v>
      </c>
      <c r="E3666" s="7" t="n">
        <v>30</v>
      </c>
      <c r="F3666" s="7" t="n">
        <v>10669</v>
      </c>
      <c r="G3666" s="7" t="n">
        <v>9</v>
      </c>
      <c r="H3666" s="7" t="n">
        <v>30</v>
      </c>
      <c r="I3666" s="7" t="n">
        <v>10670</v>
      </c>
      <c r="J3666" s="7" t="n">
        <v>9</v>
      </c>
      <c r="K3666" s="7" t="n">
        <v>1</v>
      </c>
      <c r="L3666" s="16" t="n">
        <f t="normal" ca="1">A3676</f>
        <v>0</v>
      </c>
    </row>
    <row r="3667" spans="1:10">
      <c r="A3667" t="s">
        <v>4</v>
      </c>
      <c r="B3667" s="4" t="s">
        <v>5</v>
      </c>
      <c r="C3667" s="4" t="s">
        <v>13</v>
      </c>
      <c r="D3667" s="4" t="s">
        <v>27</v>
      </c>
      <c r="E3667" s="4" t="s">
        <v>10</v>
      </c>
      <c r="F3667" s="4" t="s">
        <v>13</v>
      </c>
    </row>
    <row r="3668" spans="1:10">
      <c r="A3668" t="n">
        <v>31519</v>
      </c>
      <c r="B3668" s="67" t="n">
        <v>49</v>
      </c>
      <c r="C3668" s="7" t="n">
        <v>3</v>
      </c>
      <c r="D3668" s="7" t="n">
        <v>0.699999988079071</v>
      </c>
      <c r="E3668" s="7" t="n">
        <v>500</v>
      </c>
      <c r="F3668" s="7" t="n">
        <v>0</v>
      </c>
    </row>
    <row r="3669" spans="1:10">
      <c r="A3669" t="s">
        <v>4</v>
      </c>
      <c r="B3669" s="4" t="s">
        <v>5</v>
      </c>
      <c r="C3669" s="4" t="s">
        <v>13</v>
      </c>
      <c r="D3669" s="4" t="s">
        <v>10</v>
      </c>
    </row>
    <row r="3670" spans="1:10">
      <c r="A3670" t="n">
        <v>31528</v>
      </c>
      <c r="B3670" s="38" t="n">
        <v>58</v>
      </c>
      <c r="C3670" s="7" t="n">
        <v>10</v>
      </c>
      <c r="D3670" s="7" t="n">
        <v>300</v>
      </c>
    </row>
    <row r="3671" spans="1:10">
      <c r="A3671" t="s">
        <v>4</v>
      </c>
      <c r="B3671" s="4" t="s">
        <v>5</v>
      </c>
      <c r="C3671" s="4" t="s">
        <v>13</v>
      </c>
      <c r="D3671" s="4" t="s">
        <v>10</v>
      </c>
    </row>
    <row r="3672" spans="1:10">
      <c r="A3672" t="n">
        <v>31532</v>
      </c>
      <c r="B3672" s="38" t="n">
        <v>58</v>
      </c>
      <c r="C3672" s="7" t="n">
        <v>12</v>
      </c>
      <c r="D3672" s="7" t="n">
        <v>0</v>
      </c>
    </row>
    <row r="3673" spans="1:10">
      <c r="A3673" t="s">
        <v>4</v>
      </c>
      <c r="B3673" s="4" t="s">
        <v>5</v>
      </c>
      <c r="C3673" s="4" t="s">
        <v>13</v>
      </c>
      <c r="D3673" s="4" t="s">
        <v>10</v>
      </c>
    </row>
    <row r="3674" spans="1:10">
      <c r="A3674" t="n">
        <v>31536</v>
      </c>
      <c r="B3674" s="10" t="n">
        <v>162</v>
      </c>
      <c r="C3674" s="7" t="n">
        <v>1</v>
      </c>
      <c r="D3674" s="7" t="n">
        <v>0</v>
      </c>
    </row>
    <row r="3675" spans="1:10">
      <c r="A3675" t="s">
        <v>4</v>
      </c>
      <c r="B3675" s="4" t="s">
        <v>5</v>
      </c>
      <c r="C3675" s="4" t="s">
        <v>13</v>
      </c>
      <c r="D3675" s="4" t="s">
        <v>10</v>
      </c>
      <c r="E3675" s="4" t="s">
        <v>27</v>
      </c>
    </row>
    <row r="3676" spans="1:10">
      <c r="A3676" t="n">
        <v>31540</v>
      </c>
      <c r="B3676" s="38" t="n">
        <v>58</v>
      </c>
      <c r="C3676" s="7" t="n">
        <v>0</v>
      </c>
      <c r="D3676" s="7" t="n">
        <v>1000</v>
      </c>
      <c r="E3676" s="7" t="n">
        <v>1</v>
      </c>
    </row>
    <row r="3677" spans="1:10">
      <c r="A3677" t="s">
        <v>4</v>
      </c>
      <c r="B3677" s="4" t="s">
        <v>5</v>
      </c>
      <c r="C3677" s="4" t="s">
        <v>13</v>
      </c>
      <c r="D3677" s="4" t="s">
        <v>10</v>
      </c>
    </row>
    <row r="3678" spans="1:10">
      <c r="A3678" t="n">
        <v>31548</v>
      </c>
      <c r="B3678" s="38" t="n">
        <v>58</v>
      </c>
      <c r="C3678" s="7" t="n">
        <v>255</v>
      </c>
      <c r="D3678" s="7" t="n">
        <v>0</v>
      </c>
    </row>
    <row r="3679" spans="1:10">
      <c r="A3679" t="s">
        <v>4</v>
      </c>
      <c r="B3679" s="4" t="s">
        <v>5</v>
      </c>
      <c r="C3679" s="4" t="s">
        <v>10</v>
      </c>
      <c r="D3679" s="4" t="s">
        <v>27</v>
      </c>
      <c r="E3679" s="4" t="s">
        <v>27</v>
      </c>
      <c r="F3679" s="4" t="s">
        <v>27</v>
      </c>
      <c r="G3679" s="4" t="s">
        <v>27</v>
      </c>
    </row>
    <row r="3680" spans="1:10">
      <c r="A3680" t="n">
        <v>31552</v>
      </c>
      <c r="B3680" s="48" t="n">
        <v>46</v>
      </c>
      <c r="C3680" s="7" t="n">
        <v>61456</v>
      </c>
      <c r="D3680" s="7" t="n">
        <v>227.770004272461</v>
      </c>
      <c r="E3680" s="7" t="n">
        <v>1.73000001907349</v>
      </c>
      <c r="F3680" s="7" t="n">
        <v>-2.92000007629395</v>
      </c>
      <c r="G3680" s="7" t="n">
        <v>25.1000003814697</v>
      </c>
    </row>
    <row r="3681" spans="1:12">
      <c r="A3681" t="s">
        <v>4</v>
      </c>
      <c r="B3681" s="4" t="s">
        <v>5</v>
      </c>
      <c r="C3681" s="4" t="s">
        <v>13</v>
      </c>
      <c r="D3681" s="4" t="s">
        <v>13</v>
      </c>
      <c r="E3681" s="4" t="s">
        <v>27</v>
      </c>
      <c r="F3681" s="4" t="s">
        <v>27</v>
      </c>
      <c r="G3681" s="4" t="s">
        <v>27</v>
      </c>
      <c r="H3681" s="4" t="s">
        <v>10</v>
      </c>
      <c r="I3681" s="4" t="s">
        <v>13</v>
      </c>
    </row>
    <row r="3682" spans="1:12">
      <c r="A3682" t="n">
        <v>31571</v>
      </c>
      <c r="B3682" s="44" t="n">
        <v>45</v>
      </c>
      <c r="C3682" s="7" t="n">
        <v>4</v>
      </c>
      <c r="D3682" s="7" t="n">
        <v>3</v>
      </c>
      <c r="E3682" s="7" t="n">
        <v>9.5600004196167</v>
      </c>
      <c r="F3682" s="7" t="n">
        <v>45.9799995422363</v>
      </c>
      <c r="G3682" s="7" t="n">
        <v>0</v>
      </c>
      <c r="H3682" s="7" t="n">
        <v>0</v>
      </c>
      <c r="I3682" s="7" t="n">
        <v>0</v>
      </c>
    </row>
    <row r="3683" spans="1:12">
      <c r="A3683" t="s">
        <v>4</v>
      </c>
      <c r="B3683" s="4" t="s">
        <v>5</v>
      </c>
      <c r="C3683" s="4" t="s">
        <v>13</v>
      </c>
      <c r="D3683" s="4" t="s">
        <v>6</v>
      </c>
    </row>
    <row r="3684" spans="1:12">
      <c r="A3684" t="n">
        <v>31589</v>
      </c>
      <c r="B3684" s="9" t="n">
        <v>2</v>
      </c>
      <c r="C3684" s="7" t="n">
        <v>10</v>
      </c>
      <c r="D3684" s="7" t="s">
        <v>157</v>
      </c>
    </row>
    <row r="3685" spans="1:12">
      <c r="A3685" t="s">
        <v>4</v>
      </c>
      <c r="B3685" s="4" t="s">
        <v>5</v>
      </c>
      <c r="C3685" s="4" t="s">
        <v>10</v>
      </c>
    </row>
    <row r="3686" spans="1:12">
      <c r="A3686" t="n">
        <v>31604</v>
      </c>
      <c r="B3686" s="30" t="n">
        <v>16</v>
      </c>
      <c r="C3686" s="7" t="n">
        <v>0</v>
      </c>
    </row>
    <row r="3687" spans="1:12">
      <c r="A3687" t="s">
        <v>4</v>
      </c>
      <c r="B3687" s="4" t="s">
        <v>5</v>
      </c>
      <c r="C3687" s="4" t="s">
        <v>13</v>
      </c>
      <c r="D3687" s="4" t="s">
        <v>10</v>
      </c>
    </row>
    <row r="3688" spans="1:12">
      <c r="A3688" t="n">
        <v>31607</v>
      </c>
      <c r="B3688" s="38" t="n">
        <v>58</v>
      </c>
      <c r="C3688" s="7" t="n">
        <v>105</v>
      </c>
      <c r="D3688" s="7" t="n">
        <v>300</v>
      </c>
    </row>
    <row r="3689" spans="1:12">
      <c r="A3689" t="s">
        <v>4</v>
      </c>
      <c r="B3689" s="4" t="s">
        <v>5</v>
      </c>
      <c r="C3689" s="4" t="s">
        <v>27</v>
      </c>
      <c r="D3689" s="4" t="s">
        <v>10</v>
      </c>
    </row>
    <row r="3690" spans="1:12">
      <c r="A3690" t="n">
        <v>31611</v>
      </c>
      <c r="B3690" s="54" t="n">
        <v>103</v>
      </c>
      <c r="C3690" s="7" t="n">
        <v>1</v>
      </c>
      <c r="D3690" s="7" t="n">
        <v>300</v>
      </c>
    </row>
    <row r="3691" spans="1:12">
      <c r="A3691" t="s">
        <v>4</v>
      </c>
      <c r="B3691" s="4" t="s">
        <v>5</v>
      </c>
      <c r="C3691" s="4" t="s">
        <v>13</v>
      </c>
      <c r="D3691" s="4" t="s">
        <v>10</v>
      </c>
    </row>
    <row r="3692" spans="1:12">
      <c r="A3692" t="n">
        <v>31618</v>
      </c>
      <c r="B3692" s="55" t="n">
        <v>72</v>
      </c>
      <c r="C3692" s="7" t="n">
        <v>4</v>
      </c>
      <c r="D3692" s="7" t="n">
        <v>0</v>
      </c>
    </row>
    <row r="3693" spans="1:12">
      <c r="A3693" t="s">
        <v>4</v>
      </c>
      <c r="B3693" s="4" t="s">
        <v>5</v>
      </c>
      <c r="C3693" s="4" t="s">
        <v>9</v>
      </c>
    </row>
    <row r="3694" spans="1:12">
      <c r="A3694" t="n">
        <v>31622</v>
      </c>
      <c r="B3694" s="63" t="n">
        <v>15</v>
      </c>
      <c r="C3694" s="7" t="n">
        <v>1073741824</v>
      </c>
    </row>
    <row r="3695" spans="1:12">
      <c r="A3695" t="s">
        <v>4</v>
      </c>
      <c r="B3695" s="4" t="s">
        <v>5</v>
      </c>
      <c r="C3695" s="4" t="s">
        <v>13</v>
      </c>
    </row>
    <row r="3696" spans="1:12">
      <c r="A3696" t="n">
        <v>31627</v>
      </c>
      <c r="B3696" s="39" t="n">
        <v>64</v>
      </c>
      <c r="C3696" s="7" t="n">
        <v>3</v>
      </c>
    </row>
    <row r="3697" spans="1:9">
      <c r="A3697" t="s">
        <v>4</v>
      </c>
      <c r="B3697" s="4" t="s">
        <v>5</v>
      </c>
      <c r="C3697" s="4" t="s">
        <v>13</v>
      </c>
    </row>
    <row r="3698" spans="1:9">
      <c r="A3698" t="n">
        <v>31629</v>
      </c>
      <c r="B3698" s="12" t="n">
        <v>74</v>
      </c>
      <c r="C3698" s="7" t="n">
        <v>67</v>
      </c>
    </row>
    <row r="3699" spans="1:9">
      <c r="A3699" t="s">
        <v>4</v>
      </c>
      <c r="B3699" s="4" t="s">
        <v>5</v>
      </c>
      <c r="C3699" s="4" t="s">
        <v>13</v>
      </c>
      <c r="D3699" s="4" t="s">
        <v>13</v>
      </c>
      <c r="E3699" s="4" t="s">
        <v>10</v>
      </c>
    </row>
    <row r="3700" spans="1:9">
      <c r="A3700" t="n">
        <v>31631</v>
      </c>
      <c r="B3700" s="44" t="n">
        <v>45</v>
      </c>
      <c r="C3700" s="7" t="n">
        <v>8</v>
      </c>
      <c r="D3700" s="7" t="n">
        <v>1</v>
      </c>
      <c r="E3700" s="7" t="n">
        <v>0</v>
      </c>
    </row>
    <row r="3701" spans="1:9">
      <c r="A3701" t="s">
        <v>4</v>
      </c>
      <c r="B3701" s="4" t="s">
        <v>5</v>
      </c>
      <c r="C3701" s="4" t="s">
        <v>10</v>
      </c>
    </row>
    <row r="3702" spans="1:9">
      <c r="A3702" t="n">
        <v>31636</v>
      </c>
      <c r="B3702" s="64" t="n">
        <v>13</v>
      </c>
      <c r="C3702" s="7" t="n">
        <v>6409</v>
      </c>
    </row>
    <row r="3703" spans="1:9">
      <c r="A3703" t="s">
        <v>4</v>
      </c>
      <c r="B3703" s="4" t="s">
        <v>5</v>
      </c>
      <c r="C3703" s="4" t="s">
        <v>10</v>
      </c>
    </row>
    <row r="3704" spans="1:9">
      <c r="A3704" t="n">
        <v>31639</v>
      </c>
      <c r="B3704" s="64" t="n">
        <v>13</v>
      </c>
      <c r="C3704" s="7" t="n">
        <v>6408</v>
      </c>
    </row>
    <row r="3705" spans="1:9">
      <c r="A3705" t="s">
        <v>4</v>
      </c>
      <c r="B3705" s="4" t="s">
        <v>5</v>
      </c>
      <c r="C3705" s="4" t="s">
        <v>10</v>
      </c>
    </row>
    <row r="3706" spans="1:9">
      <c r="A3706" t="n">
        <v>31642</v>
      </c>
      <c r="B3706" s="18" t="n">
        <v>12</v>
      </c>
      <c r="C3706" s="7" t="n">
        <v>6464</v>
      </c>
    </row>
    <row r="3707" spans="1:9">
      <c r="A3707" t="s">
        <v>4</v>
      </c>
      <c r="B3707" s="4" t="s">
        <v>5</v>
      </c>
      <c r="C3707" s="4" t="s">
        <v>10</v>
      </c>
    </row>
    <row r="3708" spans="1:9">
      <c r="A3708" t="n">
        <v>31645</v>
      </c>
      <c r="B3708" s="64" t="n">
        <v>13</v>
      </c>
      <c r="C3708" s="7" t="n">
        <v>6465</v>
      </c>
    </row>
    <row r="3709" spans="1:9">
      <c r="A3709" t="s">
        <v>4</v>
      </c>
      <c r="B3709" s="4" t="s">
        <v>5</v>
      </c>
      <c r="C3709" s="4" t="s">
        <v>10</v>
      </c>
    </row>
    <row r="3710" spans="1:9">
      <c r="A3710" t="n">
        <v>31648</v>
      </c>
      <c r="B3710" s="64" t="n">
        <v>13</v>
      </c>
      <c r="C3710" s="7" t="n">
        <v>6466</v>
      </c>
    </row>
    <row r="3711" spans="1:9">
      <c r="A3711" t="s">
        <v>4</v>
      </c>
      <c r="B3711" s="4" t="s">
        <v>5</v>
      </c>
      <c r="C3711" s="4" t="s">
        <v>10</v>
      </c>
    </row>
    <row r="3712" spans="1:9">
      <c r="A3712" t="n">
        <v>31651</v>
      </c>
      <c r="B3712" s="64" t="n">
        <v>13</v>
      </c>
      <c r="C3712" s="7" t="n">
        <v>6467</v>
      </c>
    </row>
    <row r="3713" spans="1:5">
      <c r="A3713" t="s">
        <v>4</v>
      </c>
      <c r="B3713" s="4" t="s">
        <v>5</v>
      </c>
      <c r="C3713" s="4" t="s">
        <v>10</v>
      </c>
    </row>
    <row r="3714" spans="1:5">
      <c r="A3714" t="n">
        <v>31654</v>
      </c>
      <c r="B3714" s="64" t="n">
        <v>13</v>
      </c>
      <c r="C3714" s="7" t="n">
        <v>6468</v>
      </c>
    </row>
    <row r="3715" spans="1:5">
      <c r="A3715" t="s">
        <v>4</v>
      </c>
      <c r="B3715" s="4" t="s">
        <v>5</v>
      </c>
      <c r="C3715" s="4" t="s">
        <v>10</v>
      </c>
    </row>
    <row r="3716" spans="1:5">
      <c r="A3716" t="n">
        <v>31657</v>
      </c>
      <c r="B3716" s="64" t="n">
        <v>13</v>
      </c>
      <c r="C3716" s="7" t="n">
        <v>6469</v>
      </c>
    </row>
    <row r="3717" spans="1:5">
      <c r="A3717" t="s">
        <v>4</v>
      </c>
      <c r="B3717" s="4" t="s">
        <v>5</v>
      </c>
      <c r="C3717" s="4" t="s">
        <v>10</v>
      </c>
    </row>
    <row r="3718" spans="1:5">
      <c r="A3718" t="n">
        <v>31660</v>
      </c>
      <c r="B3718" s="64" t="n">
        <v>13</v>
      </c>
      <c r="C3718" s="7" t="n">
        <v>6470</v>
      </c>
    </row>
    <row r="3719" spans="1:5">
      <c r="A3719" t="s">
        <v>4</v>
      </c>
      <c r="B3719" s="4" t="s">
        <v>5</v>
      </c>
      <c r="C3719" s="4" t="s">
        <v>10</v>
      </c>
    </row>
    <row r="3720" spans="1:5">
      <c r="A3720" t="n">
        <v>31663</v>
      </c>
      <c r="B3720" s="64" t="n">
        <v>13</v>
      </c>
      <c r="C3720" s="7" t="n">
        <v>6471</v>
      </c>
    </row>
    <row r="3721" spans="1:5">
      <c r="A3721" t="s">
        <v>4</v>
      </c>
      <c r="B3721" s="4" t="s">
        <v>5</v>
      </c>
      <c r="C3721" s="4" t="s">
        <v>13</v>
      </c>
    </row>
    <row r="3722" spans="1:5">
      <c r="A3722" t="n">
        <v>31666</v>
      </c>
      <c r="B3722" s="12" t="n">
        <v>74</v>
      </c>
      <c r="C3722" s="7" t="n">
        <v>18</v>
      </c>
    </row>
    <row r="3723" spans="1:5">
      <c r="A3723" t="s">
        <v>4</v>
      </c>
      <c r="B3723" s="4" t="s">
        <v>5</v>
      </c>
      <c r="C3723" s="4" t="s">
        <v>13</v>
      </c>
    </row>
    <row r="3724" spans="1:5">
      <c r="A3724" t="n">
        <v>31668</v>
      </c>
      <c r="B3724" s="12" t="n">
        <v>74</v>
      </c>
      <c r="C3724" s="7" t="n">
        <v>45</v>
      </c>
    </row>
    <row r="3725" spans="1:5">
      <c r="A3725" t="s">
        <v>4</v>
      </c>
      <c r="B3725" s="4" t="s">
        <v>5</v>
      </c>
      <c r="C3725" s="4" t="s">
        <v>10</v>
      </c>
    </row>
    <row r="3726" spans="1:5">
      <c r="A3726" t="n">
        <v>31670</v>
      </c>
      <c r="B3726" s="30" t="n">
        <v>16</v>
      </c>
      <c r="C3726" s="7" t="n">
        <v>0</v>
      </c>
    </row>
    <row r="3727" spans="1:5">
      <c r="A3727" t="s">
        <v>4</v>
      </c>
      <c r="B3727" s="4" t="s">
        <v>5</v>
      </c>
      <c r="C3727" s="4" t="s">
        <v>13</v>
      </c>
      <c r="D3727" s="4" t="s">
        <v>13</v>
      </c>
      <c r="E3727" s="4" t="s">
        <v>13</v>
      </c>
      <c r="F3727" s="4" t="s">
        <v>13</v>
      </c>
    </row>
    <row r="3728" spans="1:5">
      <c r="A3728" t="n">
        <v>31673</v>
      </c>
      <c r="B3728" s="8" t="n">
        <v>14</v>
      </c>
      <c r="C3728" s="7" t="n">
        <v>0</v>
      </c>
      <c r="D3728" s="7" t="n">
        <v>8</v>
      </c>
      <c r="E3728" s="7" t="n">
        <v>0</v>
      </c>
      <c r="F3728" s="7" t="n">
        <v>0</v>
      </c>
    </row>
    <row r="3729" spans="1:6">
      <c r="A3729" t="s">
        <v>4</v>
      </c>
      <c r="B3729" s="4" t="s">
        <v>5</v>
      </c>
      <c r="C3729" s="4" t="s">
        <v>13</v>
      </c>
      <c r="D3729" s="4" t="s">
        <v>6</v>
      </c>
    </row>
    <row r="3730" spans="1:6">
      <c r="A3730" t="n">
        <v>31678</v>
      </c>
      <c r="B3730" s="9" t="n">
        <v>2</v>
      </c>
      <c r="C3730" s="7" t="n">
        <v>11</v>
      </c>
      <c r="D3730" s="7" t="s">
        <v>60</v>
      </c>
    </row>
    <row r="3731" spans="1:6">
      <c r="A3731" t="s">
        <v>4</v>
      </c>
      <c r="B3731" s="4" t="s">
        <v>5</v>
      </c>
      <c r="C3731" s="4" t="s">
        <v>10</v>
      </c>
    </row>
    <row r="3732" spans="1:6">
      <c r="A3732" t="n">
        <v>31692</v>
      </c>
      <c r="B3732" s="30" t="n">
        <v>16</v>
      </c>
      <c r="C3732" s="7" t="n">
        <v>0</v>
      </c>
    </row>
    <row r="3733" spans="1:6">
      <c r="A3733" t="s">
        <v>4</v>
      </c>
      <c r="B3733" s="4" t="s">
        <v>5</v>
      </c>
      <c r="C3733" s="4" t="s">
        <v>13</v>
      </c>
      <c r="D3733" s="4" t="s">
        <v>6</v>
      </c>
    </row>
    <row r="3734" spans="1:6">
      <c r="A3734" t="n">
        <v>31695</v>
      </c>
      <c r="B3734" s="9" t="n">
        <v>2</v>
      </c>
      <c r="C3734" s="7" t="n">
        <v>11</v>
      </c>
      <c r="D3734" s="7" t="s">
        <v>158</v>
      </c>
    </row>
    <row r="3735" spans="1:6">
      <c r="A3735" t="s">
        <v>4</v>
      </c>
      <c r="B3735" s="4" t="s">
        <v>5</v>
      </c>
      <c r="C3735" s="4" t="s">
        <v>10</v>
      </c>
    </row>
    <row r="3736" spans="1:6">
      <c r="A3736" t="n">
        <v>31704</v>
      </c>
      <c r="B3736" s="30" t="n">
        <v>16</v>
      </c>
      <c r="C3736" s="7" t="n">
        <v>0</v>
      </c>
    </row>
    <row r="3737" spans="1:6">
      <c r="A3737" t="s">
        <v>4</v>
      </c>
      <c r="B3737" s="4" t="s">
        <v>5</v>
      </c>
      <c r="C3737" s="4" t="s">
        <v>9</v>
      </c>
    </row>
    <row r="3738" spans="1:6">
      <c r="A3738" t="n">
        <v>31707</v>
      </c>
      <c r="B3738" s="63" t="n">
        <v>15</v>
      </c>
      <c r="C3738" s="7" t="n">
        <v>2048</v>
      </c>
    </row>
    <row r="3739" spans="1:6">
      <c r="A3739" t="s">
        <v>4</v>
      </c>
      <c r="B3739" s="4" t="s">
        <v>5</v>
      </c>
      <c r="C3739" s="4" t="s">
        <v>13</v>
      </c>
      <c r="D3739" s="4" t="s">
        <v>6</v>
      </c>
    </row>
    <row r="3740" spans="1:6">
      <c r="A3740" t="n">
        <v>31712</v>
      </c>
      <c r="B3740" s="9" t="n">
        <v>2</v>
      </c>
      <c r="C3740" s="7" t="n">
        <v>10</v>
      </c>
      <c r="D3740" s="7" t="s">
        <v>95</v>
      </c>
    </row>
    <row r="3741" spans="1:6">
      <c r="A3741" t="s">
        <v>4</v>
      </c>
      <c r="B3741" s="4" t="s">
        <v>5</v>
      </c>
      <c r="C3741" s="4" t="s">
        <v>10</v>
      </c>
    </row>
    <row r="3742" spans="1:6">
      <c r="A3742" t="n">
        <v>31730</v>
      </c>
      <c r="B3742" s="30" t="n">
        <v>16</v>
      </c>
      <c r="C3742" s="7" t="n">
        <v>0</v>
      </c>
    </row>
    <row r="3743" spans="1:6">
      <c r="A3743" t="s">
        <v>4</v>
      </c>
      <c r="B3743" s="4" t="s">
        <v>5</v>
      </c>
      <c r="C3743" s="4" t="s">
        <v>13</v>
      </c>
      <c r="D3743" s="4" t="s">
        <v>6</v>
      </c>
    </row>
    <row r="3744" spans="1:6">
      <c r="A3744" t="n">
        <v>31733</v>
      </c>
      <c r="B3744" s="9" t="n">
        <v>2</v>
      </c>
      <c r="C3744" s="7" t="n">
        <v>10</v>
      </c>
      <c r="D3744" s="7" t="s">
        <v>96</v>
      </c>
    </row>
    <row r="3745" spans="1:4">
      <c r="A3745" t="s">
        <v>4</v>
      </c>
      <c r="B3745" s="4" t="s">
        <v>5</v>
      </c>
      <c r="C3745" s="4" t="s">
        <v>10</v>
      </c>
    </row>
    <row r="3746" spans="1:4">
      <c r="A3746" t="n">
        <v>31752</v>
      </c>
      <c r="B3746" s="30" t="n">
        <v>16</v>
      </c>
      <c r="C3746" s="7" t="n">
        <v>0</v>
      </c>
    </row>
    <row r="3747" spans="1:4">
      <c r="A3747" t="s">
        <v>4</v>
      </c>
      <c r="B3747" s="4" t="s">
        <v>5</v>
      </c>
      <c r="C3747" s="4" t="s">
        <v>13</v>
      </c>
      <c r="D3747" s="4" t="s">
        <v>10</v>
      </c>
      <c r="E3747" s="4" t="s">
        <v>27</v>
      </c>
    </row>
    <row r="3748" spans="1:4">
      <c r="A3748" t="n">
        <v>31755</v>
      </c>
      <c r="B3748" s="38" t="n">
        <v>58</v>
      </c>
      <c r="C3748" s="7" t="n">
        <v>100</v>
      </c>
      <c r="D3748" s="7" t="n">
        <v>300</v>
      </c>
      <c r="E3748" s="7" t="n">
        <v>1</v>
      </c>
    </row>
    <row r="3749" spans="1:4">
      <c r="A3749" t="s">
        <v>4</v>
      </c>
      <c r="B3749" s="4" t="s">
        <v>5</v>
      </c>
      <c r="C3749" s="4" t="s">
        <v>13</v>
      </c>
      <c r="D3749" s="4" t="s">
        <v>10</v>
      </c>
    </row>
    <row r="3750" spans="1:4">
      <c r="A3750" t="n">
        <v>31763</v>
      </c>
      <c r="B3750" s="38" t="n">
        <v>58</v>
      </c>
      <c r="C3750" s="7" t="n">
        <v>255</v>
      </c>
      <c r="D3750" s="7" t="n">
        <v>0</v>
      </c>
    </row>
    <row r="3751" spans="1:4">
      <c r="A3751" t="s">
        <v>4</v>
      </c>
      <c r="B3751" s="4" t="s">
        <v>5</v>
      </c>
      <c r="C3751" s="4" t="s">
        <v>13</v>
      </c>
    </row>
    <row r="3752" spans="1:4">
      <c r="A3752" t="n">
        <v>31767</v>
      </c>
      <c r="B3752" s="35" t="n">
        <v>23</v>
      </c>
      <c r="C3752" s="7" t="n">
        <v>0</v>
      </c>
    </row>
    <row r="3753" spans="1:4">
      <c r="A3753" t="s">
        <v>4</v>
      </c>
      <c r="B3753" s="4" t="s">
        <v>5</v>
      </c>
    </row>
    <row r="3754" spans="1:4">
      <c r="A3754" t="n">
        <v>31769</v>
      </c>
      <c r="B3754" s="5" t="n">
        <v>1</v>
      </c>
    </row>
    <row r="3755" spans="1:4" s="3" customFormat="1" customHeight="0">
      <c r="A3755" s="3" t="s">
        <v>2</v>
      </c>
      <c r="B3755" s="3" t="s">
        <v>349</v>
      </c>
    </row>
    <row r="3756" spans="1:4">
      <c r="A3756" t="s">
        <v>4</v>
      </c>
      <c r="B3756" s="4" t="s">
        <v>5</v>
      </c>
      <c r="C3756" s="4" t="s">
        <v>13</v>
      </c>
      <c r="D3756" s="4" t="s">
        <v>10</v>
      </c>
      <c r="E3756" s="4" t="s">
        <v>13</v>
      </c>
      <c r="F3756" s="4" t="s">
        <v>57</v>
      </c>
    </row>
    <row r="3757" spans="1:4">
      <c r="A3757" t="n">
        <v>31772</v>
      </c>
      <c r="B3757" s="15" t="n">
        <v>5</v>
      </c>
      <c r="C3757" s="7" t="n">
        <v>30</v>
      </c>
      <c r="D3757" s="7" t="n">
        <v>6471</v>
      </c>
      <c r="E3757" s="7" t="n">
        <v>1</v>
      </c>
      <c r="F3757" s="16" t="n">
        <f t="normal" ca="1">A3759</f>
        <v>0</v>
      </c>
    </row>
    <row r="3758" spans="1:4">
      <c r="A3758" t="s">
        <v>4</v>
      </c>
      <c r="B3758" s="4" t="s">
        <v>5</v>
      </c>
      <c r="C3758" s="4" t="s">
        <v>13</v>
      </c>
      <c r="D3758" s="4" t="s">
        <v>10</v>
      </c>
      <c r="E3758" s="4" t="s">
        <v>27</v>
      </c>
    </row>
    <row r="3759" spans="1:4">
      <c r="A3759" t="n">
        <v>31781</v>
      </c>
      <c r="B3759" s="38" t="n">
        <v>58</v>
      </c>
      <c r="C3759" s="7" t="n">
        <v>0</v>
      </c>
      <c r="D3759" s="7" t="n">
        <v>2000</v>
      </c>
      <c r="E3759" s="7" t="n">
        <v>1</v>
      </c>
    </row>
    <row r="3760" spans="1:4">
      <c r="A3760" t="s">
        <v>4</v>
      </c>
      <c r="B3760" s="4" t="s">
        <v>5</v>
      </c>
      <c r="C3760" s="4" t="s">
        <v>13</v>
      </c>
      <c r="D3760" s="4" t="s">
        <v>10</v>
      </c>
    </row>
    <row r="3761" spans="1:6">
      <c r="A3761" t="n">
        <v>31789</v>
      </c>
      <c r="B3761" s="38" t="n">
        <v>58</v>
      </c>
      <c r="C3761" s="7" t="n">
        <v>255</v>
      </c>
      <c r="D3761" s="7" t="n">
        <v>0</v>
      </c>
    </row>
    <row r="3762" spans="1:6">
      <c r="A3762" t="s">
        <v>4</v>
      </c>
      <c r="B3762" s="4" t="s">
        <v>5</v>
      </c>
      <c r="C3762" s="4" t="s">
        <v>10</v>
      </c>
    </row>
    <row r="3763" spans="1:6">
      <c r="A3763" t="n">
        <v>31793</v>
      </c>
      <c r="B3763" s="30" t="n">
        <v>16</v>
      </c>
      <c r="C3763" s="7" t="n">
        <v>200</v>
      </c>
    </row>
    <row r="3764" spans="1:6">
      <c r="A3764" t="s">
        <v>4</v>
      </c>
      <c r="B3764" s="4" t="s">
        <v>5</v>
      </c>
      <c r="C3764" s="4" t="s">
        <v>13</v>
      </c>
      <c r="D3764" s="4" t="s">
        <v>10</v>
      </c>
      <c r="E3764" s="4" t="s">
        <v>10</v>
      </c>
      <c r="F3764" s="4" t="s">
        <v>13</v>
      </c>
    </row>
    <row r="3765" spans="1:6">
      <c r="A3765" t="n">
        <v>31796</v>
      </c>
      <c r="B3765" s="31" t="n">
        <v>25</v>
      </c>
      <c r="C3765" s="7" t="n">
        <v>1</v>
      </c>
      <c r="D3765" s="7" t="n">
        <v>160</v>
      </c>
      <c r="E3765" s="7" t="n">
        <v>570</v>
      </c>
      <c r="F3765" s="7" t="n">
        <v>1</v>
      </c>
    </row>
    <row r="3766" spans="1:6">
      <c r="A3766" t="s">
        <v>4</v>
      </c>
      <c r="B3766" s="4" t="s">
        <v>5</v>
      </c>
      <c r="C3766" s="4" t="s">
        <v>13</v>
      </c>
      <c r="D3766" s="4" t="s">
        <v>10</v>
      </c>
      <c r="E3766" s="4" t="s">
        <v>6</v>
      </c>
    </row>
    <row r="3767" spans="1:6">
      <c r="A3767" t="n">
        <v>31803</v>
      </c>
      <c r="B3767" s="58" t="n">
        <v>51</v>
      </c>
      <c r="C3767" s="7" t="n">
        <v>4</v>
      </c>
      <c r="D3767" s="7" t="n">
        <v>0</v>
      </c>
      <c r="E3767" s="7" t="s">
        <v>129</v>
      </c>
    </row>
    <row r="3768" spans="1:6">
      <c r="A3768" t="s">
        <v>4</v>
      </c>
      <c r="B3768" s="4" t="s">
        <v>5</v>
      </c>
      <c r="C3768" s="4" t="s">
        <v>10</v>
      </c>
    </row>
    <row r="3769" spans="1:6">
      <c r="A3769" t="n">
        <v>31816</v>
      </c>
      <c r="B3769" s="30" t="n">
        <v>16</v>
      </c>
      <c r="C3769" s="7" t="n">
        <v>0</v>
      </c>
    </row>
    <row r="3770" spans="1:6">
      <c r="A3770" t="s">
        <v>4</v>
      </c>
      <c r="B3770" s="4" t="s">
        <v>5</v>
      </c>
      <c r="C3770" s="4" t="s">
        <v>10</v>
      </c>
      <c r="D3770" s="4" t="s">
        <v>92</v>
      </c>
      <c r="E3770" s="4" t="s">
        <v>13</v>
      </c>
      <c r="F3770" s="4" t="s">
        <v>13</v>
      </c>
    </row>
    <row r="3771" spans="1:6">
      <c r="A3771" t="n">
        <v>31819</v>
      </c>
      <c r="B3771" s="59" t="n">
        <v>26</v>
      </c>
      <c r="C3771" s="7" t="n">
        <v>0</v>
      </c>
      <c r="D3771" s="7" t="s">
        <v>350</v>
      </c>
      <c r="E3771" s="7" t="n">
        <v>2</v>
      </c>
      <c r="F3771" s="7" t="n">
        <v>0</v>
      </c>
    </row>
    <row r="3772" spans="1:6">
      <c r="A3772" t="s">
        <v>4</v>
      </c>
      <c r="B3772" s="4" t="s">
        <v>5</v>
      </c>
    </row>
    <row r="3773" spans="1:6">
      <c r="A3773" t="n">
        <v>31909</v>
      </c>
      <c r="B3773" s="33" t="n">
        <v>28</v>
      </c>
    </row>
    <row r="3774" spans="1:6">
      <c r="A3774" t="s">
        <v>4</v>
      </c>
      <c r="B3774" s="4" t="s">
        <v>5</v>
      </c>
      <c r="C3774" s="4" t="s">
        <v>13</v>
      </c>
      <c r="D3774" s="53" t="s">
        <v>119</v>
      </c>
      <c r="E3774" s="4" t="s">
        <v>5</v>
      </c>
      <c r="F3774" s="4" t="s">
        <v>13</v>
      </c>
      <c r="G3774" s="4" t="s">
        <v>10</v>
      </c>
      <c r="H3774" s="53" t="s">
        <v>120</v>
      </c>
      <c r="I3774" s="4" t="s">
        <v>13</v>
      </c>
      <c r="J3774" s="4" t="s">
        <v>57</v>
      </c>
    </row>
    <row r="3775" spans="1:6">
      <c r="A3775" t="n">
        <v>31910</v>
      </c>
      <c r="B3775" s="15" t="n">
        <v>5</v>
      </c>
      <c r="C3775" s="7" t="n">
        <v>28</v>
      </c>
      <c r="D3775" s="53" t="s">
        <v>3</v>
      </c>
      <c r="E3775" s="39" t="n">
        <v>64</v>
      </c>
      <c r="F3775" s="7" t="n">
        <v>5</v>
      </c>
      <c r="G3775" s="7" t="n">
        <v>2</v>
      </c>
      <c r="H3775" s="53" t="s">
        <v>3</v>
      </c>
      <c r="I3775" s="7" t="n">
        <v>1</v>
      </c>
      <c r="J3775" s="16" t="n">
        <f t="normal" ca="1">A3789</f>
        <v>0</v>
      </c>
    </row>
    <row r="3776" spans="1:6">
      <c r="A3776" t="s">
        <v>4</v>
      </c>
      <c r="B3776" s="4" t="s">
        <v>5</v>
      </c>
      <c r="C3776" s="4" t="s">
        <v>13</v>
      </c>
      <c r="D3776" s="4" t="s">
        <v>10</v>
      </c>
      <c r="E3776" s="4" t="s">
        <v>10</v>
      </c>
      <c r="F3776" s="4" t="s">
        <v>13</v>
      </c>
    </row>
    <row r="3777" spans="1:10">
      <c r="A3777" t="n">
        <v>31921</v>
      </c>
      <c r="B3777" s="31" t="n">
        <v>25</v>
      </c>
      <c r="C3777" s="7" t="n">
        <v>1</v>
      </c>
      <c r="D3777" s="7" t="n">
        <v>160</v>
      </c>
      <c r="E3777" s="7" t="n">
        <v>570</v>
      </c>
      <c r="F3777" s="7" t="n">
        <v>2</v>
      </c>
    </row>
    <row r="3778" spans="1:10">
      <c r="A3778" t="s">
        <v>4</v>
      </c>
      <c r="B3778" s="4" t="s">
        <v>5</v>
      </c>
      <c r="C3778" s="4" t="s">
        <v>13</v>
      </c>
      <c r="D3778" s="4" t="s">
        <v>10</v>
      </c>
      <c r="E3778" s="4" t="s">
        <v>6</v>
      </c>
    </row>
    <row r="3779" spans="1:10">
      <c r="A3779" t="n">
        <v>31928</v>
      </c>
      <c r="B3779" s="58" t="n">
        <v>51</v>
      </c>
      <c r="C3779" s="7" t="n">
        <v>4</v>
      </c>
      <c r="D3779" s="7" t="n">
        <v>2</v>
      </c>
      <c r="E3779" s="7" t="s">
        <v>267</v>
      </c>
    </row>
    <row r="3780" spans="1:10">
      <c r="A3780" t="s">
        <v>4</v>
      </c>
      <c r="B3780" s="4" t="s">
        <v>5</v>
      </c>
      <c r="C3780" s="4" t="s">
        <v>10</v>
      </c>
    </row>
    <row r="3781" spans="1:10">
      <c r="A3781" t="n">
        <v>31941</v>
      </c>
      <c r="B3781" s="30" t="n">
        <v>16</v>
      </c>
      <c r="C3781" s="7" t="n">
        <v>0</v>
      </c>
    </row>
    <row r="3782" spans="1:10">
      <c r="A3782" t="s">
        <v>4</v>
      </c>
      <c r="B3782" s="4" t="s">
        <v>5</v>
      </c>
      <c r="C3782" s="4" t="s">
        <v>10</v>
      </c>
      <c r="D3782" s="4" t="s">
        <v>92</v>
      </c>
      <c r="E3782" s="4" t="s">
        <v>13</v>
      </c>
      <c r="F3782" s="4" t="s">
        <v>13</v>
      </c>
    </row>
    <row r="3783" spans="1:10">
      <c r="A3783" t="n">
        <v>31944</v>
      </c>
      <c r="B3783" s="59" t="n">
        <v>26</v>
      </c>
      <c r="C3783" s="7" t="n">
        <v>2</v>
      </c>
      <c r="D3783" s="7" t="s">
        <v>351</v>
      </c>
      <c r="E3783" s="7" t="n">
        <v>2</v>
      </c>
      <c r="F3783" s="7" t="n">
        <v>0</v>
      </c>
    </row>
    <row r="3784" spans="1:10">
      <c r="A3784" t="s">
        <v>4</v>
      </c>
      <c r="B3784" s="4" t="s">
        <v>5</v>
      </c>
    </row>
    <row r="3785" spans="1:10">
      <c r="A3785" t="n">
        <v>32014</v>
      </c>
      <c r="B3785" s="33" t="n">
        <v>28</v>
      </c>
    </row>
    <row r="3786" spans="1:10">
      <c r="A3786" t="s">
        <v>4</v>
      </c>
      <c r="B3786" s="4" t="s">
        <v>5</v>
      </c>
      <c r="C3786" s="4" t="s">
        <v>57</v>
      </c>
    </row>
    <row r="3787" spans="1:10">
      <c r="A3787" t="n">
        <v>32015</v>
      </c>
      <c r="B3787" s="24" t="n">
        <v>3</v>
      </c>
      <c r="C3787" s="16" t="n">
        <f t="normal" ca="1">A3799</f>
        <v>0</v>
      </c>
    </row>
    <row r="3788" spans="1:10">
      <c r="A3788" t="s">
        <v>4</v>
      </c>
      <c r="B3788" s="4" t="s">
        <v>5</v>
      </c>
      <c r="C3788" s="4" t="s">
        <v>13</v>
      </c>
      <c r="D3788" s="4" t="s">
        <v>10</v>
      </c>
      <c r="E3788" s="4" t="s">
        <v>10</v>
      </c>
      <c r="F3788" s="4" t="s">
        <v>13</v>
      </c>
    </row>
    <row r="3789" spans="1:10">
      <c r="A3789" t="n">
        <v>32020</v>
      </c>
      <c r="B3789" s="31" t="n">
        <v>25</v>
      </c>
      <c r="C3789" s="7" t="n">
        <v>1</v>
      </c>
      <c r="D3789" s="7" t="n">
        <v>160</v>
      </c>
      <c r="E3789" s="7" t="n">
        <v>570</v>
      </c>
      <c r="F3789" s="7" t="n">
        <v>1</v>
      </c>
    </row>
    <row r="3790" spans="1:10">
      <c r="A3790" t="s">
        <v>4</v>
      </c>
      <c r="B3790" s="4" t="s">
        <v>5</v>
      </c>
      <c r="C3790" s="4" t="s">
        <v>13</v>
      </c>
      <c r="D3790" s="4" t="s">
        <v>10</v>
      </c>
      <c r="E3790" s="4" t="s">
        <v>6</v>
      </c>
    </row>
    <row r="3791" spans="1:10">
      <c r="A3791" t="n">
        <v>32027</v>
      </c>
      <c r="B3791" s="58" t="n">
        <v>51</v>
      </c>
      <c r="C3791" s="7" t="n">
        <v>4</v>
      </c>
      <c r="D3791" s="7" t="n">
        <v>0</v>
      </c>
      <c r="E3791" s="7" t="s">
        <v>148</v>
      </c>
    </row>
    <row r="3792" spans="1:10">
      <c r="A3792" t="s">
        <v>4</v>
      </c>
      <c r="B3792" s="4" t="s">
        <v>5</v>
      </c>
      <c r="C3792" s="4" t="s">
        <v>10</v>
      </c>
    </row>
    <row r="3793" spans="1:6">
      <c r="A3793" t="n">
        <v>32041</v>
      </c>
      <c r="B3793" s="30" t="n">
        <v>16</v>
      </c>
      <c r="C3793" s="7" t="n">
        <v>0</v>
      </c>
    </row>
    <row r="3794" spans="1:6">
      <c r="A3794" t="s">
        <v>4</v>
      </c>
      <c r="B3794" s="4" t="s">
        <v>5</v>
      </c>
      <c r="C3794" s="4" t="s">
        <v>10</v>
      </c>
      <c r="D3794" s="4" t="s">
        <v>92</v>
      </c>
      <c r="E3794" s="4" t="s">
        <v>13</v>
      </c>
      <c r="F3794" s="4" t="s">
        <v>13</v>
      </c>
    </row>
    <row r="3795" spans="1:6">
      <c r="A3795" t="n">
        <v>32044</v>
      </c>
      <c r="B3795" s="59" t="n">
        <v>26</v>
      </c>
      <c r="C3795" s="7" t="n">
        <v>0</v>
      </c>
      <c r="D3795" s="7" t="s">
        <v>352</v>
      </c>
      <c r="E3795" s="7" t="n">
        <v>2</v>
      </c>
      <c r="F3795" s="7" t="n">
        <v>0</v>
      </c>
    </row>
    <row r="3796" spans="1:6">
      <c r="A3796" t="s">
        <v>4</v>
      </c>
      <c r="B3796" s="4" t="s">
        <v>5</v>
      </c>
    </row>
    <row r="3797" spans="1:6">
      <c r="A3797" t="n">
        <v>32126</v>
      </c>
      <c r="B3797" s="33" t="n">
        <v>28</v>
      </c>
    </row>
    <row r="3798" spans="1:6">
      <c r="A3798" t="s">
        <v>4</v>
      </c>
      <c r="B3798" s="4" t="s">
        <v>5</v>
      </c>
      <c r="C3798" s="4" t="s">
        <v>13</v>
      </c>
      <c r="D3798" s="53" t="s">
        <v>119</v>
      </c>
      <c r="E3798" s="4" t="s">
        <v>5</v>
      </c>
      <c r="F3798" s="4" t="s">
        <v>13</v>
      </c>
      <c r="G3798" s="4" t="s">
        <v>10</v>
      </c>
      <c r="H3798" s="53" t="s">
        <v>120</v>
      </c>
      <c r="I3798" s="4" t="s">
        <v>13</v>
      </c>
      <c r="J3798" s="4" t="s">
        <v>57</v>
      </c>
    </row>
    <row r="3799" spans="1:6">
      <c r="A3799" t="n">
        <v>32127</v>
      </c>
      <c r="B3799" s="15" t="n">
        <v>5</v>
      </c>
      <c r="C3799" s="7" t="n">
        <v>28</v>
      </c>
      <c r="D3799" s="53" t="s">
        <v>3</v>
      </c>
      <c r="E3799" s="39" t="n">
        <v>64</v>
      </c>
      <c r="F3799" s="7" t="n">
        <v>5</v>
      </c>
      <c r="G3799" s="7" t="n">
        <v>5</v>
      </c>
      <c r="H3799" s="53" t="s">
        <v>3</v>
      </c>
      <c r="I3799" s="7" t="n">
        <v>1</v>
      </c>
      <c r="J3799" s="16" t="n">
        <f t="normal" ca="1">A3821</f>
        <v>0</v>
      </c>
    </row>
    <row r="3800" spans="1:6">
      <c r="A3800" t="s">
        <v>4</v>
      </c>
      <c r="B3800" s="4" t="s">
        <v>5</v>
      </c>
      <c r="C3800" s="4" t="s">
        <v>13</v>
      </c>
      <c r="D3800" s="4" t="s">
        <v>10</v>
      </c>
      <c r="E3800" s="4" t="s">
        <v>10</v>
      </c>
      <c r="F3800" s="4" t="s">
        <v>13</v>
      </c>
    </row>
    <row r="3801" spans="1:6">
      <c r="A3801" t="n">
        <v>32138</v>
      </c>
      <c r="B3801" s="31" t="n">
        <v>25</v>
      </c>
      <c r="C3801" s="7" t="n">
        <v>1</v>
      </c>
      <c r="D3801" s="7" t="n">
        <v>60</v>
      </c>
      <c r="E3801" s="7" t="n">
        <v>500</v>
      </c>
      <c r="F3801" s="7" t="n">
        <v>2</v>
      </c>
    </row>
    <row r="3802" spans="1:6">
      <c r="A3802" t="s">
        <v>4</v>
      </c>
      <c r="B3802" s="4" t="s">
        <v>5</v>
      </c>
      <c r="C3802" s="4" t="s">
        <v>13</v>
      </c>
      <c r="D3802" s="4" t="s">
        <v>10</v>
      </c>
      <c r="E3802" s="4" t="s">
        <v>6</v>
      </c>
    </row>
    <row r="3803" spans="1:6">
      <c r="A3803" t="n">
        <v>32145</v>
      </c>
      <c r="B3803" s="58" t="n">
        <v>51</v>
      </c>
      <c r="C3803" s="7" t="n">
        <v>4</v>
      </c>
      <c r="D3803" s="7" t="n">
        <v>5</v>
      </c>
      <c r="E3803" s="7" t="s">
        <v>267</v>
      </c>
    </row>
    <row r="3804" spans="1:6">
      <c r="A3804" t="s">
        <v>4</v>
      </c>
      <c r="B3804" s="4" t="s">
        <v>5</v>
      </c>
      <c r="C3804" s="4" t="s">
        <v>10</v>
      </c>
    </row>
    <row r="3805" spans="1:6">
      <c r="A3805" t="n">
        <v>32158</v>
      </c>
      <c r="B3805" s="30" t="n">
        <v>16</v>
      </c>
      <c r="C3805" s="7" t="n">
        <v>0</v>
      </c>
    </row>
    <row r="3806" spans="1:6">
      <c r="A3806" t="s">
        <v>4</v>
      </c>
      <c r="B3806" s="4" t="s">
        <v>5</v>
      </c>
      <c r="C3806" s="4" t="s">
        <v>10</v>
      </c>
      <c r="D3806" s="4" t="s">
        <v>92</v>
      </c>
      <c r="E3806" s="4" t="s">
        <v>13</v>
      </c>
      <c r="F3806" s="4" t="s">
        <v>13</v>
      </c>
    </row>
    <row r="3807" spans="1:6">
      <c r="A3807" t="n">
        <v>32161</v>
      </c>
      <c r="B3807" s="59" t="n">
        <v>26</v>
      </c>
      <c r="C3807" s="7" t="n">
        <v>5</v>
      </c>
      <c r="D3807" s="7" t="s">
        <v>353</v>
      </c>
      <c r="E3807" s="7" t="n">
        <v>2</v>
      </c>
      <c r="F3807" s="7" t="n">
        <v>0</v>
      </c>
    </row>
    <row r="3808" spans="1:6">
      <c r="A3808" t="s">
        <v>4</v>
      </c>
      <c r="B3808" s="4" t="s">
        <v>5</v>
      </c>
    </row>
    <row r="3809" spans="1:10">
      <c r="A3809" t="n">
        <v>32216</v>
      </c>
      <c r="B3809" s="33" t="n">
        <v>28</v>
      </c>
    </row>
    <row r="3810" spans="1:10">
      <c r="A3810" t="s">
        <v>4</v>
      </c>
      <c r="B3810" s="4" t="s">
        <v>5</v>
      </c>
      <c r="C3810" s="4" t="s">
        <v>13</v>
      </c>
      <c r="D3810" s="4" t="s">
        <v>10</v>
      </c>
      <c r="E3810" s="4" t="s">
        <v>10</v>
      </c>
      <c r="F3810" s="4" t="s">
        <v>13</v>
      </c>
    </row>
    <row r="3811" spans="1:10">
      <c r="A3811" t="n">
        <v>32217</v>
      </c>
      <c r="B3811" s="31" t="n">
        <v>25</v>
      </c>
      <c r="C3811" s="7" t="n">
        <v>1</v>
      </c>
      <c r="D3811" s="7" t="n">
        <v>60</v>
      </c>
      <c r="E3811" s="7" t="n">
        <v>640</v>
      </c>
      <c r="F3811" s="7" t="n">
        <v>2</v>
      </c>
    </row>
    <row r="3812" spans="1:10">
      <c r="A3812" t="s">
        <v>4</v>
      </c>
      <c r="B3812" s="4" t="s">
        <v>5</v>
      </c>
      <c r="C3812" s="4" t="s">
        <v>13</v>
      </c>
      <c r="D3812" s="4" t="s">
        <v>10</v>
      </c>
      <c r="E3812" s="4" t="s">
        <v>6</v>
      </c>
    </row>
    <row r="3813" spans="1:10">
      <c r="A3813" t="n">
        <v>32224</v>
      </c>
      <c r="B3813" s="58" t="n">
        <v>51</v>
      </c>
      <c r="C3813" s="7" t="n">
        <v>4</v>
      </c>
      <c r="D3813" s="7" t="n">
        <v>122</v>
      </c>
      <c r="E3813" s="7" t="s">
        <v>148</v>
      </c>
    </row>
    <row r="3814" spans="1:10">
      <c r="A3814" t="s">
        <v>4</v>
      </c>
      <c r="B3814" s="4" t="s">
        <v>5</v>
      </c>
      <c r="C3814" s="4" t="s">
        <v>10</v>
      </c>
    </row>
    <row r="3815" spans="1:10">
      <c r="A3815" t="n">
        <v>32238</v>
      </c>
      <c r="B3815" s="30" t="n">
        <v>16</v>
      </c>
      <c r="C3815" s="7" t="n">
        <v>0</v>
      </c>
    </row>
    <row r="3816" spans="1:10">
      <c r="A3816" t="s">
        <v>4</v>
      </c>
      <c r="B3816" s="4" t="s">
        <v>5</v>
      </c>
      <c r="C3816" s="4" t="s">
        <v>10</v>
      </c>
      <c r="D3816" s="4" t="s">
        <v>92</v>
      </c>
      <c r="E3816" s="4" t="s">
        <v>13</v>
      </c>
      <c r="F3816" s="4" t="s">
        <v>13</v>
      </c>
    </row>
    <row r="3817" spans="1:10">
      <c r="A3817" t="n">
        <v>32241</v>
      </c>
      <c r="B3817" s="59" t="n">
        <v>26</v>
      </c>
      <c r="C3817" s="7" t="n">
        <v>122</v>
      </c>
      <c r="D3817" s="7" t="s">
        <v>354</v>
      </c>
      <c r="E3817" s="7" t="n">
        <v>2</v>
      </c>
      <c r="F3817" s="7" t="n">
        <v>0</v>
      </c>
    </row>
    <row r="3818" spans="1:10">
      <c r="A3818" t="s">
        <v>4</v>
      </c>
      <c r="B3818" s="4" t="s">
        <v>5</v>
      </c>
    </row>
    <row r="3819" spans="1:10">
      <c r="A3819" t="n">
        <v>32276</v>
      </c>
      <c r="B3819" s="33" t="n">
        <v>28</v>
      </c>
    </row>
    <row r="3820" spans="1:10">
      <c r="A3820" t="s">
        <v>4</v>
      </c>
      <c r="B3820" s="4" t="s">
        <v>5</v>
      </c>
      <c r="C3820" s="4" t="s">
        <v>13</v>
      </c>
      <c r="D3820" s="53" t="s">
        <v>119</v>
      </c>
      <c r="E3820" s="4" t="s">
        <v>5</v>
      </c>
      <c r="F3820" s="4" t="s">
        <v>13</v>
      </c>
      <c r="G3820" s="4" t="s">
        <v>10</v>
      </c>
      <c r="H3820" s="53" t="s">
        <v>120</v>
      </c>
      <c r="I3820" s="4" t="s">
        <v>13</v>
      </c>
      <c r="J3820" s="4" t="s">
        <v>57</v>
      </c>
    </row>
    <row r="3821" spans="1:10">
      <c r="A3821" t="n">
        <v>32277</v>
      </c>
      <c r="B3821" s="15" t="n">
        <v>5</v>
      </c>
      <c r="C3821" s="7" t="n">
        <v>28</v>
      </c>
      <c r="D3821" s="53" t="s">
        <v>3</v>
      </c>
      <c r="E3821" s="39" t="n">
        <v>64</v>
      </c>
      <c r="F3821" s="7" t="n">
        <v>5</v>
      </c>
      <c r="G3821" s="7" t="n">
        <v>1</v>
      </c>
      <c r="H3821" s="53" t="s">
        <v>3</v>
      </c>
      <c r="I3821" s="7" t="n">
        <v>1</v>
      </c>
      <c r="J3821" s="16" t="n">
        <f t="normal" ca="1">A3833</f>
        <v>0</v>
      </c>
    </row>
    <row r="3822" spans="1:10">
      <c r="A3822" t="s">
        <v>4</v>
      </c>
      <c r="B3822" s="4" t="s">
        <v>5</v>
      </c>
      <c r="C3822" s="4" t="s">
        <v>13</v>
      </c>
      <c r="D3822" s="4" t="s">
        <v>10</v>
      </c>
      <c r="E3822" s="4" t="s">
        <v>10</v>
      </c>
      <c r="F3822" s="4" t="s">
        <v>13</v>
      </c>
    </row>
    <row r="3823" spans="1:10">
      <c r="A3823" t="n">
        <v>32288</v>
      </c>
      <c r="B3823" s="31" t="n">
        <v>25</v>
      </c>
      <c r="C3823" s="7" t="n">
        <v>1</v>
      </c>
      <c r="D3823" s="7" t="n">
        <v>65535</v>
      </c>
      <c r="E3823" s="7" t="n">
        <v>420</v>
      </c>
      <c r="F3823" s="7" t="n">
        <v>5</v>
      </c>
    </row>
    <row r="3824" spans="1:10">
      <c r="A3824" t="s">
        <v>4</v>
      </c>
      <c r="B3824" s="4" t="s">
        <v>5</v>
      </c>
      <c r="C3824" s="4" t="s">
        <v>13</v>
      </c>
      <c r="D3824" s="4" t="s">
        <v>10</v>
      </c>
      <c r="E3824" s="4" t="s">
        <v>6</v>
      </c>
    </row>
    <row r="3825" spans="1:10">
      <c r="A3825" t="n">
        <v>32295</v>
      </c>
      <c r="B3825" s="58" t="n">
        <v>51</v>
      </c>
      <c r="C3825" s="7" t="n">
        <v>4</v>
      </c>
      <c r="D3825" s="7" t="n">
        <v>1</v>
      </c>
      <c r="E3825" s="7" t="s">
        <v>132</v>
      </c>
    </row>
    <row r="3826" spans="1:10">
      <c r="A3826" t="s">
        <v>4</v>
      </c>
      <c r="B3826" s="4" t="s">
        <v>5</v>
      </c>
      <c r="C3826" s="4" t="s">
        <v>10</v>
      </c>
    </row>
    <row r="3827" spans="1:10">
      <c r="A3827" t="n">
        <v>32309</v>
      </c>
      <c r="B3827" s="30" t="n">
        <v>16</v>
      </c>
      <c r="C3827" s="7" t="n">
        <v>0</v>
      </c>
    </row>
    <row r="3828" spans="1:10">
      <c r="A3828" t="s">
        <v>4</v>
      </c>
      <c r="B3828" s="4" t="s">
        <v>5</v>
      </c>
      <c r="C3828" s="4" t="s">
        <v>10</v>
      </c>
      <c r="D3828" s="4" t="s">
        <v>92</v>
      </c>
      <c r="E3828" s="4" t="s">
        <v>13</v>
      </c>
      <c r="F3828" s="4" t="s">
        <v>13</v>
      </c>
    </row>
    <row r="3829" spans="1:10">
      <c r="A3829" t="n">
        <v>32312</v>
      </c>
      <c r="B3829" s="59" t="n">
        <v>26</v>
      </c>
      <c r="C3829" s="7" t="n">
        <v>1</v>
      </c>
      <c r="D3829" s="7" t="s">
        <v>355</v>
      </c>
      <c r="E3829" s="7" t="n">
        <v>2</v>
      </c>
      <c r="F3829" s="7" t="n">
        <v>0</v>
      </c>
    </row>
    <row r="3830" spans="1:10">
      <c r="A3830" t="s">
        <v>4</v>
      </c>
      <c r="B3830" s="4" t="s">
        <v>5</v>
      </c>
    </row>
    <row r="3831" spans="1:10">
      <c r="A3831" t="n">
        <v>32422</v>
      </c>
      <c r="B3831" s="33" t="n">
        <v>28</v>
      </c>
    </row>
    <row r="3832" spans="1:10">
      <c r="A3832" t="s">
        <v>4</v>
      </c>
      <c r="B3832" s="4" t="s">
        <v>5</v>
      </c>
      <c r="C3832" s="4" t="s">
        <v>13</v>
      </c>
      <c r="D3832" s="53" t="s">
        <v>119</v>
      </c>
      <c r="E3832" s="4" t="s">
        <v>5</v>
      </c>
      <c r="F3832" s="4" t="s">
        <v>13</v>
      </c>
      <c r="G3832" s="4" t="s">
        <v>10</v>
      </c>
      <c r="H3832" s="53" t="s">
        <v>120</v>
      </c>
      <c r="I3832" s="4" t="s">
        <v>13</v>
      </c>
      <c r="J3832" s="4" t="s">
        <v>57</v>
      </c>
    </row>
    <row r="3833" spans="1:10">
      <c r="A3833" t="n">
        <v>32423</v>
      </c>
      <c r="B3833" s="15" t="n">
        <v>5</v>
      </c>
      <c r="C3833" s="7" t="n">
        <v>28</v>
      </c>
      <c r="D3833" s="53" t="s">
        <v>3</v>
      </c>
      <c r="E3833" s="39" t="n">
        <v>64</v>
      </c>
      <c r="F3833" s="7" t="n">
        <v>5</v>
      </c>
      <c r="G3833" s="7" t="n">
        <v>7</v>
      </c>
      <c r="H3833" s="53" t="s">
        <v>3</v>
      </c>
      <c r="I3833" s="7" t="n">
        <v>1</v>
      </c>
      <c r="J3833" s="16" t="n">
        <f t="normal" ca="1">A3845</f>
        <v>0</v>
      </c>
    </row>
    <row r="3834" spans="1:10">
      <c r="A3834" t="s">
        <v>4</v>
      </c>
      <c r="B3834" s="4" t="s">
        <v>5</v>
      </c>
      <c r="C3834" s="4" t="s">
        <v>13</v>
      </c>
      <c r="D3834" s="4" t="s">
        <v>10</v>
      </c>
      <c r="E3834" s="4" t="s">
        <v>10</v>
      </c>
      <c r="F3834" s="4" t="s">
        <v>13</v>
      </c>
    </row>
    <row r="3835" spans="1:10">
      <c r="A3835" t="n">
        <v>32434</v>
      </c>
      <c r="B3835" s="31" t="n">
        <v>25</v>
      </c>
      <c r="C3835" s="7" t="n">
        <v>1</v>
      </c>
      <c r="D3835" s="7" t="n">
        <v>60</v>
      </c>
      <c r="E3835" s="7" t="n">
        <v>500</v>
      </c>
      <c r="F3835" s="7" t="n">
        <v>1</v>
      </c>
    </row>
    <row r="3836" spans="1:10">
      <c r="A3836" t="s">
        <v>4</v>
      </c>
      <c r="B3836" s="4" t="s">
        <v>5</v>
      </c>
      <c r="C3836" s="4" t="s">
        <v>13</v>
      </c>
      <c r="D3836" s="4" t="s">
        <v>10</v>
      </c>
      <c r="E3836" s="4" t="s">
        <v>6</v>
      </c>
    </row>
    <row r="3837" spans="1:10">
      <c r="A3837" t="n">
        <v>32441</v>
      </c>
      <c r="B3837" s="58" t="n">
        <v>51</v>
      </c>
      <c r="C3837" s="7" t="n">
        <v>4</v>
      </c>
      <c r="D3837" s="7" t="n">
        <v>7</v>
      </c>
      <c r="E3837" s="7" t="s">
        <v>356</v>
      </c>
    </row>
    <row r="3838" spans="1:10">
      <c r="A3838" t="s">
        <v>4</v>
      </c>
      <c r="B3838" s="4" t="s">
        <v>5</v>
      </c>
      <c r="C3838" s="4" t="s">
        <v>10</v>
      </c>
    </row>
    <row r="3839" spans="1:10">
      <c r="A3839" t="n">
        <v>32454</v>
      </c>
      <c r="B3839" s="30" t="n">
        <v>16</v>
      </c>
      <c r="C3839" s="7" t="n">
        <v>0</v>
      </c>
    </row>
    <row r="3840" spans="1:10">
      <c r="A3840" t="s">
        <v>4</v>
      </c>
      <c r="B3840" s="4" t="s">
        <v>5</v>
      </c>
      <c r="C3840" s="4" t="s">
        <v>10</v>
      </c>
      <c r="D3840" s="4" t="s">
        <v>92</v>
      </c>
      <c r="E3840" s="4" t="s">
        <v>13</v>
      </c>
      <c r="F3840" s="4" t="s">
        <v>13</v>
      </c>
    </row>
    <row r="3841" spans="1:10">
      <c r="A3841" t="n">
        <v>32457</v>
      </c>
      <c r="B3841" s="59" t="n">
        <v>26</v>
      </c>
      <c r="C3841" s="7" t="n">
        <v>7</v>
      </c>
      <c r="D3841" s="7" t="s">
        <v>357</v>
      </c>
      <c r="E3841" s="7" t="n">
        <v>2</v>
      </c>
      <c r="F3841" s="7" t="n">
        <v>0</v>
      </c>
    </row>
    <row r="3842" spans="1:10">
      <c r="A3842" t="s">
        <v>4</v>
      </c>
      <c r="B3842" s="4" t="s">
        <v>5</v>
      </c>
    </row>
    <row r="3843" spans="1:10">
      <c r="A3843" t="n">
        <v>32501</v>
      </c>
      <c r="B3843" s="33" t="n">
        <v>28</v>
      </c>
    </row>
    <row r="3844" spans="1:10">
      <c r="A3844" t="s">
        <v>4</v>
      </c>
      <c r="B3844" s="4" t="s">
        <v>5</v>
      </c>
      <c r="C3844" s="4" t="s">
        <v>13</v>
      </c>
      <c r="D3844" s="53" t="s">
        <v>119</v>
      </c>
      <c r="E3844" s="4" t="s">
        <v>5</v>
      </c>
      <c r="F3844" s="4" t="s">
        <v>13</v>
      </c>
      <c r="G3844" s="4" t="s">
        <v>10</v>
      </c>
      <c r="H3844" s="53" t="s">
        <v>120</v>
      </c>
      <c r="I3844" s="4" t="s">
        <v>13</v>
      </c>
      <c r="J3844" s="4" t="s">
        <v>57</v>
      </c>
    </row>
    <row r="3845" spans="1:10">
      <c r="A3845" t="n">
        <v>32502</v>
      </c>
      <c r="B3845" s="15" t="n">
        <v>5</v>
      </c>
      <c r="C3845" s="7" t="n">
        <v>28</v>
      </c>
      <c r="D3845" s="53" t="s">
        <v>3</v>
      </c>
      <c r="E3845" s="39" t="n">
        <v>64</v>
      </c>
      <c r="F3845" s="7" t="n">
        <v>5</v>
      </c>
      <c r="G3845" s="7" t="n">
        <v>4</v>
      </c>
      <c r="H3845" s="53" t="s">
        <v>3</v>
      </c>
      <c r="I3845" s="7" t="n">
        <v>1</v>
      </c>
      <c r="J3845" s="16" t="n">
        <f t="normal" ca="1">A3857</f>
        <v>0</v>
      </c>
    </row>
    <row r="3846" spans="1:10">
      <c r="A3846" t="s">
        <v>4</v>
      </c>
      <c r="B3846" s="4" t="s">
        <v>5</v>
      </c>
      <c r="C3846" s="4" t="s">
        <v>13</v>
      </c>
      <c r="D3846" s="4" t="s">
        <v>10</v>
      </c>
      <c r="E3846" s="4" t="s">
        <v>10</v>
      </c>
      <c r="F3846" s="4" t="s">
        <v>13</v>
      </c>
    </row>
    <row r="3847" spans="1:10">
      <c r="A3847" t="n">
        <v>32513</v>
      </c>
      <c r="B3847" s="31" t="n">
        <v>25</v>
      </c>
      <c r="C3847" s="7" t="n">
        <v>1</v>
      </c>
      <c r="D3847" s="7" t="n">
        <v>60</v>
      </c>
      <c r="E3847" s="7" t="n">
        <v>500</v>
      </c>
      <c r="F3847" s="7" t="n">
        <v>1</v>
      </c>
    </row>
    <row r="3848" spans="1:10">
      <c r="A3848" t="s">
        <v>4</v>
      </c>
      <c r="B3848" s="4" t="s">
        <v>5</v>
      </c>
      <c r="C3848" s="4" t="s">
        <v>13</v>
      </c>
      <c r="D3848" s="4" t="s">
        <v>10</v>
      </c>
      <c r="E3848" s="4" t="s">
        <v>6</v>
      </c>
    </row>
    <row r="3849" spans="1:10">
      <c r="A3849" t="n">
        <v>32520</v>
      </c>
      <c r="B3849" s="58" t="n">
        <v>51</v>
      </c>
      <c r="C3849" s="7" t="n">
        <v>4</v>
      </c>
      <c r="D3849" s="7" t="n">
        <v>4</v>
      </c>
      <c r="E3849" s="7" t="s">
        <v>138</v>
      </c>
    </row>
    <row r="3850" spans="1:10">
      <c r="A3850" t="s">
        <v>4</v>
      </c>
      <c r="B3850" s="4" t="s">
        <v>5</v>
      </c>
      <c r="C3850" s="4" t="s">
        <v>10</v>
      </c>
    </row>
    <row r="3851" spans="1:10">
      <c r="A3851" t="n">
        <v>32534</v>
      </c>
      <c r="B3851" s="30" t="n">
        <v>16</v>
      </c>
      <c r="C3851" s="7" t="n">
        <v>0</v>
      </c>
    </row>
    <row r="3852" spans="1:10">
      <c r="A3852" t="s">
        <v>4</v>
      </c>
      <c r="B3852" s="4" t="s">
        <v>5</v>
      </c>
      <c r="C3852" s="4" t="s">
        <v>10</v>
      </c>
      <c r="D3852" s="4" t="s">
        <v>92</v>
      </c>
      <c r="E3852" s="4" t="s">
        <v>13</v>
      </c>
      <c r="F3852" s="4" t="s">
        <v>13</v>
      </c>
    </row>
    <row r="3853" spans="1:10">
      <c r="A3853" t="n">
        <v>32537</v>
      </c>
      <c r="B3853" s="59" t="n">
        <v>26</v>
      </c>
      <c r="C3853" s="7" t="n">
        <v>4</v>
      </c>
      <c r="D3853" s="7" t="s">
        <v>358</v>
      </c>
      <c r="E3853" s="7" t="n">
        <v>2</v>
      </c>
      <c r="F3853" s="7" t="n">
        <v>0</v>
      </c>
    </row>
    <row r="3854" spans="1:10">
      <c r="A3854" t="s">
        <v>4</v>
      </c>
      <c r="B3854" s="4" t="s">
        <v>5</v>
      </c>
    </row>
    <row r="3855" spans="1:10">
      <c r="A3855" t="n">
        <v>32606</v>
      </c>
      <c r="B3855" s="33" t="n">
        <v>28</v>
      </c>
    </row>
    <row r="3856" spans="1:10">
      <c r="A3856" t="s">
        <v>4</v>
      </c>
      <c r="B3856" s="4" t="s">
        <v>5</v>
      </c>
      <c r="C3856" s="4" t="s">
        <v>13</v>
      </c>
      <c r="D3856" s="53" t="s">
        <v>119</v>
      </c>
      <c r="E3856" s="4" t="s">
        <v>5</v>
      </c>
      <c r="F3856" s="4" t="s">
        <v>13</v>
      </c>
      <c r="G3856" s="4" t="s">
        <v>10</v>
      </c>
      <c r="H3856" s="53" t="s">
        <v>120</v>
      </c>
      <c r="I3856" s="4" t="s">
        <v>13</v>
      </c>
      <c r="J3856" s="4" t="s">
        <v>57</v>
      </c>
    </row>
    <row r="3857" spans="1:10">
      <c r="A3857" t="n">
        <v>32607</v>
      </c>
      <c r="B3857" s="15" t="n">
        <v>5</v>
      </c>
      <c r="C3857" s="7" t="n">
        <v>28</v>
      </c>
      <c r="D3857" s="53" t="s">
        <v>3</v>
      </c>
      <c r="E3857" s="39" t="n">
        <v>64</v>
      </c>
      <c r="F3857" s="7" t="n">
        <v>5</v>
      </c>
      <c r="G3857" s="7" t="n">
        <v>9</v>
      </c>
      <c r="H3857" s="53" t="s">
        <v>3</v>
      </c>
      <c r="I3857" s="7" t="n">
        <v>1</v>
      </c>
      <c r="J3857" s="16" t="n">
        <f t="normal" ca="1">A3869</f>
        <v>0</v>
      </c>
    </row>
    <row r="3858" spans="1:10">
      <c r="A3858" t="s">
        <v>4</v>
      </c>
      <c r="B3858" s="4" t="s">
        <v>5</v>
      </c>
      <c r="C3858" s="4" t="s">
        <v>13</v>
      </c>
      <c r="D3858" s="4" t="s">
        <v>10</v>
      </c>
      <c r="E3858" s="4" t="s">
        <v>10</v>
      </c>
      <c r="F3858" s="4" t="s">
        <v>13</v>
      </c>
    </row>
    <row r="3859" spans="1:10">
      <c r="A3859" t="n">
        <v>32618</v>
      </c>
      <c r="B3859" s="31" t="n">
        <v>25</v>
      </c>
      <c r="C3859" s="7" t="n">
        <v>1</v>
      </c>
      <c r="D3859" s="7" t="n">
        <v>260</v>
      </c>
      <c r="E3859" s="7" t="n">
        <v>640</v>
      </c>
      <c r="F3859" s="7" t="n">
        <v>2</v>
      </c>
    </row>
    <row r="3860" spans="1:10">
      <c r="A3860" t="s">
        <v>4</v>
      </c>
      <c r="B3860" s="4" t="s">
        <v>5</v>
      </c>
      <c r="C3860" s="4" t="s">
        <v>13</v>
      </c>
      <c r="D3860" s="4" t="s">
        <v>10</v>
      </c>
      <c r="E3860" s="4" t="s">
        <v>6</v>
      </c>
    </row>
    <row r="3861" spans="1:10">
      <c r="A3861" t="n">
        <v>32625</v>
      </c>
      <c r="B3861" s="58" t="n">
        <v>51</v>
      </c>
      <c r="C3861" s="7" t="n">
        <v>4</v>
      </c>
      <c r="D3861" s="7" t="n">
        <v>9</v>
      </c>
      <c r="E3861" s="7" t="s">
        <v>191</v>
      </c>
    </row>
    <row r="3862" spans="1:10">
      <c r="A3862" t="s">
        <v>4</v>
      </c>
      <c r="B3862" s="4" t="s">
        <v>5</v>
      </c>
      <c r="C3862" s="4" t="s">
        <v>10</v>
      </c>
    </row>
    <row r="3863" spans="1:10">
      <c r="A3863" t="n">
        <v>32638</v>
      </c>
      <c r="B3863" s="30" t="n">
        <v>16</v>
      </c>
      <c r="C3863" s="7" t="n">
        <v>0</v>
      </c>
    </row>
    <row r="3864" spans="1:10">
      <c r="A3864" t="s">
        <v>4</v>
      </c>
      <c r="B3864" s="4" t="s">
        <v>5</v>
      </c>
      <c r="C3864" s="4" t="s">
        <v>10</v>
      </c>
      <c r="D3864" s="4" t="s">
        <v>92</v>
      </c>
      <c r="E3864" s="4" t="s">
        <v>13</v>
      </c>
      <c r="F3864" s="4" t="s">
        <v>13</v>
      </c>
    </row>
    <row r="3865" spans="1:10">
      <c r="A3865" t="n">
        <v>32641</v>
      </c>
      <c r="B3865" s="59" t="n">
        <v>26</v>
      </c>
      <c r="C3865" s="7" t="n">
        <v>9</v>
      </c>
      <c r="D3865" s="7" t="s">
        <v>359</v>
      </c>
      <c r="E3865" s="7" t="n">
        <v>2</v>
      </c>
      <c r="F3865" s="7" t="n">
        <v>0</v>
      </c>
    </row>
    <row r="3866" spans="1:10">
      <c r="A3866" t="s">
        <v>4</v>
      </c>
      <c r="B3866" s="4" t="s">
        <v>5</v>
      </c>
    </row>
    <row r="3867" spans="1:10">
      <c r="A3867" t="n">
        <v>32717</v>
      </c>
      <c r="B3867" s="33" t="n">
        <v>28</v>
      </c>
    </row>
    <row r="3868" spans="1:10">
      <c r="A3868" t="s">
        <v>4</v>
      </c>
      <c r="B3868" s="4" t="s">
        <v>5</v>
      </c>
      <c r="C3868" s="4" t="s">
        <v>13</v>
      </c>
      <c r="D3868" s="53" t="s">
        <v>119</v>
      </c>
      <c r="E3868" s="4" t="s">
        <v>5</v>
      </c>
      <c r="F3868" s="4" t="s">
        <v>13</v>
      </c>
      <c r="G3868" s="4" t="s">
        <v>10</v>
      </c>
      <c r="H3868" s="53" t="s">
        <v>120</v>
      </c>
      <c r="I3868" s="4" t="s">
        <v>13</v>
      </c>
      <c r="J3868" s="4" t="s">
        <v>57</v>
      </c>
    </row>
    <row r="3869" spans="1:10">
      <c r="A3869" t="n">
        <v>32718</v>
      </c>
      <c r="B3869" s="15" t="n">
        <v>5</v>
      </c>
      <c r="C3869" s="7" t="n">
        <v>28</v>
      </c>
      <c r="D3869" s="53" t="s">
        <v>3</v>
      </c>
      <c r="E3869" s="39" t="n">
        <v>64</v>
      </c>
      <c r="F3869" s="7" t="n">
        <v>5</v>
      </c>
      <c r="G3869" s="7" t="n">
        <v>3</v>
      </c>
      <c r="H3869" s="53" t="s">
        <v>3</v>
      </c>
      <c r="I3869" s="7" t="n">
        <v>1</v>
      </c>
      <c r="J3869" s="16" t="n">
        <f t="normal" ca="1">A3881</f>
        <v>0</v>
      </c>
    </row>
    <row r="3870" spans="1:10">
      <c r="A3870" t="s">
        <v>4</v>
      </c>
      <c r="B3870" s="4" t="s">
        <v>5</v>
      </c>
      <c r="C3870" s="4" t="s">
        <v>13</v>
      </c>
      <c r="D3870" s="4" t="s">
        <v>10</v>
      </c>
      <c r="E3870" s="4" t="s">
        <v>10</v>
      </c>
      <c r="F3870" s="4" t="s">
        <v>13</v>
      </c>
    </row>
    <row r="3871" spans="1:10">
      <c r="A3871" t="n">
        <v>32729</v>
      </c>
      <c r="B3871" s="31" t="n">
        <v>25</v>
      </c>
      <c r="C3871" s="7" t="n">
        <v>1</v>
      </c>
      <c r="D3871" s="7" t="n">
        <v>65535</v>
      </c>
      <c r="E3871" s="7" t="n">
        <v>500</v>
      </c>
      <c r="F3871" s="7" t="n">
        <v>5</v>
      </c>
    </row>
    <row r="3872" spans="1:10">
      <c r="A3872" t="s">
        <v>4</v>
      </c>
      <c r="B3872" s="4" t="s">
        <v>5</v>
      </c>
      <c r="C3872" s="4" t="s">
        <v>13</v>
      </c>
      <c r="D3872" s="4" t="s">
        <v>10</v>
      </c>
      <c r="E3872" s="4" t="s">
        <v>6</v>
      </c>
    </row>
    <row r="3873" spans="1:10">
      <c r="A3873" t="n">
        <v>32736</v>
      </c>
      <c r="B3873" s="58" t="n">
        <v>51</v>
      </c>
      <c r="C3873" s="7" t="n">
        <v>4</v>
      </c>
      <c r="D3873" s="7" t="n">
        <v>3</v>
      </c>
      <c r="E3873" s="7" t="s">
        <v>135</v>
      </c>
    </row>
    <row r="3874" spans="1:10">
      <c r="A3874" t="s">
        <v>4</v>
      </c>
      <c r="B3874" s="4" t="s">
        <v>5</v>
      </c>
      <c r="C3874" s="4" t="s">
        <v>10</v>
      </c>
    </row>
    <row r="3875" spans="1:10">
      <c r="A3875" t="n">
        <v>32750</v>
      </c>
      <c r="B3875" s="30" t="n">
        <v>16</v>
      </c>
      <c r="C3875" s="7" t="n">
        <v>0</v>
      </c>
    </row>
    <row r="3876" spans="1:10">
      <c r="A3876" t="s">
        <v>4</v>
      </c>
      <c r="B3876" s="4" t="s">
        <v>5</v>
      </c>
      <c r="C3876" s="4" t="s">
        <v>10</v>
      </c>
      <c r="D3876" s="4" t="s">
        <v>92</v>
      </c>
      <c r="E3876" s="4" t="s">
        <v>13</v>
      </c>
      <c r="F3876" s="4" t="s">
        <v>13</v>
      </c>
    </row>
    <row r="3877" spans="1:10">
      <c r="A3877" t="n">
        <v>32753</v>
      </c>
      <c r="B3877" s="59" t="n">
        <v>26</v>
      </c>
      <c r="C3877" s="7" t="n">
        <v>3</v>
      </c>
      <c r="D3877" s="7" t="s">
        <v>360</v>
      </c>
      <c r="E3877" s="7" t="n">
        <v>2</v>
      </c>
      <c r="F3877" s="7" t="n">
        <v>0</v>
      </c>
    </row>
    <row r="3878" spans="1:10">
      <c r="A3878" t="s">
        <v>4</v>
      </c>
      <c r="B3878" s="4" t="s">
        <v>5</v>
      </c>
    </row>
    <row r="3879" spans="1:10">
      <c r="A3879" t="n">
        <v>32828</v>
      </c>
      <c r="B3879" s="33" t="n">
        <v>28</v>
      </c>
    </row>
    <row r="3880" spans="1:10">
      <c r="A3880" t="s">
        <v>4</v>
      </c>
      <c r="B3880" s="4" t="s">
        <v>5</v>
      </c>
      <c r="C3880" s="4" t="s">
        <v>13</v>
      </c>
      <c r="D3880" s="53" t="s">
        <v>119</v>
      </c>
      <c r="E3880" s="4" t="s">
        <v>5</v>
      </c>
      <c r="F3880" s="4" t="s">
        <v>13</v>
      </c>
      <c r="G3880" s="4" t="s">
        <v>10</v>
      </c>
      <c r="H3880" s="53" t="s">
        <v>120</v>
      </c>
      <c r="I3880" s="4" t="s">
        <v>13</v>
      </c>
      <c r="J3880" s="4" t="s">
        <v>57</v>
      </c>
    </row>
    <row r="3881" spans="1:10">
      <c r="A3881" t="n">
        <v>32829</v>
      </c>
      <c r="B3881" s="15" t="n">
        <v>5</v>
      </c>
      <c r="C3881" s="7" t="n">
        <v>28</v>
      </c>
      <c r="D3881" s="53" t="s">
        <v>3</v>
      </c>
      <c r="E3881" s="39" t="n">
        <v>64</v>
      </c>
      <c r="F3881" s="7" t="n">
        <v>5</v>
      </c>
      <c r="G3881" s="7" t="n">
        <v>6</v>
      </c>
      <c r="H3881" s="53" t="s">
        <v>3</v>
      </c>
      <c r="I3881" s="7" t="n">
        <v>1</v>
      </c>
      <c r="J3881" s="16" t="n">
        <f t="normal" ca="1">A3893</f>
        <v>0</v>
      </c>
    </row>
    <row r="3882" spans="1:10">
      <c r="A3882" t="s">
        <v>4</v>
      </c>
      <c r="B3882" s="4" t="s">
        <v>5</v>
      </c>
      <c r="C3882" s="4" t="s">
        <v>13</v>
      </c>
      <c r="D3882" s="4" t="s">
        <v>10</v>
      </c>
      <c r="E3882" s="4" t="s">
        <v>10</v>
      </c>
      <c r="F3882" s="4" t="s">
        <v>13</v>
      </c>
    </row>
    <row r="3883" spans="1:10">
      <c r="A3883" t="n">
        <v>32840</v>
      </c>
      <c r="B3883" s="31" t="n">
        <v>25</v>
      </c>
      <c r="C3883" s="7" t="n">
        <v>1</v>
      </c>
      <c r="D3883" s="7" t="n">
        <v>260</v>
      </c>
      <c r="E3883" s="7" t="n">
        <v>640</v>
      </c>
      <c r="F3883" s="7" t="n">
        <v>1</v>
      </c>
    </row>
    <row r="3884" spans="1:10">
      <c r="A3884" t="s">
        <v>4</v>
      </c>
      <c r="B3884" s="4" t="s">
        <v>5</v>
      </c>
      <c r="C3884" s="4" t="s">
        <v>13</v>
      </c>
      <c r="D3884" s="4" t="s">
        <v>10</v>
      </c>
      <c r="E3884" s="4" t="s">
        <v>6</v>
      </c>
    </row>
    <row r="3885" spans="1:10">
      <c r="A3885" t="n">
        <v>32847</v>
      </c>
      <c r="B3885" s="58" t="n">
        <v>51</v>
      </c>
      <c r="C3885" s="7" t="n">
        <v>4</v>
      </c>
      <c r="D3885" s="7" t="n">
        <v>6</v>
      </c>
      <c r="E3885" s="7" t="s">
        <v>148</v>
      </c>
    </row>
    <row r="3886" spans="1:10">
      <c r="A3886" t="s">
        <v>4</v>
      </c>
      <c r="B3886" s="4" t="s">
        <v>5</v>
      </c>
      <c r="C3886" s="4" t="s">
        <v>10</v>
      </c>
    </row>
    <row r="3887" spans="1:10">
      <c r="A3887" t="n">
        <v>32861</v>
      </c>
      <c r="B3887" s="30" t="n">
        <v>16</v>
      </c>
      <c r="C3887" s="7" t="n">
        <v>0</v>
      </c>
    </row>
    <row r="3888" spans="1:10">
      <c r="A3888" t="s">
        <v>4</v>
      </c>
      <c r="B3888" s="4" t="s">
        <v>5</v>
      </c>
      <c r="C3888" s="4" t="s">
        <v>10</v>
      </c>
      <c r="D3888" s="4" t="s">
        <v>92</v>
      </c>
      <c r="E3888" s="4" t="s">
        <v>13</v>
      </c>
      <c r="F3888" s="4" t="s">
        <v>13</v>
      </c>
    </row>
    <row r="3889" spans="1:10">
      <c r="A3889" t="n">
        <v>32864</v>
      </c>
      <c r="B3889" s="59" t="n">
        <v>26</v>
      </c>
      <c r="C3889" s="7" t="n">
        <v>6</v>
      </c>
      <c r="D3889" s="7" t="s">
        <v>361</v>
      </c>
      <c r="E3889" s="7" t="n">
        <v>2</v>
      </c>
      <c r="F3889" s="7" t="n">
        <v>0</v>
      </c>
    </row>
    <row r="3890" spans="1:10">
      <c r="A3890" t="s">
        <v>4</v>
      </c>
      <c r="B3890" s="4" t="s">
        <v>5</v>
      </c>
    </row>
    <row r="3891" spans="1:10">
      <c r="A3891" t="n">
        <v>32943</v>
      </c>
      <c r="B3891" s="33" t="n">
        <v>28</v>
      </c>
    </row>
    <row r="3892" spans="1:10">
      <c r="A3892" t="s">
        <v>4</v>
      </c>
      <c r="B3892" s="4" t="s">
        <v>5</v>
      </c>
      <c r="C3892" s="4" t="s">
        <v>13</v>
      </c>
      <c r="D3892" s="53" t="s">
        <v>119</v>
      </c>
      <c r="E3892" s="4" t="s">
        <v>5</v>
      </c>
      <c r="F3892" s="4" t="s">
        <v>13</v>
      </c>
      <c r="G3892" s="4" t="s">
        <v>10</v>
      </c>
      <c r="H3892" s="53" t="s">
        <v>120</v>
      </c>
      <c r="I3892" s="4" t="s">
        <v>13</v>
      </c>
      <c r="J3892" s="4" t="s">
        <v>57</v>
      </c>
    </row>
    <row r="3893" spans="1:10">
      <c r="A3893" t="n">
        <v>32944</v>
      </c>
      <c r="B3893" s="15" t="n">
        <v>5</v>
      </c>
      <c r="C3893" s="7" t="n">
        <v>28</v>
      </c>
      <c r="D3893" s="53" t="s">
        <v>3</v>
      </c>
      <c r="E3893" s="39" t="n">
        <v>64</v>
      </c>
      <c r="F3893" s="7" t="n">
        <v>5</v>
      </c>
      <c r="G3893" s="7" t="n">
        <v>11</v>
      </c>
      <c r="H3893" s="53" t="s">
        <v>3</v>
      </c>
      <c r="I3893" s="7" t="n">
        <v>1</v>
      </c>
      <c r="J3893" s="16" t="n">
        <f t="normal" ca="1">A3905</f>
        <v>0</v>
      </c>
    </row>
    <row r="3894" spans="1:10">
      <c r="A3894" t="s">
        <v>4</v>
      </c>
      <c r="B3894" s="4" t="s">
        <v>5</v>
      </c>
      <c r="C3894" s="4" t="s">
        <v>13</v>
      </c>
      <c r="D3894" s="4" t="s">
        <v>10</v>
      </c>
      <c r="E3894" s="4" t="s">
        <v>10</v>
      </c>
      <c r="F3894" s="4" t="s">
        <v>13</v>
      </c>
    </row>
    <row r="3895" spans="1:10">
      <c r="A3895" t="n">
        <v>32955</v>
      </c>
      <c r="B3895" s="31" t="n">
        <v>25</v>
      </c>
      <c r="C3895" s="7" t="n">
        <v>1</v>
      </c>
      <c r="D3895" s="7" t="n">
        <v>60</v>
      </c>
      <c r="E3895" s="7" t="n">
        <v>640</v>
      </c>
      <c r="F3895" s="7" t="n">
        <v>1</v>
      </c>
    </row>
    <row r="3896" spans="1:10">
      <c r="A3896" t="s">
        <v>4</v>
      </c>
      <c r="B3896" s="4" t="s">
        <v>5</v>
      </c>
      <c r="C3896" s="4" t="s">
        <v>13</v>
      </c>
      <c r="D3896" s="4" t="s">
        <v>10</v>
      </c>
      <c r="E3896" s="4" t="s">
        <v>6</v>
      </c>
    </row>
    <row r="3897" spans="1:10">
      <c r="A3897" t="n">
        <v>32962</v>
      </c>
      <c r="B3897" s="58" t="n">
        <v>51</v>
      </c>
      <c r="C3897" s="7" t="n">
        <v>4</v>
      </c>
      <c r="D3897" s="7" t="n">
        <v>11</v>
      </c>
      <c r="E3897" s="7" t="s">
        <v>138</v>
      </c>
    </row>
    <row r="3898" spans="1:10">
      <c r="A3898" t="s">
        <v>4</v>
      </c>
      <c r="B3898" s="4" t="s">
        <v>5</v>
      </c>
      <c r="C3898" s="4" t="s">
        <v>10</v>
      </c>
    </row>
    <row r="3899" spans="1:10">
      <c r="A3899" t="n">
        <v>32976</v>
      </c>
      <c r="B3899" s="30" t="n">
        <v>16</v>
      </c>
      <c r="C3899" s="7" t="n">
        <v>0</v>
      </c>
    </row>
    <row r="3900" spans="1:10">
      <c r="A3900" t="s">
        <v>4</v>
      </c>
      <c r="B3900" s="4" t="s">
        <v>5</v>
      </c>
      <c r="C3900" s="4" t="s">
        <v>10</v>
      </c>
      <c r="D3900" s="4" t="s">
        <v>92</v>
      </c>
      <c r="E3900" s="4" t="s">
        <v>13</v>
      </c>
      <c r="F3900" s="4" t="s">
        <v>13</v>
      </c>
    </row>
    <row r="3901" spans="1:10">
      <c r="A3901" t="n">
        <v>32979</v>
      </c>
      <c r="B3901" s="59" t="n">
        <v>26</v>
      </c>
      <c r="C3901" s="7" t="n">
        <v>11</v>
      </c>
      <c r="D3901" s="7" t="s">
        <v>362</v>
      </c>
      <c r="E3901" s="7" t="n">
        <v>2</v>
      </c>
      <c r="F3901" s="7" t="n">
        <v>0</v>
      </c>
    </row>
    <row r="3902" spans="1:10">
      <c r="A3902" t="s">
        <v>4</v>
      </c>
      <c r="B3902" s="4" t="s">
        <v>5</v>
      </c>
    </row>
    <row r="3903" spans="1:10">
      <c r="A3903" t="n">
        <v>33062</v>
      </c>
      <c r="B3903" s="33" t="n">
        <v>28</v>
      </c>
    </row>
    <row r="3904" spans="1:10">
      <c r="A3904" t="s">
        <v>4</v>
      </c>
      <c r="B3904" s="4" t="s">
        <v>5</v>
      </c>
      <c r="C3904" s="4" t="s">
        <v>13</v>
      </c>
      <c r="D3904" s="53" t="s">
        <v>119</v>
      </c>
      <c r="E3904" s="4" t="s">
        <v>5</v>
      </c>
      <c r="F3904" s="4" t="s">
        <v>13</v>
      </c>
      <c r="G3904" s="4" t="s">
        <v>10</v>
      </c>
      <c r="H3904" s="53" t="s">
        <v>120</v>
      </c>
      <c r="I3904" s="4" t="s">
        <v>13</v>
      </c>
      <c r="J3904" s="4" t="s">
        <v>57</v>
      </c>
    </row>
    <row r="3905" spans="1:10">
      <c r="A3905" t="n">
        <v>33063</v>
      </c>
      <c r="B3905" s="15" t="n">
        <v>5</v>
      </c>
      <c r="C3905" s="7" t="n">
        <v>28</v>
      </c>
      <c r="D3905" s="53" t="s">
        <v>3</v>
      </c>
      <c r="E3905" s="39" t="n">
        <v>64</v>
      </c>
      <c r="F3905" s="7" t="n">
        <v>5</v>
      </c>
      <c r="G3905" s="7" t="n">
        <v>8</v>
      </c>
      <c r="H3905" s="53" t="s">
        <v>3</v>
      </c>
      <c r="I3905" s="7" t="n">
        <v>1</v>
      </c>
      <c r="J3905" s="16" t="n">
        <f t="normal" ca="1">A3917</f>
        <v>0</v>
      </c>
    </row>
    <row r="3906" spans="1:10">
      <c r="A3906" t="s">
        <v>4</v>
      </c>
      <c r="B3906" s="4" t="s">
        <v>5</v>
      </c>
      <c r="C3906" s="4" t="s">
        <v>13</v>
      </c>
      <c r="D3906" s="4" t="s">
        <v>10</v>
      </c>
      <c r="E3906" s="4" t="s">
        <v>10</v>
      </c>
      <c r="F3906" s="4" t="s">
        <v>13</v>
      </c>
    </row>
    <row r="3907" spans="1:10">
      <c r="A3907" t="n">
        <v>33074</v>
      </c>
      <c r="B3907" s="31" t="n">
        <v>25</v>
      </c>
      <c r="C3907" s="7" t="n">
        <v>1</v>
      </c>
      <c r="D3907" s="7" t="n">
        <v>60</v>
      </c>
      <c r="E3907" s="7" t="n">
        <v>500</v>
      </c>
      <c r="F3907" s="7" t="n">
        <v>2</v>
      </c>
    </row>
    <row r="3908" spans="1:10">
      <c r="A3908" t="s">
        <v>4</v>
      </c>
      <c r="B3908" s="4" t="s">
        <v>5</v>
      </c>
      <c r="C3908" s="4" t="s">
        <v>13</v>
      </c>
      <c r="D3908" s="4" t="s">
        <v>10</v>
      </c>
      <c r="E3908" s="4" t="s">
        <v>6</v>
      </c>
    </row>
    <row r="3909" spans="1:10">
      <c r="A3909" t="n">
        <v>33081</v>
      </c>
      <c r="B3909" s="58" t="n">
        <v>51</v>
      </c>
      <c r="C3909" s="7" t="n">
        <v>4</v>
      </c>
      <c r="D3909" s="7" t="n">
        <v>8</v>
      </c>
      <c r="E3909" s="7" t="s">
        <v>356</v>
      </c>
    </row>
    <row r="3910" spans="1:10">
      <c r="A3910" t="s">
        <v>4</v>
      </c>
      <c r="B3910" s="4" t="s">
        <v>5</v>
      </c>
      <c r="C3910" s="4" t="s">
        <v>10</v>
      </c>
    </row>
    <row r="3911" spans="1:10">
      <c r="A3911" t="n">
        <v>33094</v>
      </c>
      <c r="B3911" s="30" t="n">
        <v>16</v>
      </c>
      <c r="C3911" s="7" t="n">
        <v>0</v>
      </c>
    </row>
    <row r="3912" spans="1:10">
      <c r="A3912" t="s">
        <v>4</v>
      </c>
      <c r="B3912" s="4" t="s">
        <v>5</v>
      </c>
      <c r="C3912" s="4" t="s">
        <v>10</v>
      </c>
      <c r="D3912" s="4" t="s">
        <v>92</v>
      </c>
      <c r="E3912" s="4" t="s">
        <v>13</v>
      </c>
      <c r="F3912" s="4" t="s">
        <v>13</v>
      </c>
    </row>
    <row r="3913" spans="1:10">
      <c r="A3913" t="n">
        <v>33097</v>
      </c>
      <c r="B3913" s="59" t="n">
        <v>26</v>
      </c>
      <c r="C3913" s="7" t="n">
        <v>8</v>
      </c>
      <c r="D3913" s="7" t="s">
        <v>363</v>
      </c>
      <c r="E3913" s="7" t="n">
        <v>2</v>
      </c>
      <c r="F3913" s="7" t="n">
        <v>0</v>
      </c>
    </row>
    <row r="3914" spans="1:10">
      <c r="A3914" t="s">
        <v>4</v>
      </c>
      <c r="B3914" s="4" t="s">
        <v>5</v>
      </c>
    </row>
    <row r="3915" spans="1:10">
      <c r="A3915" t="n">
        <v>33212</v>
      </c>
      <c r="B3915" s="33" t="n">
        <v>28</v>
      </c>
    </row>
    <row r="3916" spans="1:10">
      <c r="A3916" t="s">
        <v>4</v>
      </c>
      <c r="B3916" s="4" t="s">
        <v>5</v>
      </c>
      <c r="C3916" s="4" t="s">
        <v>13</v>
      </c>
      <c r="D3916" s="4" t="s">
        <v>10</v>
      </c>
      <c r="E3916" s="4" t="s">
        <v>10</v>
      </c>
      <c r="F3916" s="4" t="s">
        <v>13</v>
      </c>
    </row>
    <row r="3917" spans="1:10">
      <c r="A3917" t="n">
        <v>33213</v>
      </c>
      <c r="B3917" s="31" t="n">
        <v>25</v>
      </c>
      <c r="C3917" s="7" t="n">
        <v>1</v>
      </c>
      <c r="D3917" s="7" t="n">
        <v>160</v>
      </c>
      <c r="E3917" s="7" t="n">
        <v>570</v>
      </c>
      <c r="F3917" s="7" t="n">
        <v>1</v>
      </c>
    </row>
    <row r="3918" spans="1:10">
      <c r="A3918" t="s">
        <v>4</v>
      </c>
      <c r="B3918" s="4" t="s">
        <v>5</v>
      </c>
      <c r="C3918" s="4" t="s">
        <v>13</v>
      </c>
      <c r="D3918" s="4" t="s">
        <v>10</v>
      </c>
      <c r="E3918" s="4" t="s">
        <v>6</v>
      </c>
    </row>
    <row r="3919" spans="1:10">
      <c r="A3919" t="n">
        <v>33220</v>
      </c>
      <c r="B3919" s="58" t="n">
        <v>51</v>
      </c>
      <c r="C3919" s="7" t="n">
        <v>4</v>
      </c>
      <c r="D3919" s="7" t="n">
        <v>0</v>
      </c>
      <c r="E3919" s="7" t="s">
        <v>129</v>
      </c>
    </row>
    <row r="3920" spans="1:10">
      <c r="A3920" t="s">
        <v>4</v>
      </c>
      <c r="B3920" s="4" t="s">
        <v>5</v>
      </c>
      <c r="C3920" s="4" t="s">
        <v>10</v>
      </c>
    </row>
    <row r="3921" spans="1:10">
      <c r="A3921" t="n">
        <v>33233</v>
      </c>
      <c r="B3921" s="30" t="n">
        <v>16</v>
      </c>
      <c r="C3921" s="7" t="n">
        <v>0</v>
      </c>
    </row>
    <row r="3922" spans="1:10">
      <c r="A3922" t="s">
        <v>4</v>
      </c>
      <c r="B3922" s="4" t="s">
        <v>5</v>
      </c>
      <c r="C3922" s="4" t="s">
        <v>10</v>
      </c>
      <c r="D3922" s="4" t="s">
        <v>92</v>
      </c>
      <c r="E3922" s="4" t="s">
        <v>13</v>
      </c>
      <c r="F3922" s="4" t="s">
        <v>13</v>
      </c>
    </row>
    <row r="3923" spans="1:10">
      <c r="A3923" t="n">
        <v>33236</v>
      </c>
      <c r="B3923" s="59" t="n">
        <v>26</v>
      </c>
      <c r="C3923" s="7" t="n">
        <v>0</v>
      </c>
      <c r="D3923" s="7" t="s">
        <v>364</v>
      </c>
      <c r="E3923" s="7" t="n">
        <v>2</v>
      </c>
      <c r="F3923" s="7" t="n">
        <v>0</v>
      </c>
    </row>
    <row r="3924" spans="1:10">
      <c r="A3924" t="s">
        <v>4</v>
      </c>
      <c r="B3924" s="4" t="s">
        <v>5</v>
      </c>
    </row>
    <row r="3925" spans="1:10">
      <c r="A3925" t="n">
        <v>33361</v>
      </c>
      <c r="B3925" s="33" t="n">
        <v>28</v>
      </c>
    </row>
    <row r="3926" spans="1:10">
      <c r="A3926" t="s">
        <v>4</v>
      </c>
      <c r="B3926" s="4" t="s">
        <v>5</v>
      </c>
      <c r="C3926" s="4" t="s">
        <v>13</v>
      </c>
      <c r="D3926" s="4" t="s">
        <v>27</v>
      </c>
      <c r="E3926" s="4" t="s">
        <v>10</v>
      </c>
      <c r="F3926" s="4" t="s">
        <v>13</v>
      </c>
    </row>
    <row r="3927" spans="1:10">
      <c r="A3927" t="n">
        <v>33362</v>
      </c>
      <c r="B3927" s="67" t="n">
        <v>49</v>
      </c>
      <c r="C3927" s="7" t="n">
        <v>3</v>
      </c>
      <c r="D3927" s="7" t="n">
        <v>1</v>
      </c>
      <c r="E3927" s="7" t="n">
        <v>500</v>
      </c>
      <c r="F3927" s="7" t="n">
        <v>0</v>
      </c>
    </row>
    <row r="3928" spans="1:10">
      <c r="A3928" t="s">
        <v>4</v>
      </c>
      <c r="B3928" s="4" t="s">
        <v>5</v>
      </c>
      <c r="C3928" s="4" t="s">
        <v>13</v>
      </c>
      <c r="D3928" s="4" t="s">
        <v>10</v>
      </c>
    </row>
    <row r="3929" spans="1:10">
      <c r="A3929" t="n">
        <v>33371</v>
      </c>
      <c r="B3929" s="38" t="n">
        <v>58</v>
      </c>
      <c r="C3929" s="7" t="n">
        <v>11</v>
      </c>
      <c r="D3929" s="7" t="n">
        <v>300</v>
      </c>
    </row>
    <row r="3930" spans="1:10">
      <c r="A3930" t="s">
        <v>4</v>
      </c>
      <c r="B3930" s="4" t="s">
        <v>5</v>
      </c>
      <c r="C3930" s="4" t="s">
        <v>13</v>
      </c>
      <c r="D3930" s="4" t="s">
        <v>10</v>
      </c>
    </row>
    <row r="3931" spans="1:10">
      <c r="A3931" t="n">
        <v>33375</v>
      </c>
      <c r="B3931" s="38" t="n">
        <v>58</v>
      </c>
      <c r="C3931" s="7" t="n">
        <v>12</v>
      </c>
      <c r="D3931" s="7" t="n">
        <v>0</v>
      </c>
    </row>
    <row r="3932" spans="1:10">
      <c r="A3932" t="s">
        <v>4</v>
      </c>
      <c r="B3932" s="4" t="s">
        <v>5</v>
      </c>
      <c r="C3932" s="4" t="s">
        <v>10</v>
      </c>
    </row>
    <row r="3933" spans="1:10">
      <c r="A3933" t="n">
        <v>33379</v>
      </c>
      <c r="B3933" s="30" t="n">
        <v>16</v>
      </c>
      <c r="C3933" s="7" t="n">
        <v>500</v>
      </c>
    </row>
    <row r="3934" spans="1:10">
      <c r="A3934" t="s">
        <v>4</v>
      </c>
      <c r="B3934" s="4" t="s">
        <v>5</v>
      </c>
      <c r="C3934" s="4" t="s">
        <v>13</v>
      </c>
      <c r="D3934" s="4" t="s">
        <v>10</v>
      </c>
    </row>
    <row r="3935" spans="1:10">
      <c r="A3935" t="n">
        <v>33382</v>
      </c>
      <c r="B3935" s="10" t="n">
        <v>162</v>
      </c>
      <c r="C3935" s="7" t="n">
        <v>1</v>
      </c>
      <c r="D3935" s="7" t="n">
        <v>0</v>
      </c>
    </row>
    <row r="3936" spans="1:10">
      <c r="A3936" t="s">
        <v>4</v>
      </c>
      <c r="B3936" s="4" t="s">
        <v>5</v>
      </c>
    </row>
    <row r="3937" spans="1:6">
      <c r="A3937" t="n">
        <v>33386</v>
      </c>
      <c r="B3937" s="5" t="n">
        <v>1</v>
      </c>
    </row>
    <row r="3938" spans="1:6" s="3" customFormat="1" customHeight="0">
      <c r="A3938" s="3" t="s">
        <v>2</v>
      </c>
      <c r="B3938" s="3" t="s">
        <v>365</v>
      </c>
    </row>
    <row r="3939" spans="1:6">
      <c r="A3939" t="s">
        <v>4</v>
      </c>
      <c r="B3939" s="4" t="s">
        <v>5</v>
      </c>
      <c r="C3939" s="4" t="s">
        <v>13</v>
      </c>
      <c r="D3939" s="4" t="s">
        <v>10</v>
      </c>
    </row>
    <row r="3940" spans="1:6">
      <c r="A3940" t="n">
        <v>33388</v>
      </c>
      <c r="B3940" s="28" t="n">
        <v>22</v>
      </c>
      <c r="C3940" s="7" t="n">
        <v>0</v>
      </c>
      <c r="D3940" s="7" t="n">
        <v>0</v>
      </c>
    </row>
    <row r="3941" spans="1:6">
      <c r="A3941" t="s">
        <v>4</v>
      </c>
      <c r="B3941" s="4" t="s">
        <v>5</v>
      </c>
      <c r="C3941" s="4" t="s">
        <v>13</v>
      </c>
      <c r="D3941" s="4" t="s">
        <v>10</v>
      </c>
      <c r="E3941" s="4" t="s">
        <v>27</v>
      </c>
    </row>
    <row r="3942" spans="1:6">
      <c r="A3942" t="n">
        <v>33392</v>
      </c>
      <c r="B3942" s="38" t="n">
        <v>58</v>
      </c>
      <c r="C3942" s="7" t="n">
        <v>0</v>
      </c>
      <c r="D3942" s="7" t="n">
        <v>0</v>
      </c>
      <c r="E3942" s="7" t="n">
        <v>1</v>
      </c>
    </row>
    <row r="3943" spans="1:6">
      <c r="A3943" t="s">
        <v>4</v>
      </c>
      <c r="B3943" s="4" t="s">
        <v>5</v>
      </c>
      <c r="C3943" s="4" t="s">
        <v>13</v>
      </c>
      <c r="D3943" s="4" t="s">
        <v>10</v>
      </c>
    </row>
    <row r="3944" spans="1:6">
      <c r="A3944" t="n">
        <v>33400</v>
      </c>
      <c r="B3944" s="38" t="n">
        <v>58</v>
      </c>
      <c r="C3944" s="7" t="n">
        <v>255</v>
      </c>
      <c r="D3944" s="7" t="n">
        <v>0</v>
      </c>
    </row>
    <row r="3945" spans="1:6">
      <c r="A3945" t="s">
        <v>4</v>
      </c>
      <c r="B3945" s="4" t="s">
        <v>5</v>
      </c>
      <c r="C3945" s="4" t="s">
        <v>13</v>
      </c>
      <c r="D3945" s="4" t="s">
        <v>10</v>
      </c>
      <c r="E3945" s="4" t="s">
        <v>13</v>
      </c>
      <c r="F3945" s="4" t="s">
        <v>57</v>
      </c>
    </row>
    <row r="3946" spans="1:6">
      <c r="A3946" t="n">
        <v>33404</v>
      </c>
      <c r="B3946" s="15" t="n">
        <v>5</v>
      </c>
      <c r="C3946" s="7" t="n">
        <v>30</v>
      </c>
      <c r="D3946" s="7" t="n">
        <v>6471</v>
      </c>
      <c r="E3946" s="7" t="n">
        <v>1</v>
      </c>
      <c r="F3946" s="16" t="n">
        <f t="normal" ca="1">A3948</f>
        <v>0</v>
      </c>
    </row>
    <row r="3947" spans="1:6">
      <c r="A3947" t="s">
        <v>4</v>
      </c>
      <c r="B3947" s="4" t="s">
        <v>5</v>
      </c>
      <c r="C3947" s="4" t="s">
        <v>10</v>
      </c>
      <c r="D3947" s="4" t="s">
        <v>13</v>
      </c>
      <c r="E3947" s="4" t="s">
        <v>13</v>
      </c>
      <c r="F3947" s="4" t="s">
        <v>6</v>
      </c>
    </row>
    <row r="3948" spans="1:6">
      <c r="A3948" t="n">
        <v>33413</v>
      </c>
      <c r="B3948" s="26" t="n">
        <v>20</v>
      </c>
      <c r="C3948" s="7" t="n">
        <v>61456</v>
      </c>
      <c r="D3948" s="7" t="n">
        <v>3</v>
      </c>
      <c r="E3948" s="7" t="n">
        <v>10</v>
      </c>
      <c r="F3948" s="7" t="s">
        <v>126</v>
      </c>
    </row>
    <row r="3949" spans="1:6">
      <c r="A3949" t="s">
        <v>4</v>
      </c>
      <c r="B3949" s="4" t="s">
        <v>5</v>
      </c>
      <c r="C3949" s="4" t="s">
        <v>10</v>
      </c>
    </row>
    <row r="3950" spans="1:6">
      <c r="A3950" t="n">
        <v>33431</v>
      </c>
      <c r="B3950" s="30" t="n">
        <v>16</v>
      </c>
      <c r="C3950" s="7" t="n">
        <v>0</v>
      </c>
    </row>
    <row r="3951" spans="1:6">
      <c r="A3951" t="s">
        <v>4</v>
      </c>
      <c r="B3951" s="4" t="s">
        <v>5</v>
      </c>
      <c r="C3951" s="4" t="s">
        <v>10</v>
      </c>
      <c r="D3951" s="4" t="s">
        <v>13</v>
      </c>
      <c r="E3951" s="4" t="s">
        <v>13</v>
      </c>
      <c r="F3951" s="4" t="s">
        <v>6</v>
      </c>
    </row>
    <row r="3952" spans="1:6">
      <c r="A3952" t="n">
        <v>33434</v>
      </c>
      <c r="B3952" s="26" t="n">
        <v>20</v>
      </c>
      <c r="C3952" s="7" t="n">
        <v>95</v>
      </c>
      <c r="D3952" s="7" t="n">
        <v>3</v>
      </c>
      <c r="E3952" s="7" t="n">
        <v>10</v>
      </c>
      <c r="F3952" s="7" t="s">
        <v>126</v>
      </c>
    </row>
    <row r="3953" spans="1:6">
      <c r="A3953" t="s">
        <v>4</v>
      </c>
      <c r="B3953" s="4" t="s">
        <v>5</v>
      </c>
      <c r="C3953" s="4" t="s">
        <v>10</v>
      </c>
    </row>
    <row r="3954" spans="1:6">
      <c r="A3954" t="n">
        <v>33452</v>
      </c>
      <c r="B3954" s="30" t="n">
        <v>16</v>
      </c>
      <c r="C3954" s="7" t="n">
        <v>0</v>
      </c>
    </row>
    <row r="3955" spans="1:6">
      <c r="A3955" t="s">
        <v>4</v>
      </c>
      <c r="B3955" s="4" t="s">
        <v>5</v>
      </c>
      <c r="C3955" s="4" t="s">
        <v>10</v>
      </c>
      <c r="D3955" s="4" t="s">
        <v>13</v>
      </c>
      <c r="E3955" s="4" t="s">
        <v>13</v>
      </c>
      <c r="F3955" s="4" t="s">
        <v>6</v>
      </c>
    </row>
    <row r="3956" spans="1:6">
      <c r="A3956" t="n">
        <v>33455</v>
      </c>
      <c r="B3956" s="26" t="n">
        <v>20</v>
      </c>
      <c r="C3956" s="7" t="n">
        <v>90</v>
      </c>
      <c r="D3956" s="7" t="n">
        <v>3</v>
      </c>
      <c r="E3956" s="7" t="n">
        <v>10</v>
      </c>
      <c r="F3956" s="7" t="s">
        <v>126</v>
      </c>
    </row>
    <row r="3957" spans="1:6">
      <c r="A3957" t="s">
        <v>4</v>
      </c>
      <c r="B3957" s="4" t="s">
        <v>5</v>
      </c>
      <c r="C3957" s="4" t="s">
        <v>10</v>
      </c>
    </row>
    <row r="3958" spans="1:6">
      <c r="A3958" t="n">
        <v>33473</v>
      </c>
      <c r="B3958" s="30" t="n">
        <v>16</v>
      </c>
      <c r="C3958" s="7" t="n">
        <v>0</v>
      </c>
    </row>
    <row r="3959" spans="1:6">
      <c r="A3959" t="s">
        <v>4</v>
      </c>
      <c r="B3959" s="4" t="s">
        <v>5</v>
      </c>
      <c r="C3959" s="4" t="s">
        <v>10</v>
      </c>
      <c r="D3959" s="4" t="s">
        <v>27</v>
      </c>
      <c r="E3959" s="4" t="s">
        <v>27</v>
      </c>
      <c r="F3959" s="4" t="s">
        <v>27</v>
      </c>
      <c r="G3959" s="4" t="s">
        <v>27</v>
      </c>
    </row>
    <row r="3960" spans="1:6">
      <c r="A3960" t="n">
        <v>33476</v>
      </c>
      <c r="B3960" s="48" t="n">
        <v>46</v>
      </c>
      <c r="C3960" s="7" t="n">
        <v>61456</v>
      </c>
      <c r="D3960" s="7" t="n">
        <v>384.399993896484</v>
      </c>
      <c r="E3960" s="7" t="n">
        <v>1.52999997138977</v>
      </c>
      <c r="F3960" s="7" t="n">
        <v>78.4899978637695</v>
      </c>
      <c r="G3960" s="7" t="n">
        <v>46.0999984741211</v>
      </c>
    </row>
    <row r="3961" spans="1:6">
      <c r="A3961" t="s">
        <v>4</v>
      </c>
      <c r="B3961" s="4" t="s">
        <v>5</v>
      </c>
      <c r="C3961" s="4" t="s">
        <v>10</v>
      </c>
      <c r="D3961" s="4" t="s">
        <v>27</v>
      </c>
      <c r="E3961" s="4" t="s">
        <v>27</v>
      </c>
      <c r="F3961" s="4" t="s">
        <v>27</v>
      </c>
      <c r="G3961" s="4" t="s">
        <v>27</v>
      </c>
    </row>
    <row r="3962" spans="1:6">
      <c r="A3962" t="n">
        <v>33495</v>
      </c>
      <c r="B3962" s="48" t="n">
        <v>46</v>
      </c>
      <c r="C3962" s="7" t="n">
        <v>95</v>
      </c>
      <c r="D3962" s="7" t="n">
        <v>385.010009765625</v>
      </c>
      <c r="E3962" s="7" t="n">
        <v>1.61000001430511</v>
      </c>
      <c r="F3962" s="7" t="n">
        <v>79.9000015258789</v>
      </c>
      <c r="G3962" s="7" t="n">
        <v>193.5</v>
      </c>
    </row>
    <row r="3963" spans="1:6">
      <c r="A3963" t="s">
        <v>4</v>
      </c>
      <c r="B3963" s="4" t="s">
        <v>5</v>
      </c>
      <c r="C3963" s="4" t="s">
        <v>10</v>
      </c>
      <c r="D3963" s="4" t="s">
        <v>27</v>
      </c>
      <c r="E3963" s="4" t="s">
        <v>27</v>
      </c>
      <c r="F3963" s="4" t="s">
        <v>27</v>
      </c>
      <c r="G3963" s="4" t="s">
        <v>27</v>
      </c>
    </row>
    <row r="3964" spans="1:6">
      <c r="A3964" t="n">
        <v>33514</v>
      </c>
      <c r="B3964" s="48" t="n">
        <v>46</v>
      </c>
      <c r="C3964" s="7" t="n">
        <v>90</v>
      </c>
      <c r="D3964" s="7" t="n">
        <v>385.899993896484</v>
      </c>
      <c r="E3964" s="7" t="n">
        <v>1.5900000333786</v>
      </c>
      <c r="F3964" s="7" t="n">
        <v>79.2699966430664</v>
      </c>
      <c r="G3964" s="7" t="n">
        <v>250.300003051758</v>
      </c>
    </row>
    <row r="3965" spans="1:6">
      <c r="A3965" t="s">
        <v>4</v>
      </c>
      <c r="B3965" s="4" t="s">
        <v>5</v>
      </c>
      <c r="C3965" s="4" t="s">
        <v>13</v>
      </c>
    </row>
    <row r="3966" spans="1:6">
      <c r="A3966" t="n">
        <v>33533</v>
      </c>
      <c r="B3966" s="12" t="n">
        <v>74</v>
      </c>
      <c r="C3966" s="7" t="n">
        <v>18</v>
      </c>
    </row>
    <row r="3967" spans="1:6">
      <c r="A3967" t="s">
        <v>4</v>
      </c>
      <c r="B3967" s="4" t="s">
        <v>5</v>
      </c>
      <c r="C3967" s="4" t="s">
        <v>13</v>
      </c>
      <c r="D3967" s="4" t="s">
        <v>13</v>
      </c>
      <c r="E3967" s="4" t="s">
        <v>27</v>
      </c>
      <c r="F3967" s="4" t="s">
        <v>27</v>
      </c>
      <c r="G3967" s="4" t="s">
        <v>27</v>
      </c>
      <c r="H3967" s="4" t="s">
        <v>10</v>
      </c>
    </row>
    <row r="3968" spans="1:6">
      <c r="A3968" t="n">
        <v>33535</v>
      </c>
      <c r="B3968" s="44" t="n">
        <v>45</v>
      </c>
      <c r="C3968" s="7" t="n">
        <v>2</v>
      </c>
      <c r="D3968" s="7" t="n">
        <v>3</v>
      </c>
      <c r="E3968" s="7" t="n">
        <v>385.350006103516</v>
      </c>
      <c r="F3968" s="7" t="n">
        <v>2.71000003814697</v>
      </c>
      <c r="G3968" s="7" t="n">
        <v>81.370002746582</v>
      </c>
      <c r="H3968" s="7" t="n">
        <v>0</v>
      </c>
    </row>
    <row r="3969" spans="1:8">
      <c r="A3969" t="s">
        <v>4</v>
      </c>
      <c r="B3969" s="4" t="s">
        <v>5</v>
      </c>
      <c r="C3969" s="4" t="s">
        <v>13</v>
      </c>
      <c r="D3969" s="4" t="s">
        <v>13</v>
      </c>
      <c r="E3969" s="4" t="s">
        <v>27</v>
      </c>
      <c r="F3969" s="4" t="s">
        <v>27</v>
      </c>
      <c r="G3969" s="4" t="s">
        <v>27</v>
      </c>
      <c r="H3969" s="4" t="s">
        <v>10</v>
      </c>
      <c r="I3969" s="4" t="s">
        <v>13</v>
      </c>
    </row>
    <row r="3970" spans="1:8">
      <c r="A3970" t="n">
        <v>33552</v>
      </c>
      <c r="B3970" s="44" t="n">
        <v>45</v>
      </c>
      <c r="C3970" s="7" t="n">
        <v>4</v>
      </c>
      <c r="D3970" s="7" t="n">
        <v>3</v>
      </c>
      <c r="E3970" s="7" t="n">
        <v>4.15000009536743</v>
      </c>
      <c r="F3970" s="7" t="n">
        <v>184.199996948242</v>
      </c>
      <c r="G3970" s="7" t="n">
        <v>0</v>
      </c>
      <c r="H3970" s="7" t="n">
        <v>0</v>
      </c>
      <c r="I3970" s="7" t="n">
        <v>0</v>
      </c>
    </row>
    <row r="3971" spans="1:8">
      <c r="A3971" t="s">
        <v>4</v>
      </c>
      <c r="B3971" s="4" t="s">
        <v>5</v>
      </c>
      <c r="C3971" s="4" t="s">
        <v>13</v>
      </c>
      <c r="D3971" s="4" t="s">
        <v>13</v>
      </c>
      <c r="E3971" s="4" t="s">
        <v>27</v>
      </c>
      <c r="F3971" s="4" t="s">
        <v>10</v>
      </c>
    </row>
    <row r="3972" spans="1:8">
      <c r="A3972" t="n">
        <v>33570</v>
      </c>
      <c r="B3972" s="44" t="n">
        <v>45</v>
      </c>
      <c r="C3972" s="7" t="n">
        <v>5</v>
      </c>
      <c r="D3972" s="7" t="n">
        <v>3</v>
      </c>
      <c r="E3972" s="7" t="n">
        <v>5.30000019073486</v>
      </c>
      <c r="F3972" s="7" t="n">
        <v>0</v>
      </c>
    </row>
    <row r="3973" spans="1:8">
      <c r="A3973" t="s">
        <v>4</v>
      </c>
      <c r="B3973" s="4" t="s">
        <v>5</v>
      </c>
      <c r="C3973" s="4" t="s">
        <v>13</v>
      </c>
      <c r="D3973" s="4" t="s">
        <v>13</v>
      </c>
      <c r="E3973" s="4" t="s">
        <v>27</v>
      </c>
      <c r="F3973" s="4" t="s">
        <v>10</v>
      </c>
    </row>
    <row r="3974" spans="1:8">
      <c r="A3974" t="n">
        <v>33579</v>
      </c>
      <c r="B3974" s="44" t="n">
        <v>45</v>
      </c>
      <c r="C3974" s="7" t="n">
        <v>11</v>
      </c>
      <c r="D3974" s="7" t="n">
        <v>3</v>
      </c>
      <c r="E3974" s="7" t="n">
        <v>40</v>
      </c>
      <c r="F3974" s="7" t="n">
        <v>0</v>
      </c>
    </row>
    <row r="3975" spans="1:8">
      <c r="A3975" t="s">
        <v>4</v>
      </c>
      <c r="B3975" s="4" t="s">
        <v>5</v>
      </c>
      <c r="C3975" s="4" t="s">
        <v>13</v>
      </c>
      <c r="D3975" s="4" t="s">
        <v>13</v>
      </c>
      <c r="E3975" s="4" t="s">
        <v>27</v>
      </c>
      <c r="F3975" s="4" t="s">
        <v>10</v>
      </c>
    </row>
    <row r="3976" spans="1:8">
      <c r="A3976" t="n">
        <v>33588</v>
      </c>
      <c r="B3976" s="44" t="n">
        <v>45</v>
      </c>
      <c r="C3976" s="7" t="n">
        <v>5</v>
      </c>
      <c r="D3976" s="7" t="n">
        <v>3</v>
      </c>
      <c r="E3976" s="7" t="n">
        <v>4.80000019073486</v>
      </c>
      <c r="F3976" s="7" t="n">
        <v>2000</v>
      </c>
    </row>
    <row r="3977" spans="1:8">
      <c r="A3977" t="s">
        <v>4</v>
      </c>
      <c r="B3977" s="4" t="s">
        <v>5</v>
      </c>
      <c r="C3977" s="4" t="s">
        <v>13</v>
      </c>
      <c r="D3977" s="4" t="s">
        <v>10</v>
      </c>
      <c r="E3977" s="4" t="s">
        <v>27</v>
      </c>
    </row>
    <row r="3978" spans="1:8">
      <c r="A3978" t="n">
        <v>33597</v>
      </c>
      <c r="B3978" s="38" t="n">
        <v>58</v>
      </c>
      <c r="C3978" s="7" t="n">
        <v>100</v>
      </c>
      <c r="D3978" s="7" t="n">
        <v>1000</v>
      </c>
      <c r="E3978" s="7" t="n">
        <v>1</v>
      </c>
    </row>
    <row r="3979" spans="1:8">
      <c r="A3979" t="s">
        <v>4</v>
      </c>
      <c r="B3979" s="4" t="s">
        <v>5</v>
      </c>
      <c r="C3979" s="4" t="s">
        <v>13</v>
      </c>
      <c r="D3979" s="4" t="s">
        <v>10</v>
      </c>
    </row>
    <row r="3980" spans="1:8">
      <c r="A3980" t="n">
        <v>33605</v>
      </c>
      <c r="B3980" s="38" t="n">
        <v>58</v>
      </c>
      <c r="C3980" s="7" t="n">
        <v>255</v>
      </c>
      <c r="D3980" s="7" t="n">
        <v>0</v>
      </c>
    </row>
    <row r="3981" spans="1:8">
      <c r="A3981" t="s">
        <v>4</v>
      </c>
      <c r="B3981" s="4" t="s">
        <v>5</v>
      </c>
      <c r="C3981" s="4" t="s">
        <v>13</v>
      </c>
      <c r="D3981" s="4" t="s">
        <v>10</v>
      </c>
    </row>
    <row r="3982" spans="1:8">
      <c r="A3982" t="n">
        <v>33609</v>
      </c>
      <c r="B3982" s="44" t="n">
        <v>45</v>
      </c>
      <c r="C3982" s="7" t="n">
        <v>7</v>
      </c>
      <c r="D3982" s="7" t="n">
        <v>255</v>
      </c>
    </row>
    <row r="3983" spans="1:8">
      <c r="A3983" t="s">
        <v>4</v>
      </c>
      <c r="B3983" s="4" t="s">
        <v>5</v>
      </c>
      <c r="C3983" s="4" t="s">
        <v>13</v>
      </c>
      <c r="D3983" s="4" t="s">
        <v>27</v>
      </c>
      <c r="E3983" s="4" t="s">
        <v>10</v>
      </c>
      <c r="F3983" s="4" t="s">
        <v>13</v>
      </c>
    </row>
    <row r="3984" spans="1:8">
      <c r="A3984" t="n">
        <v>33613</v>
      </c>
      <c r="B3984" s="67" t="n">
        <v>49</v>
      </c>
      <c r="C3984" s="7" t="n">
        <v>3</v>
      </c>
      <c r="D3984" s="7" t="n">
        <v>0.699999988079071</v>
      </c>
      <c r="E3984" s="7" t="n">
        <v>500</v>
      </c>
      <c r="F3984" s="7" t="n">
        <v>0</v>
      </c>
    </row>
    <row r="3985" spans="1:9">
      <c r="A3985" t="s">
        <v>4</v>
      </c>
      <c r="B3985" s="4" t="s">
        <v>5</v>
      </c>
      <c r="C3985" s="4" t="s">
        <v>13</v>
      </c>
      <c r="D3985" s="4" t="s">
        <v>10</v>
      </c>
    </row>
    <row r="3986" spans="1:9">
      <c r="A3986" t="n">
        <v>33622</v>
      </c>
      <c r="B3986" s="38" t="n">
        <v>58</v>
      </c>
      <c r="C3986" s="7" t="n">
        <v>10</v>
      </c>
      <c r="D3986" s="7" t="n">
        <v>300</v>
      </c>
    </row>
    <row r="3987" spans="1:9">
      <c r="A3987" t="s">
        <v>4</v>
      </c>
      <c r="B3987" s="4" t="s">
        <v>5</v>
      </c>
      <c r="C3987" s="4" t="s">
        <v>13</v>
      </c>
      <c r="D3987" s="4" t="s">
        <v>10</v>
      </c>
    </row>
    <row r="3988" spans="1:9">
      <c r="A3988" t="n">
        <v>33626</v>
      </c>
      <c r="B3988" s="38" t="n">
        <v>58</v>
      </c>
      <c r="C3988" s="7" t="n">
        <v>12</v>
      </c>
      <c r="D3988" s="7" t="n">
        <v>0</v>
      </c>
    </row>
    <row r="3989" spans="1:9">
      <c r="A3989" t="s">
        <v>4</v>
      </c>
      <c r="B3989" s="4" t="s">
        <v>5</v>
      </c>
      <c r="C3989" s="4" t="s">
        <v>13</v>
      </c>
      <c r="D3989" s="4" t="s">
        <v>10</v>
      </c>
      <c r="E3989" s="4" t="s">
        <v>10</v>
      </c>
      <c r="F3989" s="4" t="s">
        <v>13</v>
      </c>
    </row>
    <row r="3990" spans="1:9">
      <c r="A3990" t="n">
        <v>33630</v>
      </c>
      <c r="B3990" s="31" t="n">
        <v>25</v>
      </c>
      <c r="C3990" s="7" t="n">
        <v>1</v>
      </c>
      <c r="D3990" s="7" t="n">
        <v>260</v>
      </c>
      <c r="E3990" s="7" t="n">
        <v>280</v>
      </c>
      <c r="F3990" s="7" t="n">
        <v>1</v>
      </c>
    </row>
    <row r="3991" spans="1:9">
      <c r="A3991" t="s">
        <v>4</v>
      </c>
      <c r="B3991" s="4" t="s">
        <v>5</v>
      </c>
      <c r="C3991" s="4" t="s">
        <v>13</v>
      </c>
      <c r="D3991" s="4" t="s">
        <v>10</v>
      </c>
      <c r="E3991" s="4" t="s">
        <v>6</v>
      </c>
    </row>
    <row r="3992" spans="1:9">
      <c r="A3992" t="n">
        <v>33637</v>
      </c>
      <c r="B3992" s="58" t="n">
        <v>51</v>
      </c>
      <c r="C3992" s="7" t="n">
        <v>4</v>
      </c>
      <c r="D3992" s="7" t="n">
        <v>95</v>
      </c>
      <c r="E3992" s="7" t="s">
        <v>138</v>
      </c>
    </row>
    <row r="3993" spans="1:9">
      <c r="A3993" t="s">
        <v>4</v>
      </c>
      <c r="B3993" s="4" t="s">
        <v>5</v>
      </c>
      <c r="C3993" s="4" t="s">
        <v>10</v>
      </c>
    </row>
    <row r="3994" spans="1:9">
      <c r="A3994" t="n">
        <v>33651</v>
      </c>
      <c r="B3994" s="30" t="n">
        <v>16</v>
      </c>
      <c r="C3994" s="7" t="n">
        <v>0</v>
      </c>
    </row>
    <row r="3995" spans="1:9">
      <c r="A3995" t="s">
        <v>4</v>
      </c>
      <c r="B3995" s="4" t="s">
        <v>5</v>
      </c>
      <c r="C3995" s="4" t="s">
        <v>10</v>
      </c>
      <c r="D3995" s="4" t="s">
        <v>92</v>
      </c>
      <c r="E3995" s="4" t="s">
        <v>13</v>
      </c>
      <c r="F3995" s="4" t="s">
        <v>13</v>
      </c>
    </row>
    <row r="3996" spans="1:9">
      <c r="A3996" t="n">
        <v>33654</v>
      </c>
      <c r="B3996" s="59" t="n">
        <v>26</v>
      </c>
      <c r="C3996" s="7" t="n">
        <v>95</v>
      </c>
      <c r="D3996" s="7" t="s">
        <v>366</v>
      </c>
      <c r="E3996" s="7" t="n">
        <v>2</v>
      </c>
      <c r="F3996" s="7" t="n">
        <v>0</v>
      </c>
    </row>
    <row r="3997" spans="1:9">
      <c r="A3997" t="s">
        <v>4</v>
      </c>
      <c r="B3997" s="4" t="s">
        <v>5</v>
      </c>
    </row>
    <row r="3998" spans="1:9">
      <c r="A3998" t="n">
        <v>33758</v>
      </c>
      <c r="B3998" s="33" t="n">
        <v>28</v>
      </c>
    </row>
    <row r="3999" spans="1:9">
      <c r="A3999" t="s">
        <v>4</v>
      </c>
      <c r="B3999" s="4" t="s">
        <v>5</v>
      </c>
      <c r="C3999" s="4" t="s">
        <v>13</v>
      </c>
      <c r="D3999" s="4" t="s">
        <v>10</v>
      </c>
      <c r="E3999" s="4" t="s">
        <v>10</v>
      </c>
      <c r="F3999" s="4" t="s">
        <v>13</v>
      </c>
    </row>
    <row r="4000" spans="1:9">
      <c r="A4000" t="n">
        <v>33759</v>
      </c>
      <c r="B4000" s="31" t="n">
        <v>25</v>
      </c>
      <c r="C4000" s="7" t="n">
        <v>1</v>
      </c>
      <c r="D4000" s="7" t="n">
        <v>160</v>
      </c>
      <c r="E4000" s="7" t="n">
        <v>570</v>
      </c>
      <c r="F4000" s="7" t="n">
        <v>2</v>
      </c>
    </row>
    <row r="4001" spans="1:6">
      <c r="A4001" t="s">
        <v>4</v>
      </c>
      <c r="B4001" s="4" t="s">
        <v>5</v>
      </c>
      <c r="C4001" s="4" t="s">
        <v>13</v>
      </c>
      <c r="D4001" s="4" t="s">
        <v>10</v>
      </c>
      <c r="E4001" s="4" t="s">
        <v>6</v>
      </c>
    </row>
    <row r="4002" spans="1:6">
      <c r="A4002" t="n">
        <v>33766</v>
      </c>
      <c r="B4002" s="58" t="n">
        <v>51</v>
      </c>
      <c r="C4002" s="7" t="n">
        <v>4</v>
      </c>
      <c r="D4002" s="7" t="n">
        <v>0</v>
      </c>
      <c r="E4002" s="7" t="s">
        <v>138</v>
      </c>
    </row>
    <row r="4003" spans="1:6">
      <c r="A4003" t="s">
        <v>4</v>
      </c>
      <c r="B4003" s="4" t="s">
        <v>5</v>
      </c>
      <c r="C4003" s="4" t="s">
        <v>10</v>
      </c>
    </row>
    <row r="4004" spans="1:6">
      <c r="A4004" t="n">
        <v>33780</v>
      </c>
      <c r="B4004" s="30" t="n">
        <v>16</v>
      </c>
      <c r="C4004" s="7" t="n">
        <v>0</v>
      </c>
    </row>
    <row r="4005" spans="1:6">
      <c r="A4005" t="s">
        <v>4</v>
      </c>
      <c r="B4005" s="4" t="s">
        <v>5</v>
      </c>
      <c r="C4005" s="4" t="s">
        <v>10</v>
      </c>
      <c r="D4005" s="4" t="s">
        <v>92</v>
      </c>
      <c r="E4005" s="4" t="s">
        <v>13</v>
      </c>
      <c r="F4005" s="4" t="s">
        <v>13</v>
      </c>
      <c r="G4005" s="4" t="s">
        <v>92</v>
      </c>
      <c r="H4005" s="4" t="s">
        <v>13</v>
      </c>
      <c r="I4005" s="4" t="s">
        <v>13</v>
      </c>
    </row>
    <row r="4006" spans="1:6">
      <c r="A4006" t="n">
        <v>33783</v>
      </c>
      <c r="B4006" s="59" t="n">
        <v>26</v>
      </c>
      <c r="C4006" s="7" t="n">
        <v>0</v>
      </c>
      <c r="D4006" s="7" t="s">
        <v>367</v>
      </c>
      <c r="E4006" s="7" t="n">
        <v>2</v>
      </c>
      <c r="F4006" s="7" t="n">
        <v>3</v>
      </c>
      <c r="G4006" s="7" t="s">
        <v>368</v>
      </c>
      <c r="H4006" s="7" t="n">
        <v>2</v>
      </c>
      <c r="I4006" s="7" t="n">
        <v>0</v>
      </c>
    </row>
    <row r="4007" spans="1:6">
      <c r="A4007" t="s">
        <v>4</v>
      </c>
      <c r="B4007" s="4" t="s">
        <v>5</v>
      </c>
    </row>
    <row r="4008" spans="1:6">
      <c r="A4008" t="n">
        <v>33947</v>
      </c>
      <c r="B4008" s="33" t="n">
        <v>28</v>
      </c>
    </row>
    <row r="4009" spans="1:6">
      <c r="A4009" t="s">
        <v>4</v>
      </c>
      <c r="B4009" s="4" t="s">
        <v>5</v>
      </c>
      <c r="C4009" s="4" t="s">
        <v>13</v>
      </c>
      <c r="D4009" s="4" t="s">
        <v>10</v>
      </c>
      <c r="E4009" s="4" t="s">
        <v>10</v>
      </c>
      <c r="F4009" s="4" t="s">
        <v>13</v>
      </c>
    </row>
    <row r="4010" spans="1:6">
      <c r="A4010" t="n">
        <v>33948</v>
      </c>
      <c r="B4010" s="31" t="n">
        <v>25</v>
      </c>
      <c r="C4010" s="7" t="n">
        <v>1</v>
      </c>
      <c r="D4010" s="7" t="n">
        <v>60</v>
      </c>
      <c r="E4010" s="7" t="n">
        <v>420</v>
      </c>
      <c r="F4010" s="7" t="n">
        <v>1</v>
      </c>
    </row>
    <row r="4011" spans="1:6">
      <c r="A4011" t="s">
        <v>4</v>
      </c>
      <c r="B4011" s="4" t="s">
        <v>5</v>
      </c>
      <c r="C4011" s="4" t="s">
        <v>13</v>
      </c>
      <c r="D4011" s="4" t="s">
        <v>10</v>
      </c>
      <c r="E4011" s="4" t="s">
        <v>6</v>
      </c>
    </row>
    <row r="4012" spans="1:6">
      <c r="A4012" t="n">
        <v>33955</v>
      </c>
      <c r="B4012" s="58" t="n">
        <v>51</v>
      </c>
      <c r="C4012" s="7" t="n">
        <v>4</v>
      </c>
      <c r="D4012" s="7" t="n">
        <v>90</v>
      </c>
      <c r="E4012" s="7" t="s">
        <v>132</v>
      </c>
    </row>
    <row r="4013" spans="1:6">
      <c r="A4013" t="s">
        <v>4</v>
      </c>
      <c r="B4013" s="4" t="s">
        <v>5</v>
      </c>
      <c r="C4013" s="4" t="s">
        <v>10</v>
      </c>
    </row>
    <row r="4014" spans="1:6">
      <c r="A4014" t="n">
        <v>33969</v>
      </c>
      <c r="B4014" s="30" t="n">
        <v>16</v>
      </c>
      <c r="C4014" s="7" t="n">
        <v>0</v>
      </c>
    </row>
    <row r="4015" spans="1:6">
      <c r="A4015" t="s">
        <v>4</v>
      </c>
      <c r="B4015" s="4" t="s">
        <v>5</v>
      </c>
      <c r="C4015" s="4" t="s">
        <v>10</v>
      </c>
      <c r="D4015" s="4" t="s">
        <v>92</v>
      </c>
      <c r="E4015" s="4" t="s">
        <v>13</v>
      </c>
      <c r="F4015" s="4" t="s">
        <v>13</v>
      </c>
      <c r="G4015" s="4" t="s">
        <v>92</v>
      </c>
      <c r="H4015" s="4" t="s">
        <v>13</v>
      </c>
      <c r="I4015" s="4" t="s">
        <v>13</v>
      </c>
    </row>
    <row r="4016" spans="1:6">
      <c r="A4016" t="n">
        <v>33972</v>
      </c>
      <c r="B4016" s="59" t="n">
        <v>26</v>
      </c>
      <c r="C4016" s="7" t="n">
        <v>90</v>
      </c>
      <c r="D4016" s="7" t="s">
        <v>369</v>
      </c>
      <c r="E4016" s="7" t="n">
        <v>2</v>
      </c>
      <c r="F4016" s="7" t="n">
        <v>3</v>
      </c>
      <c r="G4016" s="7" t="s">
        <v>370</v>
      </c>
      <c r="H4016" s="7" t="n">
        <v>2</v>
      </c>
      <c r="I4016" s="7" t="n">
        <v>0</v>
      </c>
    </row>
    <row r="4017" spans="1:9">
      <c r="A4017" t="s">
        <v>4</v>
      </c>
      <c r="B4017" s="4" t="s">
        <v>5</v>
      </c>
    </row>
    <row r="4018" spans="1:9">
      <c r="A4018" t="n">
        <v>34121</v>
      </c>
      <c r="B4018" s="33" t="n">
        <v>28</v>
      </c>
    </row>
    <row r="4019" spans="1:9">
      <c r="A4019" t="s">
        <v>4</v>
      </c>
      <c r="B4019" s="4" t="s">
        <v>5</v>
      </c>
      <c r="C4019" s="4" t="s">
        <v>13</v>
      </c>
      <c r="D4019" s="53" t="s">
        <v>119</v>
      </c>
      <c r="E4019" s="4" t="s">
        <v>5</v>
      </c>
      <c r="F4019" s="4" t="s">
        <v>13</v>
      </c>
      <c r="G4019" s="4" t="s">
        <v>10</v>
      </c>
      <c r="H4019" s="53" t="s">
        <v>120</v>
      </c>
      <c r="I4019" s="4" t="s">
        <v>13</v>
      </c>
      <c r="J4019" s="4" t="s">
        <v>57</v>
      </c>
    </row>
    <row r="4020" spans="1:9">
      <c r="A4020" t="n">
        <v>34122</v>
      </c>
      <c r="B4020" s="15" t="n">
        <v>5</v>
      </c>
      <c r="C4020" s="7" t="n">
        <v>28</v>
      </c>
      <c r="D4020" s="53" t="s">
        <v>3</v>
      </c>
      <c r="E4020" s="39" t="n">
        <v>64</v>
      </c>
      <c r="F4020" s="7" t="n">
        <v>5</v>
      </c>
      <c r="G4020" s="7" t="n">
        <v>2</v>
      </c>
      <c r="H4020" s="53" t="s">
        <v>3</v>
      </c>
      <c r="I4020" s="7" t="n">
        <v>1</v>
      </c>
      <c r="J4020" s="16" t="n">
        <f t="normal" ca="1">A4032</f>
        <v>0</v>
      </c>
    </row>
    <row r="4021" spans="1:9">
      <c r="A4021" t="s">
        <v>4</v>
      </c>
      <c r="B4021" s="4" t="s">
        <v>5</v>
      </c>
      <c r="C4021" s="4" t="s">
        <v>13</v>
      </c>
      <c r="D4021" s="4" t="s">
        <v>10</v>
      </c>
      <c r="E4021" s="4" t="s">
        <v>10</v>
      </c>
      <c r="F4021" s="4" t="s">
        <v>13</v>
      </c>
    </row>
    <row r="4022" spans="1:9">
      <c r="A4022" t="n">
        <v>34133</v>
      </c>
      <c r="B4022" s="31" t="n">
        <v>25</v>
      </c>
      <c r="C4022" s="7" t="n">
        <v>1</v>
      </c>
      <c r="D4022" s="7" t="n">
        <v>60</v>
      </c>
      <c r="E4022" s="7" t="n">
        <v>500</v>
      </c>
      <c r="F4022" s="7" t="n">
        <v>2</v>
      </c>
    </row>
    <row r="4023" spans="1:9">
      <c r="A4023" t="s">
        <v>4</v>
      </c>
      <c r="B4023" s="4" t="s">
        <v>5</v>
      </c>
      <c r="C4023" s="4" t="s">
        <v>13</v>
      </c>
      <c r="D4023" s="4" t="s">
        <v>10</v>
      </c>
      <c r="E4023" s="4" t="s">
        <v>6</v>
      </c>
    </row>
    <row r="4024" spans="1:9">
      <c r="A4024" t="n">
        <v>34140</v>
      </c>
      <c r="B4024" s="58" t="n">
        <v>51</v>
      </c>
      <c r="C4024" s="7" t="n">
        <v>4</v>
      </c>
      <c r="D4024" s="7" t="n">
        <v>2</v>
      </c>
      <c r="E4024" s="7" t="s">
        <v>267</v>
      </c>
    </row>
    <row r="4025" spans="1:9">
      <c r="A4025" t="s">
        <v>4</v>
      </c>
      <c r="B4025" s="4" t="s">
        <v>5</v>
      </c>
      <c r="C4025" s="4" t="s">
        <v>10</v>
      </c>
    </row>
    <row r="4026" spans="1:9">
      <c r="A4026" t="n">
        <v>34153</v>
      </c>
      <c r="B4026" s="30" t="n">
        <v>16</v>
      </c>
      <c r="C4026" s="7" t="n">
        <v>0</v>
      </c>
    </row>
    <row r="4027" spans="1:9">
      <c r="A4027" t="s">
        <v>4</v>
      </c>
      <c r="B4027" s="4" t="s">
        <v>5</v>
      </c>
      <c r="C4027" s="4" t="s">
        <v>10</v>
      </c>
      <c r="D4027" s="4" t="s">
        <v>92</v>
      </c>
      <c r="E4027" s="4" t="s">
        <v>13</v>
      </c>
      <c r="F4027" s="4" t="s">
        <v>13</v>
      </c>
    </row>
    <row r="4028" spans="1:9">
      <c r="A4028" t="n">
        <v>34156</v>
      </c>
      <c r="B4028" s="59" t="n">
        <v>26</v>
      </c>
      <c r="C4028" s="7" t="n">
        <v>2</v>
      </c>
      <c r="D4028" s="7" t="s">
        <v>270</v>
      </c>
      <c r="E4028" s="7" t="n">
        <v>2</v>
      </c>
      <c r="F4028" s="7" t="n">
        <v>0</v>
      </c>
    </row>
    <row r="4029" spans="1:9">
      <c r="A4029" t="s">
        <v>4</v>
      </c>
      <c r="B4029" s="4" t="s">
        <v>5</v>
      </c>
    </row>
    <row r="4030" spans="1:9">
      <c r="A4030" t="n">
        <v>34171</v>
      </c>
      <c r="B4030" s="33" t="n">
        <v>28</v>
      </c>
    </row>
    <row r="4031" spans="1:9">
      <c r="A4031" t="s">
        <v>4</v>
      </c>
      <c r="B4031" s="4" t="s">
        <v>5</v>
      </c>
      <c r="C4031" s="4" t="s">
        <v>13</v>
      </c>
      <c r="D4031" s="53" t="s">
        <v>119</v>
      </c>
      <c r="E4031" s="4" t="s">
        <v>5</v>
      </c>
      <c r="F4031" s="4" t="s">
        <v>13</v>
      </c>
      <c r="G4031" s="4" t="s">
        <v>10</v>
      </c>
      <c r="H4031" s="53" t="s">
        <v>120</v>
      </c>
      <c r="I4031" s="4" t="s">
        <v>13</v>
      </c>
      <c r="J4031" s="4" t="s">
        <v>57</v>
      </c>
    </row>
    <row r="4032" spans="1:9">
      <c r="A4032" t="n">
        <v>34172</v>
      </c>
      <c r="B4032" s="15" t="n">
        <v>5</v>
      </c>
      <c r="C4032" s="7" t="n">
        <v>28</v>
      </c>
      <c r="D4032" s="53" t="s">
        <v>3</v>
      </c>
      <c r="E4032" s="39" t="n">
        <v>64</v>
      </c>
      <c r="F4032" s="7" t="n">
        <v>5</v>
      </c>
      <c r="G4032" s="7" t="n">
        <v>8</v>
      </c>
      <c r="H4032" s="53" t="s">
        <v>3</v>
      </c>
      <c r="I4032" s="7" t="n">
        <v>1</v>
      </c>
      <c r="J4032" s="16" t="n">
        <f t="normal" ca="1">A4044</f>
        <v>0</v>
      </c>
    </row>
    <row r="4033" spans="1:10">
      <c r="A4033" t="s">
        <v>4</v>
      </c>
      <c r="B4033" s="4" t="s">
        <v>5</v>
      </c>
      <c r="C4033" s="4" t="s">
        <v>13</v>
      </c>
      <c r="D4033" s="4" t="s">
        <v>10</v>
      </c>
      <c r="E4033" s="4" t="s">
        <v>10</v>
      </c>
      <c r="F4033" s="4" t="s">
        <v>13</v>
      </c>
    </row>
    <row r="4034" spans="1:10">
      <c r="A4034" t="n">
        <v>34183</v>
      </c>
      <c r="B4034" s="31" t="n">
        <v>25</v>
      </c>
      <c r="C4034" s="7" t="n">
        <v>1</v>
      </c>
      <c r="D4034" s="7" t="n">
        <v>260</v>
      </c>
      <c r="E4034" s="7" t="n">
        <v>640</v>
      </c>
      <c r="F4034" s="7" t="n">
        <v>2</v>
      </c>
    </row>
    <row r="4035" spans="1:10">
      <c r="A4035" t="s">
        <v>4</v>
      </c>
      <c r="B4035" s="4" t="s">
        <v>5</v>
      </c>
      <c r="C4035" s="4" t="s">
        <v>13</v>
      </c>
      <c r="D4035" s="4" t="s">
        <v>10</v>
      </c>
      <c r="E4035" s="4" t="s">
        <v>6</v>
      </c>
    </row>
    <row r="4036" spans="1:10">
      <c r="A4036" t="n">
        <v>34190</v>
      </c>
      <c r="B4036" s="58" t="n">
        <v>51</v>
      </c>
      <c r="C4036" s="7" t="n">
        <v>4</v>
      </c>
      <c r="D4036" s="7" t="n">
        <v>8</v>
      </c>
      <c r="E4036" s="7" t="s">
        <v>135</v>
      </c>
    </row>
    <row r="4037" spans="1:10">
      <c r="A4037" t="s">
        <v>4</v>
      </c>
      <c r="B4037" s="4" t="s">
        <v>5</v>
      </c>
      <c r="C4037" s="4" t="s">
        <v>10</v>
      </c>
    </row>
    <row r="4038" spans="1:10">
      <c r="A4038" t="n">
        <v>34204</v>
      </c>
      <c r="B4038" s="30" t="n">
        <v>16</v>
      </c>
      <c r="C4038" s="7" t="n">
        <v>0</v>
      </c>
    </row>
    <row r="4039" spans="1:10">
      <c r="A4039" t="s">
        <v>4</v>
      </c>
      <c r="B4039" s="4" t="s">
        <v>5</v>
      </c>
      <c r="C4039" s="4" t="s">
        <v>10</v>
      </c>
      <c r="D4039" s="4" t="s">
        <v>92</v>
      </c>
      <c r="E4039" s="4" t="s">
        <v>13</v>
      </c>
      <c r="F4039" s="4" t="s">
        <v>13</v>
      </c>
    </row>
    <row r="4040" spans="1:10">
      <c r="A4040" t="n">
        <v>34207</v>
      </c>
      <c r="B4040" s="59" t="n">
        <v>26</v>
      </c>
      <c r="C4040" s="7" t="n">
        <v>8</v>
      </c>
      <c r="D4040" s="7" t="s">
        <v>371</v>
      </c>
      <c r="E4040" s="7" t="n">
        <v>2</v>
      </c>
      <c r="F4040" s="7" t="n">
        <v>0</v>
      </c>
    </row>
    <row r="4041" spans="1:10">
      <c r="A4041" t="s">
        <v>4</v>
      </c>
      <c r="B4041" s="4" t="s">
        <v>5</v>
      </c>
    </row>
    <row r="4042" spans="1:10">
      <c r="A4042" t="n">
        <v>34254</v>
      </c>
      <c r="B4042" s="33" t="n">
        <v>28</v>
      </c>
    </row>
    <row r="4043" spans="1:10">
      <c r="A4043" t="s">
        <v>4</v>
      </c>
      <c r="B4043" s="4" t="s">
        <v>5</v>
      </c>
      <c r="C4043" s="4" t="s">
        <v>13</v>
      </c>
      <c r="D4043" s="53" t="s">
        <v>119</v>
      </c>
      <c r="E4043" s="4" t="s">
        <v>5</v>
      </c>
      <c r="F4043" s="4" t="s">
        <v>13</v>
      </c>
      <c r="G4043" s="4" t="s">
        <v>10</v>
      </c>
      <c r="H4043" s="53" t="s">
        <v>120</v>
      </c>
      <c r="I4043" s="4" t="s">
        <v>13</v>
      </c>
      <c r="J4043" s="4" t="s">
        <v>57</v>
      </c>
    </row>
    <row r="4044" spans="1:10">
      <c r="A4044" t="n">
        <v>34255</v>
      </c>
      <c r="B4044" s="15" t="n">
        <v>5</v>
      </c>
      <c r="C4044" s="7" t="n">
        <v>28</v>
      </c>
      <c r="D4044" s="53" t="s">
        <v>3</v>
      </c>
      <c r="E4044" s="39" t="n">
        <v>64</v>
      </c>
      <c r="F4044" s="7" t="n">
        <v>5</v>
      </c>
      <c r="G4044" s="7" t="n">
        <v>6</v>
      </c>
      <c r="H4044" s="53" t="s">
        <v>3</v>
      </c>
      <c r="I4044" s="7" t="n">
        <v>1</v>
      </c>
      <c r="J4044" s="16" t="n">
        <f t="normal" ca="1">A4056</f>
        <v>0</v>
      </c>
    </row>
    <row r="4045" spans="1:10">
      <c r="A4045" t="s">
        <v>4</v>
      </c>
      <c r="B4045" s="4" t="s">
        <v>5</v>
      </c>
      <c r="C4045" s="4" t="s">
        <v>13</v>
      </c>
      <c r="D4045" s="4" t="s">
        <v>10</v>
      </c>
      <c r="E4045" s="4" t="s">
        <v>10</v>
      </c>
      <c r="F4045" s="4" t="s">
        <v>13</v>
      </c>
    </row>
    <row r="4046" spans="1:10">
      <c r="A4046" t="n">
        <v>34266</v>
      </c>
      <c r="B4046" s="31" t="n">
        <v>25</v>
      </c>
      <c r="C4046" s="7" t="n">
        <v>1</v>
      </c>
      <c r="D4046" s="7" t="n">
        <v>60</v>
      </c>
      <c r="E4046" s="7" t="n">
        <v>640</v>
      </c>
      <c r="F4046" s="7" t="n">
        <v>2</v>
      </c>
    </row>
    <row r="4047" spans="1:10">
      <c r="A4047" t="s">
        <v>4</v>
      </c>
      <c r="B4047" s="4" t="s">
        <v>5</v>
      </c>
      <c r="C4047" s="4" t="s">
        <v>13</v>
      </c>
      <c r="D4047" s="4" t="s">
        <v>10</v>
      </c>
      <c r="E4047" s="4" t="s">
        <v>6</v>
      </c>
    </row>
    <row r="4048" spans="1:10">
      <c r="A4048" t="n">
        <v>34273</v>
      </c>
      <c r="B4048" s="58" t="n">
        <v>51</v>
      </c>
      <c r="C4048" s="7" t="n">
        <v>4</v>
      </c>
      <c r="D4048" s="7" t="n">
        <v>6</v>
      </c>
      <c r="E4048" s="7" t="s">
        <v>356</v>
      </c>
    </row>
    <row r="4049" spans="1:10">
      <c r="A4049" t="s">
        <v>4</v>
      </c>
      <c r="B4049" s="4" t="s">
        <v>5</v>
      </c>
      <c r="C4049" s="4" t="s">
        <v>10</v>
      </c>
    </row>
    <row r="4050" spans="1:10">
      <c r="A4050" t="n">
        <v>34286</v>
      </c>
      <c r="B4050" s="30" t="n">
        <v>16</v>
      </c>
      <c r="C4050" s="7" t="n">
        <v>0</v>
      </c>
    </row>
    <row r="4051" spans="1:10">
      <c r="A4051" t="s">
        <v>4</v>
      </c>
      <c r="B4051" s="4" t="s">
        <v>5</v>
      </c>
      <c r="C4051" s="4" t="s">
        <v>10</v>
      </c>
      <c r="D4051" s="4" t="s">
        <v>92</v>
      </c>
      <c r="E4051" s="4" t="s">
        <v>13</v>
      </c>
      <c r="F4051" s="4" t="s">
        <v>13</v>
      </c>
    </row>
    <row r="4052" spans="1:10">
      <c r="A4052" t="n">
        <v>34289</v>
      </c>
      <c r="B4052" s="59" t="n">
        <v>26</v>
      </c>
      <c r="C4052" s="7" t="n">
        <v>6</v>
      </c>
      <c r="D4052" s="7" t="s">
        <v>372</v>
      </c>
      <c r="E4052" s="7" t="n">
        <v>2</v>
      </c>
      <c r="F4052" s="7" t="n">
        <v>0</v>
      </c>
    </row>
    <row r="4053" spans="1:10">
      <c r="A4053" t="s">
        <v>4</v>
      </c>
      <c r="B4053" s="4" t="s">
        <v>5</v>
      </c>
    </row>
    <row r="4054" spans="1:10">
      <c r="A4054" t="n">
        <v>34407</v>
      </c>
      <c r="B4054" s="33" t="n">
        <v>28</v>
      </c>
    </row>
    <row r="4055" spans="1:10">
      <c r="A4055" t="s">
        <v>4</v>
      </c>
      <c r="B4055" s="4" t="s">
        <v>5</v>
      </c>
      <c r="C4055" s="4" t="s">
        <v>13</v>
      </c>
      <c r="D4055" s="53" t="s">
        <v>119</v>
      </c>
      <c r="E4055" s="4" t="s">
        <v>5</v>
      </c>
      <c r="F4055" s="4" t="s">
        <v>13</v>
      </c>
      <c r="G4055" s="4" t="s">
        <v>10</v>
      </c>
      <c r="H4055" s="53" t="s">
        <v>120</v>
      </c>
      <c r="I4055" s="4" t="s">
        <v>13</v>
      </c>
      <c r="J4055" s="4" t="s">
        <v>57</v>
      </c>
    </row>
    <row r="4056" spans="1:10">
      <c r="A4056" t="n">
        <v>34408</v>
      </c>
      <c r="B4056" s="15" t="n">
        <v>5</v>
      </c>
      <c r="C4056" s="7" t="n">
        <v>28</v>
      </c>
      <c r="D4056" s="53" t="s">
        <v>3</v>
      </c>
      <c r="E4056" s="39" t="n">
        <v>64</v>
      </c>
      <c r="F4056" s="7" t="n">
        <v>5</v>
      </c>
      <c r="G4056" s="7" t="n">
        <v>3</v>
      </c>
      <c r="H4056" s="53" t="s">
        <v>3</v>
      </c>
      <c r="I4056" s="7" t="n">
        <v>1</v>
      </c>
      <c r="J4056" s="16" t="n">
        <f t="normal" ca="1">A4068</f>
        <v>0</v>
      </c>
    </row>
    <row r="4057" spans="1:10">
      <c r="A4057" t="s">
        <v>4</v>
      </c>
      <c r="B4057" s="4" t="s">
        <v>5</v>
      </c>
      <c r="C4057" s="4" t="s">
        <v>13</v>
      </c>
      <c r="D4057" s="4" t="s">
        <v>10</v>
      </c>
      <c r="E4057" s="4" t="s">
        <v>10</v>
      </c>
      <c r="F4057" s="4" t="s">
        <v>13</v>
      </c>
    </row>
    <row r="4058" spans="1:10">
      <c r="A4058" t="n">
        <v>34419</v>
      </c>
      <c r="B4058" s="31" t="n">
        <v>25</v>
      </c>
      <c r="C4058" s="7" t="n">
        <v>1</v>
      </c>
      <c r="D4058" s="7" t="n">
        <v>60</v>
      </c>
      <c r="E4058" s="7" t="n">
        <v>500</v>
      </c>
      <c r="F4058" s="7" t="n">
        <v>2</v>
      </c>
    </row>
    <row r="4059" spans="1:10">
      <c r="A4059" t="s">
        <v>4</v>
      </c>
      <c r="B4059" s="4" t="s">
        <v>5</v>
      </c>
      <c r="C4059" s="4" t="s">
        <v>13</v>
      </c>
      <c r="D4059" s="4" t="s">
        <v>10</v>
      </c>
      <c r="E4059" s="4" t="s">
        <v>6</v>
      </c>
    </row>
    <row r="4060" spans="1:10">
      <c r="A4060" t="n">
        <v>34426</v>
      </c>
      <c r="B4060" s="58" t="n">
        <v>51</v>
      </c>
      <c r="C4060" s="7" t="n">
        <v>4</v>
      </c>
      <c r="D4060" s="7" t="n">
        <v>3</v>
      </c>
      <c r="E4060" s="7" t="s">
        <v>148</v>
      </c>
    </row>
    <row r="4061" spans="1:10">
      <c r="A4061" t="s">
        <v>4</v>
      </c>
      <c r="B4061" s="4" t="s">
        <v>5</v>
      </c>
      <c r="C4061" s="4" t="s">
        <v>10</v>
      </c>
    </row>
    <row r="4062" spans="1:10">
      <c r="A4062" t="n">
        <v>34440</v>
      </c>
      <c r="B4062" s="30" t="n">
        <v>16</v>
      </c>
      <c r="C4062" s="7" t="n">
        <v>0</v>
      </c>
    </row>
    <row r="4063" spans="1:10">
      <c r="A4063" t="s">
        <v>4</v>
      </c>
      <c r="B4063" s="4" t="s">
        <v>5</v>
      </c>
      <c r="C4063" s="4" t="s">
        <v>10</v>
      </c>
      <c r="D4063" s="4" t="s">
        <v>92</v>
      </c>
      <c r="E4063" s="4" t="s">
        <v>13</v>
      </c>
      <c r="F4063" s="4" t="s">
        <v>13</v>
      </c>
    </row>
    <row r="4064" spans="1:10">
      <c r="A4064" t="n">
        <v>34443</v>
      </c>
      <c r="B4064" s="59" t="n">
        <v>26</v>
      </c>
      <c r="C4064" s="7" t="n">
        <v>3</v>
      </c>
      <c r="D4064" s="7" t="s">
        <v>373</v>
      </c>
      <c r="E4064" s="7" t="n">
        <v>2</v>
      </c>
      <c r="F4064" s="7" t="n">
        <v>0</v>
      </c>
    </row>
    <row r="4065" spans="1:10">
      <c r="A4065" t="s">
        <v>4</v>
      </c>
      <c r="B4065" s="4" t="s">
        <v>5</v>
      </c>
    </row>
    <row r="4066" spans="1:10">
      <c r="A4066" t="n">
        <v>34468</v>
      </c>
      <c r="B4066" s="33" t="n">
        <v>28</v>
      </c>
    </row>
    <row r="4067" spans="1:10">
      <c r="A4067" t="s">
        <v>4</v>
      </c>
      <c r="B4067" s="4" t="s">
        <v>5</v>
      </c>
      <c r="C4067" s="4" t="s">
        <v>13</v>
      </c>
      <c r="D4067" s="53" t="s">
        <v>119</v>
      </c>
      <c r="E4067" s="4" t="s">
        <v>5</v>
      </c>
      <c r="F4067" s="4" t="s">
        <v>13</v>
      </c>
      <c r="G4067" s="4" t="s">
        <v>10</v>
      </c>
      <c r="H4067" s="53" t="s">
        <v>120</v>
      </c>
      <c r="I4067" s="4" t="s">
        <v>13</v>
      </c>
      <c r="J4067" s="4" t="s">
        <v>57</v>
      </c>
    </row>
    <row r="4068" spans="1:10">
      <c r="A4068" t="n">
        <v>34469</v>
      </c>
      <c r="B4068" s="15" t="n">
        <v>5</v>
      </c>
      <c r="C4068" s="7" t="n">
        <v>28</v>
      </c>
      <c r="D4068" s="53" t="s">
        <v>3</v>
      </c>
      <c r="E4068" s="39" t="n">
        <v>64</v>
      </c>
      <c r="F4068" s="7" t="n">
        <v>5</v>
      </c>
      <c r="G4068" s="7" t="n">
        <v>1</v>
      </c>
      <c r="H4068" s="53" t="s">
        <v>3</v>
      </c>
      <c r="I4068" s="7" t="n">
        <v>1</v>
      </c>
      <c r="J4068" s="16" t="n">
        <f t="normal" ca="1">A4080</f>
        <v>0</v>
      </c>
    </row>
    <row r="4069" spans="1:10">
      <c r="A4069" t="s">
        <v>4</v>
      </c>
      <c r="B4069" s="4" t="s">
        <v>5</v>
      </c>
      <c r="C4069" s="4" t="s">
        <v>13</v>
      </c>
      <c r="D4069" s="4" t="s">
        <v>10</v>
      </c>
      <c r="E4069" s="4" t="s">
        <v>10</v>
      </c>
      <c r="F4069" s="4" t="s">
        <v>13</v>
      </c>
    </row>
    <row r="4070" spans="1:10">
      <c r="A4070" t="n">
        <v>34480</v>
      </c>
      <c r="B4070" s="31" t="n">
        <v>25</v>
      </c>
      <c r="C4070" s="7" t="n">
        <v>1</v>
      </c>
      <c r="D4070" s="7" t="n">
        <v>260</v>
      </c>
      <c r="E4070" s="7" t="n">
        <v>640</v>
      </c>
      <c r="F4070" s="7" t="n">
        <v>2</v>
      </c>
    </row>
    <row r="4071" spans="1:10">
      <c r="A4071" t="s">
        <v>4</v>
      </c>
      <c r="B4071" s="4" t="s">
        <v>5</v>
      </c>
      <c r="C4071" s="4" t="s">
        <v>13</v>
      </c>
      <c r="D4071" s="4" t="s">
        <v>10</v>
      </c>
      <c r="E4071" s="4" t="s">
        <v>6</v>
      </c>
    </row>
    <row r="4072" spans="1:10">
      <c r="A4072" t="n">
        <v>34487</v>
      </c>
      <c r="B4072" s="58" t="n">
        <v>51</v>
      </c>
      <c r="C4072" s="7" t="n">
        <v>4</v>
      </c>
      <c r="D4072" s="7" t="n">
        <v>1</v>
      </c>
      <c r="E4072" s="7" t="s">
        <v>132</v>
      </c>
    </row>
    <row r="4073" spans="1:10">
      <c r="A4073" t="s">
        <v>4</v>
      </c>
      <c r="B4073" s="4" t="s">
        <v>5</v>
      </c>
      <c r="C4073" s="4" t="s">
        <v>10</v>
      </c>
    </row>
    <row r="4074" spans="1:10">
      <c r="A4074" t="n">
        <v>34501</v>
      </c>
      <c r="B4074" s="30" t="n">
        <v>16</v>
      </c>
      <c r="C4074" s="7" t="n">
        <v>0</v>
      </c>
    </row>
    <row r="4075" spans="1:10">
      <c r="A4075" t="s">
        <v>4</v>
      </c>
      <c r="B4075" s="4" t="s">
        <v>5</v>
      </c>
      <c r="C4075" s="4" t="s">
        <v>10</v>
      </c>
      <c r="D4075" s="4" t="s">
        <v>92</v>
      </c>
      <c r="E4075" s="4" t="s">
        <v>13</v>
      </c>
      <c r="F4075" s="4" t="s">
        <v>13</v>
      </c>
    </row>
    <row r="4076" spans="1:10">
      <c r="A4076" t="n">
        <v>34504</v>
      </c>
      <c r="B4076" s="59" t="n">
        <v>26</v>
      </c>
      <c r="C4076" s="7" t="n">
        <v>1</v>
      </c>
      <c r="D4076" s="7" t="s">
        <v>374</v>
      </c>
      <c r="E4076" s="7" t="n">
        <v>2</v>
      </c>
      <c r="F4076" s="7" t="n">
        <v>0</v>
      </c>
    </row>
    <row r="4077" spans="1:10">
      <c r="A4077" t="s">
        <v>4</v>
      </c>
      <c r="B4077" s="4" t="s">
        <v>5</v>
      </c>
    </row>
    <row r="4078" spans="1:10">
      <c r="A4078" t="n">
        <v>34535</v>
      </c>
      <c r="B4078" s="33" t="n">
        <v>28</v>
      </c>
    </row>
    <row r="4079" spans="1:10">
      <c r="A4079" t="s">
        <v>4</v>
      </c>
      <c r="B4079" s="4" t="s">
        <v>5</v>
      </c>
      <c r="C4079" s="4" t="s">
        <v>13</v>
      </c>
      <c r="D4079" s="4" t="s">
        <v>10</v>
      </c>
      <c r="E4079" s="4" t="s">
        <v>10</v>
      </c>
      <c r="F4079" s="4" t="s">
        <v>13</v>
      </c>
    </row>
    <row r="4080" spans="1:10">
      <c r="A4080" t="n">
        <v>34536</v>
      </c>
      <c r="B4080" s="31" t="n">
        <v>25</v>
      </c>
      <c r="C4080" s="7" t="n">
        <v>1</v>
      </c>
      <c r="D4080" s="7" t="n">
        <v>160</v>
      </c>
      <c r="E4080" s="7" t="n">
        <v>570</v>
      </c>
      <c r="F4080" s="7" t="n">
        <v>2</v>
      </c>
    </row>
    <row r="4081" spans="1:10">
      <c r="A4081" t="s">
        <v>4</v>
      </c>
      <c r="B4081" s="4" t="s">
        <v>5</v>
      </c>
      <c r="C4081" s="4" t="s">
        <v>13</v>
      </c>
      <c r="D4081" s="4" t="s">
        <v>10</v>
      </c>
      <c r="E4081" s="4" t="s">
        <v>6</v>
      </c>
    </row>
    <row r="4082" spans="1:10">
      <c r="A4082" t="n">
        <v>34543</v>
      </c>
      <c r="B4082" s="58" t="n">
        <v>51</v>
      </c>
      <c r="C4082" s="7" t="n">
        <v>4</v>
      </c>
      <c r="D4082" s="7" t="n">
        <v>0</v>
      </c>
      <c r="E4082" s="7" t="s">
        <v>267</v>
      </c>
    </row>
    <row r="4083" spans="1:10">
      <c r="A4083" t="s">
        <v>4</v>
      </c>
      <c r="B4083" s="4" t="s">
        <v>5</v>
      </c>
      <c r="C4083" s="4" t="s">
        <v>10</v>
      </c>
    </row>
    <row r="4084" spans="1:10">
      <c r="A4084" t="n">
        <v>34556</v>
      </c>
      <c r="B4084" s="30" t="n">
        <v>16</v>
      </c>
      <c r="C4084" s="7" t="n">
        <v>0</v>
      </c>
    </row>
    <row r="4085" spans="1:10">
      <c r="A4085" t="s">
        <v>4</v>
      </c>
      <c r="B4085" s="4" t="s">
        <v>5</v>
      </c>
      <c r="C4085" s="4" t="s">
        <v>10</v>
      </c>
      <c r="D4085" s="4" t="s">
        <v>92</v>
      </c>
      <c r="E4085" s="4" t="s">
        <v>13</v>
      </c>
      <c r="F4085" s="4" t="s">
        <v>13</v>
      </c>
    </row>
    <row r="4086" spans="1:10">
      <c r="A4086" t="n">
        <v>34559</v>
      </c>
      <c r="B4086" s="59" t="n">
        <v>26</v>
      </c>
      <c r="C4086" s="7" t="n">
        <v>0</v>
      </c>
      <c r="D4086" s="7" t="s">
        <v>375</v>
      </c>
      <c r="E4086" s="7" t="n">
        <v>2</v>
      </c>
      <c r="F4086" s="7" t="n">
        <v>0</v>
      </c>
    </row>
    <row r="4087" spans="1:10">
      <c r="A4087" t="s">
        <v>4</v>
      </c>
      <c r="B4087" s="4" t="s">
        <v>5</v>
      </c>
    </row>
    <row r="4088" spans="1:10">
      <c r="A4088" t="n">
        <v>34603</v>
      </c>
      <c r="B4088" s="33" t="n">
        <v>28</v>
      </c>
    </row>
    <row r="4089" spans="1:10">
      <c r="A4089" t="s">
        <v>4</v>
      </c>
      <c r="B4089" s="4" t="s">
        <v>5</v>
      </c>
      <c r="C4089" s="4" t="s">
        <v>13</v>
      </c>
      <c r="D4089" s="4" t="s">
        <v>10</v>
      </c>
      <c r="E4089" s="4" t="s">
        <v>10</v>
      </c>
      <c r="F4089" s="4" t="s">
        <v>13</v>
      </c>
    </row>
    <row r="4090" spans="1:10">
      <c r="A4090" t="n">
        <v>34604</v>
      </c>
      <c r="B4090" s="31" t="n">
        <v>25</v>
      </c>
      <c r="C4090" s="7" t="n">
        <v>1</v>
      </c>
      <c r="D4090" s="7" t="n">
        <v>260</v>
      </c>
      <c r="E4090" s="7" t="n">
        <v>280</v>
      </c>
      <c r="F4090" s="7" t="n">
        <v>1</v>
      </c>
    </row>
    <row r="4091" spans="1:10">
      <c r="A4091" t="s">
        <v>4</v>
      </c>
      <c r="B4091" s="4" t="s">
        <v>5</v>
      </c>
      <c r="C4091" s="4" t="s">
        <v>13</v>
      </c>
      <c r="D4091" s="4" t="s">
        <v>10</v>
      </c>
      <c r="E4091" s="4" t="s">
        <v>6</v>
      </c>
    </row>
    <row r="4092" spans="1:10">
      <c r="A4092" t="n">
        <v>34611</v>
      </c>
      <c r="B4092" s="58" t="n">
        <v>51</v>
      </c>
      <c r="C4092" s="7" t="n">
        <v>4</v>
      </c>
      <c r="D4092" s="7" t="n">
        <v>95</v>
      </c>
      <c r="E4092" s="7" t="s">
        <v>376</v>
      </c>
    </row>
    <row r="4093" spans="1:10">
      <c r="A4093" t="s">
        <v>4</v>
      </c>
      <c r="B4093" s="4" t="s">
        <v>5</v>
      </c>
      <c r="C4093" s="4" t="s">
        <v>10</v>
      </c>
    </row>
    <row r="4094" spans="1:10">
      <c r="A4094" t="n">
        <v>34625</v>
      </c>
      <c r="B4094" s="30" t="n">
        <v>16</v>
      </c>
      <c r="C4094" s="7" t="n">
        <v>0</v>
      </c>
    </row>
    <row r="4095" spans="1:10">
      <c r="A4095" t="s">
        <v>4</v>
      </c>
      <c r="B4095" s="4" t="s">
        <v>5</v>
      </c>
      <c r="C4095" s="4" t="s">
        <v>10</v>
      </c>
      <c r="D4095" s="4" t="s">
        <v>92</v>
      </c>
      <c r="E4095" s="4" t="s">
        <v>13</v>
      </c>
      <c r="F4095" s="4" t="s">
        <v>13</v>
      </c>
      <c r="G4095" s="4" t="s">
        <v>92</v>
      </c>
      <c r="H4095" s="4" t="s">
        <v>13</v>
      </c>
      <c r="I4095" s="4" t="s">
        <v>13</v>
      </c>
    </row>
    <row r="4096" spans="1:10">
      <c r="A4096" t="n">
        <v>34628</v>
      </c>
      <c r="B4096" s="59" t="n">
        <v>26</v>
      </c>
      <c r="C4096" s="7" t="n">
        <v>95</v>
      </c>
      <c r="D4096" s="7" t="s">
        <v>377</v>
      </c>
      <c r="E4096" s="7" t="n">
        <v>2</v>
      </c>
      <c r="F4096" s="7" t="n">
        <v>3</v>
      </c>
      <c r="G4096" s="7" t="s">
        <v>378</v>
      </c>
      <c r="H4096" s="7" t="n">
        <v>2</v>
      </c>
      <c r="I4096" s="7" t="n">
        <v>0</v>
      </c>
    </row>
    <row r="4097" spans="1:9">
      <c r="A4097" t="s">
        <v>4</v>
      </c>
      <c r="B4097" s="4" t="s">
        <v>5</v>
      </c>
    </row>
    <row r="4098" spans="1:9">
      <c r="A4098" t="n">
        <v>34727</v>
      </c>
      <c r="B4098" s="33" t="n">
        <v>28</v>
      </c>
    </row>
    <row r="4099" spans="1:9">
      <c r="A4099" t="s">
        <v>4</v>
      </c>
      <c r="B4099" s="4" t="s">
        <v>5</v>
      </c>
      <c r="C4099" s="4" t="s">
        <v>13</v>
      </c>
      <c r="D4099" s="4" t="s">
        <v>10</v>
      </c>
      <c r="E4099" s="4" t="s">
        <v>10</v>
      </c>
      <c r="F4099" s="4" t="s">
        <v>13</v>
      </c>
    </row>
    <row r="4100" spans="1:9">
      <c r="A4100" t="n">
        <v>34728</v>
      </c>
      <c r="B4100" s="31" t="n">
        <v>25</v>
      </c>
      <c r="C4100" s="7" t="n">
        <v>1</v>
      </c>
      <c r="D4100" s="7" t="n">
        <v>60</v>
      </c>
      <c r="E4100" s="7" t="n">
        <v>420</v>
      </c>
      <c r="F4100" s="7" t="n">
        <v>1</v>
      </c>
    </row>
    <row r="4101" spans="1:9">
      <c r="A4101" t="s">
        <v>4</v>
      </c>
      <c r="B4101" s="4" t="s">
        <v>5</v>
      </c>
      <c r="C4101" s="4" t="s">
        <v>13</v>
      </c>
      <c r="D4101" s="4" t="s">
        <v>10</v>
      </c>
      <c r="E4101" s="4" t="s">
        <v>6</v>
      </c>
    </row>
    <row r="4102" spans="1:9">
      <c r="A4102" t="n">
        <v>34735</v>
      </c>
      <c r="B4102" s="58" t="n">
        <v>51</v>
      </c>
      <c r="C4102" s="7" t="n">
        <v>4</v>
      </c>
      <c r="D4102" s="7" t="n">
        <v>90</v>
      </c>
      <c r="E4102" s="7" t="s">
        <v>248</v>
      </c>
    </row>
    <row r="4103" spans="1:9">
      <c r="A4103" t="s">
        <v>4</v>
      </c>
      <c r="B4103" s="4" t="s">
        <v>5</v>
      </c>
      <c r="C4103" s="4" t="s">
        <v>10</v>
      </c>
    </row>
    <row r="4104" spans="1:9">
      <c r="A4104" t="n">
        <v>34748</v>
      </c>
      <c r="B4104" s="30" t="n">
        <v>16</v>
      </c>
      <c r="C4104" s="7" t="n">
        <v>0</v>
      </c>
    </row>
    <row r="4105" spans="1:9">
      <c r="A4105" t="s">
        <v>4</v>
      </c>
      <c r="B4105" s="4" t="s">
        <v>5</v>
      </c>
      <c r="C4105" s="4" t="s">
        <v>10</v>
      </c>
      <c r="D4105" s="4" t="s">
        <v>92</v>
      </c>
      <c r="E4105" s="4" t="s">
        <v>13</v>
      </c>
      <c r="F4105" s="4" t="s">
        <v>13</v>
      </c>
    </row>
    <row r="4106" spans="1:9">
      <c r="A4106" t="n">
        <v>34751</v>
      </c>
      <c r="B4106" s="59" t="n">
        <v>26</v>
      </c>
      <c r="C4106" s="7" t="n">
        <v>90</v>
      </c>
      <c r="D4106" s="7" t="s">
        <v>379</v>
      </c>
      <c r="E4106" s="7" t="n">
        <v>2</v>
      </c>
      <c r="F4106" s="7" t="n">
        <v>0</v>
      </c>
    </row>
    <row r="4107" spans="1:9">
      <c r="A4107" t="s">
        <v>4</v>
      </c>
      <c r="B4107" s="4" t="s">
        <v>5</v>
      </c>
    </row>
    <row r="4108" spans="1:9">
      <c r="A4108" t="n">
        <v>34774</v>
      </c>
      <c r="B4108" s="33" t="n">
        <v>28</v>
      </c>
    </row>
    <row r="4109" spans="1:9">
      <c r="A4109" t="s">
        <v>4</v>
      </c>
      <c r="B4109" s="4" t="s">
        <v>5</v>
      </c>
      <c r="C4109" s="4" t="s">
        <v>13</v>
      </c>
      <c r="D4109" s="53" t="s">
        <v>119</v>
      </c>
      <c r="E4109" s="4" t="s">
        <v>5</v>
      </c>
      <c r="F4109" s="4" t="s">
        <v>13</v>
      </c>
      <c r="G4109" s="4" t="s">
        <v>10</v>
      </c>
      <c r="H4109" s="53" t="s">
        <v>120</v>
      </c>
      <c r="I4109" s="4" t="s">
        <v>13</v>
      </c>
      <c r="J4109" s="4" t="s">
        <v>57</v>
      </c>
    </row>
    <row r="4110" spans="1:9">
      <c r="A4110" t="n">
        <v>34775</v>
      </c>
      <c r="B4110" s="15" t="n">
        <v>5</v>
      </c>
      <c r="C4110" s="7" t="n">
        <v>28</v>
      </c>
      <c r="D4110" s="53" t="s">
        <v>3</v>
      </c>
      <c r="E4110" s="39" t="n">
        <v>64</v>
      </c>
      <c r="F4110" s="7" t="n">
        <v>5</v>
      </c>
      <c r="G4110" s="7" t="n">
        <v>11</v>
      </c>
      <c r="H4110" s="53" t="s">
        <v>3</v>
      </c>
      <c r="I4110" s="7" t="n">
        <v>1</v>
      </c>
      <c r="J4110" s="16" t="n">
        <f t="normal" ca="1">A4122</f>
        <v>0</v>
      </c>
    </row>
    <row r="4111" spans="1:9">
      <c r="A4111" t="s">
        <v>4</v>
      </c>
      <c r="B4111" s="4" t="s">
        <v>5</v>
      </c>
      <c r="C4111" s="4" t="s">
        <v>13</v>
      </c>
      <c r="D4111" s="4" t="s">
        <v>10</v>
      </c>
      <c r="E4111" s="4" t="s">
        <v>10</v>
      </c>
      <c r="F4111" s="4" t="s">
        <v>13</v>
      </c>
    </row>
    <row r="4112" spans="1:9">
      <c r="A4112" t="n">
        <v>34786</v>
      </c>
      <c r="B4112" s="31" t="n">
        <v>25</v>
      </c>
      <c r="C4112" s="7" t="n">
        <v>1</v>
      </c>
      <c r="D4112" s="7" t="n">
        <v>60</v>
      </c>
      <c r="E4112" s="7" t="n">
        <v>640</v>
      </c>
      <c r="F4112" s="7" t="n">
        <v>2</v>
      </c>
    </row>
    <row r="4113" spans="1:10">
      <c r="A4113" t="s">
        <v>4</v>
      </c>
      <c r="B4113" s="4" t="s">
        <v>5</v>
      </c>
      <c r="C4113" s="4" t="s">
        <v>13</v>
      </c>
      <c r="D4113" s="4" t="s">
        <v>10</v>
      </c>
      <c r="E4113" s="4" t="s">
        <v>6</v>
      </c>
    </row>
    <row r="4114" spans="1:10">
      <c r="A4114" t="n">
        <v>34793</v>
      </c>
      <c r="B4114" s="58" t="n">
        <v>51</v>
      </c>
      <c r="C4114" s="7" t="n">
        <v>4</v>
      </c>
      <c r="D4114" s="7" t="n">
        <v>11</v>
      </c>
      <c r="E4114" s="7" t="s">
        <v>380</v>
      </c>
    </row>
    <row r="4115" spans="1:10">
      <c r="A4115" t="s">
        <v>4</v>
      </c>
      <c r="B4115" s="4" t="s">
        <v>5</v>
      </c>
      <c r="C4115" s="4" t="s">
        <v>10</v>
      </c>
    </row>
    <row r="4116" spans="1:10">
      <c r="A4116" t="n">
        <v>34806</v>
      </c>
      <c r="B4116" s="30" t="n">
        <v>16</v>
      </c>
      <c r="C4116" s="7" t="n">
        <v>0</v>
      </c>
    </row>
    <row r="4117" spans="1:10">
      <c r="A4117" t="s">
        <v>4</v>
      </c>
      <c r="B4117" s="4" t="s">
        <v>5</v>
      </c>
      <c r="C4117" s="4" t="s">
        <v>10</v>
      </c>
      <c r="D4117" s="4" t="s">
        <v>92</v>
      </c>
      <c r="E4117" s="4" t="s">
        <v>13</v>
      </c>
      <c r="F4117" s="4" t="s">
        <v>13</v>
      </c>
    </row>
    <row r="4118" spans="1:10">
      <c r="A4118" t="n">
        <v>34809</v>
      </c>
      <c r="B4118" s="59" t="n">
        <v>26</v>
      </c>
      <c r="C4118" s="7" t="n">
        <v>11</v>
      </c>
      <c r="D4118" s="7" t="s">
        <v>381</v>
      </c>
      <c r="E4118" s="7" t="n">
        <v>2</v>
      </c>
      <c r="F4118" s="7" t="n">
        <v>0</v>
      </c>
    </row>
    <row r="4119" spans="1:10">
      <c r="A4119" t="s">
        <v>4</v>
      </c>
      <c r="B4119" s="4" t="s">
        <v>5</v>
      </c>
    </row>
    <row r="4120" spans="1:10">
      <c r="A4120" t="n">
        <v>34840</v>
      </c>
      <c r="B4120" s="33" t="n">
        <v>28</v>
      </c>
    </row>
    <row r="4121" spans="1:10">
      <c r="A4121" t="s">
        <v>4</v>
      </c>
      <c r="B4121" s="4" t="s">
        <v>5</v>
      </c>
      <c r="C4121" s="4" t="s">
        <v>13</v>
      </c>
      <c r="D4121" s="53" t="s">
        <v>119</v>
      </c>
      <c r="E4121" s="4" t="s">
        <v>5</v>
      </c>
      <c r="F4121" s="4" t="s">
        <v>13</v>
      </c>
      <c r="G4121" s="4" t="s">
        <v>10</v>
      </c>
      <c r="H4121" s="53" t="s">
        <v>120</v>
      </c>
      <c r="I4121" s="4" t="s">
        <v>13</v>
      </c>
      <c r="J4121" s="4" t="s">
        <v>57</v>
      </c>
    </row>
    <row r="4122" spans="1:10">
      <c r="A4122" t="n">
        <v>34841</v>
      </c>
      <c r="B4122" s="15" t="n">
        <v>5</v>
      </c>
      <c r="C4122" s="7" t="n">
        <v>28</v>
      </c>
      <c r="D4122" s="53" t="s">
        <v>3</v>
      </c>
      <c r="E4122" s="39" t="n">
        <v>64</v>
      </c>
      <c r="F4122" s="7" t="n">
        <v>5</v>
      </c>
      <c r="G4122" s="7" t="n">
        <v>4</v>
      </c>
      <c r="H4122" s="53" t="s">
        <v>3</v>
      </c>
      <c r="I4122" s="7" t="n">
        <v>1</v>
      </c>
      <c r="J4122" s="16" t="n">
        <f t="normal" ca="1">A4134</f>
        <v>0</v>
      </c>
    </row>
    <row r="4123" spans="1:10">
      <c r="A4123" t="s">
        <v>4</v>
      </c>
      <c r="B4123" s="4" t="s">
        <v>5</v>
      </c>
      <c r="C4123" s="4" t="s">
        <v>13</v>
      </c>
      <c r="D4123" s="4" t="s">
        <v>10</v>
      </c>
      <c r="E4123" s="4" t="s">
        <v>10</v>
      </c>
      <c r="F4123" s="4" t="s">
        <v>13</v>
      </c>
    </row>
    <row r="4124" spans="1:10">
      <c r="A4124" t="n">
        <v>34852</v>
      </c>
      <c r="B4124" s="31" t="n">
        <v>25</v>
      </c>
      <c r="C4124" s="7" t="n">
        <v>1</v>
      </c>
      <c r="D4124" s="7" t="n">
        <v>260</v>
      </c>
      <c r="E4124" s="7" t="n">
        <v>640</v>
      </c>
      <c r="F4124" s="7" t="n">
        <v>2</v>
      </c>
    </row>
    <row r="4125" spans="1:10">
      <c r="A4125" t="s">
        <v>4</v>
      </c>
      <c r="B4125" s="4" t="s">
        <v>5</v>
      </c>
      <c r="C4125" s="4" t="s">
        <v>13</v>
      </c>
      <c r="D4125" s="4" t="s">
        <v>10</v>
      </c>
      <c r="E4125" s="4" t="s">
        <v>6</v>
      </c>
    </row>
    <row r="4126" spans="1:10">
      <c r="A4126" t="n">
        <v>34859</v>
      </c>
      <c r="B4126" s="58" t="n">
        <v>51</v>
      </c>
      <c r="C4126" s="7" t="n">
        <v>4</v>
      </c>
      <c r="D4126" s="7" t="n">
        <v>4</v>
      </c>
      <c r="E4126" s="7" t="s">
        <v>204</v>
      </c>
    </row>
    <row r="4127" spans="1:10">
      <c r="A4127" t="s">
        <v>4</v>
      </c>
      <c r="B4127" s="4" t="s">
        <v>5</v>
      </c>
      <c r="C4127" s="4" t="s">
        <v>10</v>
      </c>
    </row>
    <row r="4128" spans="1:10">
      <c r="A4128" t="n">
        <v>34873</v>
      </c>
      <c r="B4128" s="30" t="n">
        <v>16</v>
      </c>
      <c r="C4128" s="7" t="n">
        <v>0</v>
      </c>
    </row>
    <row r="4129" spans="1:10">
      <c r="A4129" t="s">
        <v>4</v>
      </c>
      <c r="B4129" s="4" t="s">
        <v>5</v>
      </c>
      <c r="C4129" s="4" t="s">
        <v>10</v>
      </c>
      <c r="D4129" s="4" t="s">
        <v>92</v>
      </c>
      <c r="E4129" s="4" t="s">
        <v>13</v>
      </c>
      <c r="F4129" s="4" t="s">
        <v>13</v>
      </c>
    </row>
    <row r="4130" spans="1:10">
      <c r="A4130" t="n">
        <v>34876</v>
      </c>
      <c r="B4130" s="59" t="n">
        <v>26</v>
      </c>
      <c r="C4130" s="7" t="n">
        <v>4</v>
      </c>
      <c r="D4130" s="7" t="s">
        <v>382</v>
      </c>
      <c r="E4130" s="7" t="n">
        <v>2</v>
      </c>
      <c r="F4130" s="7" t="n">
        <v>0</v>
      </c>
    </row>
    <row r="4131" spans="1:10">
      <c r="A4131" t="s">
        <v>4</v>
      </c>
      <c r="B4131" s="4" t="s">
        <v>5</v>
      </c>
    </row>
    <row r="4132" spans="1:10">
      <c r="A4132" t="n">
        <v>34961</v>
      </c>
      <c r="B4132" s="33" t="n">
        <v>28</v>
      </c>
    </row>
    <row r="4133" spans="1:10">
      <c r="A4133" t="s">
        <v>4</v>
      </c>
      <c r="B4133" s="4" t="s">
        <v>5</v>
      </c>
      <c r="C4133" s="4" t="s">
        <v>13</v>
      </c>
      <c r="D4133" s="53" t="s">
        <v>119</v>
      </c>
      <c r="E4133" s="4" t="s">
        <v>5</v>
      </c>
      <c r="F4133" s="4" t="s">
        <v>13</v>
      </c>
      <c r="G4133" s="4" t="s">
        <v>10</v>
      </c>
      <c r="H4133" s="53" t="s">
        <v>120</v>
      </c>
      <c r="I4133" s="4" t="s">
        <v>13</v>
      </c>
      <c r="J4133" s="4" t="s">
        <v>57</v>
      </c>
    </row>
    <row r="4134" spans="1:10">
      <c r="A4134" t="n">
        <v>34962</v>
      </c>
      <c r="B4134" s="15" t="n">
        <v>5</v>
      </c>
      <c r="C4134" s="7" t="n">
        <v>28</v>
      </c>
      <c r="D4134" s="53" t="s">
        <v>3</v>
      </c>
      <c r="E4134" s="39" t="n">
        <v>64</v>
      </c>
      <c r="F4134" s="7" t="n">
        <v>5</v>
      </c>
      <c r="G4134" s="7" t="n">
        <v>7</v>
      </c>
      <c r="H4134" s="53" t="s">
        <v>3</v>
      </c>
      <c r="I4134" s="7" t="n">
        <v>1</v>
      </c>
      <c r="J4134" s="16" t="n">
        <f t="normal" ca="1">A4146</f>
        <v>0</v>
      </c>
    </row>
    <row r="4135" spans="1:10">
      <c r="A4135" t="s">
        <v>4</v>
      </c>
      <c r="B4135" s="4" t="s">
        <v>5</v>
      </c>
      <c r="C4135" s="4" t="s">
        <v>13</v>
      </c>
      <c r="D4135" s="4" t="s">
        <v>10</v>
      </c>
      <c r="E4135" s="4" t="s">
        <v>10</v>
      </c>
      <c r="F4135" s="4" t="s">
        <v>13</v>
      </c>
    </row>
    <row r="4136" spans="1:10">
      <c r="A4136" t="n">
        <v>34973</v>
      </c>
      <c r="B4136" s="31" t="n">
        <v>25</v>
      </c>
      <c r="C4136" s="7" t="n">
        <v>1</v>
      </c>
      <c r="D4136" s="7" t="n">
        <v>60</v>
      </c>
      <c r="E4136" s="7" t="n">
        <v>640</v>
      </c>
      <c r="F4136" s="7" t="n">
        <v>2</v>
      </c>
    </row>
    <row r="4137" spans="1:10">
      <c r="A4137" t="s">
        <v>4</v>
      </c>
      <c r="B4137" s="4" t="s">
        <v>5</v>
      </c>
      <c r="C4137" s="4" t="s">
        <v>13</v>
      </c>
      <c r="D4137" s="4" t="s">
        <v>10</v>
      </c>
      <c r="E4137" s="4" t="s">
        <v>6</v>
      </c>
    </row>
    <row r="4138" spans="1:10">
      <c r="A4138" t="n">
        <v>34980</v>
      </c>
      <c r="B4138" s="58" t="n">
        <v>51</v>
      </c>
      <c r="C4138" s="7" t="n">
        <v>4</v>
      </c>
      <c r="D4138" s="7" t="n">
        <v>7</v>
      </c>
      <c r="E4138" s="7" t="s">
        <v>181</v>
      </c>
    </row>
    <row r="4139" spans="1:10">
      <c r="A4139" t="s">
        <v>4</v>
      </c>
      <c r="B4139" s="4" t="s">
        <v>5</v>
      </c>
      <c r="C4139" s="4" t="s">
        <v>10</v>
      </c>
    </row>
    <row r="4140" spans="1:10">
      <c r="A4140" t="n">
        <v>34993</v>
      </c>
      <c r="B4140" s="30" t="n">
        <v>16</v>
      </c>
      <c r="C4140" s="7" t="n">
        <v>0</v>
      </c>
    </row>
    <row r="4141" spans="1:10">
      <c r="A4141" t="s">
        <v>4</v>
      </c>
      <c r="B4141" s="4" t="s">
        <v>5</v>
      </c>
      <c r="C4141" s="4" t="s">
        <v>10</v>
      </c>
      <c r="D4141" s="4" t="s">
        <v>92</v>
      </c>
      <c r="E4141" s="4" t="s">
        <v>13</v>
      </c>
      <c r="F4141" s="4" t="s">
        <v>13</v>
      </c>
    </row>
    <row r="4142" spans="1:10">
      <c r="A4142" t="n">
        <v>34996</v>
      </c>
      <c r="B4142" s="59" t="n">
        <v>26</v>
      </c>
      <c r="C4142" s="7" t="n">
        <v>7</v>
      </c>
      <c r="D4142" s="7" t="s">
        <v>383</v>
      </c>
      <c r="E4142" s="7" t="n">
        <v>2</v>
      </c>
      <c r="F4142" s="7" t="n">
        <v>0</v>
      </c>
    </row>
    <row r="4143" spans="1:10">
      <c r="A4143" t="s">
        <v>4</v>
      </c>
      <c r="B4143" s="4" t="s">
        <v>5</v>
      </c>
    </row>
    <row r="4144" spans="1:10">
      <c r="A4144" t="n">
        <v>35010</v>
      </c>
      <c r="B4144" s="33" t="n">
        <v>28</v>
      </c>
    </row>
    <row r="4145" spans="1:10">
      <c r="A4145" t="s">
        <v>4</v>
      </c>
      <c r="B4145" s="4" t="s">
        <v>5</v>
      </c>
      <c r="C4145" s="4" t="s">
        <v>13</v>
      </c>
      <c r="D4145" s="53" t="s">
        <v>119</v>
      </c>
      <c r="E4145" s="4" t="s">
        <v>5</v>
      </c>
      <c r="F4145" s="4" t="s">
        <v>13</v>
      </c>
      <c r="G4145" s="4" t="s">
        <v>10</v>
      </c>
      <c r="H4145" s="53" t="s">
        <v>120</v>
      </c>
      <c r="I4145" s="4" t="s">
        <v>13</v>
      </c>
      <c r="J4145" s="4" t="s">
        <v>57</v>
      </c>
    </row>
    <row r="4146" spans="1:10">
      <c r="A4146" t="n">
        <v>35011</v>
      </c>
      <c r="B4146" s="15" t="n">
        <v>5</v>
      </c>
      <c r="C4146" s="7" t="n">
        <v>28</v>
      </c>
      <c r="D4146" s="53" t="s">
        <v>3</v>
      </c>
      <c r="E4146" s="39" t="n">
        <v>64</v>
      </c>
      <c r="F4146" s="7" t="n">
        <v>5</v>
      </c>
      <c r="G4146" s="7" t="n">
        <v>5</v>
      </c>
      <c r="H4146" s="53" t="s">
        <v>3</v>
      </c>
      <c r="I4146" s="7" t="n">
        <v>1</v>
      </c>
      <c r="J4146" s="16" t="n">
        <f t="normal" ca="1">A4158</f>
        <v>0</v>
      </c>
    </row>
    <row r="4147" spans="1:10">
      <c r="A4147" t="s">
        <v>4</v>
      </c>
      <c r="B4147" s="4" t="s">
        <v>5</v>
      </c>
      <c r="C4147" s="4" t="s">
        <v>13</v>
      </c>
      <c r="D4147" s="4" t="s">
        <v>10</v>
      </c>
      <c r="E4147" s="4" t="s">
        <v>10</v>
      </c>
      <c r="F4147" s="4" t="s">
        <v>13</v>
      </c>
    </row>
    <row r="4148" spans="1:10">
      <c r="A4148" t="n">
        <v>35022</v>
      </c>
      <c r="B4148" s="31" t="n">
        <v>25</v>
      </c>
      <c r="C4148" s="7" t="n">
        <v>1</v>
      </c>
      <c r="D4148" s="7" t="n">
        <v>60</v>
      </c>
      <c r="E4148" s="7" t="n">
        <v>500</v>
      </c>
      <c r="F4148" s="7" t="n">
        <v>2</v>
      </c>
    </row>
    <row r="4149" spans="1:10">
      <c r="A4149" t="s">
        <v>4</v>
      </c>
      <c r="B4149" s="4" t="s">
        <v>5</v>
      </c>
      <c r="C4149" s="4" t="s">
        <v>13</v>
      </c>
      <c r="D4149" s="4" t="s">
        <v>10</v>
      </c>
      <c r="E4149" s="4" t="s">
        <v>6</v>
      </c>
    </row>
    <row r="4150" spans="1:10">
      <c r="A4150" t="n">
        <v>35029</v>
      </c>
      <c r="B4150" s="58" t="n">
        <v>51</v>
      </c>
      <c r="C4150" s="7" t="n">
        <v>4</v>
      </c>
      <c r="D4150" s="7" t="n">
        <v>5</v>
      </c>
      <c r="E4150" s="7" t="s">
        <v>380</v>
      </c>
    </row>
    <row r="4151" spans="1:10">
      <c r="A4151" t="s">
        <v>4</v>
      </c>
      <c r="B4151" s="4" t="s">
        <v>5</v>
      </c>
      <c r="C4151" s="4" t="s">
        <v>10</v>
      </c>
    </row>
    <row r="4152" spans="1:10">
      <c r="A4152" t="n">
        <v>35042</v>
      </c>
      <c r="B4152" s="30" t="n">
        <v>16</v>
      </c>
      <c r="C4152" s="7" t="n">
        <v>0</v>
      </c>
    </row>
    <row r="4153" spans="1:10">
      <c r="A4153" t="s">
        <v>4</v>
      </c>
      <c r="B4153" s="4" t="s">
        <v>5</v>
      </c>
      <c r="C4153" s="4" t="s">
        <v>10</v>
      </c>
      <c r="D4153" s="4" t="s">
        <v>92</v>
      </c>
      <c r="E4153" s="4" t="s">
        <v>13</v>
      </c>
      <c r="F4153" s="4" t="s">
        <v>13</v>
      </c>
    </row>
    <row r="4154" spans="1:10">
      <c r="A4154" t="n">
        <v>35045</v>
      </c>
      <c r="B4154" s="59" t="n">
        <v>26</v>
      </c>
      <c r="C4154" s="7" t="n">
        <v>5</v>
      </c>
      <c r="D4154" s="7" t="s">
        <v>384</v>
      </c>
      <c r="E4154" s="7" t="n">
        <v>2</v>
      </c>
      <c r="F4154" s="7" t="n">
        <v>0</v>
      </c>
    </row>
    <row r="4155" spans="1:10">
      <c r="A4155" t="s">
        <v>4</v>
      </c>
      <c r="B4155" s="4" t="s">
        <v>5</v>
      </c>
    </row>
    <row r="4156" spans="1:10">
      <c r="A4156" t="n">
        <v>35142</v>
      </c>
      <c r="B4156" s="33" t="n">
        <v>28</v>
      </c>
    </row>
    <row r="4157" spans="1:10">
      <c r="A4157" t="s">
        <v>4</v>
      </c>
      <c r="B4157" s="4" t="s">
        <v>5</v>
      </c>
      <c r="C4157" s="4" t="s">
        <v>13</v>
      </c>
      <c r="D4157" s="53" t="s">
        <v>119</v>
      </c>
      <c r="E4157" s="4" t="s">
        <v>5</v>
      </c>
      <c r="F4157" s="4" t="s">
        <v>13</v>
      </c>
      <c r="G4157" s="4" t="s">
        <v>10</v>
      </c>
      <c r="H4157" s="53" t="s">
        <v>120</v>
      </c>
      <c r="I4157" s="4" t="s">
        <v>13</v>
      </c>
      <c r="J4157" s="4" t="s">
        <v>57</v>
      </c>
    </row>
    <row r="4158" spans="1:10">
      <c r="A4158" t="n">
        <v>35143</v>
      </c>
      <c r="B4158" s="15" t="n">
        <v>5</v>
      </c>
      <c r="C4158" s="7" t="n">
        <v>28</v>
      </c>
      <c r="D4158" s="53" t="s">
        <v>3</v>
      </c>
      <c r="E4158" s="39" t="n">
        <v>64</v>
      </c>
      <c r="F4158" s="7" t="n">
        <v>5</v>
      </c>
      <c r="G4158" s="7" t="n">
        <v>9</v>
      </c>
      <c r="H4158" s="53" t="s">
        <v>3</v>
      </c>
      <c r="I4158" s="7" t="n">
        <v>1</v>
      </c>
      <c r="J4158" s="16" t="n">
        <f t="normal" ca="1">A4172</f>
        <v>0</v>
      </c>
    </row>
    <row r="4159" spans="1:10">
      <c r="A4159" t="s">
        <v>4</v>
      </c>
      <c r="B4159" s="4" t="s">
        <v>5</v>
      </c>
      <c r="C4159" s="4" t="s">
        <v>13</v>
      </c>
      <c r="D4159" s="4" t="s">
        <v>10</v>
      </c>
      <c r="E4159" s="4" t="s">
        <v>10</v>
      </c>
      <c r="F4159" s="4" t="s">
        <v>13</v>
      </c>
    </row>
    <row r="4160" spans="1:10">
      <c r="A4160" t="n">
        <v>35154</v>
      </c>
      <c r="B4160" s="31" t="n">
        <v>25</v>
      </c>
      <c r="C4160" s="7" t="n">
        <v>1</v>
      </c>
      <c r="D4160" s="7" t="n">
        <v>60</v>
      </c>
      <c r="E4160" s="7" t="n">
        <v>500</v>
      </c>
      <c r="F4160" s="7" t="n">
        <v>2</v>
      </c>
    </row>
    <row r="4161" spans="1:10">
      <c r="A4161" t="s">
        <v>4</v>
      </c>
      <c r="B4161" s="4" t="s">
        <v>5</v>
      </c>
      <c r="C4161" s="4" t="s">
        <v>13</v>
      </c>
      <c r="D4161" s="4" t="s">
        <v>10</v>
      </c>
      <c r="E4161" s="4" t="s">
        <v>6</v>
      </c>
    </row>
    <row r="4162" spans="1:10">
      <c r="A4162" t="n">
        <v>35161</v>
      </c>
      <c r="B4162" s="58" t="n">
        <v>51</v>
      </c>
      <c r="C4162" s="7" t="n">
        <v>4</v>
      </c>
      <c r="D4162" s="7" t="n">
        <v>9</v>
      </c>
      <c r="E4162" s="7" t="s">
        <v>150</v>
      </c>
    </row>
    <row r="4163" spans="1:10">
      <c r="A4163" t="s">
        <v>4</v>
      </c>
      <c r="B4163" s="4" t="s">
        <v>5</v>
      </c>
      <c r="C4163" s="4" t="s">
        <v>10</v>
      </c>
    </row>
    <row r="4164" spans="1:10">
      <c r="A4164" t="n">
        <v>35174</v>
      </c>
      <c r="B4164" s="30" t="n">
        <v>16</v>
      </c>
      <c r="C4164" s="7" t="n">
        <v>0</v>
      </c>
    </row>
    <row r="4165" spans="1:10">
      <c r="A4165" t="s">
        <v>4</v>
      </c>
      <c r="B4165" s="4" t="s">
        <v>5</v>
      </c>
      <c r="C4165" s="4" t="s">
        <v>10</v>
      </c>
      <c r="D4165" s="4" t="s">
        <v>92</v>
      </c>
      <c r="E4165" s="4" t="s">
        <v>13</v>
      </c>
      <c r="F4165" s="4" t="s">
        <v>13</v>
      </c>
    </row>
    <row r="4166" spans="1:10">
      <c r="A4166" t="n">
        <v>35177</v>
      </c>
      <c r="B4166" s="59" t="n">
        <v>26</v>
      </c>
      <c r="C4166" s="7" t="n">
        <v>9</v>
      </c>
      <c r="D4166" s="7" t="s">
        <v>385</v>
      </c>
      <c r="E4166" s="7" t="n">
        <v>2</v>
      </c>
      <c r="F4166" s="7" t="n">
        <v>0</v>
      </c>
    </row>
    <row r="4167" spans="1:10">
      <c r="A4167" t="s">
        <v>4</v>
      </c>
      <c r="B4167" s="4" t="s">
        <v>5</v>
      </c>
    </row>
    <row r="4168" spans="1:10">
      <c r="A4168" t="n">
        <v>35219</v>
      </c>
      <c r="B4168" s="33" t="n">
        <v>28</v>
      </c>
    </row>
    <row r="4169" spans="1:10">
      <c r="A4169" t="s">
        <v>4</v>
      </c>
      <c r="B4169" s="4" t="s">
        <v>5</v>
      </c>
      <c r="C4169" s="4" t="s">
        <v>57</v>
      </c>
    </row>
    <row r="4170" spans="1:10">
      <c r="A4170" t="n">
        <v>35220</v>
      </c>
      <c r="B4170" s="24" t="n">
        <v>3</v>
      </c>
      <c r="C4170" s="16" t="n">
        <f t="normal" ca="1">A4182</f>
        <v>0</v>
      </c>
    </row>
    <row r="4171" spans="1:10">
      <c r="A4171" t="s">
        <v>4</v>
      </c>
      <c r="B4171" s="4" t="s">
        <v>5</v>
      </c>
      <c r="C4171" s="4" t="s">
        <v>13</v>
      </c>
      <c r="D4171" s="4" t="s">
        <v>10</v>
      </c>
      <c r="E4171" s="4" t="s">
        <v>10</v>
      </c>
      <c r="F4171" s="4" t="s">
        <v>13</v>
      </c>
    </row>
    <row r="4172" spans="1:10">
      <c r="A4172" t="n">
        <v>35225</v>
      </c>
      <c r="B4172" s="31" t="n">
        <v>25</v>
      </c>
      <c r="C4172" s="7" t="n">
        <v>1</v>
      </c>
      <c r="D4172" s="7" t="n">
        <v>160</v>
      </c>
      <c r="E4172" s="7" t="n">
        <v>570</v>
      </c>
      <c r="F4172" s="7" t="n">
        <v>2</v>
      </c>
    </row>
    <row r="4173" spans="1:10">
      <c r="A4173" t="s">
        <v>4</v>
      </c>
      <c r="B4173" s="4" t="s">
        <v>5</v>
      </c>
      <c r="C4173" s="4" t="s">
        <v>13</v>
      </c>
      <c r="D4173" s="4" t="s">
        <v>10</v>
      </c>
      <c r="E4173" s="4" t="s">
        <v>6</v>
      </c>
    </row>
    <row r="4174" spans="1:10">
      <c r="A4174" t="n">
        <v>35232</v>
      </c>
      <c r="B4174" s="58" t="n">
        <v>51</v>
      </c>
      <c r="C4174" s="7" t="n">
        <v>4</v>
      </c>
      <c r="D4174" s="7" t="n">
        <v>0</v>
      </c>
      <c r="E4174" s="7" t="s">
        <v>181</v>
      </c>
    </row>
    <row r="4175" spans="1:10">
      <c r="A4175" t="s">
        <v>4</v>
      </c>
      <c r="B4175" s="4" t="s">
        <v>5</v>
      </c>
      <c r="C4175" s="4" t="s">
        <v>10</v>
      </c>
    </row>
    <row r="4176" spans="1:10">
      <c r="A4176" t="n">
        <v>35245</v>
      </c>
      <c r="B4176" s="30" t="n">
        <v>16</v>
      </c>
      <c r="C4176" s="7" t="n">
        <v>0</v>
      </c>
    </row>
    <row r="4177" spans="1:6">
      <c r="A4177" t="s">
        <v>4</v>
      </c>
      <c r="B4177" s="4" t="s">
        <v>5</v>
      </c>
      <c r="C4177" s="4" t="s">
        <v>10</v>
      </c>
      <c r="D4177" s="4" t="s">
        <v>92</v>
      </c>
      <c r="E4177" s="4" t="s">
        <v>13</v>
      </c>
      <c r="F4177" s="4" t="s">
        <v>13</v>
      </c>
    </row>
    <row r="4178" spans="1:6">
      <c r="A4178" t="n">
        <v>35248</v>
      </c>
      <c r="B4178" s="59" t="n">
        <v>26</v>
      </c>
      <c r="C4178" s="7" t="n">
        <v>0</v>
      </c>
      <c r="D4178" s="7" t="s">
        <v>386</v>
      </c>
      <c r="E4178" s="7" t="n">
        <v>2</v>
      </c>
      <c r="F4178" s="7" t="n">
        <v>0</v>
      </c>
    </row>
    <row r="4179" spans="1:6">
      <c r="A4179" t="s">
        <v>4</v>
      </c>
      <c r="B4179" s="4" t="s">
        <v>5</v>
      </c>
    </row>
    <row r="4180" spans="1:6">
      <c r="A4180" t="n">
        <v>35346</v>
      </c>
      <c r="B4180" s="33" t="n">
        <v>28</v>
      </c>
    </row>
    <row r="4181" spans="1:6">
      <c r="A4181" t="s">
        <v>4</v>
      </c>
      <c r="B4181" s="4" t="s">
        <v>5</v>
      </c>
      <c r="C4181" s="4" t="s">
        <v>13</v>
      </c>
      <c r="D4181" s="4" t="s">
        <v>10</v>
      </c>
      <c r="E4181" s="4" t="s">
        <v>10</v>
      </c>
      <c r="F4181" s="4" t="s">
        <v>13</v>
      </c>
    </row>
    <row r="4182" spans="1:6">
      <c r="A4182" t="n">
        <v>35347</v>
      </c>
      <c r="B4182" s="31" t="n">
        <v>25</v>
      </c>
      <c r="C4182" s="7" t="n">
        <v>1</v>
      </c>
      <c r="D4182" s="7" t="n">
        <v>60</v>
      </c>
      <c r="E4182" s="7" t="n">
        <v>420</v>
      </c>
      <c r="F4182" s="7" t="n">
        <v>1</v>
      </c>
    </row>
    <row r="4183" spans="1:6">
      <c r="A4183" t="s">
        <v>4</v>
      </c>
      <c r="B4183" s="4" t="s">
        <v>5</v>
      </c>
      <c r="C4183" s="4" t="s">
        <v>13</v>
      </c>
      <c r="D4183" s="4" t="s">
        <v>10</v>
      </c>
      <c r="E4183" s="4" t="s">
        <v>6</v>
      </c>
    </row>
    <row r="4184" spans="1:6">
      <c r="A4184" t="n">
        <v>35354</v>
      </c>
      <c r="B4184" s="58" t="n">
        <v>51</v>
      </c>
      <c r="C4184" s="7" t="n">
        <v>4</v>
      </c>
      <c r="D4184" s="7" t="n">
        <v>90</v>
      </c>
      <c r="E4184" s="7" t="s">
        <v>204</v>
      </c>
    </row>
    <row r="4185" spans="1:6">
      <c r="A4185" t="s">
        <v>4</v>
      </c>
      <c r="B4185" s="4" t="s">
        <v>5</v>
      </c>
      <c r="C4185" s="4" t="s">
        <v>10</v>
      </c>
    </row>
    <row r="4186" spans="1:6">
      <c r="A4186" t="n">
        <v>35368</v>
      </c>
      <c r="B4186" s="30" t="n">
        <v>16</v>
      </c>
      <c r="C4186" s="7" t="n">
        <v>0</v>
      </c>
    </row>
    <row r="4187" spans="1:6">
      <c r="A4187" t="s">
        <v>4</v>
      </c>
      <c r="B4187" s="4" t="s">
        <v>5</v>
      </c>
      <c r="C4187" s="4" t="s">
        <v>10</v>
      </c>
      <c r="D4187" s="4" t="s">
        <v>92</v>
      </c>
      <c r="E4187" s="4" t="s">
        <v>13</v>
      </c>
      <c r="F4187" s="4" t="s">
        <v>13</v>
      </c>
      <c r="G4187" s="4" t="s">
        <v>92</v>
      </c>
      <c r="H4187" s="4" t="s">
        <v>13</v>
      </c>
      <c r="I4187" s="4" t="s">
        <v>13</v>
      </c>
    </row>
    <row r="4188" spans="1:6">
      <c r="A4188" t="n">
        <v>35371</v>
      </c>
      <c r="B4188" s="59" t="n">
        <v>26</v>
      </c>
      <c r="C4188" s="7" t="n">
        <v>90</v>
      </c>
      <c r="D4188" s="7" t="s">
        <v>387</v>
      </c>
      <c r="E4188" s="7" t="n">
        <v>2</v>
      </c>
      <c r="F4188" s="7" t="n">
        <v>3</v>
      </c>
      <c r="G4188" s="7" t="s">
        <v>388</v>
      </c>
      <c r="H4188" s="7" t="n">
        <v>2</v>
      </c>
      <c r="I4188" s="7" t="n">
        <v>0</v>
      </c>
    </row>
    <row r="4189" spans="1:6">
      <c r="A4189" t="s">
        <v>4</v>
      </c>
      <c r="B4189" s="4" t="s">
        <v>5</v>
      </c>
    </row>
    <row r="4190" spans="1:6">
      <c r="A4190" t="n">
        <v>35478</v>
      </c>
      <c r="B4190" s="33" t="n">
        <v>28</v>
      </c>
    </row>
    <row r="4191" spans="1:6">
      <c r="A4191" t="s">
        <v>4</v>
      </c>
      <c r="B4191" s="4" t="s">
        <v>5</v>
      </c>
      <c r="C4191" s="4" t="s">
        <v>13</v>
      </c>
      <c r="D4191" s="4" t="s">
        <v>10</v>
      </c>
      <c r="E4191" s="4" t="s">
        <v>10</v>
      </c>
      <c r="F4191" s="4" t="s">
        <v>13</v>
      </c>
    </row>
    <row r="4192" spans="1:6">
      <c r="A4192" t="n">
        <v>35479</v>
      </c>
      <c r="B4192" s="31" t="n">
        <v>25</v>
      </c>
      <c r="C4192" s="7" t="n">
        <v>1</v>
      </c>
      <c r="D4192" s="7" t="n">
        <v>260</v>
      </c>
      <c r="E4192" s="7" t="n">
        <v>280</v>
      </c>
      <c r="F4192" s="7" t="n">
        <v>1</v>
      </c>
    </row>
    <row r="4193" spans="1:9">
      <c r="A4193" t="s">
        <v>4</v>
      </c>
      <c r="B4193" s="4" t="s">
        <v>5</v>
      </c>
      <c r="C4193" s="4" t="s">
        <v>13</v>
      </c>
      <c r="D4193" s="4" t="s">
        <v>10</v>
      </c>
      <c r="E4193" s="4" t="s">
        <v>6</v>
      </c>
    </row>
    <row r="4194" spans="1:9">
      <c r="A4194" t="n">
        <v>35486</v>
      </c>
      <c r="B4194" s="58" t="n">
        <v>51</v>
      </c>
      <c r="C4194" s="7" t="n">
        <v>4</v>
      </c>
      <c r="D4194" s="7" t="n">
        <v>95</v>
      </c>
      <c r="E4194" s="7" t="s">
        <v>389</v>
      </c>
    </row>
    <row r="4195" spans="1:9">
      <c r="A4195" t="s">
        <v>4</v>
      </c>
      <c r="B4195" s="4" t="s">
        <v>5</v>
      </c>
      <c r="C4195" s="4" t="s">
        <v>10</v>
      </c>
    </row>
    <row r="4196" spans="1:9">
      <c r="A4196" t="n">
        <v>35500</v>
      </c>
      <c r="B4196" s="30" t="n">
        <v>16</v>
      </c>
      <c r="C4196" s="7" t="n">
        <v>0</v>
      </c>
    </row>
    <row r="4197" spans="1:9">
      <c r="A4197" t="s">
        <v>4</v>
      </c>
      <c r="B4197" s="4" t="s">
        <v>5</v>
      </c>
      <c r="C4197" s="4" t="s">
        <v>10</v>
      </c>
      <c r="D4197" s="4" t="s">
        <v>92</v>
      </c>
      <c r="E4197" s="4" t="s">
        <v>13</v>
      </c>
      <c r="F4197" s="4" t="s">
        <v>13</v>
      </c>
      <c r="G4197" s="4" t="s">
        <v>92</v>
      </c>
      <c r="H4197" s="4" t="s">
        <v>13</v>
      </c>
      <c r="I4197" s="4" t="s">
        <v>13</v>
      </c>
    </row>
    <row r="4198" spans="1:9">
      <c r="A4198" t="n">
        <v>35503</v>
      </c>
      <c r="B4198" s="59" t="n">
        <v>26</v>
      </c>
      <c r="C4198" s="7" t="n">
        <v>95</v>
      </c>
      <c r="D4198" s="7" t="s">
        <v>390</v>
      </c>
      <c r="E4198" s="7" t="n">
        <v>2</v>
      </c>
      <c r="F4198" s="7" t="n">
        <v>3</v>
      </c>
      <c r="G4198" s="7" t="s">
        <v>391</v>
      </c>
      <c r="H4198" s="7" t="n">
        <v>2</v>
      </c>
      <c r="I4198" s="7" t="n">
        <v>0</v>
      </c>
    </row>
    <row r="4199" spans="1:9">
      <c r="A4199" t="s">
        <v>4</v>
      </c>
      <c r="B4199" s="4" t="s">
        <v>5</v>
      </c>
    </row>
    <row r="4200" spans="1:9">
      <c r="A4200" t="n">
        <v>35583</v>
      </c>
      <c r="B4200" s="33" t="n">
        <v>28</v>
      </c>
    </row>
    <row r="4201" spans="1:9">
      <c r="A4201" t="s">
        <v>4</v>
      </c>
      <c r="B4201" s="4" t="s">
        <v>5</v>
      </c>
      <c r="C4201" s="4" t="s">
        <v>13</v>
      </c>
      <c r="D4201" s="4" t="s">
        <v>10</v>
      </c>
      <c r="E4201" s="4" t="s">
        <v>10</v>
      </c>
      <c r="F4201" s="4" t="s">
        <v>13</v>
      </c>
    </row>
    <row r="4202" spans="1:9">
      <c r="A4202" t="n">
        <v>35584</v>
      </c>
      <c r="B4202" s="31" t="n">
        <v>25</v>
      </c>
      <c r="C4202" s="7" t="n">
        <v>1</v>
      </c>
      <c r="D4202" s="7" t="n">
        <v>160</v>
      </c>
      <c r="E4202" s="7" t="n">
        <v>570</v>
      </c>
      <c r="F4202" s="7" t="n">
        <v>2</v>
      </c>
    </row>
    <row r="4203" spans="1:9">
      <c r="A4203" t="s">
        <v>4</v>
      </c>
      <c r="B4203" s="4" t="s">
        <v>5</v>
      </c>
      <c r="C4203" s="4" t="s">
        <v>13</v>
      </c>
      <c r="D4203" s="4" t="s">
        <v>10</v>
      </c>
      <c r="E4203" s="4" t="s">
        <v>6</v>
      </c>
    </row>
    <row r="4204" spans="1:9">
      <c r="A4204" t="n">
        <v>35591</v>
      </c>
      <c r="B4204" s="58" t="n">
        <v>51</v>
      </c>
      <c r="C4204" s="7" t="n">
        <v>4</v>
      </c>
      <c r="D4204" s="7" t="n">
        <v>0</v>
      </c>
      <c r="E4204" s="7" t="s">
        <v>392</v>
      </c>
    </row>
    <row r="4205" spans="1:9">
      <c r="A4205" t="s">
        <v>4</v>
      </c>
      <c r="B4205" s="4" t="s">
        <v>5</v>
      </c>
      <c r="C4205" s="4" t="s">
        <v>10</v>
      </c>
    </row>
    <row r="4206" spans="1:9">
      <c r="A4206" t="n">
        <v>35604</v>
      </c>
      <c r="B4206" s="30" t="n">
        <v>16</v>
      </c>
      <c r="C4206" s="7" t="n">
        <v>0</v>
      </c>
    </row>
    <row r="4207" spans="1:9">
      <c r="A4207" t="s">
        <v>4</v>
      </c>
      <c r="B4207" s="4" t="s">
        <v>5</v>
      </c>
      <c r="C4207" s="4" t="s">
        <v>10</v>
      </c>
      <c r="D4207" s="4" t="s">
        <v>92</v>
      </c>
      <c r="E4207" s="4" t="s">
        <v>13</v>
      </c>
      <c r="F4207" s="4" t="s">
        <v>13</v>
      </c>
    </row>
    <row r="4208" spans="1:9">
      <c r="A4208" t="n">
        <v>35607</v>
      </c>
      <c r="B4208" s="59" t="n">
        <v>26</v>
      </c>
      <c r="C4208" s="7" t="n">
        <v>0</v>
      </c>
      <c r="D4208" s="7" t="s">
        <v>393</v>
      </c>
      <c r="E4208" s="7" t="n">
        <v>2</v>
      </c>
      <c r="F4208" s="7" t="n">
        <v>0</v>
      </c>
    </row>
    <row r="4209" spans="1:9">
      <c r="A4209" t="s">
        <v>4</v>
      </c>
      <c r="B4209" s="4" t="s">
        <v>5</v>
      </c>
    </row>
    <row r="4210" spans="1:9">
      <c r="A4210" t="n">
        <v>35637</v>
      </c>
      <c r="B4210" s="33" t="n">
        <v>28</v>
      </c>
    </row>
    <row r="4211" spans="1:9">
      <c r="A4211" t="s">
        <v>4</v>
      </c>
      <c r="B4211" s="4" t="s">
        <v>5</v>
      </c>
      <c r="C4211" s="4" t="s">
        <v>13</v>
      </c>
      <c r="D4211" s="4" t="s">
        <v>10</v>
      </c>
      <c r="E4211" s="4" t="s">
        <v>27</v>
      </c>
    </row>
    <row r="4212" spans="1:9">
      <c r="A4212" t="n">
        <v>35638</v>
      </c>
      <c r="B4212" s="38" t="n">
        <v>58</v>
      </c>
      <c r="C4212" s="7" t="n">
        <v>0</v>
      </c>
      <c r="D4212" s="7" t="n">
        <v>2000</v>
      </c>
      <c r="E4212" s="7" t="n">
        <v>1</v>
      </c>
    </row>
    <row r="4213" spans="1:9">
      <c r="A4213" t="s">
        <v>4</v>
      </c>
      <c r="B4213" s="4" t="s">
        <v>5</v>
      </c>
      <c r="C4213" s="4" t="s">
        <v>13</v>
      </c>
      <c r="D4213" s="4" t="s">
        <v>10</v>
      </c>
    </row>
    <row r="4214" spans="1:9">
      <c r="A4214" t="n">
        <v>35646</v>
      </c>
      <c r="B4214" s="38" t="n">
        <v>58</v>
      </c>
      <c r="C4214" s="7" t="n">
        <v>255</v>
      </c>
      <c r="D4214" s="7" t="n">
        <v>0</v>
      </c>
    </row>
    <row r="4215" spans="1:9">
      <c r="A4215" t="s">
        <v>4</v>
      </c>
      <c r="B4215" s="4" t="s">
        <v>5</v>
      </c>
      <c r="C4215" s="4" t="s">
        <v>13</v>
      </c>
      <c r="D4215" s="4" t="s">
        <v>10</v>
      </c>
      <c r="E4215" s="4" t="s">
        <v>10</v>
      </c>
      <c r="F4215" s="4" t="s">
        <v>10</v>
      </c>
      <c r="G4215" s="4" t="s">
        <v>10</v>
      </c>
      <c r="H4215" s="4" t="s">
        <v>13</v>
      </c>
    </row>
    <row r="4216" spans="1:9">
      <c r="A4216" t="n">
        <v>35650</v>
      </c>
      <c r="B4216" s="31" t="n">
        <v>25</v>
      </c>
      <c r="C4216" s="7" t="n">
        <v>5</v>
      </c>
      <c r="D4216" s="7" t="n">
        <v>65535</v>
      </c>
      <c r="E4216" s="7" t="n">
        <v>65535</v>
      </c>
      <c r="F4216" s="7" t="n">
        <v>65535</v>
      </c>
      <c r="G4216" s="7" t="n">
        <v>65535</v>
      </c>
      <c r="H4216" s="7" t="n">
        <v>0</v>
      </c>
    </row>
    <row r="4217" spans="1:9">
      <c r="A4217" t="s">
        <v>4</v>
      </c>
      <c r="B4217" s="4" t="s">
        <v>5</v>
      </c>
      <c r="C4217" s="4" t="s">
        <v>13</v>
      </c>
      <c r="D4217" s="4" t="s">
        <v>10</v>
      </c>
      <c r="E4217" s="4" t="s">
        <v>27</v>
      </c>
      <c r="F4217" s="4" t="s">
        <v>10</v>
      </c>
      <c r="G4217" s="4" t="s">
        <v>9</v>
      </c>
      <c r="H4217" s="4" t="s">
        <v>9</v>
      </c>
      <c r="I4217" s="4" t="s">
        <v>10</v>
      </c>
      <c r="J4217" s="4" t="s">
        <v>10</v>
      </c>
      <c r="K4217" s="4" t="s">
        <v>9</v>
      </c>
      <c r="L4217" s="4" t="s">
        <v>9</v>
      </c>
      <c r="M4217" s="4" t="s">
        <v>9</v>
      </c>
      <c r="N4217" s="4" t="s">
        <v>9</v>
      </c>
      <c r="O4217" s="4" t="s">
        <v>6</v>
      </c>
    </row>
    <row r="4218" spans="1:9">
      <c r="A4218" t="n">
        <v>35661</v>
      </c>
      <c r="B4218" s="13" t="n">
        <v>50</v>
      </c>
      <c r="C4218" s="7" t="n">
        <v>0</v>
      </c>
      <c r="D4218" s="7" t="n">
        <v>12101</v>
      </c>
      <c r="E4218" s="7" t="n">
        <v>1</v>
      </c>
      <c r="F4218" s="7" t="n">
        <v>0</v>
      </c>
      <c r="G4218" s="7" t="n">
        <v>0</v>
      </c>
      <c r="H4218" s="7" t="n">
        <v>0</v>
      </c>
      <c r="I4218" s="7" t="n">
        <v>0</v>
      </c>
      <c r="J4218" s="7" t="n">
        <v>65533</v>
      </c>
      <c r="K4218" s="7" t="n">
        <v>0</v>
      </c>
      <c r="L4218" s="7" t="n">
        <v>0</v>
      </c>
      <c r="M4218" s="7" t="n">
        <v>0</v>
      </c>
      <c r="N4218" s="7" t="n">
        <v>0</v>
      </c>
      <c r="O4218" s="7" t="s">
        <v>12</v>
      </c>
    </row>
    <row r="4219" spans="1:9">
      <c r="A4219" t="s">
        <v>4</v>
      </c>
      <c r="B4219" s="4" t="s">
        <v>5</v>
      </c>
      <c r="C4219" s="4" t="s">
        <v>10</v>
      </c>
      <c r="D4219" s="4" t="s">
        <v>92</v>
      </c>
      <c r="E4219" s="4" t="s">
        <v>13</v>
      </c>
      <c r="F4219" s="4" t="s">
        <v>13</v>
      </c>
      <c r="G4219" s="4" t="s">
        <v>13</v>
      </c>
    </row>
    <row r="4220" spans="1:9">
      <c r="A4220" t="n">
        <v>35700</v>
      </c>
      <c r="B4220" s="32" t="n">
        <v>24</v>
      </c>
      <c r="C4220" s="7" t="n">
        <v>65533</v>
      </c>
      <c r="D4220" s="7" t="s">
        <v>394</v>
      </c>
      <c r="E4220" s="7" t="n">
        <v>6</v>
      </c>
      <c r="F4220" s="7" t="n">
        <v>2</v>
      </c>
      <c r="G4220" s="7" t="n">
        <v>0</v>
      </c>
    </row>
    <row r="4221" spans="1:9">
      <c r="A4221" t="s">
        <v>4</v>
      </c>
      <c r="B4221" s="4" t="s">
        <v>5</v>
      </c>
    </row>
    <row r="4222" spans="1:9">
      <c r="A4222" t="n">
        <v>35774</v>
      </c>
      <c r="B4222" s="33" t="n">
        <v>28</v>
      </c>
    </row>
    <row r="4223" spans="1:9">
      <c r="A4223" t="s">
        <v>4</v>
      </c>
      <c r="B4223" s="4" t="s">
        <v>5</v>
      </c>
      <c r="C4223" s="4" t="s">
        <v>13</v>
      </c>
    </row>
    <row r="4224" spans="1:9">
      <c r="A4224" t="n">
        <v>35775</v>
      </c>
      <c r="B4224" s="34" t="n">
        <v>27</v>
      </c>
      <c r="C4224" s="7" t="n">
        <v>0</v>
      </c>
    </row>
    <row r="4225" spans="1:15">
      <c r="A4225" t="s">
        <v>4</v>
      </c>
      <c r="B4225" s="4" t="s">
        <v>5</v>
      </c>
      <c r="C4225" s="4" t="s">
        <v>13</v>
      </c>
    </row>
    <row r="4226" spans="1:15">
      <c r="A4226" t="n">
        <v>35777</v>
      </c>
      <c r="B4226" s="34" t="n">
        <v>27</v>
      </c>
      <c r="C4226" s="7" t="n">
        <v>1</v>
      </c>
    </row>
    <row r="4227" spans="1:15">
      <c r="A4227" t="s">
        <v>4</v>
      </c>
      <c r="B4227" s="4" t="s">
        <v>5</v>
      </c>
      <c r="C4227" s="4" t="s">
        <v>13</v>
      </c>
      <c r="D4227" s="4" t="s">
        <v>10</v>
      </c>
      <c r="E4227" s="4" t="s">
        <v>10</v>
      </c>
      <c r="F4227" s="4" t="s">
        <v>10</v>
      </c>
      <c r="G4227" s="4" t="s">
        <v>10</v>
      </c>
      <c r="H4227" s="4" t="s">
        <v>13</v>
      </c>
    </row>
    <row r="4228" spans="1:15">
      <c r="A4228" t="n">
        <v>35779</v>
      </c>
      <c r="B4228" s="31" t="n">
        <v>25</v>
      </c>
      <c r="C4228" s="7" t="n">
        <v>5</v>
      </c>
      <c r="D4228" s="7" t="n">
        <v>65535</v>
      </c>
      <c r="E4228" s="7" t="n">
        <v>65535</v>
      </c>
      <c r="F4228" s="7" t="n">
        <v>65535</v>
      </c>
      <c r="G4228" s="7" t="n">
        <v>65535</v>
      </c>
      <c r="H4228" s="7" t="n">
        <v>0</v>
      </c>
    </row>
    <row r="4229" spans="1:15">
      <c r="A4229" t="s">
        <v>4</v>
      </c>
      <c r="B4229" s="4" t="s">
        <v>5</v>
      </c>
      <c r="C4229" s="4" t="s">
        <v>10</v>
      </c>
      <c r="D4229" s="4" t="s">
        <v>13</v>
      </c>
      <c r="E4229" s="4" t="s">
        <v>13</v>
      </c>
    </row>
    <row r="4230" spans="1:15">
      <c r="A4230" t="n">
        <v>35790</v>
      </c>
      <c r="B4230" s="62" t="n">
        <v>104</v>
      </c>
      <c r="C4230" s="7" t="n">
        <v>60</v>
      </c>
      <c r="D4230" s="7" t="n">
        <v>3</v>
      </c>
      <c r="E4230" s="7" t="n">
        <v>1</v>
      </c>
    </row>
    <row r="4231" spans="1:15">
      <c r="A4231" t="s">
        <v>4</v>
      </c>
      <c r="B4231" s="4" t="s">
        <v>5</v>
      </c>
    </row>
    <row r="4232" spans="1:15">
      <c r="A4232" t="n">
        <v>35795</v>
      </c>
      <c r="B4232" s="5" t="n">
        <v>1</v>
      </c>
    </row>
    <row r="4233" spans="1:15">
      <c r="A4233" t="s">
        <v>4</v>
      </c>
      <c r="B4233" s="4" t="s">
        <v>5</v>
      </c>
      <c r="C4233" s="4" t="s">
        <v>10</v>
      </c>
      <c r="D4233" s="4" t="s">
        <v>13</v>
      </c>
      <c r="E4233" s="4" t="s">
        <v>13</v>
      </c>
    </row>
    <row r="4234" spans="1:15">
      <c r="A4234" t="n">
        <v>35796</v>
      </c>
      <c r="B4234" s="62" t="n">
        <v>104</v>
      </c>
      <c r="C4234" s="7" t="n">
        <v>60</v>
      </c>
      <c r="D4234" s="7" t="n">
        <v>3</v>
      </c>
      <c r="E4234" s="7" t="n">
        <v>2</v>
      </c>
    </row>
    <row r="4235" spans="1:15">
      <c r="A4235" t="s">
        <v>4</v>
      </c>
      <c r="B4235" s="4" t="s">
        <v>5</v>
      </c>
    </row>
    <row r="4236" spans="1:15">
      <c r="A4236" t="n">
        <v>35801</v>
      </c>
      <c r="B4236" s="5" t="n">
        <v>1</v>
      </c>
    </row>
    <row r="4237" spans="1:15">
      <c r="A4237" t="s">
        <v>4</v>
      </c>
      <c r="B4237" s="4" t="s">
        <v>5</v>
      </c>
      <c r="C4237" s="4" t="s">
        <v>10</v>
      </c>
      <c r="D4237" s="4" t="s">
        <v>13</v>
      </c>
      <c r="E4237" s="4" t="s">
        <v>13</v>
      </c>
    </row>
    <row r="4238" spans="1:15">
      <c r="A4238" t="n">
        <v>35802</v>
      </c>
      <c r="B4238" s="62" t="n">
        <v>104</v>
      </c>
      <c r="C4238" s="7" t="n">
        <v>61</v>
      </c>
      <c r="D4238" s="7" t="n">
        <v>3</v>
      </c>
      <c r="E4238" s="7" t="n">
        <v>1</v>
      </c>
    </row>
    <row r="4239" spans="1:15">
      <c r="A4239" t="s">
        <v>4</v>
      </c>
      <c r="B4239" s="4" t="s">
        <v>5</v>
      </c>
    </row>
    <row r="4240" spans="1:15">
      <c r="A4240" t="n">
        <v>35807</v>
      </c>
      <c r="B4240" s="5" t="n">
        <v>1</v>
      </c>
    </row>
    <row r="4241" spans="1:8">
      <c r="A4241" t="s">
        <v>4</v>
      </c>
      <c r="B4241" s="4" t="s">
        <v>5</v>
      </c>
      <c r="C4241" s="4" t="s">
        <v>10</v>
      </c>
      <c r="D4241" s="4" t="s">
        <v>13</v>
      </c>
      <c r="E4241" s="4" t="s">
        <v>13</v>
      </c>
    </row>
    <row r="4242" spans="1:8">
      <c r="A4242" t="n">
        <v>35808</v>
      </c>
      <c r="B4242" s="62" t="n">
        <v>104</v>
      </c>
      <c r="C4242" s="7" t="n">
        <v>61</v>
      </c>
      <c r="D4242" s="7" t="n">
        <v>3</v>
      </c>
      <c r="E4242" s="7" t="n">
        <v>2</v>
      </c>
    </row>
    <row r="4243" spans="1:8">
      <c r="A4243" t="s">
        <v>4</v>
      </c>
      <c r="B4243" s="4" t="s">
        <v>5</v>
      </c>
    </row>
    <row r="4244" spans="1:8">
      <c r="A4244" t="n">
        <v>35813</v>
      </c>
      <c r="B4244" s="5" t="n">
        <v>1</v>
      </c>
    </row>
    <row r="4245" spans="1:8">
      <c r="A4245" t="s">
        <v>4</v>
      </c>
      <c r="B4245" s="4" t="s">
        <v>5</v>
      </c>
      <c r="C4245" s="4" t="s">
        <v>13</v>
      </c>
      <c r="D4245" s="4" t="s">
        <v>6</v>
      </c>
      <c r="E4245" s="4" t="s">
        <v>10</v>
      </c>
    </row>
    <row r="4246" spans="1:8">
      <c r="A4246" t="n">
        <v>35814</v>
      </c>
      <c r="B4246" s="21" t="n">
        <v>94</v>
      </c>
      <c r="C4246" s="7" t="n">
        <v>1</v>
      </c>
      <c r="D4246" s="7" t="s">
        <v>62</v>
      </c>
      <c r="E4246" s="7" t="n">
        <v>1</v>
      </c>
    </row>
    <row r="4247" spans="1:8">
      <c r="A4247" t="s">
        <v>4</v>
      </c>
      <c r="B4247" s="4" t="s">
        <v>5</v>
      </c>
      <c r="C4247" s="4" t="s">
        <v>13</v>
      </c>
      <c r="D4247" s="4" t="s">
        <v>6</v>
      </c>
      <c r="E4247" s="4" t="s">
        <v>10</v>
      </c>
    </row>
    <row r="4248" spans="1:8">
      <c r="A4248" t="n">
        <v>35830</v>
      </c>
      <c r="B4248" s="21" t="n">
        <v>94</v>
      </c>
      <c r="C4248" s="7" t="n">
        <v>1</v>
      </c>
      <c r="D4248" s="7" t="s">
        <v>62</v>
      </c>
      <c r="E4248" s="7" t="n">
        <v>2</v>
      </c>
    </row>
    <row r="4249" spans="1:8">
      <c r="A4249" t="s">
        <v>4</v>
      </c>
      <c r="B4249" s="4" t="s">
        <v>5</v>
      </c>
      <c r="C4249" s="4" t="s">
        <v>13</v>
      </c>
      <c r="D4249" s="4" t="s">
        <v>6</v>
      </c>
      <c r="E4249" s="4" t="s">
        <v>10</v>
      </c>
    </row>
    <row r="4250" spans="1:8">
      <c r="A4250" t="n">
        <v>35846</v>
      </c>
      <c r="B4250" s="21" t="n">
        <v>94</v>
      </c>
      <c r="C4250" s="7" t="n">
        <v>0</v>
      </c>
      <c r="D4250" s="7" t="s">
        <v>62</v>
      </c>
      <c r="E4250" s="7" t="n">
        <v>4</v>
      </c>
    </row>
    <row r="4251" spans="1:8">
      <c r="A4251" t="s">
        <v>4</v>
      </c>
      <c r="B4251" s="4" t="s">
        <v>5</v>
      </c>
      <c r="C4251" s="4" t="s">
        <v>10</v>
      </c>
      <c r="D4251" s="4" t="s">
        <v>9</v>
      </c>
    </row>
    <row r="4252" spans="1:8">
      <c r="A4252" t="n">
        <v>35862</v>
      </c>
      <c r="B4252" s="51" t="n">
        <v>43</v>
      </c>
      <c r="C4252" s="7" t="n">
        <v>95</v>
      </c>
      <c r="D4252" s="7" t="n">
        <v>1</v>
      </c>
    </row>
    <row r="4253" spans="1:8">
      <c r="A4253" t="s">
        <v>4</v>
      </c>
      <c r="B4253" s="4" t="s">
        <v>5</v>
      </c>
      <c r="C4253" s="4" t="s">
        <v>10</v>
      </c>
      <c r="D4253" s="4" t="s">
        <v>9</v>
      </c>
    </row>
    <row r="4254" spans="1:8">
      <c r="A4254" t="n">
        <v>35869</v>
      </c>
      <c r="B4254" s="51" t="n">
        <v>43</v>
      </c>
      <c r="C4254" s="7" t="n">
        <v>90</v>
      </c>
      <c r="D4254" s="7" t="n">
        <v>1</v>
      </c>
    </row>
    <row r="4255" spans="1:8">
      <c r="A4255" t="s">
        <v>4</v>
      </c>
      <c r="B4255" s="4" t="s">
        <v>5</v>
      </c>
      <c r="C4255" s="4" t="s">
        <v>13</v>
      </c>
      <c r="D4255" s="4" t="s">
        <v>27</v>
      </c>
      <c r="E4255" s="4" t="s">
        <v>10</v>
      </c>
      <c r="F4255" s="4" t="s">
        <v>13</v>
      </c>
    </row>
    <row r="4256" spans="1:8">
      <c r="A4256" t="n">
        <v>35876</v>
      </c>
      <c r="B4256" s="67" t="n">
        <v>49</v>
      </c>
      <c r="C4256" s="7" t="n">
        <v>3</v>
      </c>
      <c r="D4256" s="7" t="n">
        <v>1</v>
      </c>
      <c r="E4256" s="7" t="n">
        <v>500</v>
      </c>
      <c r="F4256" s="7" t="n">
        <v>0</v>
      </c>
    </row>
    <row r="4257" spans="1:6">
      <c r="A4257" t="s">
        <v>4</v>
      </c>
      <c r="B4257" s="4" t="s">
        <v>5</v>
      </c>
      <c r="C4257" s="4" t="s">
        <v>13</v>
      </c>
      <c r="D4257" s="4" t="s">
        <v>10</v>
      </c>
    </row>
    <row r="4258" spans="1:6">
      <c r="A4258" t="n">
        <v>35885</v>
      </c>
      <c r="B4258" s="38" t="n">
        <v>58</v>
      </c>
      <c r="C4258" s="7" t="n">
        <v>11</v>
      </c>
      <c r="D4258" s="7" t="n">
        <v>300</v>
      </c>
    </row>
    <row r="4259" spans="1:6">
      <c r="A4259" t="s">
        <v>4</v>
      </c>
      <c r="B4259" s="4" t="s">
        <v>5</v>
      </c>
      <c r="C4259" s="4" t="s">
        <v>13</v>
      </c>
      <c r="D4259" s="4" t="s">
        <v>10</v>
      </c>
    </row>
    <row r="4260" spans="1:6">
      <c r="A4260" t="n">
        <v>35889</v>
      </c>
      <c r="B4260" s="38" t="n">
        <v>58</v>
      </c>
      <c r="C4260" s="7" t="n">
        <v>12</v>
      </c>
      <c r="D4260" s="7" t="n">
        <v>0</v>
      </c>
    </row>
    <row r="4261" spans="1:6">
      <c r="A4261" t="s">
        <v>4</v>
      </c>
      <c r="B4261" s="4" t="s">
        <v>5</v>
      </c>
      <c r="C4261" s="4" t="s">
        <v>10</v>
      </c>
    </row>
    <row r="4262" spans="1:6">
      <c r="A4262" t="n">
        <v>35893</v>
      </c>
      <c r="B4262" s="18" t="n">
        <v>12</v>
      </c>
      <c r="C4262" s="7" t="n">
        <v>10671</v>
      </c>
    </row>
    <row r="4263" spans="1:6">
      <c r="A4263" t="s">
        <v>4</v>
      </c>
      <c r="B4263" s="4" t="s">
        <v>5</v>
      </c>
      <c r="C4263" s="4" t="s">
        <v>10</v>
      </c>
    </row>
    <row r="4264" spans="1:6">
      <c r="A4264" t="n">
        <v>35896</v>
      </c>
      <c r="B4264" s="18" t="n">
        <v>12</v>
      </c>
      <c r="C4264" s="7" t="n">
        <v>10729</v>
      </c>
    </row>
    <row r="4265" spans="1:6">
      <c r="A4265" t="s">
        <v>4</v>
      </c>
      <c r="B4265" s="4" t="s">
        <v>5</v>
      </c>
      <c r="C4265" s="4" t="s">
        <v>13</v>
      </c>
      <c r="D4265" s="4" t="s">
        <v>10</v>
      </c>
      <c r="E4265" s="4" t="s">
        <v>10</v>
      </c>
    </row>
    <row r="4266" spans="1:6">
      <c r="A4266" t="n">
        <v>35899</v>
      </c>
      <c r="B4266" s="74" t="n">
        <v>135</v>
      </c>
      <c r="C4266" s="7" t="n">
        <v>0</v>
      </c>
      <c r="D4266" s="7" t="n">
        <v>90</v>
      </c>
      <c r="E4266" s="7" t="n">
        <v>16</v>
      </c>
    </row>
    <row r="4267" spans="1:6">
      <c r="A4267" t="s">
        <v>4</v>
      </c>
      <c r="B4267" s="4" t="s">
        <v>5</v>
      </c>
      <c r="C4267" s="4" t="s">
        <v>10</v>
      </c>
      <c r="D4267" s="4" t="s">
        <v>13</v>
      </c>
      <c r="E4267" s="4" t="s">
        <v>13</v>
      </c>
    </row>
    <row r="4268" spans="1:6">
      <c r="A4268" t="n">
        <v>35905</v>
      </c>
      <c r="B4268" s="62" t="n">
        <v>104</v>
      </c>
      <c r="C4268" s="7" t="n">
        <v>200</v>
      </c>
      <c r="D4268" s="7" t="n">
        <v>3</v>
      </c>
      <c r="E4268" s="7" t="n">
        <v>2</v>
      </c>
    </row>
    <row r="4269" spans="1:6">
      <c r="A4269" t="s">
        <v>4</v>
      </c>
      <c r="B4269" s="4" t="s">
        <v>5</v>
      </c>
    </row>
    <row r="4270" spans="1:6">
      <c r="A4270" t="n">
        <v>35910</v>
      </c>
      <c r="B4270" s="5" t="n">
        <v>1</v>
      </c>
    </row>
    <row r="4271" spans="1:6">
      <c r="A4271" t="s">
        <v>4</v>
      </c>
      <c r="B4271" s="4" t="s">
        <v>5</v>
      </c>
      <c r="C4271" s="4" t="s">
        <v>10</v>
      </c>
      <c r="D4271" s="4" t="s">
        <v>13</v>
      </c>
      <c r="E4271" s="4" t="s">
        <v>13</v>
      </c>
    </row>
    <row r="4272" spans="1:6">
      <c r="A4272" t="n">
        <v>35911</v>
      </c>
      <c r="B4272" s="62" t="n">
        <v>104</v>
      </c>
      <c r="C4272" s="7" t="n">
        <v>200</v>
      </c>
      <c r="D4272" s="7" t="n">
        <v>3</v>
      </c>
      <c r="E4272" s="7" t="n">
        <v>4</v>
      </c>
    </row>
    <row r="4273" spans="1:5">
      <c r="A4273" t="s">
        <v>4</v>
      </c>
      <c r="B4273" s="4" t="s">
        <v>5</v>
      </c>
    </row>
    <row r="4274" spans="1:5">
      <c r="A4274" t="n">
        <v>35916</v>
      </c>
      <c r="B4274" s="5" t="n">
        <v>1</v>
      </c>
    </row>
    <row r="4275" spans="1:5">
      <c r="A4275" t="s">
        <v>4</v>
      </c>
      <c r="B4275" s="4" t="s">
        <v>5</v>
      </c>
      <c r="C4275" s="4" t="s">
        <v>10</v>
      </c>
      <c r="D4275" s="4" t="s">
        <v>13</v>
      </c>
      <c r="E4275" s="4" t="s">
        <v>10</v>
      </c>
    </row>
    <row r="4276" spans="1:5">
      <c r="A4276" t="n">
        <v>35917</v>
      </c>
      <c r="B4276" s="62" t="n">
        <v>104</v>
      </c>
      <c r="C4276" s="7" t="n">
        <v>200</v>
      </c>
      <c r="D4276" s="7" t="n">
        <v>1</v>
      </c>
      <c r="E4276" s="7" t="n">
        <v>1</v>
      </c>
    </row>
    <row r="4277" spans="1:5">
      <c r="A4277" t="s">
        <v>4</v>
      </c>
      <c r="B4277" s="4" t="s">
        <v>5</v>
      </c>
    </row>
    <row r="4278" spans="1:5">
      <c r="A4278" t="n">
        <v>35923</v>
      </c>
      <c r="B4278" s="5" t="n">
        <v>1</v>
      </c>
    </row>
    <row r="4279" spans="1:5">
      <c r="A4279" t="s">
        <v>4</v>
      </c>
      <c r="B4279" s="4" t="s">
        <v>5</v>
      </c>
      <c r="C4279" s="4" t="s">
        <v>10</v>
      </c>
      <c r="D4279" s="4" t="s">
        <v>13</v>
      </c>
      <c r="E4279" s="4" t="s">
        <v>13</v>
      </c>
    </row>
    <row r="4280" spans="1:5">
      <c r="A4280" t="n">
        <v>35924</v>
      </c>
      <c r="B4280" s="62" t="n">
        <v>104</v>
      </c>
      <c r="C4280" s="7" t="n">
        <v>205</v>
      </c>
      <c r="D4280" s="7" t="n">
        <v>3</v>
      </c>
      <c r="E4280" s="7" t="n">
        <v>2</v>
      </c>
    </row>
    <row r="4281" spans="1:5">
      <c r="A4281" t="s">
        <v>4</v>
      </c>
      <c r="B4281" s="4" t="s">
        <v>5</v>
      </c>
    </row>
    <row r="4282" spans="1:5">
      <c r="A4282" t="n">
        <v>35929</v>
      </c>
      <c r="B4282" s="5" t="n">
        <v>1</v>
      </c>
    </row>
    <row r="4283" spans="1:5">
      <c r="A4283" t="s">
        <v>4</v>
      </c>
      <c r="B4283" s="4" t="s">
        <v>5</v>
      </c>
      <c r="C4283" s="4" t="s">
        <v>10</v>
      </c>
      <c r="D4283" s="4" t="s">
        <v>13</v>
      </c>
      <c r="E4283" s="4" t="s">
        <v>13</v>
      </c>
    </row>
    <row r="4284" spans="1:5">
      <c r="A4284" t="n">
        <v>35930</v>
      </c>
      <c r="B4284" s="62" t="n">
        <v>104</v>
      </c>
      <c r="C4284" s="7" t="n">
        <v>205</v>
      </c>
      <c r="D4284" s="7" t="n">
        <v>3</v>
      </c>
      <c r="E4284" s="7" t="n">
        <v>4</v>
      </c>
    </row>
    <row r="4285" spans="1:5">
      <c r="A4285" t="s">
        <v>4</v>
      </c>
      <c r="B4285" s="4" t="s">
        <v>5</v>
      </c>
    </row>
    <row r="4286" spans="1:5">
      <c r="A4286" t="n">
        <v>35935</v>
      </c>
      <c r="B4286" s="5" t="n">
        <v>1</v>
      </c>
    </row>
    <row r="4287" spans="1:5">
      <c r="A4287" t="s">
        <v>4</v>
      </c>
      <c r="B4287" s="4" t="s">
        <v>5</v>
      </c>
      <c r="C4287" s="4" t="s">
        <v>10</v>
      </c>
      <c r="D4287" s="4" t="s">
        <v>13</v>
      </c>
      <c r="E4287" s="4" t="s">
        <v>10</v>
      </c>
    </row>
    <row r="4288" spans="1:5">
      <c r="A4288" t="n">
        <v>35936</v>
      </c>
      <c r="B4288" s="62" t="n">
        <v>104</v>
      </c>
      <c r="C4288" s="7" t="n">
        <v>205</v>
      </c>
      <c r="D4288" s="7" t="n">
        <v>1</v>
      </c>
      <c r="E4288" s="7" t="n">
        <v>1</v>
      </c>
    </row>
    <row r="4289" spans="1:5">
      <c r="A4289" t="s">
        <v>4</v>
      </c>
      <c r="B4289" s="4" t="s">
        <v>5</v>
      </c>
    </row>
    <row r="4290" spans="1:5">
      <c r="A4290" t="n">
        <v>35942</v>
      </c>
      <c r="B4290" s="5" t="n">
        <v>1</v>
      </c>
    </row>
    <row r="4291" spans="1:5">
      <c r="A4291" t="s">
        <v>4</v>
      </c>
      <c r="B4291" s="4" t="s">
        <v>5</v>
      </c>
      <c r="C4291" s="4" t="s">
        <v>13</v>
      </c>
      <c r="D4291" s="4" t="s">
        <v>10</v>
      </c>
      <c r="E4291" s="4" t="s">
        <v>13</v>
      </c>
      <c r="F4291" s="4" t="s">
        <v>13</v>
      </c>
      <c r="G4291" s="4" t="s">
        <v>57</v>
      </c>
    </row>
    <row r="4292" spans="1:5">
      <c r="A4292" t="n">
        <v>35943</v>
      </c>
      <c r="B4292" s="15" t="n">
        <v>5</v>
      </c>
      <c r="C4292" s="7" t="n">
        <v>30</v>
      </c>
      <c r="D4292" s="7" t="n">
        <v>9721</v>
      </c>
      <c r="E4292" s="7" t="n">
        <v>8</v>
      </c>
      <c r="F4292" s="7" t="n">
        <v>1</v>
      </c>
      <c r="G4292" s="16" t="n">
        <f t="normal" ca="1">A4296</f>
        <v>0</v>
      </c>
    </row>
    <row r="4293" spans="1:5">
      <c r="A4293" t="s">
        <v>4</v>
      </c>
      <c r="B4293" s="4" t="s">
        <v>5</v>
      </c>
      <c r="C4293" s="4" t="s">
        <v>10</v>
      </c>
    </row>
    <row r="4294" spans="1:5">
      <c r="A4294" t="n">
        <v>35953</v>
      </c>
      <c r="B4294" s="18" t="n">
        <v>12</v>
      </c>
      <c r="C4294" s="7" t="n">
        <v>10742</v>
      </c>
    </row>
    <row r="4295" spans="1:5">
      <c r="A4295" t="s">
        <v>4</v>
      </c>
      <c r="B4295" s="4" t="s">
        <v>5</v>
      </c>
      <c r="C4295" s="4" t="s">
        <v>10</v>
      </c>
      <c r="D4295" s="4" t="s">
        <v>27</v>
      </c>
      <c r="E4295" s="4" t="s">
        <v>27</v>
      </c>
      <c r="F4295" s="4" t="s">
        <v>27</v>
      </c>
      <c r="G4295" s="4" t="s">
        <v>27</v>
      </c>
    </row>
    <row r="4296" spans="1:5">
      <c r="A4296" t="n">
        <v>35956</v>
      </c>
      <c r="B4296" s="48" t="n">
        <v>46</v>
      </c>
      <c r="C4296" s="7" t="n">
        <v>61456</v>
      </c>
      <c r="D4296" s="7" t="n">
        <v>384.399993896484</v>
      </c>
      <c r="E4296" s="7" t="n">
        <v>1.52999997138977</v>
      </c>
      <c r="F4296" s="7" t="n">
        <v>78.4899978637695</v>
      </c>
      <c r="G4296" s="7" t="n">
        <v>226.100006103516</v>
      </c>
    </row>
    <row r="4297" spans="1:5">
      <c r="A4297" t="s">
        <v>4</v>
      </c>
      <c r="B4297" s="4" t="s">
        <v>5</v>
      </c>
      <c r="C4297" s="4" t="s">
        <v>13</v>
      </c>
      <c r="D4297" s="4" t="s">
        <v>13</v>
      </c>
      <c r="E4297" s="4" t="s">
        <v>27</v>
      </c>
      <c r="F4297" s="4" t="s">
        <v>27</v>
      </c>
      <c r="G4297" s="4" t="s">
        <v>27</v>
      </c>
      <c r="H4297" s="4" t="s">
        <v>10</v>
      </c>
      <c r="I4297" s="4" t="s">
        <v>13</v>
      </c>
    </row>
    <row r="4298" spans="1:5">
      <c r="A4298" t="n">
        <v>35975</v>
      </c>
      <c r="B4298" s="44" t="n">
        <v>45</v>
      </c>
      <c r="C4298" s="7" t="n">
        <v>4</v>
      </c>
      <c r="D4298" s="7" t="n">
        <v>3</v>
      </c>
      <c r="E4298" s="7" t="n">
        <v>4.15000009536743</v>
      </c>
      <c r="F4298" s="7" t="n">
        <v>184.199996948242</v>
      </c>
      <c r="G4298" s="7" t="n">
        <v>0</v>
      </c>
      <c r="H4298" s="7" t="n">
        <v>0</v>
      </c>
      <c r="I4298" s="7" t="n">
        <v>0</v>
      </c>
    </row>
    <row r="4299" spans="1:5">
      <c r="A4299" t="s">
        <v>4</v>
      </c>
      <c r="B4299" s="4" t="s">
        <v>5</v>
      </c>
      <c r="C4299" s="4" t="s">
        <v>13</v>
      </c>
      <c r="D4299" s="4" t="s">
        <v>6</v>
      </c>
    </row>
    <row r="4300" spans="1:5">
      <c r="A4300" t="n">
        <v>35993</v>
      </c>
      <c r="B4300" s="9" t="n">
        <v>2</v>
      </c>
      <c r="C4300" s="7" t="n">
        <v>10</v>
      </c>
      <c r="D4300" s="7" t="s">
        <v>157</v>
      </c>
    </row>
    <row r="4301" spans="1:5">
      <c r="A4301" t="s">
        <v>4</v>
      </c>
      <c r="B4301" s="4" t="s">
        <v>5</v>
      </c>
      <c r="C4301" s="4" t="s">
        <v>10</v>
      </c>
    </row>
    <row r="4302" spans="1:5">
      <c r="A4302" t="n">
        <v>36008</v>
      </c>
      <c r="B4302" s="30" t="n">
        <v>16</v>
      </c>
      <c r="C4302" s="7" t="n">
        <v>0</v>
      </c>
    </row>
    <row r="4303" spans="1:5">
      <c r="A4303" t="s">
        <v>4</v>
      </c>
      <c r="B4303" s="4" t="s">
        <v>5</v>
      </c>
      <c r="C4303" s="4" t="s">
        <v>13</v>
      </c>
      <c r="D4303" s="4" t="s">
        <v>10</v>
      </c>
    </row>
    <row r="4304" spans="1:5">
      <c r="A4304" t="n">
        <v>36011</v>
      </c>
      <c r="B4304" s="38" t="n">
        <v>58</v>
      </c>
      <c r="C4304" s="7" t="n">
        <v>105</v>
      </c>
      <c r="D4304" s="7" t="n">
        <v>300</v>
      </c>
    </row>
    <row r="4305" spans="1:9">
      <c r="A4305" t="s">
        <v>4</v>
      </c>
      <c r="B4305" s="4" t="s">
        <v>5</v>
      </c>
      <c r="C4305" s="4" t="s">
        <v>27</v>
      </c>
      <c r="D4305" s="4" t="s">
        <v>10</v>
      </c>
    </row>
    <row r="4306" spans="1:9">
      <c r="A4306" t="n">
        <v>36015</v>
      </c>
      <c r="B4306" s="54" t="n">
        <v>103</v>
      </c>
      <c r="C4306" s="7" t="n">
        <v>1</v>
      </c>
      <c r="D4306" s="7" t="n">
        <v>300</v>
      </c>
    </row>
    <row r="4307" spans="1:9">
      <c r="A4307" t="s">
        <v>4</v>
      </c>
      <c r="B4307" s="4" t="s">
        <v>5</v>
      </c>
      <c r="C4307" s="4" t="s">
        <v>13</v>
      </c>
      <c r="D4307" s="4" t="s">
        <v>10</v>
      </c>
    </row>
    <row r="4308" spans="1:9">
      <c r="A4308" t="n">
        <v>36022</v>
      </c>
      <c r="B4308" s="55" t="n">
        <v>72</v>
      </c>
      <c r="C4308" s="7" t="n">
        <v>4</v>
      </c>
      <c r="D4308" s="7" t="n">
        <v>0</v>
      </c>
    </row>
    <row r="4309" spans="1:9">
      <c r="A4309" t="s">
        <v>4</v>
      </c>
      <c r="B4309" s="4" t="s">
        <v>5</v>
      </c>
      <c r="C4309" s="4" t="s">
        <v>9</v>
      </c>
    </row>
    <row r="4310" spans="1:9">
      <c r="A4310" t="n">
        <v>36026</v>
      </c>
      <c r="B4310" s="63" t="n">
        <v>15</v>
      </c>
      <c r="C4310" s="7" t="n">
        <v>1073741824</v>
      </c>
    </row>
    <row r="4311" spans="1:9">
      <c r="A4311" t="s">
        <v>4</v>
      </c>
      <c r="B4311" s="4" t="s">
        <v>5</v>
      </c>
      <c r="C4311" s="4" t="s">
        <v>13</v>
      </c>
    </row>
    <row r="4312" spans="1:9">
      <c r="A4312" t="n">
        <v>36031</v>
      </c>
      <c r="B4312" s="39" t="n">
        <v>64</v>
      </c>
      <c r="C4312" s="7" t="n">
        <v>3</v>
      </c>
    </row>
    <row r="4313" spans="1:9">
      <c r="A4313" t="s">
        <v>4</v>
      </c>
      <c r="B4313" s="4" t="s">
        <v>5</v>
      </c>
      <c r="C4313" s="4" t="s">
        <v>13</v>
      </c>
    </row>
    <row r="4314" spans="1:9">
      <c r="A4314" t="n">
        <v>36033</v>
      </c>
      <c r="B4314" s="12" t="n">
        <v>74</v>
      </c>
      <c r="C4314" s="7" t="n">
        <v>67</v>
      </c>
    </row>
    <row r="4315" spans="1:9">
      <c r="A4315" t="s">
        <v>4</v>
      </c>
      <c r="B4315" s="4" t="s">
        <v>5</v>
      </c>
      <c r="C4315" s="4" t="s">
        <v>13</v>
      </c>
      <c r="D4315" s="4" t="s">
        <v>13</v>
      </c>
      <c r="E4315" s="4" t="s">
        <v>10</v>
      </c>
    </row>
    <row r="4316" spans="1:9">
      <c r="A4316" t="n">
        <v>36035</v>
      </c>
      <c r="B4316" s="44" t="n">
        <v>45</v>
      </c>
      <c r="C4316" s="7" t="n">
        <v>8</v>
      </c>
      <c r="D4316" s="7" t="n">
        <v>1</v>
      </c>
      <c r="E4316" s="7" t="n">
        <v>0</v>
      </c>
    </row>
    <row r="4317" spans="1:9">
      <c r="A4317" t="s">
        <v>4</v>
      </c>
      <c r="B4317" s="4" t="s">
        <v>5</v>
      </c>
      <c r="C4317" s="4" t="s">
        <v>10</v>
      </c>
    </row>
    <row r="4318" spans="1:9">
      <c r="A4318" t="n">
        <v>36040</v>
      </c>
      <c r="B4318" s="64" t="n">
        <v>13</v>
      </c>
      <c r="C4318" s="7" t="n">
        <v>6409</v>
      </c>
    </row>
    <row r="4319" spans="1:9">
      <c r="A4319" t="s">
        <v>4</v>
      </c>
      <c r="B4319" s="4" t="s">
        <v>5</v>
      </c>
      <c r="C4319" s="4" t="s">
        <v>10</v>
      </c>
    </row>
    <row r="4320" spans="1:9">
      <c r="A4320" t="n">
        <v>36043</v>
      </c>
      <c r="B4320" s="64" t="n">
        <v>13</v>
      </c>
      <c r="C4320" s="7" t="n">
        <v>6408</v>
      </c>
    </row>
    <row r="4321" spans="1:5">
      <c r="A4321" t="s">
        <v>4</v>
      </c>
      <c r="B4321" s="4" t="s">
        <v>5</v>
      </c>
      <c r="C4321" s="4" t="s">
        <v>10</v>
      </c>
    </row>
    <row r="4322" spans="1:5">
      <c r="A4322" t="n">
        <v>36046</v>
      </c>
      <c r="B4322" s="18" t="n">
        <v>12</v>
      </c>
      <c r="C4322" s="7" t="n">
        <v>6464</v>
      </c>
    </row>
    <row r="4323" spans="1:5">
      <c r="A4323" t="s">
        <v>4</v>
      </c>
      <c r="B4323" s="4" t="s">
        <v>5</v>
      </c>
      <c r="C4323" s="4" t="s">
        <v>10</v>
      </c>
    </row>
    <row r="4324" spans="1:5">
      <c r="A4324" t="n">
        <v>36049</v>
      </c>
      <c r="B4324" s="64" t="n">
        <v>13</v>
      </c>
      <c r="C4324" s="7" t="n">
        <v>6465</v>
      </c>
    </row>
    <row r="4325" spans="1:5">
      <c r="A4325" t="s">
        <v>4</v>
      </c>
      <c r="B4325" s="4" t="s">
        <v>5</v>
      </c>
      <c r="C4325" s="4" t="s">
        <v>10</v>
      </c>
    </row>
    <row r="4326" spans="1:5">
      <c r="A4326" t="n">
        <v>36052</v>
      </c>
      <c r="B4326" s="64" t="n">
        <v>13</v>
      </c>
      <c r="C4326" s="7" t="n">
        <v>6466</v>
      </c>
    </row>
    <row r="4327" spans="1:5">
      <c r="A4327" t="s">
        <v>4</v>
      </c>
      <c r="B4327" s="4" t="s">
        <v>5</v>
      </c>
      <c r="C4327" s="4" t="s">
        <v>10</v>
      </c>
    </row>
    <row r="4328" spans="1:5">
      <c r="A4328" t="n">
        <v>36055</v>
      </c>
      <c r="B4328" s="64" t="n">
        <v>13</v>
      </c>
      <c r="C4328" s="7" t="n">
        <v>6467</v>
      </c>
    </row>
    <row r="4329" spans="1:5">
      <c r="A4329" t="s">
        <v>4</v>
      </c>
      <c r="B4329" s="4" t="s">
        <v>5</v>
      </c>
      <c r="C4329" s="4" t="s">
        <v>10</v>
      </c>
    </row>
    <row r="4330" spans="1:5">
      <c r="A4330" t="n">
        <v>36058</v>
      </c>
      <c r="B4330" s="64" t="n">
        <v>13</v>
      </c>
      <c r="C4330" s="7" t="n">
        <v>6468</v>
      </c>
    </row>
    <row r="4331" spans="1:5">
      <c r="A4331" t="s">
        <v>4</v>
      </c>
      <c r="B4331" s="4" t="s">
        <v>5</v>
      </c>
      <c r="C4331" s="4" t="s">
        <v>10</v>
      </c>
    </row>
    <row r="4332" spans="1:5">
      <c r="A4332" t="n">
        <v>36061</v>
      </c>
      <c r="B4332" s="64" t="n">
        <v>13</v>
      </c>
      <c r="C4332" s="7" t="n">
        <v>6469</v>
      </c>
    </row>
    <row r="4333" spans="1:5">
      <c r="A4333" t="s">
        <v>4</v>
      </c>
      <c r="B4333" s="4" t="s">
        <v>5</v>
      </c>
      <c r="C4333" s="4" t="s">
        <v>10</v>
      </c>
    </row>
    <row r="4334" spans="1:5">
      <c r="A4334" t="n">
        <v>36064</v>
      </c>
      <c r="B4334" s="64" t="n">
        <v>13</v>
      </c>
      <c r="C4334" s="7" t="n">
        <v>6470</v>
      </c>
    </row>
    <row r="4335" spans="1:5">
      <c r="A4335" t="s">
        <v>4</v>
      </c>
      <c r="B4335" s="4" t="s">
        <v>5</v>
      </c>
      <c r="C4335" s="4" t="s">
        <v>10</v>
      </c>
    </row>
    <row r="4336" spans="1:5">
      <c r="A4336" t="n">
        <v>36067</v>
      </c>
      <c r="B4336" s="64" t="n">
        <v>13</v>
      </c>
      <c r="C4336" s="7" t="n">
        <v>6471</v>
      </c>
    </row>
    <row r="4337" spans="1:3">
      <c r="A4337" t="s">
        <v>4</v>
      </c>
      <c r="B4337" s="4" t="s">
        <v>5</v>
      </c>
      <c r="C4337" s="4" t="s">
        <v>13</v>
      </c>
    </row>
    <row r="4338" spans="1:3">
      <c r="A4338" t="n">
        <v>36070</v>
      </c>
      <c r="B4338" s="12" t="n">
        <v>74</v>
      </c>
      <c r="C4338" s="7" t="n">
        <v>18</v>
      </c>
    </row>
    <row r="4339" spans="1:3">
      <c r="A4339" t="s">
        <v>4</v>
      </c>
      <c r="B4339" s="4" t="s">
        <v>5</v>
      </c>
      <c r="C4339" s="4" t="s">
        <v>13</v>
      </c>
    </row>
    <row r="4340" spans="1:3">
      <c r="A4340" t="n">
        <v>36072</v>
      </c>
      <c r="B4340" s="12" t="n">
        <v>74</v>
      </c>
      <c r="C4340" s="7" t="n">
        <v>45</v>
      </c>
    </row>
    <row r="4341" spans="1:3">
      <c r="A4341" t="s">
        <v>4</v>
      </c>
      <c r="B4341" s="4" t="s">
        <v>5</v>
      </c>
      <c r="C4341" s="4" t="s">
        <v>10</v>
      </c>
    </row>
    <row r="4342" spans="1:3">
      <c r="A4342" t="n">
        <v>36074</v>
      </c>
      <c r="B4342" s="30" t="n">
        <v>16</v>
      </c>
      <c r="C4342" s="7" t="n">
        <v>0</v>
      </c>
    </row>
    <row r="4343" spans="1:3">
      <c r="A4343" t="s">
        <v>4</v>
      </c>
      <c r="B4343" s="4" t="s">
        <v>5</v>
      </c>
      <c r="C4343" s="4" t="s">
        <v>13</v>
      </c>
      <c r="D4343" s="4" t="s">
        <v>13</v>
      </c>
      <c r="E4343" s="4" t="s">
        <v>13</v>
      </c>
      <c r="F4343" s="4" t="s">
        <v>13</v>
      </c>
    </row>
    <row r="4344" spans="1:3">
      <c r="A4344" t="n">
        <v>36077</v>
      </c>
      <c r="B4344" s="8" t="n">
        <v>14</v>
      </c>
      <c r="C4344" s="7" t="n">
        <v>0</v>
      </c>
      <c r="D4344" s="7" t="n">
        <v>8</v>
      </c>
      <c r="E4344" s="7" t="n">
        <v>0</v>
      </c>
      <c r="F4344" s="7" t="n">
        <v>0</v>
      </c>
    </row>
    <row r="4345" spans="1:3">
      <c r="A4345" t="s">
        <v>4</v>
      </c>
      <c r="B4345" s="4" t="s">
        <v>5</v>
      </c>
      <c r="C4345" s="4" t="s">
        <v>13</v>
      </c>
      <c r="D4345" s="4" t="s">
        <v>6</v>
      </c>
    </row>
    <row r="4346" spans="1:3">
      <c r="A4346" t="n">
        <v>36082</v>
      </c>
      <c r="B4346" s="9" t="n">
        <v>2</v>
      </c>
      <c r="C4346" s="7" t="n">
        <v>11</v>
      </c>
      <c r="D4346" s="7" t="s">
        <v>60</v>
      </c>
    </row>
    <row r="4347" spans="1:3">
      <c r="A4347" t="s">
        <v>4</v>
      </c>
      <c r="B4347" s="4" t="s">
        <v>5</v>
      </c>
      <c r="C4347" s="4" t="s">
        <v>10</v>
      </c>
    </row>
    <row r="4348" spans="1:3">
      <c r="A4348" t="n">
        <v>36096</v>
      </c>
      <c r="B4348" s="30" t="n">
        <v>16</v>
      </c>
      <c r="C4348" s="7" t="n">
        <v>0</v>
      </c>
    </row>
    <row r="4349" spans="1:3">
      <c r="A4349" t="s">
        <v>4</v>
      </c>
      <c r="B4349" s="4" t="s">
        <v>5</v>
      </c>
      <c r="C4349" s="4" t="s">
        <v>13</v>
      </c>
      <c r="D4349" s="4" t="s">
        <v>6</v>
      </c>
    </row>
    <row r="4350" spans="1:3">
      <c r="A4350" t="n">
        <v>36099</v>
      </c>
      <c r="B4350" s="9" t="n">
        <v>2</v>
      </c>
      <c r="C4350" s="7" t="n">
        <v>11</v>
      </c>
      <c r="D4350" s="7" t="s">
        <v>158</v>
      </c>
    </row>
    <row r="4351" spans="1:3">
      <c r="A4351" t="s">
        <v>4</v>
      </c>
      <c r="B4351" s="4" t="s">
        <v>5</v>
      </c>
      <c r="C4351" s="4" t="s">
        <v>10</v>
      </c>
    </row>
    <row r="4352" spans="1:3">
      <c r="A4352" t="n">
        <v>36108</v>
      </c>
      <c r="B4352" s="30" t="n">
        <v>16</v>
      </c>
      <c r="C4352" s="7" t="n">
        <v>0</v>
      </c>
    </row>
    <row r="4353" spans="1:6">
      <c r="A4353" t="s">
        <v>4</v>
      </c>
      <c r="B4353" s="4" t="s">
        <v>5</v>
      </c>
      <c r="C4353" s="4" t="s">
        <v>9</v>
      </c>
    </row>
    <row r="4354" spans="1:6">
      <c r="A4354" t="n">
        <v>36111</v>
      </c>
      <c r="B4354" s="63" t="n">
        <v>15</v>
      </c>
      <c r="C4354" s="7" t="n">
        <v>2048</v>
      </c>
    </row>
    <row r="4355" spans="1:6">
      <c r="A4355" t="s">
        <v>4</v>
      </c>
      <c r="B4355" s="4" t="s">
        <v>5</v>
      </c>
      <c r="C4355" s="4" t="s">
        <v>13</v>
      </c>
      <c r="D4355" s="4" t="s">
        <v>6</v>
      </c>
    </row>
    <row r="4356" spans="1:6">
      <c r="A4356" t="n">
        <v>36116</v>
      </c>
      <c r="B4356" s="9" t="n">
        <v>2</v>
      </c>
      <c r="C4356" s="7" t="n">
        <v>10</v>
      </c>
      <c r="D4356" s="7" t="s">
        <v>95</v>
      </c>
    </row>
    <row r="4357" spans="1:6">
      <c r="A4357" t="s">
        <v>4</v>
      </c>
      <c r="B4357" s="4" t="s">
        <v>5</v>
      </c>
      <c r="C4357" s="4" t="s">
        <v>10</v>
      </c>
    </row>
    <row r="4358" spans="1:6">
      <c r="A4358" t="n">
        <v>36134</v>
      </c>
      <c r="B4358" s="30" t="n">
        <v>16</v>
      </c>
      <c r="C4358" s="7" t="n">
        <v>0</v>
      </c>
    </row>
    <row r="4359" spans="1:6">
      <c r="A4359" t="s">
        <v>4</v>
      </c>
      <c r="B4359" s="4" t="s">
        <v>5</v>
      </c>
      <c r="C4359" s="4" t="s">
        <v>13</v>
      </c>
      <c r="D4359" s="4" t="s">
        <v>6</v>
      </c>
    </row>
    <row r="4360" spans="1:6">
      <c r="A4360" t="n">
        <v>36137</v>
      </c>
      <c r="B4360" s="9" t="n">
        <v>2</v>
      </c>
      <c r="C4360" s="7" t="n">
        <v>10</v>
      </c>
      <c r="D4360" s="7" t="s">
        <v>96</v>
      </c>
    </row>
    <row r="4361" spans="1:6">
      <c r="A4361" t="s">
        <v>4</v>
      </c>
      <c r="B4361" s="4" t="s">
        <v>5</v>
      </c>
      <c r="C4361" s="4" t="s">
        <v>10</v>
      </c>
    </row>
    <row r="4362" spans="1:6">
      <c r="A4362" t="n">
        <v>36156</v>
      </c>
      <c r="B4362" s="30" t="n">
        <v>16</v>
      </c>
      <c r="C4362" s="7" t="n">
        <v>0</v>
      </c>
    </row>
    <row r="4363" spans="1:6">
      <c r="A4363" t="s">
        <v>4</v>
      </c>
      <c r="B4363" s="4" t="s">
        <v>5</v>
      </c>
      <c r="C4363" s="4" t="s">
        <v>13</v>
      </c>
      <c r="D4363" s="4" t="s">
        <v>10</v>
      </c>
      <c r="E4363" s="4" t="s">
        <v>27</v>
      </c>
    </row>
    <row r="4364" spans="1:6">
      <c r="A4364" t="n">
        <v>36159</v>
      </c>
      <c r="B4364" s="38" t="n">
        <v>58</v>
      </c>
      <c r="C4364" s="7" t="n">
        <v>100</v>
      </c>
      <c r="D4364" s="7" t="n">
        <v>300</v>
      </c>
      <c r="E4364" s="7" t="n">
        <v>1</v>
      </c>
    </row>
    <row r="4365" spans="1:6">
      <c r="A4365" t="s">
        <v>4</v>
      </c>
      <c r="B4365" s="4" t="s">
        <v>5</v>
      </c>
      <c r="C4365" s="4" t="s">
        <v>13</v>
      </c>
      <c r="D4365" s="4" t="s">
        <v>10</v>
      </c>
    </row>
    <row r="4366" spans="1:6">
      <c r="A4366" t="n">
        <v>36167</v>
      </c>
      <c r="B4366" s="38" t="n">
        <v>58</v>
      </c>
      <c r="C4366" s="7" t="n">
        <v>255</v>
      </c>
      <c r="D4366" s="7" t="n">
        <v>0</v>
      </c>
    </row>
    <row r="4367" spans="1:6">
      <c r="A4367" t="s">
        <v>4</v>
      </c>
      <c r="B4367" s="4" t="s">
        <v>5</v>
      </c>
      <c r="C4367" s="4" t="s">
        <v>13</v>
      </c>
    </row>
    <row r="4368" spans="1:6">
      <c r="A4368" t="n">
        <v>36171</v>
      </c>
      <c r="B4368" s="35" t="n">
        <v>23</v>
      </c>
      <c r="C4368" s="7" t="n">
        <v>0</v>
      </c>
    </row>
    <row r="4369" spans="1:5">
      <c r="A4369" t="s">
        <v>4</v>
      </c>
      <c r="B4369" s="4" t="s">
        <v>5</v>
      </c>
    </row>
    <row r="4370" spans="1:5">
      <c r="A4370" t="n">
        <v>36173</v>
      </c>
      <c r="B4370" s="5" t="n">
        <v>1</v>
      </c>
    </row>
    <row r="4371" spans="1:5" s="3" customFormat="1" customHeight="0">
      <c r="A4371" s="3" t="s">
        <v>2</v>
      </c>
      <c r="B4371" s="3" t="s">
        <v>395</v>
      </c>
    </row>
    <row r="4372" spans="1:5">
      <c r="A4372" t="s">
        <v>4</v>
      </c>
      <c r="B4372" s="4" t="s">
        <v>5</v>
      </c>
      <c r="C4372" s="4" t="s">
        <v>13</v>
      </c>
      <c r="D4372" s="4" t="s">
        <v>10</v>
      </c>
    </row>
    <row r="4373" spans="1:5">
      <c r="A4373" t="n">
        <v>36176</v>
      </c>
      <c r="B4373" s="28" t="n">
        <v>22</v>
      </c>
      <c r="C4373" s="7" t="n">
        <v>0</v>
      </c>
      <c r="D4373" s="7" t="n">
        <v>0</v>
      </c>
    </row>
    <row r="4374" spans="1:5">
      <c r="A4374" t="s">
        <v>4</v>
      </c>
      <c r="B4374" s="4" t="s">
        <v>5</v>
      </c>
      <c r="C4374" s="4" t="s">
        <v>13</v>
      </c>
      <c r="D4374" s="4" t="s">
        <v>10</v>
      </c>
      <c r="E4374" s="4" t="s">
        <v>27</v>
      </c>
    </row>
    <row r="4375" spans="1:5">
      <c r="A4375" t="n">
        <v>36180</v>
      </c>
      <c r="B4375" s="38" t="n">
        <v>58</v>
      </c>
      <c r="C4375" s="7" t="n">
        <v>101</v>
      </c>
      <c r="D4375" s="7" t="n">
        <v>1000</v>
      </c>
      <c r="E4375" s="7" t="n">
        <v>1</v>
      </c>
    </row>
    <row r="4376" spans="1:5">
      <c r="A4376" t="s">
        <v>4</v>
      </c>
      <c r="B4376" s="4" t="s">
        <v>5</v>
      </c>
      <c r="C4376" s="4" t="s">
        <v>13</v>
      </c>
      <c r="D4376" s="4" t="s">
        <v>10</v>
      </c>
    </row>
    <row r="4377" spans="1:5">
      <c r="A4377" t="n">
        <v>36188</v>
      </c>
      <c r="B4377" s="38" t="n">
        <v>58</v>
      </c>
      <c r="C4377" s="7" t="n">
        <v>254</v>
      </c>
      <c r="D4377" s="7" t="n">
        <v>0</v>
      </c>
    </row>
    <row r="4378" spans="1:5">
      <c r="A4378" t="s">
        <v>4</v>
      </c>
      <c r="B4378" s="4" t="s">
        <v>5</v>
      </c>
      <c r="C4378" s="4" t="s">
        <v>13</v>
      </c>
    </row>
    <row r="4379" spans="1:5">
      <c r="A4379" t="n">
        <v>36192</v>
      </c>
      <c r="B4379" s="39" t="n">
        <v>64</v>
      </c>
      <c r="C4379" s="7" t="n">
        <v>7</v>
      </c>
    </row>
    <row r="4380" spans="1:5">
      <c r="A4380" t="s">
        <v>4</v>
      </c>
      <c r="B4380" s="4" t="s">
        <v>5</v>
      </c>
      <c r="C4380" s="4" t="s">
        <v>13</v>
      </c>
      <c r="D4380" s="4" t="s">
        <v>13</v>
      </c>
      <c r="E4380" s="4" t="s">
        <v>27</v>
      </c>
      <c r="F4380" s="4" t="s">
        <v>27</v>
      </c>
      <c r="G4380" s="4" t="s">
        <v>27</v>
      </c>
      <c r="H4380" s="4" t="s">
        <v>10</v>
      </c>
    </row>
    <row r="4381" spans="1:5">
      <c r="A4381" t="n">
        <v>36194</v>
      </c>
      <c r="B4381" s="44" t="n">
        <v>45</v>
      </c>
      <c r="C4381" s="7" t="n">
        <v>2</v>
      </c>
      <c r="D4381" s="7" t="n">
        <v>3</v>
      </c>
      <c r="E4381" s="7" t="n">
        <v>184.509994506836</v>
      </c>
      <c r="F4381" s="7" t="n">
        <v>4.09000015258789</v>
      </c>
      <c r="G4381" s="7" t="n">
        <v>-49.6699981689453</v>
      </c>
      <c r="H4381" s="7" t="n">
        <v>0</v>
      </c>
    </row>
    <row r="4382" spans="1:5">
      <c r="A4382" t="s">
        <v>4</v>
      </c>
      <c r="B4382" s="4" t="s">
        <v>5</v>
      </c>
      <c r="C4382" s="4" t="s">
        <v>13</v>
      </c>
      <c r="D4382" s="4" t="s">
        <v>13</v>
      </c>
      <c r="E4382" s="4" t="s">
        <v>27</v>
      </c>
      <c r="F4382" s="4" t="s">
        <v>27</v>
      </c>
      <c r="G4382" s="4" t="s">
        <v>27</v>
      </c>
      <c r="H4382" s="4" t="s">
        <v>10</v>
      </c>
      <c r="I4382" s="4" t="s">
        <v>13</v>
      </c>
    </row>
    <row r="4383" spans="1:5">
      <c r="A4383" t="n">
        <v>36211</v>
      </c>
      <c r="B4383" s="44" t="n">
        <v>45</v>
      </c>
      <c r="C4383" s="7" t="n">
        <v>4</v>
      </c>
      <c r="D4383" s="7" t="n">
        <v>3</v>
      </c>
      <c r="E4383" s="7" t="n">
        <v>16.8999996185303</v>
      </c>
      <c r="F4383" s="7" t="n">
        <v>79.6500015258789</v>
      </c>
      <c r="G4383" s="7" t="n">
        <v>0</v>
      </c>
      <c r="H4383" s="7" t="n">
        <v>0</v>
      </c>
      <c r="I4383" s="7" t="n">
        <v>0</v>
      </c>
    </row>
    <row r="4384" spans="1:5">
      <c r="A4384" t="s">
        <v>4</v>
      </c>
      <c r="B4384" s="4" t="s">
        <v>5</v>
      </c>
      <c r="C4384" s="4" t="s">
        <v>13</v>
      </c>
      <c r="D4384" s="4" t="s">
        <v>13</v>
      </c>
      <c r="E4384" s="4" t="s">
        <v>27</v>
      </c>
      <c r="F4384" s="4" t="s">
        <v>10</v>
      </c>
    </row>
    <row r="4385" spans="1:9">
      <c r="A4385" t="n">
        <v>36229</v>
      </c>
      <c r="B4385" s="44" t="n">
        <v>45</v>
      </c>
      <c r="C4385" s="7" t="n">
        <v>5</v>
      </c>
      <c r="D4385" s="7" t="n">
        <v>3</v>
      </c>
      <c r="E4385" s="7" t="n">
        <v>11</v>
      </c>
      <c r="F4385" s="7" t="n">
        <v>0</v>
      </c>
    </row>
    <row r="4386" spans="1:9">
      <c r="A4386" t="s">
        <v>4</v>
      </c>
      <c r="B4386" s="4" t="s">
        <v>5</v>
      </c>
      <c r="C4386" s="4" t="s">
        <v>13</v>
      </c>
      <c r="D4386" s="4" t="s">
        <v>13</v>
      </c>
      <c r="E4386" s="4" t="s">
        <v>27</v>
      </c>
      <c r="F4386" s="4" t="s">
        <v>10</v>
      </c>
    </row>
    <row r="4387" spans="1:9">
      <c r="A4387" t="n">
        <v>36238</v>
      </c>
      <c r="B4387" s="44" t="n">
        <v>45</v>
      </c>
      <c r="C4387" s="7" t="n">
        <v>11</v>
      </c>
      <c r="D4387" s="7" t="n">
        <v>3</v>
      </c>
      <c r="E4387" s="7" t="n">
        <v>40</v>
      </c>
      <c r="F4387" s="7" t="n">
        <v>0</v>
      </c>
    </row>
    <row r="4388" spans="1:9">
      <c r="A4388" t="s">
        <v>4</v>
      </c>
      <c r="B4388" s="4" t="s">
        <v>5</v>
      </c>
      <c r="C4388" s="4" t="s">
        <v>13</v>
      </c>
      <c r="D4388" s="4" t="s">
        <v>13</v>
      </c>
      <c r="E4388" s="4" t="s">
        <v>27</v>
      </c>
      <c r="F4388" s="4" t="s">
        <v>10</v>
      </c>
    </row>
    <row r="4389" spans="1:9">
      <c r="A4389" t="n">
        <v>36247</v>
      </c>
      <c r="B4389" s="44" t="n">
        <v>45</v>
      </c>
      <c r="C4389" s="7" t="n">
        <v>5</v>
      </c>
      <c r="D4389" s="7" t="n">
        <v>3</v>
      </c>
      <c r="E4389" s="7" t="n">
        <v>10</v>
      </c>
      <c r="F4389" s="7" t="n">
        <v>2000</v>
      </c>
    </row>
    <row r="4390" spans="1:9">
      <c r="A4390" t="s">
        <v>4</v>
      </c>
      <c r="B4390" s="4" t="s">
        <v>5</v>
      </c>
      <c r="C4390" s="4" t="s">
        <v>13</v>
      </c>
      <c r="D4390" s="4" t="s">
        <v>10</v>
      </c>
    </row>
    <row r="4391" spans="1:9">
      <c r="A4391" t="n">
        <v>36256</v>
      </c>
      <c r="B4391" s="38" t="n">
        <v>58</v>
      </c>
      <c r="C4391" s="7" t="n">
        <v>255</v>
      </c>
      <c r="D4391" s="7" t="n">
        <v>0</v>
      </c>
    </row>
    <row r="4392" spans="1:9">
      <c r="A4392" t="s">
        <v>4</v>
      </c>
      <c r="B4392" s="4" t="s">
        <v>5</v>
      </c>
      <c r="C4392" s="4" t="s">
        <v>13</v>
      </c>
      <c r="D4392" s="4" t="s">
        <v>10</v>
      </c>
    </row>
    <row r="4393" spans="1:9">
      <c r="A4393" t="n">
        <v>36260</v>
      </c>
      <c r="B4393" s="44" t="n">
        <v>45</v>
      </c>
      <c r="C4393" s="7" t="n">
        <v>7</v>
      </c>
      <c r="D4393" s="7" t="n">
        <v>255</v>
      </c>
    </row>
    <row r="4394" spans="1:9">
      <c r="A4394" t="s">
        <v>4</v>
      </c>
      <c r="B4394" s="4" t="s">
        <v>5</v>
      </c>
      <c r="C4394" s="4" t="s">
        <v>13</v>
      </c>
      <c r="D4394" s="4" t="s">
        <v>10</v>
      </c>
      <c r="E4394" s="4" t="s">
        <v>10</v>
      </c>
      <c r="F4394" s="4" t="s">
        <v>13</v>
      </c>
    </row>
    <row r="4395" spans="1:9">
      <c r="A4395" t="n">
        <v>36264</v>
      </c>
      <c r="B4395" s="31" t="n">
        <v>25</v>
      </c>
      <c r="C4395" s="7" t="n">
        <v>1</v>
      </c>
      <c r="D4395" s="7" t="n">
        <v>65535</v>
      </c>
      <c r="E4395" s="7" t="n">
        <v>500</v>
      </c>
      <c r="F4395" s="7" t="n">
        <v>5</v>
      </c>
    </row>
    <row r="4396" spans="1:9">
      <c r="A4396" t="s">
        <v>4</v>
      </c>
      <c r="B4396" s="4" t="s">
        <v>5</v>
      </c>
      <c r="C4396" s="4" t="s">
        <v>13</v>
      </c>
      <c r="D4396" s="4" t="s">
        <v>10</v>
      </c>
      <c r="E4396" s="4" t="s">
        <v>6</v>
      </c>
    </row>
    <row r="4397" spans="1:9">
      <c r="A4397" t="n">
        <v>36271</v>
      </c>
      <c r="B4397" s="58" t="n">
        <v>51</v>
      </c>
      <c r="C4397" s="7" t="n">
        <v>4</v>
      </c>
      <c r="D4397" s="7" t="n">
        <v>0</v>
      </c>
      <c r="E4397" s="7" t="s">
        <v>290</v>
      </c>
    </row>
    <row r="4398" spans="1:9">
      <c r="A4398" t="s">
        <v>4</v>
      </c>
      <c r="B4398" s="4" t="s">
        <v>5</v>
      </c>
      <c r="C4398" s="4" t="s">
        <v>10</v>
      </c>
    </row>
    <row r="4399" spans="1:9">
      <c r="A4399" t="n">
        <v>36284</v>
      </c>
      <c r="B4399" s="30" t="n">
        <v>16</v>
      </c>
      <c r="C4399" s="7" t="n">
        <v>0</v>
      </c>
    </row>
    <row r="4400" spans="1:9">
      <c r="A4400" t="s">
        <v>4</v>
      </c>
      <c r="B4400" s="4" t="s">
        <v>5</v>
      </c>
      <c r="C4400" s="4" t="s">
        <v>10</v>
      </c>
      <c r="D4400" s="4" t="s">
        <v>92</v>
      </c>
      <c r="E4400" s="4" t="s">
        <v>13</v>
      </c>
      <c r="F4400" s="4" t="s">
        <v>13</v>
      </c>
      <c r="G4400" s="4" t="s">
        <v>92</v>
      </c>
      <c r="H4400" s="4" t="s">
        <v>13</v>
      </c>
      <c r="I4400" s="4" t="s">
        <v>13</v>
      </c>
    </row>
    <row r="4401" spans="1:9">
      <c r="A4401" t="n">
        <v>36287</v>
      </c>
      <c r="B4401" s="59" t="n">
        <v>26</v>
      </c>
      <c r="C4401" s="7" t="n">
        <v>0</v>
      </c>
      <c r="D4401" s="7" t="s">
        <v>396</v>
      </c>
      <c r="E4401" s="7" t="n">
        <v>2</v>
      </c>
      <c r="F4401" s="7" t="n">
        <v>3</v>
      </c>
      <c r="G4401" s="7" t="s">
        <v>397</v>
      </c>
      <c r="H4401" s="7" t="n">
        <v>2</v>
      </c>
      <c r="I4401" s="7" t="n">
        <v>0</v>
      </c>
    </row>
    <row r="4402" spans="1:9">
      <c r="A4402" t="s">
        <v>4</v>
      </c>
      <c r="B4402" s="4" t="s">
        <v>5</v>
      </c>
    </row>
    <row r="4403" spans="1:9">
      <c r="A4403" t="n">
        <v>36387</v>
      </c>
      <c r="B4403" s="33" t="n">
        <v>28</v>
      </c>
    </row>
    <row r="4404" spans="1:9">
      <c r="A4404" t="s">
        <v>4</v>
      </c>
      <c r="B4404" s="4" t="s">
        <v>5</v>
      </c>
      <c r="C4404" s="4" t="s">
        <v>10</v>
      </c>
      <c r="D4404" s="4" t="s">
        <v>13</v>
      </c>
    </row>
    <row r="4405" spans="1:9">
      <c r="A4405" t="n">
        <v>36388</v>
      </c>
      <c r="B4405" s="60" t="n">
        <v>89</v>
      </c>
      <c r="C4405" s="7" t="n">
        <v>65533</v>
      </c>
      <c r="D4405" s="7" t="n">
        <v>1</v>
      </c>
    </row>
    <row r="4406" spans="1:9">
      <c r="A4406" t="s">
        <v>4</v>
      </c>
      <c r="B4406" s="4" t="s">
        <v>5</v>
      </c>
      <c r="C4406" s="4" t="s">
        <v>13</v>
      </c>
      <c r="D4406" s="4" t="s">
        <v>10</v>
      </c>
      <c r="E4406" s="4" t="s">
        <v>27</v>
      </c>
    </row>
    <row r="4407" spans="1:9">
      <c r="A4407" t="n">
        <v>36392</v>
      </c>
      <c r="B4407" s="38" t="n">
        <v>58</v>
      </c>
      <c r="C4407" s="7" t="n">
        <v>101</v>
      </c>
      <c r="D4407" s="7" t="n">
        <v>500</v>
      </c>
      <c r="E4407" s="7" t="n">
        <v>1</v>
      </c>
    </row>
    <row r="4408" spans="1:9">
      <c r="A4408" t="s">
        <v>4</v>
      </c>
      <c r="B4408" s="4" t="s">
        <v>5</v>
      </c>
      <c r="C4408" s="4" t="s">
        <v>13</v>
      </c>
      <c r="D4408" s="4" t="s">
        <v>10</v>
      </c>
    </row>
    <row r="4409" spans="1:9">
      <c r="A4409" t="n">
        <v>36400</v>
      </c>
      <c r="B4409" s="38" t="n">
        <v>58</v>
      </c>
      <c r="C4409" s="7" t="n">
        <v>254</v>
      </c>
      <c r="D4409" s="7" t="n">
        <v>0</v>
      </c>
    </row>
    <row r="4410" spans="1:9">
      <c r="A4410" t="s">
        <v>4</v>
      </c>
      <c r="B4410" s="4" t="s">
        <v>5</v>
      </c>
      <c r="C4410" s="4" t="s">
        <v>10</v>
      </c>
      <c r="D4410" s="4" t="s">
        <v>27</v>
      </c>
      <c r="E4410" s="4" t="s">
        <v>27</v>
      </c>
      <c r="F4410" s="4" t="s">
        <v>27</v>
      </c>
      <c r="G4410" s="4" t="s">
        <v>27</v>
      </c>
    </row>
    <row r="4411" spans="1:9">
      <c r="A4411" t="n">
        <v>36404</v>
      </c>
      <c r="B4411" s="48" t="n">
        <v>46</v>
      </c>
      <c r="C4411" s="7" t="n">
        <v>61456</v>
      </c>
      <c r="D4411" s="7" t="n">
        <v>227.770004272461</v>
      </c>
      <c r="E4411" s="7" t="n">
        <v>1.73000001907349</v>
      </c>
      <c r="F4411" s="7" t="n">
        <v>-2.92000007629395</v>
      </c>
      <c r="G4411" s="7" t="n">
        <v>25.1000003814697</v>
      </c>
    </row>
    <row r="4412" spans="1:9">
      <c r="A4412" t="s">
        <v>4</v>
      </c>
      <c r="B4412" s="4" t="s">
        <v>5</v>
      </c>
      <c r="C4412" s="4" t="s">
        <v>10</v>
      </c>
      <c r="D4412" s="4" t="s">
        <v>27</v>
      </c>
      <c r="E4412" s="4" t="s">
        <v>27</v>
      </c>
      <c r="F4412" s="4" t="s">
        <v>27</v>
      </c>
      <c r="G4412" s="4" t="s">
        <v>27</v>
      </c>
    </row>
    <row r="4413" spans="1:9">
      <c r="A4413" t="n">
        <v>36423</v>
      </c>
      <c r="B4413" s="48" t="n">
        <v>46</v>
      </c>
      <c r="C4413" s="7" t="n">
        <v>61457</v>
      </c>
      <c r="D4413" s="7" t="n">
        <v>227.770004272461</v>
      </c>
      <c r="E4413" s="7" t="n">
        <v>1.73000001907349</v>
      </c>
      <c r="F4413" s="7" t="n">
        <v>-2.92000007629395</v>
      </c>
      <c r="G4413" s="7" t="n">
        <v>25.1000003814697</v>
      </c>
    </row>
    <row r="4414" spans="1:9">
      <c r="A4414" t="s">
        <v>4</v>
      </c>
      <c r="B4414" s="4" t="s">
        <v>5</v>
      </c>
      <c r="C4414" s="4" t="s">
        <v>13</v>
      </c>
      <c r="D4414" s="4" t="s">
        <v>13</v>
      </c>
      <c r="E4414" s="4" t="s">
        <v>27</v>
      </c>
      <c r="F4414" s="4" t="s">
        <v>27</v>
      </c>
      <c r="G4414" s="4" t="s">
        <v>27</v>
      </c>
      <c r="H4414" s="4" t="s">
        <v>10</v>
      </c>
      <c r="I4414" s="4" t="s">
        <v>13</v>
      </c>
    </row>
    <row r="4415" spans="1:9">
      <c r="A4415" t="n">
        <v>36442</v>
      </c>
      <c r="B4415" s="44" t="n">
        <v>45</v>
      </c>
      <c r="C4415" s="7" t="n">
        <v>4</v>
      </c>
      <c r="D4415" s="7" t="n">
        <v>3</v>
      </c>
      <c r="E4415" s="7" t="n">
        <v>9.5600004196167</v>
      </c>
      <c r="F4415" s="7" t="n">
        <v>45.9799995422363</v>
      </c>
      <c r="G4415" s="7" t="n">
        <v>0</v>
      </c>
      <c r="H4415" s="7" t="n">
        <v>0</v>
      </c>
      <c r="I4415" s="7" t="n">
        <v>0</v>
      </c>
    </row>
    <row r="4416" spans="1:9">
      <c r="A4416" t="s">
        <v>4</v>
      </c>
      <c r="B4416" s="4" t="s">
        <v>5</v>
      </c>
      <c r="C4416" s="4" t="s">
        <v>13</v>
      </c>
      <c r="D4416" s="4" t="s">
        <v>13</v>
      </c>
      <c r="E4416" s="4" t="s">
        <v>10</v>
      </c>
    </row>
    <row r="4417" spans="1:9">
      <c r="A4417" t="n">
        <v>36460</v>
      </c>
      <c r="B4417" s="44" t="n">
        <v>45</v>
      </c>
      <c r="C4417" s="7" t="n">
        <v>8</v>
      </c>
      <c r="D4417" s="7" t="n">
        <v>1</v>
      </c>
      <c r="E4417" s="7" t="n">
        <v>0</v>
      </c>
    </row>
    <row r="4418" spans="1:9">
      <c r="A4418" t="s">
        <v>4</v>
      </c>
      <c r="B4418" s="4" t="s">
        <v>5</v>
      </c>
      <c r="C4418" s="4" t="s">
        <v>13</v>
      </c>
      <c r="D4418" s="4" t="s">
        <v>10</v>
      </c>
    </row>
    <row r="4419" spans="1:9">
      <c r="A4419" t="n">
        <v>36465</v>
      </c>
      <c r="B4419" s="38" t="n">
        <v>58</v>
      </c>
      <c r="C4419" s="7" t="n">
        <v>255</v>
      </c>
      <c r="D4419" s="7" t="n">
        <v>0</v>
      </c>
    </row>
    <row r="4420" spans="1:9">
      <c r="A4420" t="s">
        <v>4</v>
      </c>
      <c r="B4420" s="4" t="s">
        <v>5</v>
      </c>
      <c r="C4420" s="4" t="s">
        <v>13</v>
      </c>
    </row>
    <row r="4421" spans="1:9">
      <c r="A4421" t="n">
        <v>36469</v>
      </c>
      <c r="B4421" s="35" t="n">
        <v>23</v>
      </c>
      <c r="C4421" s="7" t="n">
        <v>0</v>
      </c>
    </row>
    <row r="4422" spans="1:9">
      <c r="A4422" t="s">
        <v>4</v>
      </c>
      <c r="B4422" s="4" t="s">
        <v>5</v>
      </c>
    </row>
    <row r="4423" spans="1:9">
      <c r="A4423" t="n">
        <v>36471</v>
      </c>
      <c r="B4423" s="5" t="n">
        <v>1</v>
      </c>
    </row>
    <row r="4424" spans="1:9" s="3" customFormat="1" customHeight="0">
      <c r="A4424" s="3" t="s">
        <v>2</v>
      </c>
      <c r="B4424" s="3" t="s">
        <v>398</v>
      </c>
    </row>
    <row r="4425" spans="1:9">
      <c r="A4425" t="s">
        <v>4</v>
      </c>
      <c r="B4425" s="4" t="s">
        <v>5</v>
      </c>
      <c r="C4425" s="4" t="s">
        <v>10</v>
      </c>
      <c r="D4425" s="4" t="s">
        <v>10</v>
      </c>
      <c r="E4425" s="4" t="s">
        <v>9</v>
      </c>
      <c r="F4425" s="4" t="s">
        <v>6</v>
      </c>
      <c r="G4425" s="4" t="s">
        <v>8</v>
      </c>
      <c r="H4425" s="4" t="s">
        <v>10</v>
      </c>
      <c r="I4425" s="4" t="s">
        <v>10</v>
      </c>
      <c r="J4425" s="4" t="s">
        <v>9</v>
      </c>
      <c r="K4425" s="4" t="s">
        <v>6</v>
      </c>
      <c r="L4425" s="4" t="s">
        <v>8</v>
      </c>
    </row>
    <row r="4426" spans="1:9">
      <c r="A4426" t="n">
        <v>36480</v>
      </c>
      <c r="B4426" s="78" t="n">
        <v>257</v>
      </c>
      <c r="C4426" s="7" t="n">
        <v>4</v>
      </c>
      <c r="D4426" s="7" t="n">
        <v>65533</v>
      </c>
      <c r="E4426" s="7" t="n">
        <v>12010</v>
      </c>
      <c r="F4426" s="7" t="s">
        <v>12</v>
      </c>
      <c r="G4426" s="7" t="n">
        <f t="normal" ca="1">32-LENB(INDIRECT(ADDRESS(4426,6)))</f>
        <v>0</v>
      </c>
      <c r="H4426" s="7" t="n">
        <v>0</v>
      </c>
      <c r="I4426" s="7" t="n">
        <v>65533</v>
      </c>
      <c r="J4426" s="7" t="n">
        <v>0</v>
      </c>
      <c r="K4426" s="7" t="s">
        <v>12</v>
      </c>
      <c r="L4426" s="7" t="n">
        <f t="normal" ca="1">32-LENB(INDIRECT(ADDRESS(4426,11)))</f>
        <v>0</v>
      </c>
    </row>
    <row r="4427" spans="1:9">
      <c r="A4427" t="s">
        <v>4</v>
      </c>
      <c r="B4427" s="4" t="s">
        <v>5</v>
      </c>
    </row>
    <row r="4428" spans="1:9">
      <c r="A4428" t="n">
        <v>36560</v>
      </c>
      <c r="B4428" s="5" t="n">
        <v>1</v>
      </c>
    </row>
    <row r="4429" spans="1:9" s="3" customFormat="1" customHeight="0">
      <c r="A4429" s="3" t="s">
        <v>2</v>
      </c>
      <c r="B4429" s="3" t="s">
        <v>399</v>
      </c>
    </row>
    <row r="4430" spans="1:9">
      <c r="A4430" t="s">
        <v>4</v>
      </c>
      <c r="B4430" s="4" t="s">
        <v>5</v>
      </c>
      <c r="C4430" s="4" t="s">
        <v>10</v>
      </c>
      <c r="D4430" s="4" t="s">
        <v>10</v>
      </c>
      <c r="E4430" s="4" t="s">
        <v>9</v>
      </c>
      <c r="F4430" s="4" t="s">
        <v>6</v>
      </c>
      <c r="G4430" s="4" t="s">
        <v>8</v>
      </c>
      <c r="H4430" s="4" t="s">
        <v>10</v>
      </c>
      <c r="I4430" s="4" t="s">
        <v>10</v>
      </c>
      <c r="J4430" s="4" t="s">
        <v>9</v>
      </c>
      <c r="K4430" s="4" t="s">
        <v>6</v>
      </c>
      <c r="L4430" s="4" t="s">
        <v>8</v>
      </c>
    </row>
    <row r="4431" spans="1:9">
      <c r="A4431" t="n">
        <v>36576</v>
      </c>
      <c r="B4431" s="78" t="n">
        <v>257</v>
      </c>
      <c r="C4431" s="7" t="n">
        <v>4</v>
      </c>
      <c r="D4431" s="7" t="n">
        <v>65533</v>
      </c>
      <c r="E4431" s="7" t="n">
        <v>12010</v>
      </c>
      <c r="F4431" s="7" t="s">
        <v>12</v>
      </c>
      <c r="G4431" s="7" t="n">
        <f t="normal" ca="1">32-LENB(INDIRECT(ADDRESS(4431,6)))</f>
        <v>0</v>
      </c>
      <c r="H4431" s="7" t="n">
        <v>0</v>
      </c>
      <c r="I4431" s="7" t="n">
        <v>65533</v>
      </c>
      <c r="J4431" s="7" t="n">
        <v>0</v>
      </c>
      <c r="K4431" s="7" t="s">
        <v>12</v>
      </c>
      <c r="L4431" s="7" t="n">
        <f t="normal" ca="1">32-LENB(INDIRECT(ADDRESS(4431,11)))</f>
        <v>0</v>
      </c>
    </row>
    <row r="4432" spans="1:9">
      <c r="A4432" t="s">
        <v>4</v>
      </c>
      <c r="B4432" s="4" t="s">
        <v>5</v>
      </c>
    </row>
    <row r="4433" spans="1:12">
      <c r="A4433" t="n">
        <v>36656</v>
      </c>
      <c r="B4433" s="5" t="n">
        <v>1</v>
      </c>
    </row>
    <row r="4434" spans="1:12" s="3" customFormat="1" customHeight="0">
      <c r="A4434" s="3" t="s">
        <v>2</v>
      </c>
      <c r="B4434" s="3" t="s">
        <v>400</v>
      </c>
    </row>
    <row r="4435" spans="1:12">
      <c r="A4435" t="s">
        <v>4</v>
      </c>
      <c r="B4435" s="4" t="s">
        <v>5</v>
      </c>
      <c r="C4435" s="4" t="s">
        <v>10</v>
      </c>
      <c r="D4435" s="4" t="s">
        <v>10</v>
      </c>
      <c r="E4435" s="4" t="s">
        <v>9</v>
      </c>
      <c r="F4435" s="4" t="s">
        <v>6</v>
      </c>
      <c r="G4435" s="4" t="s">
        <v>8</v>
      </c>
      <c r="H4435" s="4" t="s">
        <v>10</v>
      </c>
      <c r="I4435" s="4" t="s">
        <v>10</v>
      </c>
      <c r="J4435" s="4" t="s">
        <v>9</v>
      </c>
      <c r="K4435" s="4" t="s">
        <v>6</v>
      </c>
      <c r="L4435" s="4" t="s">
        <v>8</v>
      </c>
    </row>
    <row r="4436" spans="1:12">
      <c r="A4436" t="n">
        <v>36672</v>
      </c>
      <c r="B4436" s="78" t="n">
        <v>257</v>
      </c>
      <c r="C4436" s="7" t="n">
        <v>4</v>
      </c>
      <c r="D4436" s="7" t="n">
        <v>65533</v>
      </c>
      <c r="E4436" s="7" t="n">
        <v>12101</v>
      </c>
      <c r="F4436" s="7" t="s">
        <v>12</v>
      </c>
      <c r="G4436" s="7" t="n">
        <f t="normal" ca="1">32-LENB(INDIRECT(ADDRESS(4436,6)))</f>
        <v>0</v>
      </c>
      <c r="H4436" s="7" t="n">
        <v>0</v>
      </c>
      <c r="I4436" s="7" t="n">
        <v>65533</v>
      </c>
      <c r="J4436" s="7" t="n">
        <v>0</v>
      </c>
      <c r="K4436" s="7" t="s">
        <v>12</v>
      </c>
      <c r="L4436" s="7" t="n">
        <f t="normal" ca="1">32-LENB(INDIRECT(ADDRESS(4436,11)))</f>
        <v>0</v>
      </c>
    </row>
    <row r="4437" spans="1:12">
      <c r="A4437" t="s">
        <v>4</v>
      </c>
      <c r="B4437" s="4" t="s">
        <v>5</v>
      </c>
    </row>
    <row r="4438" spans="1:12">
      <c r="A4438" t="n">
        <v>36752</v>
      </c>
      <c r="B4438" s="5" t="n">
        <v>1</v>
      </c>
    </row>
    <row r="4439" spans="1:12" s="3" customFormat="1" customHeight="0">
      <c r="A4439" s="3" t="s">
        <v>2</v>
      </c>
      <c r="B4439" s="3" t="s">
        <v>401</v>
      </c>
    </row>
    <row r="4440" spans="1:12">
      <c r="A4440" t="s">
        <v>4</v>
      </c>
      <c r="B4440" s="4" t="s">
        <v>5</v>
      </c>
      <c r="C4440" s="4" t="s">
        <v>10</v>
      </c>
      <c r="D4440" s="4" t="s">
        <v>10</v>
      </c>
      <c r="E4440" s="4" t="s">
        <v>9</v>
      </c>
      <c r="F4440" s="4" t="s">
        <v>6</v>
      </c>
      <c r="G4440" s="4" t="s">
        <v>8</v>
      </c>
      <c r="H4440" s="4" t="s">
        <v>10</v>
      </c>
      <c r="I4440" s="4" t="s">
        <v>10</v>
      </c>
      <c r="J4440" s="4" t="s">
        <v>9</v>
      </c>
      <c r="K4440" s="4" t="s">
        <v>6</v>
      </c>
      <c r="L4440" s="4" t="s">
        <v>8</v>
      </c>
    </row>
    <row r="4441" spans="1:12">
      <c r="A4441" t="n">
        <v>36768</v>
      </c>
      <c r="B4441" s="78" t="n">
        <v>257</v>
      </c>
      <c r="C4441" s="7" t="n">
        <v>4</v>
      </c>
      <c r="D4441" s="7" t="n">
        <v>65533</v>
      </c>
      <c r="E4441" s="7" t="n">
        <v>1526</v>
      </c>
      <c r="F4441" s="7" t="s">
        <v>12</v>
      </c>
      <c r="G4441" s="7" t="n">
        <f t="normal" ca="1">32-LENB(INDIRECT(ADDRESS(4441,6)))</f>
        <v>0</v>
      </c>
      <c r="H4441" s="7" t="n">
        <v>0</v>
      </c>
      <c r="I4441" s="7" t="n">
        <v>65533</v>
      </c>
      <c r="J4441" s="7" t="n">
        <v>0</v>
      </c>
      <c r="K4441" s="7" t="s">
        <v>12</v>
      </c>
      <c r="L4441" s="7" t="n">
        <f t="normal" ca="1">32-LENB(INDIRECT(ADDRESS(4441,11)))</f>
        <v>0</v>
      </c>
    </row>
    <row r="4442" spans="1:12">
      <c r="A4442" t="s">
        <v>4</v>
      </c>
      <c r="B4442" s="4" t="s">
        <v>5</v>
      </c>
    </row>
    <row r="4443" spans="1:12">
      <c r="A4443" t="n">
        <v>36848</v>
      </c>
      <c r="B4443" s="5" t="n">
        <v>1</v>
      </c>
    </row>
    <row r="4444" spans="1:12" s="3" customFormat="1" customHeight="0">
      <c r="A4444" s="3" t="s">
        <v>2</v>
      </c>
      <c r="B4444" s="3" t="s">
        <v>402</v>
      </c>
    </row>
    <row r="4445" spans="1:12">
      <c r="A4445" t="s">
        <v>4</v>
      </c>
      <c r="B4445" s="4" t="s">
        <v>5</v>
      </c>
      <c r="C4445" s="4" t="s">
        <v>10</v>
      </c>
      <c r="D4445" s="4" t="s">
        <v>10</v>
      </c>
      <c r="E4445" s="4" t="s">
        <v>9</v>
      </c>
      <c r="F4445" s="4" t="s">
        <v>6</v>
      </c>
      <c r="G4445" s="4" t="s">
        <v>8</v>
      </c>
      <c r="H4445" s="4" t="s">
        <v>10</v>
      </c>
      <c r="I4445" s="4" t="s">
        <v>10</v>
      </c>
      <c r="J4445" s="4" t="s">
        <v>9</v>
      </c>
      <c r="K4445" s="4" t="s">
        <v>6</v>
      </c>
      <c r="L4445" s="4" t="s">
        <v>8</v>
      </c>
      <c r="M4445" s="4" t="s">
        <v>10</v>
      </c>
      <c r="N4445" s="4" t="s">
        <v>10</v>
      </c>
      <c r="O4445" s="4" t="s">
        <v>9</v>
      </c>
      <c r="P4445" s="4" t="s">
        <v>6</v>
      </c>
      <c r="Q4445" s="4" t="s">
        <v>8</v>
      </c>
      <c r="R4445" s="4" t="s">
        <v>10</v>
      </c>
      <c r="S4445" s="4" t="s">
        <v>10</v>
      </c>
      <c r="T4445" s="4" t="s">
        <v>9</v>
      </c>
      <c r="U4445" s="4" t="s">
        <v>6</v>
      </c>
      <c r="V4445" s="4" t="s">
        <v>8</v>
      </c>
    </row>
    <row r="4446" spans="1:12">
      <c r="A4446" t="n">
        <v>36864</v>
      </c>
      <c r="B4446" s="78" t="n">
        <v>257</v>
      </c>
      <c r="C4446" s="7" t="n">
        <v>3</v>
      </c>
      <c r="D4446" s="7" t="n">
        <v>65533</v>
      </c>
      <c r="E4446" s="7" t="n">
        <v>0</v>
      </c>
      <c r="F4446" s="7" t="s">
        <v>327</v>
      </c>
      <c r="G4446" s="7" t="n">
        <f t="normal" ca="1">32-LENB(INDIRECT(ADDRESS(4446,6)))</f>
        <v>0</v>
      </c>
      <c r="H4446" s="7" t="n">
        <v>3</v>
      </c>
      <c r="I4446" s="7" t="n">
        <v>65533</v>
      </c>
      <c r="J4446" s="7" t="n">
        <v>0</v>
      </c>
      <c r="K4446" s="7" t="s">
        <v>328</v>
      </c>
      <c r="L4446" s="7" t="n">
        <f t="normal" ca="1">32-LENB(INDIRECT(ADDRESS(4446,11)))</f>
        <v>0</v>
      </c>
      <c r="M4446" s="7" t="n">
        <v>4</v>
      </c>
      <c r="N4446" s="7" t="n">
        <v>65533</v>
      </c>
      <c r="O4446" s="7" t="n">
        <v>4549</v>
      </c>
      <c r="P4446" s="7" t="s">
        <v>12</v>
      </c>
      <c r="Q4446" s="7" t="n">
        <f t="normal" ca="1">32-LENB(INDIRECT(ADDRESS(4446,16)))</f>
        <v>0</v>
      </c>
      <c r="R4446" s="7" t="n">
        <v>0</v>
      </c>
      <c r="S4446" s="7" t="n">
        <v>65533</v>
      </c>
      <c r="T4446" s="7" t="n">
        <v>0</v>
      </c>
      <c r="U4446" s="7" t="s">
        <v>12</v>
      </c>
      <c r="V4446" s="7" t="n">
        <f t="normal" ca="1">32-LENB(INDIRECT(ADDRESS(4446,21)))</f>
        <v>0</v>
      </c>
    </row>
    <row r="4447" spans="1:12">
      <c r="A4447" t="s">
        <v>4</v>
      </c>
      <c r="B4447" s="4" t="s">
        <v>5</v>
      </c>
    </row>
    <row r="4448" spans="1:12">
      <c r="A4448" t="n">
        <v>37024</v>
      </c>
      <c r="B4448" s="5" t="n">
        <v>1</v>
      </c>
    </row>
    <row r="4449" spans="1:12" s="3" customFormat="1" customHeight="0">
      <c r="A4449" s="3" t="s">
        <v>2</v>
      </c>
      <c r="B4449" s="3" t="s">
        <v>403</v>
      </c>
    </row>
    <row r="4450" spans="1:12">
      <c r="A4450" t="s">
        <v>4</v>
      </c>
      <c r="B4450" s="4" t="s">
        <v>5</v>
      </c>
      <c r="C4450" s="4" t="s">
        <v>10</v>
      </c>
      <c r="D4450" s="4" t="s">
        <v>10</v>
      </c>
      <c r="E4450" s="4" t="s">
        <v>9</v>
      </c>
      <c r="F4450" s="4" t="s">
        <v>6</v>
      </c>
      <c r="G4450" s="4" t="s">
        <v>8</v>
      </c>
      <c r="H4450" s="4" t="s">
        <v>10</v>
      </c>
      <c r="I4450" s="4" t="s">
        <v>10</v>
      </c>
      <c r="J4450" s="4" t="s">
        <v>9</v>
      </c>
      <c r="K4450" s="4" t="s">
        <v>6</v>
      </c>
      <c r="L4450" s="4" t="s">
        <v>8</v>
      </c>
    </row>
    <row r="4451" spans="1:12">
      <c r="A4451" t="n">
        <v>37040</v>
      </c>
      <c r="B4451" s="78" t="n">
        <v>257</v>
      </c>
      <c r="C4451" s="7" t="n">
        <v>4</v>
      </c>
      <c r="D4451" s="7" t="n">
        <v>65533</v>
      </c>
      <c r="E4451" s="7" t="n">
        <v>12101</v>
      </c>
      <c r="F4451" s="7" t="s">
        <v>12</v>
      </c>
      <c r="G4451" s="7" t="n">
        <f t="normal" ca="1">32-LENB(INDIRECT(ADDRESS(4451,6)))</f>
        <v>0</v>
      </c>
      <c r="H4451" s="7" t="n">
        <v>0</v>
      </c>
      <c r="I4451" s="7" t="n">
        <v>65533</v>
      </c>
      <c r="J4451" s="7" t="n">
        <v>0</v>
      </c>
      <c r="K4451" s="7" t="s">
        <v>12</v>
      </c>
      <c r="L4451" s="7" t="n">
        <f t="normal" ca="1">32-LENB(INDIRECT(ADDRESS(4451,11)))</f>
        <v>0</v>
      </c>
    </row>
    <row r="4452" spans="1:12">
      <c r="A4452" t="s">
        <v>4</v>
      </c>
      <c r="B4452" s="4" t="s">
        <v>5</v>
      </c>
    </row>
    <row r="4453" spans="1:12">
      <c r="A4453" t="n">
        <v>37120</v>
      </c>
      <c r="B445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2025-09-06T21:46:49</dcterms:created>
  <dcterms:modified xsi:type="dcterms:W3CDTF">2025-09-06T21:46:49</dcterms:modified>
</cp:coreProperties>
</file>