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73FF86"/>
      </patternFill>
    </fill>
    <fill>
      <patternFill patternType="solid">
        <fgColor rgb="FFFFE373"/>
      </patternFill>
    </fill>
    <fill>
      <patternFill patternType="solid">
        <fgColor rgb="FFFFBE73"/>
      </patternFill>
    </fill>
    <fill>
      <patternFill patternType="solid">
        <fgColor rgb="FFFFDE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673"/>
      </patternFill>
    </fill>
    <fill>
      <patternFill patternType="solid">
        <fgColor rgb="FFB0FF73"/>
      </patternFill>
    </fill>
    <fill>
      <patternFill patternType="solid">
        <fgColor rgb="FFFF8673"/>
      </patternFill>
    </fill>
    <fill>
      <patternFill patternType="solid">
        <fgColor rgb="FFD5FF73"/>
      </patternFill>
    </fill>
    <fill>
      <patternFill patternType="solid">
        <fgColor rgb="FF73FFFF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ABFF73"/>
      </patternFill>
    </fill>
    <fill>
      <patternFill patternType="solid">
        <fgColor rgb="FF73FFFA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FFAD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B7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FF9B73"/>
      </patternFill>
    </fill>
    <fill>
      <patternFill patternType="solid">
        <fgColor rgb="FFF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<sst xmlns="http://schemas.openxmlformats.org/spreadsheetml/2006/main" count="16966" uniqueCount="180">
  <si>
    <t>CS2</t>
  </si>
  <si>
    <t>r0640</t>
  </si>
  <si>
    <t>FUNCTION</t>
  </si>
  <si>
    <t/>
  </si>
  <si>
    <t>Location</t>
  </si>
  <si>
    <t>OP Code</t>
  </si>
  <si>
    <t>PreInit</t>
  </si>
  <si>
    <t>byte</t>
  </si>
  <si>
    <t>string</t>
  </si>
  <si>
    <t>FC_Change_MapColor</t>
  </si>
  <si>
    <t>Init</t>
  </si>
  <si>
    <t>Init_Replay</t>
  </si>
  <si>
    <t>short</t>
  </si>
  <si>
    <t>int</t>
  </si>
  <si>
    <t/>
  </si>
  <si>
    <t>Init_Replay</t>
  </si>
  <si>
    <t>pointer</t>
  </si>
  <si>
    <t>Reinit</t>
  </si>
  <si>
    <t>EV_04_03_00</t>
  </si>
  <si>
    <t>Start</t>
  </si>
  <si>
    <t>End</t>
  </si>
  <si>
    <t>float</t>
  </si>
  <si>
    <t>AniFieldAttack</t>
  </si>
  <si>
    <t>AniWait</t>
  </si>
  <si>
    <t>FC_Start_Party</t>
  </si>
  <si>
    <t>I_TVIS004</t>
  </si>
  <si>
    <t>event/ev2kz006.eff</t>
  </si>
  <si>
    <t>event/ev2ca005.eff</t>
  </si>
  <si>
    <t>C_NPC032</t>
  </si>
  <si>
    <t>Lieutenant General Craig</t>
  </si>
  <si>
    <t>C_NPC007_C00</t>
  </si>
  <si>
    <t>Major Neithardt</t>
  </si>
  <si>
    <t>C_NPC075</t>
  </si>
  <si>
    <t>Brigadier General Bardias</t>
  </si>
  <si>
    <t>O_E6300</t>
  </si>
  <si>
    <t>Achtzehn</t>
  </si>
  <si>
    <t>C_NPC610_C01</t>
  </si>
  <si>
    <t>Bardias' Soldat</t>
  </si>
  <si>
    <t>npc610</t>
  </si>
  <si>
    <t>C_NPC607_C00</t>
  </si>
  <si>
    <t>Panzer Soldat</t>
  </si>
  <si>
    <t>npc607_c00</t>
  </si>
  <si>
    <t>O_E6402</t>
  </si>
  <si>
    <t>Armored Car</t>
  </si>
  <si>
    <t>FC_chr_entry</t>
  </si>
  <si>
    <t>AniEv4055</t>
  </si>
  <si>
    <t>AniEvUdegumi</t>
  </si>
  <si>
    <t>AniEv4600</t>
  </si>
  <si>
    <t>AniBtlWait</t>
  </si>
  <si>
    <t>AniEvk0502</t>
  </si>
  <si>
    <t>AniAttachEQU610</t>
  </si>
  <si>
    <t>AniRdash</t>
  </si>
  <si>
    <t>2</t>
  </si>
  <si>
    <t>A</t>
  </si>
  <si>
    <t>#b</t>
  </si>
  <si>
    <t>0</t>
  </si>
  <si>
    <t>chr_locator2</t>
  </si>
  <si>
    <t>NODE_GW_R</t>
  </si>
  <si>
    <t>NODE_GW_L</t>
  </si>
  <si>
    <t>EV_04_03_00_PanzerSetW</t>
  </si>
  <si>
    <t>EV_04_03_00_PanzerSet</t>
  </si>
  <si>
    <t>EV_04_03_00_TankSet</t>
  </si>
  <si>
    <t>EV_04_03_00_CarSet</t>
  </si>
  <si>
    <t>Crest001</t>
  </si>
  <si>
    <t>Crest003</t>
  </si>
  <si>
    <t>Crest004</t>
  </si>
  <si>
    <t>Crest005</t>
  </si>
  <si>
    <t>Crest009</t>
  </si>
  <si>
    <t>EV_04_03_00_TankMove</t>
  </si>
  <si>
    <t>EV_04_03_00_TankStop</t>
  </si>
  <si>
    <t>EV_04_03_00_PanzerMove</t>
  </si>
  <si>
    <t>BlackBox</t>
  </si>
  <si>
    <t>EV_04_03_00_TankSet</t>
  </si>
  <si>
    <t>anime</t>
  </si>
  <si>
    <t>EV_04_03_00_CarSet</t>
  </si>
  <si>
    <t>EV_04_03_00_PanzerSetW</t>
  </si>
  <si>
    <t>EV_04_03_00_PanzerSet</t>
  </si>
  <si>
    <t>EV_04_03_00_TankStop</t>
  </si>
  <si>
    <t>wait</t>
  </si>
  <si>
    <t>EV_04_03_00_CarStop</t>
  </si>
  <si>
    <t>EV_04_03_00_TankMove</t>
  </si>
  <si>
    <t>EV_04_03_00_PanzerMove</t>
  </si>
  <si>
    <t>EV_04_03_06</t>
  </si>
  <si>
    <t>event/ev2ca004.eff</t>
  </si>
  <si>
    <t>event/ev2ca001.eff</t>
  </si>
  <si>
    <t>event/ev2ca014.eff</t>
  </si>
  <si>
    <t>event/ev2kz001.eff</t>
  </si>
  <si>
    <t>event/ev2ca003.eff</t>
  </si>
  <si>
    <t>event/ev2ob000.eff</t>
  </si>
  <si>
    <t>event/ev2et010.eff</t>
  </si>
  <si>
    <t>O_E6301</t>
  </si>
  <si>
    <t>Achtzehn Damaged</t>
  </si>
  <si>
    <t>AniEvk0043</t>
  </si>
  <si>
    <t>AniEvk0044</t>
  </si>
  <si>
    <t>AniEvk0500</t>
  </si>
  <si>
    <t>BTL_B1_ATK</t>
  </si>
  <si>
    <t>AniEVDR_0000</t>
  </si>
  <si>
    <t>AniEVDR_0031</t>
  </si>
  <si>
    <t>AniDown</t>
  </si>
  <si>
    <t>EV_04_03_06_PanzerSetW</t>
  </si>
  <si>
    <t>EV_04_03_06_PanzerSet</t>
  </si>
  <si>
    <t>crest_01</t>
  </si>
  <si>
    <t>crest_02</t>
  </si>
  <si>
    <t>crest_03</t>
  </si>
  <si>
    <t>crest_04</t>
  </si>
  <si>
    <t>crest_05</t>
  </si>
  <si>
    <t>crest_06</t>
  </si>
  <si>
    <t>M_E9000</t>
  </si>
  <si>
    <t>up_point</t>
  </si>
  <si>
    <t>equip</t>
  </si>
  <si>
    <t>Cockpit</t>
  </si>
  <si>
    <t>#E_0#M_0</t>
  </si>
  <si>
    <t>dialog</t>
  </si>
  <si>
    <t>#6C#5S#0T#6C4th Armored Division, charge!</t>
  </si>
  <si>
    <t>Lieutenant General Vander</t>
  </si>
  <si>
    <t>#6C#5S#0T#6C3rd Armored Division, advance!</t>
  </si>
  <si>
    <t>Tank Crewmen</t>
  </si>
  <si>
    <t>#6C#6S#0T#6CYes, sir!</t>
  </si>
  <si>
    <t>ET_04_03_06_TankFire</t>
  </si>
  <si>
    <t>EV_04_03_06_PanzerMove</t>
  </si>
  <si>
    <t>ET_04_03_06_PanzerFire</t>
  </si>
  <si>
    <t>AniRun</t>
  </si>
  <si>
    <t>ET_04_03_06_TankHit</t>
  </si>
  <si>
    <t>#E_6#M_A</t>
  </si>
  <si>
    <t>#K#5S#0TLeft flank, fire a barrage to cover
your retreat!</t>
  </si>
  <si>
    <t>#5SDo not cower! We have the advantage!</t>
  </si>
  <si>
    <t>shot_l0</t>
  </si>
  <si>
    <t>NODE_SHOT</t>
  </si>
  <si>
    <t>NODE_CENTER</t>
  </si>
  <si>
    <t>Male Voice</t>
  </si>
  <si>
    <t>#E[1]#M_0</t>
  </si>
  <si>
    <t>#5C#5CHeh. The 4th Armored Division's
sterling reputation is well deserved.</t>
  </si>
  <si>
    <t>#E[3]#M_0</t>
  </si>
  <si>
    <t>#K#0TI would've preferred a fight with the
two of you in Soldats, Craig the Red
and Neithardt the Mighty...</t>
  </si>
  <si>
    <t>#E_2#M_0...but this is how the winds have decided 
it must be.</t>
  </si>
  <si>
    <t>Bardias' Voice</t>
  </si>
  <si>
    <t>#E_6#M_0</t>
  </si>
  <si>
    <t>#5C#1P#5CBesides, what fun would it be if
our battle ended so easily?</t>
  </si>
  <si>
    <t>#5C#6S#1P#5CMay we enjoy our feast of battle
to its fullest!</t>
  </si>
  <si>
    <t>#E[7]#M_0</t>
  </si>
  <si>
    <t>Very well, Black Whirlwind! Then witness
the spirit of the Imperial Army!</t>
  </si>
  <si>
    <t>6</t>
  </si>
  <si>
    <t>#E[P]#M_A</t>
  </si>
  <si>
    <t>#6SOnwards, Neithardt!</t>
  </si>
  <si>
    <t>#K#0T#5SRoger that, General!</t>
  </si>
  <si>
    <t>EV_04_03_06_PanzerSetW</t>
  </si>
  <si>
    <t>EV_04_03_06_PanzerSet</t>
  </si>
  <si>
    <t>ET_04_03_06_TankFire</t>
  </si>
  <si>
    <t>ET_04_03_06_CarFire</t>
  </si>
  <si>
    <t>NODE_FIRE0</t>
  </si>
  <si>
    <t>ET_04_03_06_PanzerFire</t>
  </si>
  <si>
    <t>NODE_GUN</t>
  </si>
  <si>
    <t>ET_04_03_06_TankHit</t>
  </si>
  <si>
    <t>ET_SE_TANKHIT</t>
  </si>
  <si>
    <t>ET_SE_TANKHIT</t>
  </si>
  <si>
    <t>EV_04_03_06_PanzerMove</t>
  </si>
  <si>
    <t>EV_04_11_05</t>
  </si>
  <si>
    <t>event/ev2ca010.eff</t>
  </si>
  <si>
    <t>O_E6404</t>
  </si>
  <si>
    <t>Armored Car Damaged</t>
  </si>
  <si>
    <t>castle_kouma</t>
  </si>
  <si>
    <t>castle_effect</t>
  </si>
  <si>
    <t>AniDownloop</t>
  </si>
  <si>
    <t>#E[C]#M_A</t>
  </si>
  <si>
    <t>#3K#F#5SWhat in Aidios' name...?</t>
  </si>
  <si>
    <t>#E[P]#M_0</t>
  </si>
  <si>
    <t>#K#3PWhat is that?!</t>
  </si>
  <si>
    <t>P</t>
  </si>
  <si>
    <t>#0TBah. Guess that bad feeling I had
was right on the mark.</t>
  </si>
  <si>
    <t>_EV_04_03_00</t>
  </si>
  <si>
    <t>fill</t>
  </si>
  <si>
    <t>_EV_04_03_00_TankSet</t>
  </si>
  <si>
    <t>_EV_04_03_00_CarSet</t>
  </si>
  <si>
    <t>_EV_04_03_00_TankStop</t>
  </si>
  <si>
    <t>_EV_04_03_00_CarStop</t>
  </si>
  <si>
    <t>_EV_04_03_06</t>
  </si>
  <si>
    <t>_ET_04_03_06_TankFire</t>
  </si>
  <si>
    <t>_ET_04_03_06_PanzerFire</t>
  </si>
  <si>
    <t>_ET_SE_TANKHIT</t>
  </si>
  <si>
    <t>_EV_04_11_05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</si>
</sst>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64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FF9473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73FF7C"/>
      </patternFill>
    </fill>
    <fill>
      <patternFill patternType="solid">
        <fgColor rgb="FFFF7F73"/>
      </patternFill>
    </fill>
    <fill>
      <patternFill patternType="solid">
        <fgColor rgb="FFFF7A73"/>
      </patternFill>
    </fill>
    <fill>
      <patternFill patternType="solid">
        <fgColor rgb="FFFF0000"/>
      </patternFill>
    </fill>
    <fill>
      <patternFill patternType="solid">
        <fgColor rgb="FFFFFA73"/>
      </patternFill>
    </fill>
    <fill>
      <patternFill patternType="solid">
        <fgColor rgb="FFFFE1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873"/>
      </patternFill>
    </fill>
    <fill>
      <patternFill patternType="solid">
        <fgColor rgb="FFDCFF73"/>
      </patternFill>
    </fill>
    <fill>
      <patternFill patternType="solid">
        <fgColor rgb="FFFFCE73"/>
      </patternFill>
    </fill>
    <fill>
      <patternFill patternType="solid">
        <fgColor rgb="FFFFD7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EA73"/>
      </patternFill>
    </fill>
    <fill>
      <patternFill patternType="solid">
        <fgColor rgb="FF73FF86"/>
      </patternFill>
    </fill>
    <fill>
      <patternFill patternType="solid">
        <fgColor rgb="FFFFE373"/>
      </patternFill>
    </fill>
    <fill>
      <patternFill patternType="solid">
        <fgColor rgb="FFFFBE73"/>
      </patternFill>
    </fill>
    <fill>
      <patternFill patternType="solid">
        <fgColor rgb="FFFFDE73"/>
      </patternFill>
    </fill>
    <fill>
      <patternFill patternType="solid">
        <fgColor rgb="FFDAFF73"/>
      </patternFill>
    </fill>
    <fill>
      <patternFill patternType="solid">
        <fgColor rgb="FFD7FF73"/>
      </patternFill>
    </fill>
    <fill>
      <patternFill patternType="solid">
        <fgColor rgb="FFFFE573"/>
      </patternFill>
    </fill>
    <fill>
      <patternFill patternType="solid">
        <fgColor rgb="FFFFE873"/>
      </patternFill>
    </fill>
    <fill>
      <patternFill patternType="solid">
        <fgColor rgb="FFFFDC73"/>
      </patternFill>
    </fill>
    <fill>
      <patternFill patternType="solid">
        <fgColor rgb="FF7CFF73"/>
      </patternFill>
    </fill>
    <fill>
      <patternFill patternType="solid">
        <fgColor rgb="FFFFF673"/>
      </patternFill>
    </fill>
    <fill>
      <patternFill patternType="solid">
        <fgColor rgb="FFB0FF73"/>
      </patternFill>
    </fill>
    <fill>
      <patternFill patternType="solid">
        <fgColor rgb="FFFF8673"/>
      </patternFill>
    </fill>
    <fill>
      <patternFill patternType="solid">
        <fgColor rgb="FFD5FF73"/>
      </patternFill>
    </fill>
    <fill>
      <patternFill patternType="solid">
        <fgColor rgb="FF73FFFF"/>
      </patternFill>
    </fill>
    <fill>
      <patternFill patternType="solid">
        <fgColor rgb="FFFFC273"/>
      </patternFill>
    </fill>
    <fill>
      <patternFill patternType="solid">
        <fgColor rgb="FF73FF8D"/>
      </patternFill>
    </fill>
    <fill>
      <patternFill patternType="solid">
        <fgColor rgb="FFABFF73"/>
      </patternFill>
    </fill>
    <fill>
      <patternFill patternType="solid">
        <fgColor rgb="FF73FFFA"/>
      </patternFill>
    </fill>
    <fill>
      <patternFill patternType="solid">
        <fgColor rgb="FFFFCC73"/>
      </patternFill>
    </fill>
    <fill>
      <patternFill patternType="solid">
        <fgColor rgb="FFFFC973"/>
      </patternFill>
    </fill>
    <fill>
      <patternFill patternType="solid">
        <fgColor rgb="FF8FFF73"/>
      </patternFill>
    </fill>
    <fill>
      <patternFill patternType="solid">
        <fgColor rgb="FFFFAD73"/>
      </patternFill>
    </fill>
    <fill>
      <patternFill patternType="solid">
        <fgColor rgb="FFFFB073"/>
      </patternFill>
    </fill>
    <fill>
      <patternFill patternType="solid">
        <fgColor rgb="FFFFB473"/>
      </patternFill>
    </fill>
    <fill>
      <patternFill patternType="solid">
        <fgColor rgb="FFFFB773"/>
      </patternFill>
    </fill>
    <fill>
      <patternFill patternType="solid">
        <fgColor rgb="FFC7FF73"/>
      </patternFill>
    </fill>
    <fill>
      <patternFill patternType="solid">
        <fgColor rgb="FFFFEC73"/>
      </patternFill>
    </fill>
    <fill>
      <patternFill patternType="solid">
        <fgColor rgb="FFFFA473"/>
      </patternFill>
    </fill>
    <fill>
      <patternFill patternType="solid">
        <fgColor rgb="FFBBFF73"/>
      </patternFill>
    </fill>
    <fill>
      <patternFill patternType="solid">
        <fgColor rgb="FFFFF373"/>
      </patternFill>
    </fill>
    <fill>
      <patternFill patternType="solid">
        <fgColor rgb="FFFFDA73"/>
      </patternFill>
    </fill>
    <fill>
      <patternFill patternType="solid">
        <fgColor rgb="FFFF9673"/>
      </patternFill>
    </fill>
    <fill>
      <patternFill patternType="solid">
        <fgColor rgb="FFFF9B73"/>
      </patternFill>
    </fill>
    <fill>
      <patternFill patternType="solid">
        <fgColor rgb="FFFFFF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2" xfId="0" applyFill="1" applyBorder="1"/>
    <xf numFmtId="0" fontId="5" fillId="0" borderId="2" xfId="0" applyFont="1" applyBorder="1"/>
    <xf numFmtId="0" fontId="0" fillId="11" borderId="2" xfId="0" applyFill="1" applyBorder="1"/>
    <xf numFmtId="0" fontId="0" fillId="12" borderId="0" xfId="0" applyFill="1" applyAlignment="1">
      <alignment horizontal="center" vertical="center" wrapText="1"/>
    </xf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  <xf numFmtId="0" fontId="0" fillId="50" borderId="2" xfId="0" applyFill="1" applyBorder="1"/>
    <xf numFmtId="0" fontId="0" fillId="51" borderId="2" xfId="0" applyFill="1" applyBorder="1"/>
    <xf numFmtId="0" fontId="0" fillId="52" borderId="2" xfId="0" applyFill="1" applyBorder="1"/>
    <xf numFmtId="0" fontId="0" fillId="53" borderId="2" xfId="0" applyFill="1" applyBorder="1"/>
    <xf numFmtId="0" fontId="0" fillId="54" borderId="2" xfId="0" applyFill="1" applyBorder="1"/>
    <xf numFmtId="0" fontId="0" fillId="55" borderId="2" xfId="0" applyFill="1" applyBorder="1"/>
    <xf numFmtId="0" fontId="0" fillId="56" borderId="2" xfId="0" applyFill="1" applyBorder="1"/>
    <xf numFmtId="0" fontId="0" fillId="57" borderId="2" xfId="0" applyFill="1" applyBorder="1"/>
    <xf numFmtId="0" fontId="0" fillId="58" borderId="2" xfId="0" applyFill="1" applyBorder="1"/>
    <xf numFmtId="0" fontId="0" fillId="59" borderId="2" xfId="0" applyFill="1" applyBorder="1"/>
    <xf numFmtId="0" fontId="0" fillId="60" borderId="2" xfId="0" applyFill="1" applyBorder="1"/>
    <xf numFmtId="0" fontId="0" fillId="61" borderId="2" xfId="0" applyFill="1" applyBorder="1"/>
    <xf numFmtId="0" fontId="0" fillId="62" borderId="2" xfId="0" applyFill="1" applyBorder="1"/>
    <xf numFmtId="0" fontId="0" fillId="63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A4053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832</v>
      </c>
      <c r="B6" s="5" t="n">
        <v>1</v>
      </c>
    </row>
    <row r="7" s="3" customFormat="1" customHeight="0">
      <c r="A7" s="3" t="s">
        <v>2</v>
      </c>
      <c r="B7" s="3" t="s">
        <v>6</v>
      </c>
    </row>
    <row r="8">
      <c r="A8" t="s">
        <v>4</v>
      </c>
      <c r="B8" s="4" t="s">
        <v>5</v>
      </c>
      <c r="C8" s="4" t="s">
        <v>7</v>
      </c>
      <c r="D8" s="4" t="s">
        <v>7</v>
      </c>
      <c r="E8" s="4" t="s">
        <v>7</v>
      </c>
      <c r="F8" s="4" t="s">
        <v>7</v>
      </c>
    </row>
    <row r="9">
      <c r="A9" t="n">
        <v>836</v>
      </c>
      <c r="B9" s="6" t="n">
        <v>14</v>
      </c>
      <c r="C9" s="7" t="n">
        <v>0</v>
      </c>
      <c r="D9" s="7" t="n">
        <v>0</v>
      </c>
      <c r="E9" s="7" t="n">
        <v>64</v>
      </c>
      <c r="F9" s="7" t="n">
        <v>0</v>
      </c>
    </row>
    <row r="10">
      <c r="A10" t="s">
        <v>4</v>
      </c>
      <c r="B10" s="4" t="s">
        <v>5</v>
      </c>
      <c r="C10" s="4" t="s">
        <v>7</v>
      </c>
      <c r="D10" s="4" t="s">
        <v>8</v>
      </c>
    </row>
    <row r="11">
      <c r="A11" t="n">
        <v>841</v>
      </c>
      <c r="B11" s="8" t="n">
        <v>2</v>
      </c>
      <c r="C11" s="7" t="n">
        <v>10</v>
      </c>
      <c r="D11" s="7" t="s">
        <v>9</v>
      </c>
    </row>
    <row r="12">
      <c r="A12" t="s">
        <v>4</v>
      </c>
      <c r="B12" s="4" t="s">
        <v>5</v>
      </c>
      <c r="C12" s="4" t="s">
        <v>7</v>
      </c>
      <c r="D12" s="4" t="s">
        <v>7</v>
      </c>
    </row>
    <row r="13">
      <c r="A13" t="n">
        <v>862</v>
      </c>
      <c r="B13" s="9" t="n">
        <v>162</v>
      </c>
      <c r="C13" s="7" t="n">
        <v>0</v>
      </c>
      <c r="D13" s="7" t="n">
        <v>0</v>
      </c>
    </row>
    <row r="14">
      <c r="A14" t="s">
        <v>4</v>
      </c>
      <c r="B14" s="4" t="s">
        <v>5</v>
      </c>
    </row>
    <row r="15">
      <c r="A15" t="n">
        <v>865</v>
      </c>
      <c r="B15" s="5" t="n">
        <v>1</v>
      </c>
    </row>
    <row r="16" s="3" customFormat="1" customHeight="0">
      <c r="A16" s="3" t="s">
        <v>2</v>
      </c>
      <c r="B16" s="3" t="s">
        <v>10</v>
      </c>
    </row>
    <row r="17" spans="1:6">
      <c r="A17" t="s">
        <v>4</v>
      </c>
      <c r="B17" s="4" t="s">
        <v>5</v>
      </c>
      <c r="C17" s="4" t="s">
        <v>7</v>
      </c>
      <c r="D17" s="4" t="s">
        <v>8</v>
      </c>
    </row>
    <row r="18" spans="1:6">
      <c r="A18" t="n">
        <v>868</v>
      </c>
      <c r="B18" s="8" t="n">
        <v>2</v>
      </c>
      <c r="C18" s="7" t="n">
        <v>11</v>
      </c>
      <c r="D18" s="7" t="s">
        <v>11</v>
      </c>
    </row>
    <row r="19" spans="1:6">
      <c r="A19" t="s">
        <v>4</v>
      </c>
      <c r="B19" s="4" t="s">
        <v>5</v>
      </c>
      <c r="C19" s="4" t="s">
        <v>7</v>
      </c>
      <c r="D19" s="4" t="s">
        <v>12</v>
      </c>
      <c r="E19" s="4" t="s">
        <v>12</v>
      </c>
      <c r="F19" s="4" t="s">
        <v>12</v>
      </c>
      <c r="G19" s="4" t="s">
        <v>12</v>
      </c>
      <c r="H19" s="4" t="s">
        <v>12</v>
      </c>
      <c r="I19" s="4" t="s">
        <v>12</v>
      </c>
      <c r="J19" s="4" t="s">
        <v>13</v>
      </c>
      <c r="K19" s="4" t="s">
        <v>13</v>
      </c>
      <c r="L19" s="4" t="s">
        <v>13</v>
      </c>
      <c r="M19" s="4" t="s">
        <v>8</v>
      </c>
    </row>
    <row r="20" spans="1:6">
      <c r="A20" t="n">
        <v>882</v>
      </c>
      <c r="B20" s="10" t="n">
        <v>124</v>
      </c>
      <c r="C20" s="7" t="n">
        <v>255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65535</v>
      </c>
      <c r="J20" s="7" t="n">
        <v>0</v>
      </c>
      <c r="K20" s="7" t="n">
        <v>0</v>
      </c>
      <c r="L20" s="7" t="n">
        <v>0</v>
      </c>
      <c r="M20" s="7" t="s">
        <v>14</v>
      </c>
    </row>
    <row r="21" spans="1:6">
      <c r="A21" t="s">
        <v>4</v>
      </c>
      <c r="B21" s="4" t="s">
        <v>5</v>
      </c>
    </row>
    <row r="22" spans="1:6">
      <c r="A22" t="n">
        <v>909</v>
      </c>
      <c r="B22" s="5" t="n">
        <v>1</v>
      </c>
    </row>
    <row r="23" spans="1:6" s="3" customFormat="1" customHeight="0">
      <c r="A23" s="3" t="s">
        <v>2</v>
      </c>
      <c r="B23" s="3" t="s">
        <v>15</v>
      </c>
    </row>
    <row r="24" spans="1:6">
      <c r="A24" t="s">
        <v>4</v>
      </c>
      <c r="B24" s="4" t="s">
        <v>5</v>
      </c>
      <c r="C24" s="4" t="s">
        <v>7</v>
      </c>
      <c r="D24" s="4" t="s">
        <v>7</v>
      </c>
      <c r="E24" s="4" t="s">
        <v>7</v>
      </c>
      <c r="F24" s="4" t="s">
        <v>13</v>
      </c>
      <c r="G24" s="4" t="s">
        <v>7</v>
      </c>
      <c r="H24" s="4" t="s">
        <v>7</v>
      </c>
      <c r="I24" s="4" t="s">
        <v>16</v>
      </c>
    </row>
    <row r="25" spans="1:6">
      <c r="A25" t="n">
        <v>912</v>
      </c>
      <c r="B25" s="11" t="n">
        <v>5</v>
      </c>
      <c r="C25" s="7" t="n">
        <v>35</v>
      </c>
      <c r="D25" s="7" t="n">
        <v>3</v>
      </c>
      <c r="E25" s="7" t="n">
        <v>0</v>
      </c>
      <c r="F25" s="7" t="n">
        <v>0</v>
      </c>
      <c r="G25" s="7" t="n">
        <v>2</v>
      </c>
      <c r="H25" s="7" t="n">
        <v>1</v>
      </c>
      <c r="I25" s="12" t="n">
        <f t="normal" ca="1">A29</f>
        <v>0</v>
      </c>
    </row>
    <row r="26" spans="1:6">
      <c r="A26" t="s">
        <v>4</v>
      </c>
      <c r="B26" s="4" t="s">
        <v>5</v>
      </c>
      <c r="C26" s="4" t="s">
        <v>16</v>
      </c>
    </row>
    <row r="27" spans="1:6">
      <c r="A27" t="n">
        <v>926</v>
      </c>
      <c r="B27" s="13" t="n">
        <v>3</v>
      </c>
      <c r="C27" s="12" t="n">
        <f t="normal" ca="1">A51</f>
        <v>0</v>
      </c>
    </row>
    <row r="28" spans="1:6">
      <c r="A28" t="s">
        <v>4</v>
      </c>
      <c r="B28" s="4" t="s">
        <v>5</v>
      </c>
      <c r="C28" s="4" t="s">
        <v>7</v>
      </c>
      <c r="D28" s="4" t="s">
        <v>7</v>
      </c>
      <c r="E28" s="4" t="s">
        <v>7</v>
      </c>
      <c r="F28" s="4" t="s">
        <v>13</v>
      </c>
      <c r="G28" s="4" t="s">
        <v>7</v>
      </c>
      <c r="H28" s="4" t="s">
        <v>7</v>
      </c>
      <c r="I28" s="4" t="s">
        <v>16</v>
      </c>
    </row>
    <row r="29" spans="1:6">
      <c r="A29" t="n">
        <v>931</v>
      </c>
      <c r="B29" s="11" t="n">
        <v>5</v>
      </c>
      <c r="C29" s="7" t="n">
        <v>35</v>
      </c>
      <c r="D29" s="7" t="n">
        <v>3</v>
      </c>
      <c r="E29" s="7" t="n">
        <v>0</v>
      </c>
      <c r="F29" s="7" t="n">
        <v>1</v>
      </c>
      <c r="G29" s="7" t="n">
        <v>2</v>
      </c>
      <c r="H29" s="7" t="n">
        <v>1</v>
      </c>
      <c r="I29" s="12" t="n">
        <f t="normal" ca="1">A33</f>
        <v>0</v>
      </c>
    </row>
    <row r="30" spans="1:6">
      <c r="A30" t="s">
        <v>4</v>
      </c>
      <c r="B30" s="4" t="s">
        <v>5</v>
      </c>
      <c r="C30" s="4" t="s">
        <v>16</v>
      </c>
    </row>
    <row r="31" spans="1:6">
      <c r="A31" t="n">
        <v>945</v>
      </c>
      <c r="B31" s="13" t="n">
        <v>3</v>
      </c>
      <c r="C31" s="12" t="n">
        <f t="normal" ca="1">A51</f>
        <v>0</v>
      </c>
    </row>
    <row r="32" spans="1:6">
      <c r="A32" t="s">
        <v>4</v>
      </c>
      <c r="B32" s="4" t="s">
        <v>5</v>
      </c>
      <c r="C32" s="4" t="s">
        <v>7</v>
      </c>
      <c r="D32" s="4" t="s">
        <v>7</v>
      </c>
      <c r="E32" s="4" t="s">
        <v>7</v>
      </c>
      <c r="F32" s="4" t="s">
        <v>13</v>
      </c>
      <c r="G32" s="4" t="s">
        <v>7</v>
      </c>
      <c r="H32" s="4" t="s">
        <v>7</v>
      </c>
      <c r="I32" s="4" t="s">
        <v>16</v>
      </c>
    </row>
    <row r="33" spans="1:13">
      <c r="A33" t="n">
        <v>950</v>
      </c>
      <c r="B33" s="11" t="n">
        <v>5</v>
      </c>
      <c r="C33" s="7" t="n">
        <v>35</v>
      </c>
      <c r="D33" s="7" t="n">
        <v>3</v>
      </c>
      <c r="E33" s="7" t="n">
        <v>0</v>
      </c>
      <c r="F33" s="7" t="n">
        <v>2</v>
      </c>
      <c r="G33" s="7" t="n">
        <v>2</v>
      </c>
      <c r="H33" s="7" t="n">
        <v>1</v>
      </c>
      <c r="I33" s="12" t="n">
        <f t="normal" ca="1">A37</f>
        <v>0</v>
      </c>
    </row>
    <row r="34" spans="1:13">
      <c r="A34" t="s">
        <v>4</v>
      </c>
      <c r="B34" s="4" t="s">
        <v>5</v>
      </c>
      <c r="C34" s="4" t="s">
        <v>16</v>
      </c>
    </row>
    <row r="35" spans="1:13">
      <c r="A35" t="n">
        <v>964</v>
      </c>
      <c r="B35" s="13" t="n">
        <v>3</v>
      </c>
      <c r="C35" s="12" t="n">
        <f t="normal" ca="1">A51</f>
        <v>0</v>
      </c>
    </row>
    <row r="36" spans="1:13">
      <c r="A36" t="s">
        <v>4</v>
      </c>
      <c r="B36" s="4" t="s">
        <v>5</v>
      </c>
      <c r="C36" s="4" t="s">
        <v>7</v>
      </c>
      <c r="D36" s="4" t="s">
        <v>7</v>
      </c>
      <c r="E36" s="4" t="s">
        <v>7</v>
      </c>
      <c r="F36" s="4" t="s">
        <v>13</v>
      </c>
      <c r="G36" s="4" t="s">
        <v>7</v>
      </c>
      <c r="H36" s="4" t="s">
        <v>7</v>
      </c>
      <c r="I36" s="4" t="s">
        <v>16</v>
      </c>
    </row>
    <row r="37" spans="1:13">
      <c r="A37" t="n">
        <v>969</v>
      </c>
      <c r="B37" s="11" t="n">
        <v>5</v>
      </c>
      <c r="C37" s="7" t="n">
        <v>35</v>
      </c>
      <c r="D37" s="7" t="n">
        <v>3</v>
      </c>
      <c r="E37" s="7" t="n">
        <v>0</v>
      </c>
      <c r="F37" s="7" t="n">
        <v>3</v>
      </c>
      <c r="G37" s="7" t="n">
        <v>2</v>
      </c>
      <c r="H37" s="7" t="n">
        <v>1</v>
      </c>
      <c r="I37" s="12" t="n">
        <f t="normal" ca="1">A41</f>
        <v>0</v>
      </c>
    </row>
    <row r="38" spans="1:13">
      <c r="A38" t="s">
        <v>4</v>
      </c>
      <c r="B38" s="4" t="s">
        <v>5</v>
      </c>
      <c r="C38" s="4" t="s">
        <v>16</v>
      </c>
    </row>
    <row r="39" spans="1:13">
      <c r="A39" t="n">
        <v>983</v>
      </c>
      <c r="B39" s="13" t="n">
        <v>3</v>
      </c>
      <c r="C39" s="12" t="n">
        <f t="normal" ca="1">A51</f>
        <v>0</v>
      </c>
    </row>
    <row r="40" spans="1:13">
      <c r="A40" t="s">
        <v>4</v>
      </c>
      <c r="B40" s="4" t="s">
        <v>5</v>
      </c>
      <c r="C40" s="4" t="s">
        <v>7</v>
      </c>
      <c r="D40" s="4" t="s">
        <v>7</v>
      </c>
      <c r="E40" s="4" t="s">
        <v>7</v>
      </c>
      <c r="F40" s="4" t="s">
        <v>13</v>
      </c>
      <c r="G40" s="4" t="s">
        <v>7</v>
      </c>
      <c r="H40" s="4" t="s">
        <v>7</v>
      </c>
      <c r="I40" s="4" t="s">
        <v>16</v>
      </c>
    </row>
    <row r="41" spans="1:13">
      <c r="A41" t="n">
        <v>988</v>
      </c>
      <c r="B41" s="11" t="n">
        <v>5</v>
      </c>
      <c r="C41" s="7" t="n">
        <v>35</v>
      </c>
      <c r="D41" s="7" t="n">
        <v>3</v>
      </c>
      <c r="E41" s="7" t="n">
        <v>0</v>
      </c>
      <c r="F41" s="7" t="n">
        <v>4</v>
      </c>
      <c r="G41" s="7" t="n">
        <v>2</v>
      </c>
      <c r="H41" s="7" t="n">
        <v>1</v>
      </c>
      <c r="I41" s="12" t="n">
        <f t="normal" ca="1">A45</f>
        <v>0</v>
      </c>
    </row>
    <row r="42" spans="1:13">
      <c r="A42" t="s">
        <v>4</v>
      </c>
      <c r="B42" s="4" t="s">
        <v>5</v>
      </c>
      <c r="C42" s="4" t="s">
        <v>16</v>
      </c>
    </row>
    <row r="43" spans="1:13">
      <c r="A43" t="n">
        <v>1002</v>
      </c>
      <c r="B43" s="13" t="n">
        <v>3</v>
      </c>
      <c r="C43" s="12" t="n">
        <f t="normal" ca="1">A51</f>
        <v>0</v>
      </c>
    </row>
    <row r="44" spans="1:13">
      <c r="A44" t="s">
        <v>4</v>
      </c>
      <c r="B44" s="4" t="s">
        <v>5</v>
      </c>
      <c r="C44" s="4" t="s">
        <v>7</v>
      </c>
      <c r="D44" s="4" t="s">
        <v>7</v>
      </c>
      <c r="E44" s="4" t="s">
        <v>7</v>
      </c>
      <c r="F44" s="4" t="s">
        <v>13</v>
      </c>
      <c r="G44" s="4" t="s">
        <v>7</v>
      </c>
      <c r="H44" s="4" t="s">
        <v>7</v>
      </c>
      <c r="I44" s="4" t="s">
        <v>16</v>
      </c>
    </row>
    <row r="45" spans="1:13">
      <c r="A45" t="n">
        <v>1007</v>
      </c>
      <c r="B45" s="11" t="n">
        <v>5</v>
      </c>
      <c r="C45" s="7" t="n">
        <v>35</v>
      </c>
      <c r="D45" s="7" t="n">
        <v>3</v>
      </c>
      <c r="E45" s="7" t="n">
        <v>0</v>
      </c>
      <c r="F45" s="7" t="n">
        <v>5</v>
      </c>
      <c r="G45" s="7" t="n">
        <v>2</v>
      </c>
      <c r="H45" s="7" t="n">
        <v>1</v>
      </c>
      <c r="I45" s="12" t="n">
        <f t="normal" ca="1">A49</f>
        <v>0</v>
      </c>
    </row>
    <row r="46" spans="1:13">
      <c r="A46" t="s">
        <v>4</v>
      </c>
      <c r="B46" s="4" t="s">
        <v>5</v>
      </c>
      <c r="C46" s="4" t="s">
        <v>16</v>
      </c>
    </row>
    <row r="47" spans="1:13">
      <c r="A47" t="n">
        <v>1021</v>
      </c>
      <c r="B47" s="13" t="n">
        <v>3</v>
      </c>
      <c r="C47" s="12" t="n">
        <f t="normal" ca="1">A51</f>
        <v>0</v>
      </c>
    </row>
    <row r="48" spans="1:13">
      <c r="A48" t="s">
        <v>4</v>
      </c>
      <c r="B48" s="4" t="s">
        <v>5</v>
      </c>
      <c r="C48" s="4" t="s">
        <v>7</v>
      </c>
      <c r="D48" s="4" t="s">
        <v>7</v>
      </c>
      <c r="E48" s="4" t="s">
        <v>7</v>
      </c>
      <c r="F48" s="4" t="s">
        <v>13</v>
      </c>
      <c r="G48" s="4" t="s">
        <v>7</v>
      </c>
      <c r="H48" s="4" t="s">
        <v>7</v>
      </c>
      <c r="I48" s="4" t="s">
        <v>16</v>
      </c>
    </row>
    <row r="49" spans="1:9">
      <c r="A49" t="n">
        <v>1026</v>
      </c>
      <c r="B49" s="11" t="n">
        <v>5</v>
      </c>
      <c r="C49" s="7" t="n">
        <v>35</v>
      </c>
      <c r="D49" s="7" t="n">
        <v>3</v>
      </c>
      <c r="E49" s="7" t="n">
        <v>0</v>
      </c>
      <c r="F49" s="7" t="n">
        <v>6</v>
      </c>
      <c r="G49" s="7" t="n">
        <v>2</v>
      </c>
      <c r="H49" s="7" t="n">
        <v>1</v>
      </c>
      <c r="I49" s="12" t="n">
        <f t="normal" ca="1">A51</f>
        <v>0</v>
      </c>
    </row>
    <row r="50" spans="1:9">
      <c r="A50" t="s">
        <v>4</v>
      </c>
      <c r="B50" s="4" t="s">
        <v>5</v>
      </c>
    </row>
    <row r="51" spans="1:9">
      <c r="A51" t="n">
        <v>1040</v>
      </c>
      <c r="B51" s="5" t="n">
        <v>1</v>
      </c>
    </row>
    <row r="52" spans="1:9" s="3" customFormat="1" customHeight="0">
      <c r="A52" s="3" t="s">
        <v>2</v>
      </c>
      <c r="B52" s="3" t="s">
        <v>17</v>
      </c>
    </row>
    <row r="53" spans="1:9">
      <c r="A53" t="s">
        <v>4</v>
      </c>
      <c r="B53" s="4" t="s">
        <v>5</v>
      </c>
      <c r="C53" s="4" t="s">
        <v>7</v>
      </c>
      <c r="D53" s="4" t="s">
        <v>7</v>
      </c>
    </row>
    <row r="54" spans="1:9">
      <c r="A54" t="n">
        <v>1044</v>
      </c>
      <c r="B54" s="9" t="n">
        <v>162</v>
      </c>
      <c r="C54" s="7" t="n">
        <v>0</v>
      </c>
      <c r="D54" s="7" t="n">
        <v>1</v>
      </c>
    </row>
    <row r="55" spans="1:9">
      <c r="A55" t="s">
        <v>4</v>
      </c>
      <c r="B55" s="4" t="s">
        <v>5</v>
      </c>
    </row>
    <row r="56" spans="1:9">
      <c r="A56" t="n">
        <v>1047</v>
      </c>
      <c r="B56" s="5" t="n">
        <v>1</v>
      </c>
    </row>
    <row r="57" spans="1:9" s="3" customFormat="1" customHeight="0">
      <c r="A57" s="3" t="s">
        <v>2</v>
      </c>
      <c r="B57" s="3" t="s">
        <v>18</v>
      </c>
    </row>
    <row r="58" spans="1:9">
      <c r="A58" t="s">
        <v>4</v>
      </c>
      <c r="B58" s="4" t="s">
        <v>5</v>
      </c>
      <c r="C58" s="4" t="s">
        <v>7</v>
      </c>
      <c r="D58" s="4" t="s">
        <v>7</v>
      </c>
      <c r="E58" s="4" t="s">
        <v>7</v>
      </c>
      <c r="F58" s="4" t="s">
        <v>7</v>
      </c>
    </row>
    <row r="59" spans="1:9">
      <c r="A59" t="n">
        <v>1048</v>
      </c>
      <c r="B59" s="6" t="n">
        <v>14</v>
      </c>
      <c r="C59" s="7" t="n">
        <v>2</v>
      </c>
      <c r="D59" s="7" t="n">
        <v>0</v>
      </c>
      <c r="E59" s="7" t="n">
        <v>0</v>
      </c>
      <c r="F59" s="7" t="n">
        <v>0</v>
      </c>
    </row>
    <row r="60" spans="1:9">
      <c r="A60" t="s">
        <v>4</v>
      </c>
      <c r="B60" s="4" t="s">
        <v>5</v>
      </c>
      <c r="C60" s="4" t="s">
        <v>7</v>
      </c>
      <c r="D60" s="14" t="s">
        <v>19</v>
      </c>
      <c r="E60" s="4" t="s">
        <v>5</v>
      </c>
      <c r="F60" s="4" t="s">
        <v>7</v>
      </c>
      <c r="G60" s="4" t="s">
        <v>12</v>
      </c>
      <c r="H60" s="14" t="s">
        <v>20</v>
      </c>
      <c r="I60" s="4" t="s">
        <v>7</v>
      </c>
      <c r="J60" s="4" t="s">
        <v>13</v>
      </c>
      <c r="K60" s="4" t="s">
        <v>7</v>
      </c>
      <c r="L60" s="4" t="s">
        <v>7</v>
      </c>
      <c r="M60" s="14" t="s">
        <v>19</v>
      </c>
      <c r="N60" s="4" t="s">
        <v>5</v>
      </c>
      <c r="O60" s="4" t="s">
        <v>7</v>
      </c>
      <c r="P60" s="4" t="s">
        <v>12</v>
      </c>
      <c r="Q60" s="14" t="s">
        <v>20</v>
      </c>
      <c r="R60" s="4" t="s">
        <v>7</v>
      </c>
      <c r="S60" s="4" t="s">
        <v>13</v>
      </c>
      <c r="T60" s="4" t="s">
        <v>7</v>
      </c>
      <c r="U60" s="4" t="s">
        <v>7</v>
      </c>
      <c r="V60" s="4" t="s">
        <v>7</v>
      </c>
      <c r="W60" s="4" t="s">
        <v>16</v>
      </c>
    </row>
    <row r="61" spans="1:9">
      <c r="A61" t="n">
        <v>1053</v>
      </c>
      <c r="B61" s="11" t="n">
        <v>5</v>
      </c>
      <c r="C61" s="7" t="n">
        <v>28</v>
      </c>
      <c r="D61" s="14" t="s">
        <v>3</v>
      </c>
      <c r="E61" s="9" t="n">
        <v>162</v>
      </c>
      <c r="F61" s="7" t="n">
        <v>3</v>
      </c>
      <c r="G61" s="7" t="n">
        <v>16397</v>
      </c>
      <c r="H61" s="14" t="s">
        <v>3</v>
      </c>
      <c r="I61" s="7" t="n">
        <v>0</v>
      </c>
      <c r="J61" s="7" t="n">
        <v>1</v>
      </c>
      <c r="K61" s="7" t="n">
        <v>2</v>
      </c>
      <c r="L61" s="7" t="n">
        <v>28</v>
      </c>
      <c r="M61" s="14" t="s">
        <v>3</v>
      </c>
      <c r="N61" s="9" t="n">
        <v>162</v>
      </c>
      <c r="O61" s="7" t="n">
        <v>3</v>
      </c>
      <c r="P61" s="7" t="n">
        <v>16397</v>
      </c>
      <c r="Q61" s="14" t="s">
        <v>3</v>
      </c>
      <c r="R61" s="7" t="n">
        <v>0</v>
      </c>
      <c r="S61" s="7" t="n">
        <v>2</v>
      </c>
      <c r="T61" s="7" t="n">
        <v>2</v>
      </c>
      <c r="U61" s="7" t="n">
        <v>11</v>
      </c>
      <c r="V61" s="7" t="n">
        <v>1</v>
      </c>
      <c r="W61" s="12" t="n">
        <f t="normal" ca="1">A65</f>
        <v>0</v>
      </c>
    </row>
    <row r="62" spans="1:9">
      <c r="A62" t="s">
        <v>4</v>
      </c>
      <c r="B62" s="4" t="s">
        <v>5</v>
      </c>
      <c r="C62" s="4" t="s">
        <v>7</v>
      </c>
      <c r="D62" s="4" t="s">
        <v>12</v>
      </c>
      <c r="E62" s="4" t="s">
        <v>21</v>
      </c>
    </row>
    <row r="63" spans="1:9">
      <c r="A63" t="n">
        <v>1082</v>
      </c>
      <c r="B63" s="15" t="n">
        <v>58</v>
      </c>
      <c r="C63" s="7" t="n">
        <v>0</v>
      </c>
      <c r="D63" s="7" t="n">
        <v>0</v>
      </c>
      <c r="E63" s="7" t="n">
        <v>1</v>
      </c>
    </row>
    <row r="64" spans="1:9">
      <c r="A64" t="s">
        <v>4</v>
      </c>
      <c r="B64" s="4" t="s">
        <v>5</v>
      </c>
      <c r="C64" s="4" t="s">
        <v>7</v>
      </c>
      <c r="D64" s="14" t="s">
        <v>19</v>
      </c>
      <c r="E64" s="4" t="s">
        <v>5</v>
      </c>
      <c r="F64" s="4" t="s">
        <v>7</v>
      </c>
      <c r="G64" s="4" t="s">
        <v>12</v>
      </c>
      <c r="H64" s="14" t="s">
        <v>20</v>
      </c>
      <c r="I64" s="4" t="s">
        <v>7</v>
      </c>
      <c r="J64" s="4" t="s">
        <v>13</v>
      </c>
      <c r="K64" s="4" t="s">
        <v>7</v>
      </c>
      <c r="L64" s="4" t="s">
        <v>7</v>
      </c>
      <c r="M64" s="14" t="s">
        <v>19</v>
      </c>
      <c r="N64" s="4" t="s">
        <v>5</v>
      </c>
      <c r="O64" s="4" t="s">
        <v>7</v>
      </c>
      <c r="P64" s="4" t="s">
        <v>12</v>
      </c>
      <c r="Q64" s="14" t="s">
        <v>20</v>
      </c>
      <c r="R64" s="4" t="s">
        <v>7</v>
      </c>
      <c r="S64" s="4" t="s">
        <v>13</v>
      </c>
      <c r="T64" s="4" t="s">
        <v>7</v>
      </c>
      <c r="U64" s="4" t="s">
        <v>7</v>
      </c>
      <c r="V64" s="4" t="s">
        <v>7</v>
      </c>
      <c r="W64" s="4" t="s">
        <v>16</v>
      </c>
    </row>
    <row r="65" spans="1:23">
      <c r="A65" t="n">
        <v>1090</v>
      </c>
      <c r="B65" s="11" t="n">
        <v>5</v>
      </c>
      <c r="C65" s="7" t="n">
        <v>28</v>
      </c>
      <c r="D65" s="14" t="s">
        <v>3</v>
      </c>
      <c r="E65" s="9" t="n">
        <v>162</v>
      </c>
      <c r="F65" s="7" t="n">
        <v>3</v>
      </c>
      <c r="G65" s="7" t="n">
        <v>16397</v>
      </c>
      <c r="H65" s="14" t="s">
        <v>3</v>
      </c>
      <c r="I65" s="7" t="n">
        <v>0</v>
      </c>
      <c r="J65" s="7" t="n">
        <v>1</v>
      </c>
      <c r="K65" s="7" t="n">
        <v>3</v>
      </c>
      <c r="L65" s="7" t="n">
        <v>28</v>
      </c>
      <c r="M65" s="14" t="s">
        <v>3</v>
      </c>
      <c r="N65" s="9" t="n">
        <v>162</v>
      </c>
      <c r="O65" s="7" t="n">
        <v>3</v>
      </c>
      <c r="P65" s="7" t="n">
        <v>16397</v>
      </c>
      <c r="Q65" s="14" t="s">
        <v>3</v>
      </c>
      <c r="R65" s="7" t="n">
        <v>0</v>
      </c>
      <c r="S65" s="7" t="n">
        <v>2</v>
      </c>
      <c r="T65" s="7" t="n">
        <v>3</v>
      </c>
      <c r="U65" s="7" t="n">
        <v>9</v>
      </c>
      <c r="V65" s="7" t="n">
        <v>1</v>
      </c>
      <c r="W65" s="12" t="n">
        <f t="normal" ca="1">A75</f>
        <v>0</v>
      </c>
    </row>
    <row r="66" spans="1:23">
      <c r="A66" t="s">
        <v>4</v>
      </c>
      <c r="B66" s="4" t="s">
        <v>5</v>
      </c>
      <c r="C66" s="4" t="s">
        <v>7</v>
      </c>
      <c r="D66" s="14" t="s">
        <v>19</v>
      </c>
      <c r="E66" s="4" t="s">
        <v>5</v>
      </c>
      <c r="F66" s="4" t="s">
        <v>12</v>
      </c>
      <c r="G66" s="4" t="s">
        <v>7</v>
      </c>
      <c r="H66" s="4" t="s">
        <v>7</v>
      </c>
      <c r="I66" s="4" t="s">
        <v>8</v>
      </c>
      <c r="J66" s="14" t="s">
        <v>20</v>
      </c>
      <c r="K66" s="4" t="s">
        <v>7</v>
      </c>
      <c r="L66" s="4" t="s">
        <v>7</v>
      </c>
      <c r="M66" s="14" t="s">
        <v>19</v>
      </c>
      <c r="N66" s="4" t="s">
        <v>5</v>
      </c>
      <c r="O66" s="4" t="s">
        <v>7</v>
      </c>
      <c r="P66" s="14" t="s">
        <v>20</v>
      </c>
      <c r="Q66" s="4" t="s">
        <v>7</v>
      </c>
      <c r="R66" s="4" t="s">
        <v>13</v>
      </c>
      <c r="S66" s="4" t="s">
        <v>7</v>
      </c>
      <c r="T66" s="4" t="s">
        <v>7</v>
      </c>
      <c r="U66" s="4" t="s">
        <v>7</v>
      </c>
      <c r="V66" s="14" t="s">
        <v>19</v>
      </c>
      <c r="W66" s="4" t="s">
        <v>5</v>
      </c>
      <c r="X66" s="4" t="s">
        <v>7</v>
      </c>
      <c r="Y66" s="14" t="s">
        <v>20</v>
      </c>
      <c r="Z66" s="4" t="s">
        <v>7</v>
      </c>
      <c r="AA66" s="4" t="s">
        <v>13</v>
      </c>
      <c r="AB66" s="4" t="s">
        <v>7</v>
      </c>
      <c r="AC66" s="4" t="s">
        <v>7</v>
      </c>
      <c r="AD66" s="4" t="s">
        <v>7</v>
      </c>
      <c r="AE66" s="4" t="s">
        <v>16</v>
      </c>
    </row>
    <row r="67" spans="1:23">
      <c r="A67" t="n">
        <v>1119</v>
      </c>
      <c r="B67" s="11" t="n">
        <v>5</v>
      </c>
      <c r="C67" s="7" t="n">
        <v>28</v>
      </c>
      <c r="D67" s="14" t="s">
        <v>3</v>
      </c>
      <c r="E67" s="16" t="n">
        <v>47</v>
      </c>
      <c r="F67" s="7" t="n">
        <v>61456</v>
      </c>
      <c r="G67" s="7" t="n">
        <v>2</v>
      </c>
      <c r="H67" s="7" t="n">
        <v>0</v>
      </c>
      <c r="I67" s="7" t="s">
        <v>22</v>
      </c>
      <c r="J67" s="14" t="s">
        <v>3</v>
      </c>
      <c r="K67" s="7" t="n">
        <v>8</v>
      </c>
      <c r="L67" s="7" t="n">
        <v>28</v>
      </c>
      <c r="M67" s="14" t="s">
        <v>3</v>
      </c>
      <c r="N67" s="17" t="n">
        <v>74</v>
      </c>
      <c r="O67" s="7" t="n">
        <v>65</v>
      </c>
      <c r="P67" s="14" t="s">
        <v>3</v>
      </c>
      <c r="Q67" s="7" t="n">
        <v>0</v>
      </c>
      <c r="R67" s="7" t="n">
        <v>1</v>
      </c>
      <c r="S67" s="7" t="n">
        <v>3</v>
      </c>
      <c r="T67" s="7" t="n">
        <v>9</v>
      </c>
      <c r="U67" s="7" t="n">
        <v>28</v>
      </c>
      <c r="V67" s="14" t="s">
        <v>3</v>
      </c>
      <c r="W67" s="17" t="n">
        <v>74</v>
      </c>
      <c r="X67" s="7" t="n">
        <v>65</v>
      </c>
      <c r="Y67" s="14" t="s">
        <v>3</v>
      </c>
      <c r="Z67" s="7" t="n">
        <v>0</v>
      </c>
      <c r="AA67" s="7" t="n">
        <v>2</v>
      </c>
      <c r="AB67" s="7" t="n">
        <v>3</v>
      </c>
      <c r="AC67" s="7" t="n">
        <v>9</v>
      </c>
      <c r="AD67" s="7" t="n">
        <v>1</v>
      </c>
      <c r="AE67" s="12" t="n">
        <f t="normal" ca="1">A71</f>
        <v>0</v>
      </c>
    </row>
    <row r="68" spans="1:23">
      <c r="A68" t="s">
        <v>4</v>
      </c>
      <c r="B68" s="4" t="s">
        <v>5</v>
      </c>
      <c r="C68" s="4" t="s">
        <v>12</v>
      </c>
      <c r="D68" s="4" t="s">
        <v>7</v>
      </c>
      <c r="E68" s="4" t="s">
        <v>7</v>
      </c>
      <c r="F68" s="4" t="s">
        <v>8</v>
      </c>
    </row>
    <row r="69" spans="1:23">
      <c r="A69" t="n">
        <v>1167</v>
      </c>
      <c r="B69" s="16" t="n">
        <v>47</v>
      </c>
      <c r="C69" s="7" t="n">
        <v>61456</v>
      </c>
      <c r="D69" s="7" t="n">
        <v>0</v>
      </c>
      <c r="E69" s="7" t="n">
        <v>0</v>
      </c>
      <c r="F69" s="7" t="s">
        <v>23</v>
      </c>
    </row>
    <row r="70" spans="1:23">
      <c r="A70" t="s">
        <v>4</v>
      </c>
      <c r="B70" s="4" t="s">
        <v>5</v>
      </c>
      <c r="C70" s="4" t="s">
        <v>7</v>
      </c>
      <c r="D70" s="4" t="s">
        <v>12</v>
      </c>
      <c r="E70" s="4" t="s">
        <v>21</v>
      </c>
    </row>
    <row r="71" spans="1:23">
      <c r="A71" t="n">
        <v>1180</v>
      </c>
      <c r="B71" s="15" t="n">
        <v>58</v>
      </c>
      <c r="C71" s="7" t="n">
        <v>0</v>
      </c>
      <c r="D71" s="7" t="n">
        <v>300</v>
      </c>
      <c r="E71" s="7" t="n">
        <v>1</v>
      </c>
    </row>
    <row r="72" spans="1:23">
      <c r="A72" t="s">
        <v>4</v>
      </c>
      <c r="B72" s="4" t="s">
        <v>5</v>
      </c>
      <c r="C72" s="4" t="s">
        <v>7</v>
      </c>
      <c r="D72" s="4" t="s">
        <v>12</v>
      </c>
    </row>
    <row r="73" spans="1:23">
      <c r="A73" t="n">
        <v>1188</v>
      </c>
      <c r="B73" s="15" t="n">
        <v>58</v>
      </c>
      <c r="C73" s="7" t="n">
        <v>255</v>
      </c>
      <c r="D73" s="7" t="n">
        <v>0</v>
      </c>
    </row>
    <row r="74" spans="1:23">
      <c r="A74" t="s">
        <v>4</v>
      </c>
      <c r="B74" s="4" t="s">
        <v>5</v>
      </c>
      <c r="C74" s="4" t="s">
        <v>7</v>
      </c>
      <c r="D74" s="4" t="s">
        <v>7</v>
      </c>
      <c r="E74" s="4" t="s">
        <v>7</v>
      </c>
      <c r="F74" s="4" t="s">
        <v>7</v>
      </c>
    </row>
    <row r="75" spans="1:23">
      <c r="A75" t="n">
        <v>1192</v>
      </c>
      <c r="B75" s="6" t="n">
        <v>14</v>
      </c>
      <c r="C75" s="7" t="n">
        <v>0</v>
      </c>
      <c r="D75" s="7" t="n">
        <v>0</v>
      </c>
      <c r="E75" s="7" t="n">
        <v>0</v>
      </c>
      <c r="F75" s="7" t="n">
        <v>64</v>
      </c>
    </row>
    <row r="76" spans="1:23">
      <c r="A76" t="s">
        <v>4</v>
      </c>
      <c r="B76" s="4" t="s">
        <v>5</v>
      </c>
      <c r="C76" s="4" t="s">
        <v>7</v>
      </c>
      <c r="D76" s="4" t="s">
        <v>12</v>
      </c>
    </row>
    <row r="77" spans="1:23">
      <c r="A77" t="n">
        <v>1197</v>
      </c>
      <c r="B77" s="18" t="n">
        <v>22</v>
      </c>
      <c r="C77" s="7" t="n">
        <v>0</v>
      </c>
      <c r="D77" s="7" t="n">
        <v>16397</v>
      </c>
    </row>
    <row r="78" spans="1:23">
      <c r="A78" t="s">
        <v>4</v>
      </c>
      <c r="B78" s="4" t="s">
        <v>5</v>
      </c>
      <c r="C78" s="4" t="s">
        <v>7</v>
      </c>
      <c r="D78" s="4" t="s">
        <v>12</v>
      </c>
    </row>
    <row r="79" spans="1:23">
      <c r="A79" t="n">
        <v>1201</v>
      </c>
      <c r="B79" s="15" t="n">
        <v>58</v>
      </c>
      <c r="C79" s="7" t="n">
        <v>5</v>
      </c>
      <c r="D79" s="7" t="n">
        <v>300</v>
      </c>
    </row>
    <row r="80" spans="1:23">
      <c r="A80" t="s">
        <v>4</v>
      </c>
      <c r="B80" s="4" t="s">
        <v>5</v>
      </c>
      <c r="C80" s="4" t="s">
        <v>21</v>
      </c>
      <c r="D80" s="4" t="s">
        <v>12</v>
      </c>
    </row>
    <row r="81" spans="1:31">
      <c r="A81" t="n">
        <v>1205</v>
      </c>
      <c r="B81" s="19" t="n">
        <v>103</v>
      </c>
      <c r="C81" s="7" t="n">
        <v>0</v>
      </c>
      <c r="D81" s="7" t="n">
        <v>300</v>
      </c>
    </row>
    <row r="82" spans="1:31">
      <c r="A82" t="s">
        <v>4</v>
      </c>
      <c r="B82" s="4" t="s">
        <v>5</v>
      </c>
      <c r="C82" s="4" t="s">
        <v>7</v>
      </c>
    </row>
    <row r="83" spans="1:31">
      <c r="A83" t="n">
        <v>1212</v>
      </c>
      <c r="B83" s="20" t="n">
        <v>64</v>
      </c>
      <c r="C83" s="7" t="n">
        <v>7</v>
      </c>
    </row>
    <row r="84" spans="1:31">
      <c r="A84" t="s">
        <v>4</v>
      </c>
      <c r="B84" s="4" t="s">
        <v>5</v>
      </c>
      <c r="C84" s="4" t="s">
        <v>7</v>
      </c>
      <c r="D84" s="4" t="s">
        <v>12</v>
      </c>
    </row>
    <row r="85" spans="1:31">
      <c r="A85" t="n">
        <v>1214</v>
      </c>
      <c r="B85" s="21" t="n">
        <v>72</v>
      </c>
      <c r="C85" s="7" t="n">
        <v>5</v>
      </c>
      <c r="D85" s="7" t="n">
        <v>0</v>
      </c>
    </row>
    <row r="86" spans="1:31">
      <c r="A86" t="s">
        <v>4</v>
      </c>
      <c r="B86" s="4" t="s">
        <v>5</v>
      </c>
      <c r="C86" s="4" t="s">
        <v>7</v>
      </c>
      <c r="D86" s="14" t="s">
        <v>19</v>
      </c>
      <c r="E86" s="4" t="s">
        <v>5</v>
      </c>
      <c r="F86" s="4" t="s">
        <v>7</v>
      </c>
      <c r="G86" s="4" t="s">
        <v>12</v>
      </c>
      <c r="H86" s="14" t="s">
        <v>20</v>
      </c>
      <c r="I86" s="4" t="s">
        <v>7</v>
      </c>
      <c r="J86" s="4" t="s">
        <v>13</v>
      </c>
      <c r="K86" s="4" t="s">
        <v>7</v>
      </c>
      <c r="L86" s="4" t="s">
        <v>7</v>
      </c>
      <c r="M86" s="4" t="s">
        <v>16</v>
      </c>
    </row>
    <row r="87" spans="1:31">
      <c r="A87" t="n">
        <v>1218</v>
      </c>
      <c r="B87" s="11" t="n">
        <v>5</v>
      </c>
      <c r="C87" s="7" t="n">
        <v>28</v>
      </c>
      <c r="D87" s="14" t="s">
        <v>3</v>
      </c>
      <c r="E87" s="9" t="n">
        <v>162</v>
      </c>
      <c r="F87" s="7" t="n">
        <v>4</v>
      </c>
      <c r="G87" s="7" t="n">
        <v>16397</v>
      </c>
      <c r="H87" s="14" t="s">
        <v>3</v>
      </c>
      <c r="I87" s="7" t="n">
        <v>0</v>
      </c>
      <c r="J87" s="7" t="n">
        <v>1</v>
      </c>
      <c r="K87" s="7" t="n">
        <v>2</v>
      </c>
      <c r="L87" s="7" t="n">
        <v>1</v>
      </c>
      <c r="M87" s="12" t="n">
        <f t="normal" ca="1">A93</f>
        <v>0</v>
      </c>
    </row>
    <row r="88" spans="1:31">
      <c r="A88" t="s">
        <v>4</v>
      </c>
      <c r="B88" s="4" t="s">
        <v>5</v>
      </c>
      <c r="C88" s="4" t="s">
        <v>7</v>
      </c>
      <c r="D88" s="4" t="s">
        <v>8</v>
      </c>
    </row>
    <row r="89" spans="1:31">
      <c r="A89" t="n">
        <v>1235</v>
      </c>
      <c r="B89" s="8" t="n">
        <v>2</v>
      </c>
      <c r="C89" s="7" t="n">
        <v>10</v>
      </c>
      <c r="D89" s="7" t="s">
        <v>24</v>
      </c>
    </row>
    <row r="90" spans="1:31">
      <c r="A90" t="s">
        <v>4</v>
      </c>
      <c r="B90" s="4" t="s">
        <v>5</v>
      </c>
      <c r="C90" s="4" t="s">
        <v>12</v>
      </c>
    </row>
    <row r="91" spans="1:31">
      <c r="A91" t="n">
        <v>1252</v>
      </c>
      <c r="B91" s="22" t="n">
        <v>16</v>
      </c>
      <c r="C91" s="7" t="n">
        <v>0</v>
      </c>
    </row>
    <row r="92" spans="1:31">
      <c r="A92" t="s">
        <v>4</v>
      </c>
      <c r="B92" s="4" t="s">
        <v>5</v>
      </c>
      <c r="C92" s="4" t="s">
        <v>7</v>
      </c>
      <c r="D92" s="4" t="s">
        <v>12</v>
      </c>
      <c r="E92" s="4" t="s">
        <v>12</v>
      </c>
      <c r="F92" s="4" t="s">
        <v>12</v>
      </c>
      <c r="G92" s="4" t="s">
        <v>12</v>
      </c>
      <c r="H92" s="4" t="s">
        <v>12</v>
      </c>
      <c r="I92" s="4" t="s">
        <v>12</v>
      </c>
      <c r="J92" s="4" t="s">
        <v>12</v>
      </c>
      <c r="K92" s="4" t="s">
        <v>12</v>
      </c>
      <c r="L92" s="4" t="s">
        <v>12</v>
      </c>
      <c r="M92" s="4" t="s">
        <v>12</v>
      </c>
      <c r="N92" s="4" t="s">
        <v>13</v>
      </c>
      <c r="O92" s="4" t="s">
        <v>13</v>
      </c>
      <c r="P92" s="4" t="s">
        <v>13</v>
      </c>
      <c r="Q92" s="4" t="s">
        <v>13</v>
      </c>
      <c r="R92" s="4" t="s">
        <v>7</v>
      </c>
      <c r="S92" s="4" t="s">
        <v>8</v>
      </c>
    </row>
    <row r="93" spans="1:31">
      <c r="A93" t="n">
        <v>1255</v>
      </c>
      <c r="B93" s="23" t="n">
        <v>75</v>
      </c>
      <c r="C93" s="7" t="n">
        <v>0</v>
      </c>
      <c r="D93" s="7" t="n">
        <v>384</v>
      </c>
      <c r="E93" s="7" t="n">
        <v>328</v>
      </c>
      <c r="F93" s="7" t="n">
        <v>896</v>
      </c>
      <c r="G93" s="7" t="n">
        <v>392</v>
      </c>
      <c r="H93" s="7" t="n">
        <v>0</v>
      </c>
      <c r="I93" s="7" t="n">
        <v>0</v>
      </c>
      <c r="J93" s="7" t="n">
        <v>0</v>
      </c>
      <c r="K93" s="7" t="n">
        <v>256</v>
      </c>
      <c r="L93" s="7" t="n">
        <v>512</v>
      </c>
      <c r="M93" s="7" t="n">
        <v>320</v>
      </c>
      <c r="N93" s="7" t="n">
        <v>1065353216</v>
      </c>
      <c r="O93" s="7" t="n">
        <v>1065353216</v>
      </c>
      <c r="P93" s="7" t="n">
        <v>1065353216</v>
      </c>
      <c r="Q93" s="7" t="n">
        <v>0</v>
      </c>
      <c r="R93" s="7" t="n">
        <v>0</v>
      </c>
      <c r="S93" s="7" t="s">
        <v>25</v>
      </c>
    </row>
    <row r="94" spans="1:31">
      <c r="A94" t="s">
        <v>4</v>
      </c>
      <c r="B94" s="4" t="s">
        <v>5</v>
      </c>
      <c r="C94" s="4" t="s">
        <v>7</v>
      </c>
      <c r="D94" s="4" t="s">
        <v>12</v>
      </c>
      <c r="E94" s="4" t="s">
        <v>7</v>
      </c>
      <c r="F94" s="4" t="s">
        <v>8</v>
      </c>
    </row>
    <row r="95" spans="1:31">
      <c r="A95" t="n">
        <v>1304</v>
      </c>
      <c r="B95" s="24" t="n">
        <v>39</v>
      </c>
      <c r="C95" s="7" t="n">
        <v>10</v>
      </c>
      <c r="D95" s="7" t="n">
        <v>65533</v>
      </c>
      <c r="E95" s="7" t="n">
        <v>200</v>
      </c>
      <c r="F95" s="7" t="s">
        <v>26</v>
      </c>
    </row>
    <row r="96" spans="1:31">
      <c r="A96" t="s">
        <v>4</v>
      </c>
      <c r="B96" s="4" t="s">
        <v>5</v>
      </c>
      <c r="C96" s="4" t="s">
        <v>7</v>
      </c>
      <c r="D96" s="4" t="s">
        <v>12</v>
      </c>
      <c r="E96" s="4" t="s">
        <v>7</v>
      </c>
      <c r="F96" s="4" t="s">
        <v>8</v>
      </c>
    </row>
    <row r="97" spans="1:19">
      <c r="A97" t="n">
        <v>1328</v>
      </c>
      <c r="B97" s="24" t="n">
        <v>39</v>
      </c>
      <c r="C97" s="7" t="n">
        <v>10</v>
      </c>
      <c r="D97" s="7" t="n">
        <v>65533</v>
      </c>
      <c r="E97" s="7" t="n">
        <v>201</v>
      </c>
      <c r="F97" s="7" t="s">
        <v>27</v>
      </c>
    </row>
    <row r="98" spans="1:19">
      <c r="A98" t="s">
        <v>4</v>
      </c>
      <c r="B98" s="4" t="s">
        <v>5</v>
      </c>
      <c r="C98" s="4" t="s">
        <v>7</v>
      </c>
      <c r="D98" s="4" t="s">
        <v>12</v>
      </c>
      <c r="E98" s="4" t="s">
        <v>7</v>
      </c>
      <c r="F98" s="4" t="s">
        <v>8</v>
      </c>
    </row>
    <row r="99" spans="1:19">
      <c r="A99" t="n">
        <v>1352</v>
      </c>
      <c r="B99" s="24" t="n">
        <v>39</v>
      </c>
      <c r="C99" s="7" t="n">
        <v>10</v>
      </c>
      <c r="D99" s="7" t="n">
        <v>65533</v>
      </c>
      <c r="E99" s="7" t="n">
        <v>202</v>
      </c>
      <c r="F99" s="7" t="s">
        <v>27</v>
      </c>
    </row>
    <row r="100" spans="1:19">
      <c r="A100" t="s">
        <v>4</v>
      </c>
      <c r="B100" s="4" t="s">
        <v>5</v>
      </c>
      <c r="C100" s="4" t="s">
        <v>12</v>
      </c>
      <c r="D100" s="4" t="s">
        <v>13</v>
      </c>
    </row>
    <row r="101" spans="1:19">
      <c r="A101" t="n">
        <v>1376</v>
      </c>
      <c r="B101" s="25" t="n">
        <v>43</v>
      </c>
      <c r="C101" s="7" t="n">
        <v>61456</v>
      </c>
      <c r="D101" s="7" t="n">
        <v>1</v>
      </c>
    </row>
    <row r="102" spans="1:19">
      <c r="A102" t="s">
        <v>4</v>
      </c>
      <c r="B102" s="4" t="s">
        <v>5</v>
      </c>
      <c r="C102" s="4" t="s">
        <v>12</v>
      </c>
      <c r="D102" s="4" t="s">
        <v>8</v>
      </c>
      <c r="E102" s="4" t="s">
        <v>8</v>
      </c>
      <c r="F102" s="4" t="s">
        <v>8</v>
      </c>
      <c r="G102" s="4" t="s">
        <v>7</v>
      </c>
      <c r="H102" s="4" t="s">
        <v>13</v>
      </c>
      <c r="I102" s="4" t="s">
        <v>21</v>
      </c>
      <c r="J102" s="4" t="s">
        <v>21</v>
      </c>
      <c r="K102" s="4" t="s">
        <v>21</v>
      </c>
      <c r="L102" s="4" t="s">
        <v>21</v>
      </c>
      <c r="M102" s="4" t="s">
        <v>21</v>
      </c>
      <c r="N102" s="4" t="s">
        <v>21</v>
      </c>
      <c r="O102" s="4" t="s">
        <v>21</v>
      </c>
      <c r="P102" s="4" t="s">
        <v>8</v>
      </c>
      <c r="Q102" s="4" t="s">
        <v>8</v>
      </c>
      <c r="R102" s="4" t="s">
        <v>13</v>
      </c>
      <c r="S102" s="4" t="s">
        <v>7</v>
      </c>
      <c r="T102" s="4" t="s">
        <v>13</v>
      </c>
      <c r="U102" s="4" t="s">
        <v>13</v>
      </c>
      <c r="V102" s="4" t="s">
        <v>12</v>
      </c>
    </row>
    <row r="103" spans="1:19">
      <c r="A103" t="n">
        <v>1383</v>
      </c>
      <c r="B103" s="26" t="n">
        <v>19</v>
      </c>
      <c r="C103" s="7" t="n">
        <v>7008</v>
      </c>
      <c r="D103" s="7" t="s">
        <v>28</v>
      </c>
      <c r="E103" s="7" t="s">
        <v>29</v>
      </c>
      <c r="F103" s="7" t="s">
        <v>14</v>
      </c>
      <c r="G103" s="7" t="n">
        <v>0</v>
      </c>
      <c r="H103" s="7" t="n">
        <v>1</v>
      </c>
      <c r="I103" s="7" t="n">
        <v>0</v>
      </c>
      <c r="J103" s="7" t="n">
        <v>0</v>
      </c>
      <c r="K103" s="7" t="n">
        <v>0</v>
      </c>
      <c r="L103" s="7" t="n">
        <v>0</v>
      </c>
      <c r="M103" s="7" t="n">
        <v>1</v>
      </c>
      <c r="N103" s="7" t="n">
        <v>1.60000002384186</v>
      </c>
      <c r="O103" s="7" t="n">
        <v>0.0900000035762787</v>
      </c>
      <c r="P103" s="7" t="s">
        <v>14</v>
      </c>
      <c r="Q103" s="7" t="s">
        <v>14</v>
      </c>
      <c r="R103" s="7" t="n">
        <v>-1</v>
      </c>
      <c r="S103" s="7" t="n">
        <v>0</v>
      </c>
      <c r="T103" s="7" t="n">
        <v>0</v>
      </c>
      <c r="U103" s="7" t="n">
        <v>0</v>
      </c>
      <c r="V103" s="7" t="n">
        <v>0</v>
      </c>
    </row>
    <row r="104" spans="1:19">
      <c r="A104" t="s">
        <v>4</v>
      </c>
      <c r="B104" s="4" t="s">
        <v>5</v>
      </c>
      <c r="C104" s="4" t="s">
        <v>12</v>
      </c>
      <c r="D104" s="4" t="s">
        <v>8</v>
      </c>
      <c r="E104" s="4" t="s">
        <v>8</v>
      </c>
      <c r="F104" s="4" t="s">
        <v>8</v>
      </c>
      <c r="G104" s="4" t="s">
        <v>7</v>
      </c>
      <c r="H104" s="4" t="s">
        <v>13</v>
      </c>
      <c r="I104" s="4" t="s">
        <v>21</v>
      </c>
      <c r="J104" s="4" t="s">
        <v>21</v>
      </c>
      <c r="K104" s="4" t="s">
        <v>21</v>
      </c>
      <c r="L104" s="4" t="s">
        <v>21</v>
      </c>
      <c r="M104" s="4" t="s">
        <v>21</v>
      </c>
      <c r="N104" s="4" t="s">
        <v>21</v>
      </c>
      <c r="O104" s="4" t="s">
        <v>21</v>
      </c>
      <c r="P104" s="4" t="s">
        <v>8</v>
      </c>
      <c r="Q104" s="4" t="s">
        <v>8</v>
      </c>
      <c r="R104" s="4" t="s">
        <v>13</v>
      </c>
      <c r="S104" s="4" t="s">
        <v>7</v>
      </c>
      <c r="T104" s="4" t="s">
        <v>13</v>
      </c>
      <c r="U104" s="4" t="s">
        <v>13</v>
      </c>
      <c r="V104" s="4" t="s">
        <v>12</v>
      </c>
    </row>
    <row r="105" spans="1:19">
      <c r="A105" t="n">
        <v>1471</v>
      </c>
      <c r="B105" s="26" t="n">
        <v>19</v>
      </c>
      <c r="C105" s="7" t="n">
        <v>82</v>
      </c>
      <c r="D105" s="7" t="s">
        <v>30</v>
      </c>
      <c r="E105" s="7" t="s">
        <v>31</v>
      </c>
      <c r="F105" s="7" t="s">
        <v>14</v>
      </c>
      <c r="G105" s="7" t="n">
        <v>0</v>
      </c>
      <c r="H105" s="7" t="n">
        <v>1</v>
      </c>
      <c r="I105" s="7" t="n">
        <v>0</v>
      </c>
      <c r="J105" s="7" t="n">
        <v>0</v>
      </c>
      <c r="K105" s="7" t="n">
        <v>0</v>
      </c>
      <c r="L105" s="7" t="n">
        <v>0</v>
      </c>
      <c r="M105" s="7" t="n">
        <v>1</v>
      </c>
      <c r="N105" s="7" t="n">
        <v>1.60000002384186</v>
      </c>
      <c r="O105" s="7" t="n">
        <v>0.0900000035762787</v>
      </c>
      <c r="P105" s="7" t="s">
        <v>14</v>
      </c>
      <c r="Q105" s="7" t="s">
        <v>14</v>
      </c>
      <c r="R105" s="7" t="n">
        <v>-1</v>
      </c>
      <c r="S105" s="7" t="n">
        <v>0</v>
      </c>
      <c r="T105" s="7" t="n">
        <v>0</v>
      </c>
      <c r="U105" s="7" t="n">
        <v>0</v>
      </c>
      <c r="V105" s="7" t="n">
        <v>0</v>
      </c>
    </row>
    <row r="106" spans="1:19">
      <c r="A106" t="s">
        <v>4</v>
      </c>
      <c r="B106" s="4" t="s">
        <v>5</v>
      </c>
      <c r="C106" s="4" t="s">
        <v>12</v>
      </c>
      <c r="D106" s="4" t="s">
        <v>8</v>
      </c>
      <c r="E106" s="4" t="s">
        <v>8</v>
      </c>
      <c r="F106" s="4" t="s">
        <v>8</v>
      </c>
      <c r="G106" s="4" t="s">
        <v>7</v>
      </c>
      <c r="H106" s="4" t="s">
        <v>13</v>
      </c>
      <c r="I106" s="4" t="s">
        <v>21</v>
      </c>
      <c r="J106" s="4" t="s">
        <v>21</v>
      </c>
      <c r="K106" s="4" t="s">
        <v>21</v>
      </c>
      <c r="L106" s="4" t="s">
        <v>21</v>
      </c>
      <c r="M106" s="4" t="s">
        <v>21</v>
      </c>
      <c r="N106" s="4" t="s">
        <v>21</v>
      </c>
      <c r="O106" s="4" t="s">
        <v>21</v>
      </c>
      <c r="P106" s="4" t="s">
        <v>8</v>
      </c>
      <c r="Q106" s="4" t="s">
        <v>8</v>
      </c>
      <c r="R106" s="4" t="s">
        <v>13</v>
      </c>
      <c r="S106" s="4" t="s">
        <v>7</v>
      </c>
      <c r="T106" s="4" t="s">
        <v>13</v>
      </c>
      <c r="U106" s="4" t="s">
        <v>13</v>
      </c>
      <c r="V106" s="4" t="s">
        <v>12</v>
      </c>
    </row>
    <row r="107" spans="1:19">
      <c r="A107" t="n">
        <v>1554</v>
      </c>
      <c r="B107" s="26" t="n">
        <v>19</v>
      </c>
      <c r="C107" s="7" t="n">
        <v>7038</v>
      </c>
      <c r="D107" s="7" t="s">
        <v>32</v>
      </c>
      <c r="E107" s="7" t="s">
        <v>33</v>
      </c>
      <c r="F107" s="7" t="s">
        <v>14</v>
      </c>
      <c r="G107" s="7" t="n">
        <v>0</v>
      </c>
      <c r="H107" s="7" t="n">
        <v>1</v>
      </c>
      <c r="I107" s="7" t="n">
        <v>0</v>
      </c>
      <c r="J107" s="7" t="n">
        <v>0</v>
      </c>
      <c r="K107" s="7" t="n">
        <v>0</v>
      </c>
      <c r="L107" s="7" t="n">
        <v>0</v>
      </c>
      <c r="M107" s="7" t="n">
        <v>1</v>
      </c>
      <c r="N107" s="7" t="n">
        <v>1.60000002384186</v>
      </c>
      <c r="O107" s="7" t="n">
        <v>0.0900000035762787</v>
      </c>
      <c r="P107" s="7" t="s">
        <v>14</v>
      </c>
      <c r="Q107" s="7" t="s">
        <v>14</v>
      </c>
      <c r="R107" s="7" t="n">
        <v>-1</v>
      </c>
      <c r="S107" s="7" t="n">
        <v>0</v>
      </c>
      <c r="T107" s="7" t="n">
        <v>0</v>
      </c>
      <c r="U107" s="7" t="n">
        <v>0</v>
      </c>
      <c r="V107" s="7" t="n">
        <v>0</v>
      </c>
    </row>
    <row r="108" spans="1:19">
      <c r="A108" t="s">
        <v>4</v>
      </c>
      <c r="B108" s="4" t="s">
        <v>5</v>
      </c>
      <c r="C108" s="4" t="s">
        <v>12</v>
      </c>
      <c r="D108" s="4" t="s">
        <v>8</v>
      </c>
      <c r="E108" s="4" t="s">
        <v>8</v>
      </c>
      <c r="F108" s="4" t="s">
        <v>8</v>
      </c>
      <c r="G108" s="4" t="s">
        <v>7</v>
      </c>
      <c r="H108" s="4" t="s">
        <v>13</v>
      </c>
      <c r="I108" s="4" t="s">
        <v>21</v>
      </c>
      <c r="J108" s="4" t="s">
        <v>21</v>
      </c>
      <c r="K108" s="4" t="s">
        <v>21</v>
      </c>
      <c r="L108" s="4" t="s">
        <v>21</v>
      </c>
      <c r="M108" s="4" t="s">
        <v>21</v>
      </c>
      <c r="N108" s="4" t="s">
        <v>21</v>
      </c>
      <c r="O108" s="4" t="s">
        <v>21</v>
      </c>
      <c r="P108" s="4" t="s">
        <v>8</v>
      </c>
      <c r="Q108" s="4" t="s">
        <v>8</v>
      </c>
      <c r="R108" s="4" t="s">
        <v>13</v>
      </c>
      <c r="S108" s="4" t="s">
        <v>7</v>
      </c>
      <c r="T108" s="4" t="s">
        <v>13</v>
      </c>
      <c r="U108" s="4" t="s">
        <v>13</v>
      </c>
      <c r="V108" s="4" t="s">
        <v>12</v>
      </c>
    </row>
    <row r="109" spans="1:19">
      <c r="A109" t="n">
        <v>1643</v>
      </c>
      <c r="B109" s="26" t="n">
        <v>19</v>
      </c>
      <c r="C109" s="7" t="n">
        <v>1650</v>
      </c>
      <c r="D109" s="7" t="s">
        <v>34</v>
      </c>
      <c r="E109" s="7" t="s">
        <v>35</v>
      </c>
      <c r="F109" s="7" t="s">
        <v>14</v>
      </c>
      <c r="G109" s="7" t="n">
        <v>0</v>
      </c>
      <c r="H109" s="7" t="n">
        <v>1</v>
      </c>
      <c r="I109" s="7" t="n">
        <v>0</v>
      </c>
      <c r="J109" s="7" t="n">
        <v>0</v>
      </c>
      <c r="K109" s="7" t="n">
        <v>0</v>
      </c>
      <c r="L109" s="7" t="n">
        <v>0</v>
      </c>
      <c r="M109" s="7" t="n">
        <v>1</v>
      </c>
      <c r="N109" s="7" t="n">
        <v>1.60000002384186</v>
      </c>
      <c r="O109" s="7" t="n">
        <v>0.0900000035762787</v>
      </c>
      <c r="P109" s="7" t="s">
        <v>14</v>
      </c>
      <c r="Q109" s="7" t="s">
        <v>14</v>
      </c>
      <c r="R109" s="7" t="n">
        <v>-1</v>
      </c>
      <c r="S109" s="7" t="n">
        <v>0</v>
      </c>
      <c r="T109" s="7" t="n">
        <v>0</v>
      </c>
      <c r="U109" s="7" t="n">
        <v>0</v>
      </c>
      <c r="V109" s="7" t="n">
        <v>0</v>
      </c>
    </row>
    <row r="110" spans="1:19">
      <c r="A110" t="s">
        <v>4</v>
      </c>
      <c r="B110" s="4" t="s">
        <v>5</v>
      </c>
      <c r="C110" s="4" t="s">
        <v>12</v>
      </c>
      <c r="D110" s="4" t="s">
        <v>8</v>
      </c>
      <c r="E110" s="4" t="s">
        <v>8</v>
      </c>
      <c r="F110" s="4" t="s">
        <v>8</v>
      </c>
      <c r="G110" s="4" t="s">
        <v>7</v>
      </c>
      <c r="H110" s="4" t="s">
        <v>13</v>
      </c>
      <c r="I110" s="4" t="s">
        <v>21</v>
      </c>
      <c r="J110" s="4" t="s">
        <v>21</v>
      </c>
      <c r="K110" s="4" t="s">
        <v>21</v>
      </c>
      <c r="L110" s="4" t="s">
        <v>21</v>
      </c>
      <c r="M110" s="4" t="s">
        <v>21</v>
      </c>
      <c r="N110" s="4" t="s">
        <v>21</v>
      </c>
      <c r="O110" s="4" t="s">
        <v>21</v>
      </c>
      <c r="P110" s="4" t="s">
        <v>8</v>
      </c>
      <c r="Q110" s="4" t="s">
        <v>8</v>
      </c>
      <c r="R110" s="4" t="s">
        <v>13</v>
      </c>
      <c r="S110" s="4" t="s">
        <v>7</v>
      </c>
      <c r="T110" s="4" t="s">
        <v>13</v>
      </c>
      <c r="U110" s="4" t="s">
        <v>13</v>
      </c>
      <c r="V110" s="4" t="s">
        <v>12</v>
      </c>
    </row>
    <row r="111" spans="1:19">
      <c r="A111" t="n">
        <v>1714</v>
      </c>
      <c r="B111" s="26" t="n">
        <v>19</v>
      </c>
      <c r="C111" s="7" t="n">
        <v>1651</v>
      </c>
      <c r="D111" s="7" t="s">
        <v>34</v>
      </c>
      <c r="E111" s="7" t="s">
        <v>35</v>
      </c>
      <c r="F111" s="7" t="s">
        <v>14</v>
      </c>
      <c r="G111" s="7" t="n">
        <v>0</v>
      </c>
      <c r="H111" s="7" t="n">
        <v>1</v>
      </c>
      <c r="I111" s="7" t="n">
        <v>0</v>
      </c>
      <c r="J111" s="7" t="n">
        <v>0</v>
      </c>
      <c r="K111" s="7" t="n">
        <v>0</v>
      </c>
      <c r="L111" s="7" t="n">
        <v>0</v>
      </c>
      <c r="M111" s="7" t="n">
        <v>1</v>
      </c>
      <c r="N111" s="7" t="n">
        <v>1.60000002384186</v>
      </c>
      <c r="O111" s="7" t="n">
        <v>0.0900000035762787</v>
      </c>
      <c r="P111" s="7" t="s">
        <v>14</v>
      </c>
      <c r="Q111" s="7" t="s">
        <v>14</v>
      </c>
      <c r="R111" s="7" t="n">
        <v>-1</v>
      </c>
      <c r="S111" s="7" t="n">
        <v>0</v>
      </c>
      <c r="T111" s="7" t="n">
        <v>0</v>
      </c>
      <c r="U111" s="7" t="n">
        <v>0</v>
      </c>
      <c r="V111" s="7" t="n">
        <v>0</v>
      </c>
    </row>
    <row r="112" spans="1:19">
      <c r="A112" t="s">
        <v>4</v>
      </c>
      <c r="B112" s="4" t="s">
        <v>5</v>
      </c>
      <c r="C112" s="4" t="s">
        <v>12</v>
      </c>
      <c r="D112" s="4" t="s">
        <v>8</v>
      </c>
      <c r="E112" s="4" t="s">
        <v>8</v>
      </c>
      <c r="F112" s="4" t="s">
        <v>8</v>
      </c>
      <c r="G112" s="4" t="s">
        <v>7</v>
      </c>
      <c r="H112" s="4" t="s">
        <v>13</v>
      </c>
      <c r="I112" s="4" t="s">
        <v>21</v>
      </c>
      <c r="J112" s="4" t="s">
        <v>21</v>
      </c>
      <c r="K112" s="4" t="s">
        <v>21</v>
      </c>
      <c r="L112" s="4" t="s">
        <v>21</v>
      </c>
      <c r="M112" s="4" t="s">
        <v>21</v>
      </c>
      <c r="N112" s="4" t="s">
        <v>21</v>
      </c>
      <c r="O112" s="4" t="s">
        <v>21</v>
      </c>
      <c r="P112" s="4" t="s">
        <v>8</v>
      </c>
      <c r="Q112" s="4" t="s">
        <v>8</v>
      </c>
      <c r="R112" s="4" t="s">
        <v>13</v>
      </c>
      <c r="S112" s="4" t="s">
        <v>7</v>
      </c>
      <c r="T112" s="4" t="s">
        <v>13</v>
      </c>
      <c r="U112" s="4" t="s">
        <v>13</v>
      </c>
      <c r="V112" s="4" t="s">
        <v>12</v>
      </c>
    </row>
    <row r="113" spans="1:22">
      <c r="A113" t="n">
        <v>1785</v>
      </c>
      <c r="B113" s="26" t="n">
        <v>19</v>
      </c>
      <c r="C113" s="7" t="n">
        <v>1652</v>
      </c>
      <c r="D113" s="7" t="s">
        <v>34</v>
      </c>
      <c r="E113" s="7" t="s">
        <v>35</v>
      </c>
      <c r="F113" s="7" t="s">
        <v>14</v>
      </c>
      <c r="G113" s="7" t="n">
        <v>0</v>
      </c>
      <c r="H113" s="7" t="n">
        <v>1</v>
      </c>
      <c r="I113" s="7" t="n">
        <v>0</v>
      </c>
      <c r="J113" s="7" t="n">
        <v>0</v>
      </c>
      <c r="K113" s="7" t="n">
        <v>0</v>
      </c>
      <c r="L113" s="7" t="n">
        <v>0</v>
      </c>
      <c r="M113" s="7" t="n">
        <v>1</v>
      </c>
      <c r="N113" s="7" t="n">
        <v>1.60000002384186</v>
      </c>
      <c r="O113" s="7" t="n">
        <v>0.0900000035762787</v>
      </c>
      <c r="P113" s="7" t="s">
        <v>14</v>
      </c>
      <c r="Q113" s="7" t="s">
        <v>14</v>
      </c>
      <c r="R113" s="7" t="n">
        <v>-1</v>
      </c>
      <c r="S113" s="7" t="n">
        <v>0</v>
      </c>
      <c r="T113" s="7" t="n">
        <v>0</v>
      </c>
      <c r="U113" s="7" t="n">
        <v>0</v>
      </c>
      <c r="V113" s="7" t="n">
        <v>0</v>
      </c>
    </row>
    <row r="114" spans="1:22">
      <c r="A114" t="s">
        <v>4</v>
      </c>
      <c r="B114" s="4" t="s">
        <v>5</v>
      </c>
      <c r="C114" s="4" t="s">
        <v>12</v>
      </c>
      <c r="D114" s="4" t="s">
        <v>8</v>
      </c>
      <c r="E114" s="4" t="s">
        <v>8</v>
      </c>
      <c r="F114" s="4" t="s">
        <v>8</v>
      </c>
      <c r="G114" s="4" t="s">
        <v>7</v>
      </c>
      <c r="H114" s="4" t="s">
        <v>13</v>
      </c>
      <c r="I114" s="4" t="s">
        <v>21</v>
      </c>
      <c r="J114" s="4" t="s">
        <v>21</v>
      </c>
      <c r="K114" s="4" t="s">
        <v>21</v>
      </c>
      <c r="L114" s="4" t="s">
        <v>21</v>
      </c>
      <c r="M114" s="4" t="s">
        <v>21</v>
      </c>
      <c r="N114" s="4" t="s">
        <v>21</v>
      </c>
      <c r="O114" s="4" t="s">
        <v>21</v>
      </c>
      <c r="P114" s="4" t="s">
        <v>8</v>
      </c>
      <c r="Q114" s="4" t="s">
        <v>8</v>
      </c>
      <c r="R114" s="4" t="s">
        <v>13</v>
      </c>
      <c r="S114" s="4" t="s">
        <v>7</v>
      </c>
      <c r="T114" s="4" t="s">
        <v>13</v>
      </c>
      <c r="U114" s="4" t="s">
        <v>13</v>
      </c>
      <c r="V114" s="4" t="s">
        <v>12</v>
      </c>
    </row>
    <row r="115" spans="1:22">
      <c r="A115" t="n">
        <v>1856</v>
      </c>
      <c r="B115" s="26" t="n">
        <v>19</v>
      </c>
      <c r="C115" s="7" t="n">
        <v>1653</v>
      </c>
      <c r="D115" s="7" t="s">
        <v>34</v>
      </c>
      <c r="E115" s="7" t="s">
        <v>35</v>
      </c>
      <c r="F115" s="7" t="s">
        <v>14</v>
      </c>
      <c r="G115" s="7" t="n">
        <v>0</v>
      </c>
      <c r="H115" s="7" t="n">
        <v>1</v>
      </c>
      <c r="I115" s="7" t="n">
        <v>0</v>
      </c>
      <c r="J115" s="7" t="n">
        <v>0</v>
      </c>
      <c r="K115" s="7" t="n">
        <v>0</v>
      </c>
      <c r="L115" s="7" t="n">
        <v>0</v>
      </c>
      <c r="M115" s="7" t="n">
        <v>1</v>
      </c>
      <c r="N115" s="7" t="n">
        <v>1.60000002384186</v>
      </c>
      <c r="O115" s="7" t="n">
        <v>0.0900000035762787</v>
      </c>
      <c r="P115" s="7" t="s">
        <v>14</v>
      </c>
      <c r="Q115" s="7" t="s">
        <v>14</v>
      </c>
      <c r="R115" s="7" t="n">
        <v>-1</v>
      </c>
      <c r="S115" s="7" t="n">
        <v>0</v>
      </c>
      <c r="T115" s="7" t="n">
        <v>0</v>
      </c>
      <c r="U115" s="7" t="n">
        <v>0</v>
      </c>
      <c r="V115" s="7" t="n">
        <v>0</v>
      </c>
    </row>
    <row r="116" spans="1:22">
      <c r="A116" t="s">
        <v>4</v>
      </c>
      <c r="B116" s="4" t="s">
        <v>5</v>
      </c>
      <c r="C116" s="4" t="s">
        <v>12</v>
      </c>
      <c r="D116" s="4" t="s">
        <v>8</v>
      </c>
      <c r="E116" s="4" t="s">
        <v>8</v>
      </c>
      <c r="F116" s="4" t="s">
        <v>8</v>
      </c>
      <c r="G116" s="4" t="s">
        <v>7</v>
      </c>
      <c r="H116" s="4" t="s">
        <v>13</v>
      </c>
      <c r="I116" s="4" t="s">
        <v>21</v>
      </c>
      <c r="J116" s="4" t="s">
        <v>21</v>
      </c>
      <c r="K116" s="4" t="s">
        <v>21</v>
      </c>
      <c r="L116" s="4" t="s">
        <v>21</v>
      </c>
      <c r="M116" s="4" t="s">
        <v>21</v>
      </c>
      <c r="N116" s="4" t="s">
        <v>21</v>
      </c>
      <c r="O116" s="4" t="s">
        <v>21</v>
      </c>
      <c r="P116" s="4" t="s">
        <v>8</v>
      </c>
      <c r="Q116" s="4" t="s">
        <v>8</v>
      </c>
      <c r="R116" s="4" t="s">
        <v>13</v>
      </c>
      <c r="S116" s="4" t="s">
        <v>7</v>
      </c>
      <c r="T116" s="4" t="s">
        <v>13</v>
      </c>
      <c r="U116" s="4" t="s">
        <v>13</v>
      </c>
      <c r="V116" s="4" t="s">
        <v>12</v>
      </c>
    </row>
    <row r="117" spans="1:22">
      <c r="A117" t="n">
        <v>1927</v>
      </c>
      <c r="B117" s="26" t="n">
        <v>19</v>
      </c>
      <c r="C117" s="7" t="n">
        <v>1654</v>
      </c>
      <c r="D117" s="7" t="s">
        <v>34</v>
      </c>
      <c r="E117" s="7" t="s">
        <v>35</v>
      </c>
      <c r="F117" s="7" t="s">
        <v>14</v>
      </c>
      <c r="G117" s="7" t="n">
        <v>0</v>
      </c>
      <c r="H117" s="7" t="n">
        <v>1</v>
      </c>
      <c r="I117" s="7" t="n">
        <v>0</v>
      </c>
      <c r="J117" s="7" t="n">
        <v>0</v>
      </c>
      <c r="K117" s="7" t="n">
        <v>0</v>
      </c>
      <c r="L117" s="7" t="n">
        <v>0</v>
      </c>
      <c r="M117" s="7" t="n">
        <v>1</v>
      </c>
      <c r="N117" s="7" t="n">
        <v>1.60000002384186</v>
      </c>
      <c r="O117" s="7" t="n">
        <v>0.0900000035762787</v>
      </c>
      <c r="P117" s="7" t="s">
        <v>14</v>
      </c>
      <c r="Q117" s="7" t="s">
        <v>14</v>
      </c>
      <c r="R117" s="7" t="n">
        <v>-1</v>
      </c>
      <c r="S117" s="7" t="n">
        <v>0</v>
      </c>
      <c r="T117" s="7" t="n">
        <v>0</v>
      </c>
      <c r="U117" s="7" t="n">
        <v>0</v>
      </c>
      <c r="V117" s="7" t="n">
        <v>0</v>
      </c>
    </row>
    <row r="118" spans="1:22">
      <c r="A118" t="s">
        <v>4</v>
      </c>
      <c r="B118" s="4" t="s">
        <v>5</v>
      </c>
      <c r="C118" s="4" t="s">
        <v>12</v>
      </c>
      <c r="D118" s="4" t="s">
        <v>8</v>
      </c>
      <c r="E118" s="4" t="s">
        <v>8</v>
      </c>
      <c r="F118" s="4" t="s">
        <v>8</v>
      </c>
      <c r="G118" s="4" t="s">
        <v>7</v>
      </c>
      <c r="H118" s="4" t="s">
        <v>13</v>
      </c>
      <c r="I118" s="4" t="s">
        <v>21</v>
      </c>
      <c r="J118" s="4" t="s">
        <v>21</v>
      </c>
      <c r="K118" s="4" t="s">
        <v>21</v>
      </c>
      <c r="L118" s="4" t="s">
        <v>21</v>
      </c>
      <c r="M118" s="4" t="s">
        <v>21</v>
      </c>
      <c r="N118" s="4" t="s">
        <v>21</v>
      </c>
      <c r="O118" s="4" t="s">
        <v>21</v>
      </c>
      <c r="P118" s="4" t="s">
        <v>8</v>
      </c>
      <c r="Q118" s="4" t="s">
        <v>8</v>
      </c>
      <c r="R118" s="4" t="s">
        <v>13</v>
      </c>
      <c r="S118" s="4" t="s">
        <v>7</v>
      </c>
      <c r="T118" s="4" t="s">
        <v>13</v>
      </c>
      <c r="U118" s="4" t="s">
        <v>13</v>
      </c>
      <c r="V118" s="4" t="s">
        <v>12</v>
      </c>
    </row>
    <row r="119" spans="1:22">
      <c r="A119" t="n">
        <v>1998</v>
      </c>
      <c r="B119" s="26" t="n">
        <v>19</v>
      </c>
      <c r="C119" s="7" t="n">
        <v>1655</v>
      </c>
      <c r="D119" s="7" t="s">
        <v>34</v>
      </c>
      <c r="E119" s="7" t="s">
        <v>35</v>
      </c>
      <c r="F119" s="7" t="s">
        <v>14</v>
      </c>
      <c r="G119" s="7" t="n">
        <v>0</v>
      </c>
      <c r="H119" s="7" t="n">
        <v>1</v>
      </c>
      <c r="I119" s="7" t="n">
        <v>0</v>
      </c>
      <c r="J119" s="7" t="n">
        <v>0</v>
      </c>
      <c r="K119" s="7" t="n">
        <v>0</v>
      </c>
      <c r="L119" s="7" t="n">
        <v>0</v>
      </c>
      <c r="M119" s="7" t="n">
        <v>1</v>
      </c>
      <c r="N119" s="7" t="n">
        <v>1.60000002384186</v>
      </c>
      <c r="O119" s="7" t="n">
        <v>0.0900000035762787</v>
      </c>
      <c r="P119" s="7" t="s">
        <v>14</v>
      </c>
      <c r="Q119" s="7" t="s">
        <v>14</v>
      </c>
      <c r="R119" s="7" t="n">
        <v>-1</v>
      </c>
      <c r="S119" s="7" t="n">
        <v>0</v>
      </c>
      <c r="T119" s="7" t="n">
        <v>0</v>
      </c>
      <c r="U119" s="7" t="n">
        <v>0</v>
      </c>
      <c r="V119" s="7" t="n">
        <v>0</v>
      </c>
    </row>
    <row r="120" spans="1:22">
      <c r="A120" t="s">
        <v>4</v>
      </c>
      <c r="B120" s="4" t="s">
        <v>5</v>
      </c>
      <c r="C120" s="4" t="s">
        <v>12</v>
      </c>
      <c r="D120" s="4" t="s">
        <v>8</v>
      </c>
      <c r="E120" s="4" t="s">
        <v>8</v>
      </c>
      <c r="F120" s="4" t="s">
        <v>8</v>
      </c>
      <c r="G120" s="4" t="s">
        <v>7</v>
      </c>
      <c r="H120" s="4" t="s">
        <v>13</v>
      </c>
      <c r="I120" s="4" t="s">
        <v>21</v>
      </c>
      <c r="J120" s="4" t="s">
        <v>21</v>
      </c>
      <c r="K120" s="4" t="s">
        <v>21</v>
      </c>
      <c r="L120" s="4" t="s">
        <v>21</v>
      </c>
      <c r="M120" s="4" t="s">
        <v>21</v>
      </c>
      <c r="N120" s="4" t="s">
        <v>21</v>
      </c>
      <c r="O120" s="4" t="s">
        <v>21</v>
      </c>
      <c r="P120" s="4" t="s">
        <v>8</v>
      </c>
      <c r="Q120" s="4" t="s">
        <v>8</v>
      </c>
      <c r="R120" s="4" t="s">
        <v>13</v>
      </c>
      <c r="S120" s="4" t="s">
        <v>7</v>
      </c>
      <c r="T120" s="4" t="s">
        <v>13</v>
      </c>
      <c r="U120" s="4" t="s">
        <v>13</v>
      </c>
      <c r="V120" s="4" t="s">
        <v>12</v>
      </c>
    </row>
    <row r="121" spans="1:22">
      <c r="A121" t="n">
        <v>2069</v>
      </c>
      <c r="B121" s="26" t="n">
        <v>19</v>
      </c>
      <c r="C121" s="7" t="n">
        <v>1656</v>
      </c>
      <c r="D121" s="7" t="s">
        <v>34</v>
      </c>
      <c r="E121" s="7" t="s">
        <v>35</v>
      </c>
      <c r="F121" s="7" t="s">
        <v>14</v>
      </c>
      <c r="G121" s="7" t="n">
        <v>0</v>
      </c>
      <c r="H121" s="7" t="n">
        <v>1</v>
      </c>
      <c r="I121" s="7" t="n">
        <v>0</v>
      </c>
      <c r="J121" s="7" t="n">
        <v>0</v>
      </c>
      <c r="K121" s="7" t="n">
        <v>0</v>
      </c>
      <c r="L121" s="7" t="n">
        <v>0</v>
      </c>
      <c r="M121" s="7" t="n">
        <v>1</v>
      </c>
      <c r="N121" s="7" t="n">
        <v>1.60000002384186</v>
      </c>
      <c r="O121" s="7" t="n">
        <v>0.0900000035762787</v>
      </c>
      <c r="P121" s="7" t="s">
        <v>14</v>
      </c>
      <c r="Q121" s="7" t="s">
        <v>14</v>
      </c>
      <c r="R121" s="7" t="n">
        <v>-1</v>
      </c>
      <c r="S121" s="7" t="n">
        <v>0</v>
      </c>
      <c r="T121" s="7" t="n">
        <v>0</v>
      </c>
      <c r="U121" s="7" t="n">
        <v>0</v>
      </c>
      <c r="V121" s="7" t="n">
        <v>0</v>
      </c>
    </row>
    <row r="122" spans="1:22">
      <c r="A122" t="s">
        <v>4</v>
      </c>
      <c r="B122" s="4" t="s">
        <v>5</v>
      </c>
      <c r="C122" s="4" t="s">
        <v>12</v>
      </c>
      <c r="D122" s="4" t="s">
        <v>8</v>
      </c>
      <c r="E122" s="4" t="s">
        <v>8</v>
      </c>
      <c r="F122" s="4" t="s">
        <v>8</v>
      </c>
      <c r="G122" s="4" t="s">
        <v>7</v>
      </c>
      <c r="H122" s="4" t="s">
        <v>13</v>
      </c>
      <c r="I122" s="4" t="s">
        <v>21</v>
      </c>
      <c r="J122" s="4" t="s">
        <v>21</v>
      </c>
      <c r="K122" s="4" t="s">
        <v>21</v>
      </c>
      <c r="L122" s="4" t="s">
        <v>21</v>
      </c>
      <c r="M122" s="4" t="s">
        <v>21</v>
      </c>
      <c r="N122" s="4" t="s">
        <v>21</v>
      </c>
      <c r="O122" s="4" t="s">
        <v>21</v>
      </c>
      <c r="P122" s="4" t="s">
        <v>8</v>
      </c>
      <c r="Q122" s="4" t="s">
        <v>8</v>
      </c>
      <c r="R122" s="4" t="s">
        <v>13</v>
      </c>
      <c r="S122" s="4" t="s">
        <v>7</v>
      </c>
      <c r="T122" s="4" t="s">
        <v>13</v>
      </c>
      <c r="U122" s="4" t="s">
        <v>13</v>
      </c>
      <c r="V122" s="4" t="s">
        <v>12</v>
      </c>
    </row>
    <row r="123" spans="1:22">
      <c r="A123" t="n">
        <v>2140</v>
      </c>
      <c r="B123" s="26" t="n">
        <v>19</v>
      </c>
      <c r="C123" s="7" t="n">
        <v>1657</v>
      </c>
      <c r="D123" s="7" t="s">
        <v>34</v>
      </c>
      <c r="E123" s="7" t="s">
        <v>35</v>
      </c>
      <c r="F123" s="7" t="s">
        <v>14</v>
      </c>
      <c r="G123" s="7" t="n">
        <v>0</v>
      </c>
      <c r="H123" s="7" t="n">
        <v>1</v>
      </c>
      <c r="I123" s="7" t="n">
        <v>0</v>
      </c>
      <c r="J123" s="7" t="n">
        <v>0</v>
      </c>
      <c r="K123" s="7" t="n">
        <v>0</v>
      </c>
      <c r="L123" s="7" t="n">
        <v>0</v>
      </c>
      <c r="M123" s="7" t="n">
        <v>1</v>
      </c>
      <c r="N123" s="7" t="n">
        <v>1.60000002384186</v>
      </c>
      <c r="O123" s="7" t="n">
        <v>0.0900000035762787</v>
      </c>
      <c r="P123" s="7" t="s">
        <v>14</v>
      </c>
      <c r="Q123" s="7" t="s">
        <v>14</v>
      </c>
      <c r="R123" s="7" t="n">
        <v>-1</v>
      </c>
      <c r="S123" s="7" t="n">
        <v>0</v>
      </c>
      <c r="T123" s="7" t="n">
        <v>0</v>
      </c>
      <c r="U123" s="7" t="n">
        <v>0</v>
      </c>
      <c r="V123" s="7" t="n">
        <v>0</v>
      </c>
    </row>
    <row r="124" spans="1:22">
      <c r="A124" t="s">
        <v>4</v>
      </c>
      <c r="B124" s="4" t="s">
        <v>5</v>
      </c>
      <c r="C124" s="4" t="s">
        <v>12</v>
      </c>
      <c r="D124" s="4" t="s">
        <v>8</v>
      </c>
      <c r="E124" s="4" t="s">
        <v>8</v>
      </c>
      <c r="F124" s="4" t="s">
        <v>8</v>
      </c>
      <c r="G124" s="4" t="s">
        <v>7</v>
      </c>
      <c r="H124" s="4" t="s">
        <v>13</v>
      </c>
      <c r="I124" s="4" t="s">
        <v>21</v>
      </c>
      <c r="J124" s="4" t="s">
        <v>21</v>
      </c>
      <c r="K124" s="4" t="s">
        <v>21</v>
      </c>
      <c r="L124" s="4" t="s">
        <v>21</v>
      </c>
      <c r="M124" s="4" t="s">
        <v>21</v>
      </c>
      <c r="N124" s="4" t="s">
        <v>21</v>
      </c>
      <c r="O124" s="4" t="s">
        <v>21</v>
      </c>
      <c r="P124" s="4" t="s">
        <v>8</v>
      </c>
      <c r="Q124" s="4" t="s">
        <v>8</v>
      </c>
      <c r="R124" s="4" t="s">
        <v>13</v>
      </c>
      <c r="S124" s="4" t="s">
        <v>7</v>
      </c>
      <c r="T124" s="4" t="s">
        <v>13</v>
      </c>
      <c r="U124" s="4" t="s">
        <v>13</v>
      </c>
      <c r="V124" s="4" t="s">
        <v>12</v>
      </c>
    </row>
    <row r="125" spans="1:22">
      <c r="A125" t="n">
        <v>2211</v>
      </c>
      <c r="B125" s="26" t="n">
        <v>19</v>
      </c>
      <c r="C125" s="7" t="n">
        <v>1658</v>
      </c>
      <c r="D125" s="7" t="s">
        <v>34</v>
      </c>
      <c r="E125" s="7" t="s">
        <v>35</v>
      </c>
      <c r="F125" s="7" t="s">
        <v>14</v>
      </c>
      <c r="G125" s="7" t="n">
        <v>0</v>
      </c>
      <c r="H125" s="7" t="n">
        <v>1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1</v>
      </c>
      <c r="N125" s="7" t="n">
        <v>1.60000002384186</v>
      </c>
      <c r="O125" s="7" t="n">
        <v>0.0900000035762787</v>
      </c>
      <c r="P125" s="7" t="s">
        <v>14</v>
      </c>
      <c r="Q125" s="7" t="s">
        <v>14</v>
      </c>
      <c r="R125" s="7" t="n">
        <v>-1</v>
      </c>
      <c r="S125" s="7" t="n">
        <v>0</v>
      </c>
      <c r="T125" s="7" t="n">
        <v>0</v>
      </c>
      <c r="U125" s="7" t="n">
        <v>0</v>
      </c>
      <c r="V125" s="7" t="n">
        <v>0</v>
      </c>
    </row>
    <row r="126" spans="1:22">
      <c r="A126" t="s">
        <v>4</v>
      </c>
      <c r="B126" s="4" t="s">
        <v>5</v>
      </c>
      <c r="C126" s="4" t="s">
        <v>12</v>
      </c>
      <c r="D126" s="4" t="s">
        <v>8</v>
      </c>
      <c r="E126" s="4" t="s">
        <v>8</v>
      </c>
      <c r="F126" s="4" t="s">
        <v>8</v>
      </c>
      <c r="G126" s="4" t="s">
        <v>7</v>
      </c>
      <c r="H126" s="4" t="s">
        <v>13</v>
      </c>
      <c r="I126" s="4" t="s">
        <v>21</v>
      </c>
      <c r="J126" s="4" t="s">
        <v>21</v>
      </c>
      <c r="K126" s="4" t="s">
        <v>21</v>
      </c>
      <c r="L126" s="4" t="s">
        <v>21</v>
      </c>
      <c r="M126" s="4" t="s">
        <v>21</v>
      </c>
      <c r="N126" s="4" t="s">
        <v>21</v>
      </c>
      <c r="O126" s="4" t="s">
        <v>21</v>
      </c>
      <c r="P126" s="4" t="s">
        <v>8</v>
      </c>
      <c r="Q126" s="4" t="s">
        <v>8</v>
      </c>
      <c r="R126" s="4" t="s">
        <v>13</v>
      </c>
      <c r="S126" s="4" t="s">
        <v>7</v>
      </c>
      <c r="T126" s="4" t="s">
        <v>13</v>
      </c>
      <c r="U126" s="4" t="s">
        <v>13</v>
      </c>
      <c r="V126" s="4" t="s">
        <v>12</v>
      </c>
    </row>
    <row r="127" spans="1:22">
      <c r="A127" t="n">
        <v>2282</v>
      </c>
      <c r="B127" s="26" t="n">
        <v>19</v>
      </c>
      <c r="C127" s="7" t="n">
        <v>1560</v>
      </c>
      <c r="D127" s="7" t="s">
        <v>36</v>
      </c>
      <c r="E127" s="7" t="s">
        <v>37</v>
      </c>
      <c r="F127" s="7" t="s">
        <v>14</v>
      </c>
      <c r="G127" s="7" t="n">
        <v>0</v>
      </c>
      <c r="H127" s="7" t="n">
        <v>1</v>
      </c>
      <c r="I127" s="7" t="n">
        <v>0</v>
      </c>
      <c r="J127" s="7" t="n">
        <v>0</v>
      </c>
      <c r="K127" s="7" t="n">
        <v>0</v>
      </c>
      <c r="L127" s="7" t="n">
        <v>0</v>
      </c>
      <c r="M127" s="7" t="n">
        <v>1</v>
      </c>
      <c r="N127" s="7" t="n">
        <v>1.60000002384186</v>
      </c>
      <c r="O127" s="7" t="n">
        <v>0.0900000035762787</v>
      </c>
      <c r="P127" s="7" t="s">
        <v>38</v>
      </c>
      <c r="Q127" s="7" t="s">
        <v>14</v>
      </c>
      <c r="R127" s="7" t="n">
        <v>-1</v>
      </c>
      <c r="S127" s="7" t="n">
        <v>0</v>
      </c>
      <c r="T127" s="7" t="n">
        <v>0</v>
      </c>
      <c r="U127" s="7" t="n">
        <v>0</v>
      </c>
      <c r="V127" s="7" t="n">
        <v>0</v>
      </c>
    </row>
    <row r="128" spans="1:22">
      <c r="A128" t="s">
        <v>4</v>
      </c>
      <c r="B128" s="4" t="s">
        <v>5</v>
      </c>
      <c r="C128" s="4" t="s">
        <v>12</v>
      </c>
      <c r="D128" s="4" t="s">
        <v>8</v>
      </c>
      <c r="E128" s="4" t="s">
        <v>8</v>
      </c>
      <c r="F128" s="4" t="s">
        <v>8</v>
      </c>
      <c r="G128" s="4" t="s">
        <v>7</v>
      </c>
      <c r="H128" s="4" t="s">
        <v>13</v>
      </c>
      <c r="I128" s="4" t="s">
        <v>21</v>
      </c>
      <c r="J128" s="4" t="s">
        <v>21</v>
      </c>
      <c r="K128" s="4" t="s">
        <v>21</v>
      </c>
      <c r="L128" s="4" t="s">
        <v>21</v>
      </c>
      <c r="M128" s="4" t="s">
        <v>21</v>
      </c>
      <c r="N128" s="4" t="s">
        <v>21</v>
      </c>
      <c r="O128" s="4" t="s">
        <v>21</v>
      </c>
      <c r="P128" s="4" t="s">
        <v>8</v>
      </c>
      <c r="Q128" s="4" t="s">
        <v>8</v>
      </c>
      <c r="R128" s="4" t="s">
        <v>13</v>
      </c>
      <c r="S128" s="4" t="s">
        <v>7</v>
      </c>
      <c r="T128" s="4" t="s">
        <v>13</v>
      </c>
      <c r="U128" s="4" t="s">
        <v>13</v>
      </c>
      <c r="V128" s="4" t="s">
        <v>12</v>
      </c>
    </row>
    <row r="129" spans="1:22">
      <c r="A129" t="n">
        <v>2371</v>
      </c>
      <c r="B129" s="26" t="n">
        <v>19</v>
      </c>
      <c r="C129" s="7" t="n">
        <v>1561</v>
      </c>
      <c r="D129" s="7" t="s">
        <v>39</v>
      </c>
      <c r="E129" s="7" t="s">
        <v>40</v>
      </c>
      <c r="F129" s="7" t="s">
        <v>14</v>
      </c>
      <c r="G129" s="7" t="n">
        <v>0</v>
      </c>
      <c r="H129" s="7" t="n">
        <v>1</v>
      </c>
      <c r="I129" s="7" t="n">
        <v>0</v>
      </c>
      <c r="J129" s="7" t="n">
        <v>0</v>
      </c>
      <c r="K129" s="7" t="n">
        <v>0</v>
      </c>
      <c r="L129" s="7" t="n">
        <v>0</v>
      </c>
      <c r="M129" s="7" t="n">
        <v>1</v>
      </c>
      <c r="N129" s="7" t="n">
        <v>1.60000002384186</v>
      </c>
      <c r="O129" s="7" t="n">
        <v>0.0900000035762787</v>
      </c>
      <c r="P129" s="7" t="s">
        <v>41</v>
      </c>
      <c r="Q129" s="7" t="s">
        <v>14</v>
      </c>
      <c r="R129" s="7" t="n">
        <v>-1</v>
      </c>
      <c r="S129" s="7" t="n">
        <v>0</v>
      </c>
      <c r="T129" s="7" t="n">
        <v>0</v>
      </c>
      <c r="U129" s="7" t="n">
        <v>0</v>
      </c>
      <c r="V129" s="7" t="n">
        <v>0</v>
      </c>
    </row>
    <row r="130" spans="1:22">
      <c r="A130" t="s">
        <v>4</v>
      </c>
      <c r="B130" s="4" t="s">
        <v>5</v>
      </c>
      <c r="C130" s="4" t="s">
        <v>12</v>
      </c>
      <c r="D130" s="4" t="s">
        <v>8</v>
      </c>
      <c r="E130" s="4" t="s">
        <v>8</v>
      </c>
      <c r="F130" s="4" t="s">
        <v>8</v>
      </c>
      <c r="G130" s="4" t="s">
        <v>7</v>
      </c>
      <c r="H130" s="4" t="s">
        <v>13</v>
      </c>
      <c r="I130" s="4" t="s">
        <v>21</v>
      </c>
      <c r="J130" s="4" t="s">
        <v>21</v>
      </c>
      <c r="K130" s="4" t="s">
        <v>21</v>
      </c>
      <c r="L130" s="4" t="s">
        <v>21</v>
      </c>
      <c r="M130" s="4" t="s">
        <v>21</v>
      </c>
      <c r="N130" s="4" t="s">
        <v>21</v>
      </c>
      <c r="O130" s="4" t="s">
        <v>21</v>
      </c>
      <c r="P130" s="4" t="s">
        <v>8</v>
      </c>
      <c r="Q130" s="4" t="s">
        <v>8</v>
      </c>
      <c r="R130" s="4" t="s">
        <v>13</v>
      </c>
      <c r="S130" s="4" t="s">
        <v>7</v>
      </c>
      <c r="T130" s="4" t="s">
        <v>13</v>
      </c>
      <c r="U130" s="4" t="s">
        <v>13</v>
      </c>
      <c r="V130" s="4" t="s">
        <v>12</v>
      </c>
    </row>
    <row r="131" spans="1:22">
      <c r="A131" t="n">
        <v>2462</v>
      </c>
      <c r="B131" s="26" t="n">
        <v>19</v>
      </c>
      <c r="C131" s="7" t="n">
        <v>1562</v>
      </c>
      <c r="D131" s="7" t="s">
        <v>39</v>
      </c>
      <c r="E131" s="7" t="s">
        <v>40</v>
      </c>
      <c r="F131" s="7" t="s">
        <v>14</v>
      </c>
      <c r="G131" s="7" t="n">
        <v>0</v>
      </c>
      <c r="H131" s="7" t="n">
        <v>1</v>
      </c>
      <c r="I131" s="7" t="n">
        <v>0</v>
      </c>
      <c r="J131" s="7" t="n">
        <v>0</v>
      </c>
      <c r="K131" s="7" t="n">
        <v>0</v>
      </c>
      <c r="L131" s="7" t="n">
        <v>0</v>
      </c>
      <c r="M131" s="7" t="n">
        <v>1</v>
      </c>
      <c r="N131" s="7" t="n">
        <v>1.60000002384186</v>
      </c>
      <c r="O131" s="7" t="n">
        <v>0.0900000035762787</v>
      </c>
      <c r="P131" s="7" t="s">
        <v>41</v>
      </c>
      <c r="Q131" s="7" t="s">
        <v>14</v>
      </c>
      <c r="R131" s="7" t="n">
        <v>-1</v>
      </c>
      <c r="S131" s="7" t="n">
        <v>0</v>
      </c>
      <c r="T131" s="7" t="n">
        <v>0</v>
      </c>
      <c r="U131" s="7" t="n">
        <v>0</v>
      </c>
      <c r="V131" s="7" t="n">
        <v>0</v>
      </c>
    </row>
    <row r="132" spans="1:22">
      <c r="A132" t="s">
        <v>4</v>
      </c>
      <c r="B132" s="4" t="s">
        <v>5</v>
      </c>
      <c r="C132" s="4" t="s">
        <v>12</v>
      </c>
      <c r="D132" s="4" t="s">
        <v>8</v>
      </c>
      <c r="E132" s="4" t="s">
        <v>8</v>
      </c>
      <c r="F132" s="4" t="s">
        <v>8</v>
      </c>
      <c r="G132" s="4" t="s">
        <v>7</v>
      </c>
      <c r="H132" s="4" t="s">
        <v>13</v>
      </c>
      <c r="I132" s="4" t="s">
        <v>21</v>
      </c>
      <c r="J132" s="4" t="s">
        <v>21</v>
      </c>
      <c r="K132" s="4" t="s">
        <v>21</v>
      </c>
      <c r="L132" s="4" t="s">
        <v>21</v>
      </c>
      <c r="M132" s="4" t="s">
        <v>21</v>
      </c>
      <c r="N132" s="4" t="s">
        <v>21</v>
      </c>
      <c r="O132" s="4" t="s">
        <v>21</v>
      </c>
      <c r="P132" s="4" t="s">
        <v>8</v>
      </c>
      <c r="Q132" s="4" t="s">
        <v>8</v>
      </c>
      <c r="R132" s="4" t="s">
        <v>13</v>
      </c>
      <c r="S132" s="4" t="s">
        <v>7</v>
      </c>
      <c r="T132" s="4" t="s">
        <v>13</v>
      </c>
      <c r="U132" s="4" t="s">
        <v>13</v>
      </c>
      <c r="V132" s="4" t="s">
        <v>12</v>
      </c>
    </row>
    <row r="133" spans="1:22">
      <c r="A133" t="n">
        <v>2553</v>
      </c>
      <c r="B133" s="26" t="n">
        <v>19</v>
      </c>
      <c r="C133" s="7" t="n">
        <v>1563</v>
      </c>
      <c r="D133" s="7" t="s">
        <v>39</v>
      </c>
      <c r="E133" s="7" t="s">
        <v>40</v>
      </c>
      <c r="F133" s="7" t="s">
        <v>14</v>
      </c>
      <c r="G133" s="7" t="n">
        <v>0</v>
      </c>
      <c r="H133" s="7" t="n">
        <v>1</v>
      </c>
      <c r="I133" s="7" t="n">
        <v>0</v>
      </c>
      <c r="J133" s="7" t="n">
        <v>0</v>
      </c>
      <c r="K133" s="7" t="n">
        <v>0</v>
      </c>
      <c r="L133" s="7" t="n">
        <v>0</v>
      </c>
      <c r="M133" s="7" t="n">
        <v>1</v>
      </c>
      <c r="N133" s="7" t="n">
        <v>1.60000002384186</v>
      </c>
      <c r="O133" s="7" t="n">
        <v>0.0900000035762787</v>
      </c>
      <c r="P133" s="7" t="s">
        <v>41</v>
      </c>
      <c r="Q133" s="7" t="s">
        <v>14</v>
      </c>
      <c r="R133" s="7" t="n">
        <v>-1</v>
      </c>
      <c r="S133" s="7" t="n">
        <v>0</v>
      </c>
      <c r="T133" s="7" t="n">
        <v>0</v>
      </c>
      <c r="U133" s="7" t="n">
        <v>0</v>
      </c>
      <c r="V133" s="7" t="n">
        <v>0</v>
      </c>
    </row>
    <row r="134" spans="1:22">
      <c r="A134" t="s">
        <v>4</v>
      </c>
      <c r="B134" s="4" t="s">
        <v>5</v>
      </c>
      <c r="C134" s="4" t="s">
        <v>12</v>
      </c>
      <c r="D134" s="4" t="s">
        <v>8</v>
      </c>
      <c r="E134" s="4" t="s">
        <v>8</v>
      </c>
      <c r="F134" s="4" t="s">
        <v>8</v>
      </c>
      <c r="G134" s="4" t="s">
        <v>7</v>
      </c>
      <c r="H134" s="4" t="s">
        <v>13</v>
      </c>
      <c r="I134" s="4" t="s">
        <v>21</v>
      </c>
      <c r="J134" s="4" t="s">
        <v>21</v>
      </c>
      <c r="K134" s="4" t="s">
        <v>21</v>
      </c>
      <c r="L134" s="4" t="s">
        <v>21</v>
      </c>
      <c r="M134" s="4" t="s">
        <v>21</v>
      </c>
      <c r="N134" s="4" t="s">
        <v>21</v>
      </c>
      <c r="O134" s="4" t="s">
        <v>21</v>
      </c>
      <c r="P134" s="4" t="s">
        <v>8</v>
      </c>
      <c r="Q134" s="4" t="s">
        <v>8</v>
      </c>
      <c r="R134" s="4" t="s">
        <v>13</v>
      </c>
      <c r="S134" s="4" t="s">
        <v>7</v>
      </c>
      <c r="T134" s="4" t="s">
        <v>13</v>
      </c>
      <c r="U134" s="4" t="s">
        <v>13</v>
      </c>
      <c r="V134" s="4" t="s">
        <v>12</v>
      </c>
    </row>
    <row r="135" spans="1:22">
      <c r="A135" t="n">
        <v>2644</v>
      </c>
      <c r="B135" s="26" t="n">
        <v>19</v>
      </c>
      <c r="C135" s="7" t="n">
        <v>1564</v>
      </c>
      <c r="D135" s="7" t="s">
        <v>39</v>
      </c>
      <c r="E135" s="7" t="s">
        <v>40</v>
      </c>
      <c r="F135" s="7" t="s">
        <v>14</v>
      </c>
      <c r="G135" s="7" t="n">
        <v>0</v>
      </c>
      <c r="H135" s="7" t="n">
        <v>1</v>
      </c>
      <c r="I135" s="7" t="n">
        <v>0</v>
      </c>
      <c r="J135" s="7" t="n">
        <v>0</v>
      </c>
      <c r="K135" s="7" t="n">
        <v>0</v>
      </c>
      <c r="L135" s="7" t="n">
        <v>0</v>
      </c>
      <c r="M135" s="7" t="n">
        <v>1</v>
      </c>
      <c r="N135" s="7" t="n">
        <v>1.60000002384186</v>
      </c>
      <c r="O135" s="7" t="n">
        <v>0.0900000035762787</v>
      </c>
      <c r="P135" s="7" t="s">
        <v>41</v>
      </c>
      <c r="Q135" s="7" t="s">
        <v>14</v>
      </c>
      <c r="R135" s="7" t="n">
        <v>-1</v>
      </c>
      <c r="S135" s="7" t="n">
        <v>0</v>
      </c>
      <c r="T135" s="7" t="n">
        <v>0</v>
      </c>
      <c r="U135" s="7" t="n">
        <v>0</v>
      </c>
      <c r="V135" s="7" t="n">
        <v>0</v>
      </c>
    </row>
    <row r="136" spans="1:22">
      <c r="A136" t="s">
        <v>4</v>
      </c>
      <c r="B136" s="4" t="s">
        <v>5</v>
      </c>
      <c r="C136" s="4" t="s">
        <v>12</v>
      </c>
      <c r="D136" s="4" t="s">
        <v>8</v>
      </c>
      <c r="E136" s="4" t="s">
        <v>8</v>
      </c>
      <c r="F136" s="4" t="s">
        <v>8</v>
      </c>
      <c r="G136" s="4" t="s">
        <v>7</v>
      </c>
      <c r="H136" s="4" t="s">
        <v>13</v>
      </c>
      <c r="I136" s="4" t="s">
        <v>21</v>
      </c>
      <c r="J136" s="4" t="s">
        <v>21</v>
      </c>
      <c r="K136" s="4" t="s">
        <v>21</v>
      </c>
      <c r="L136" s="4" t="s">
        <v>21</v>
      </c>
      <c r="M136" s="4" t="s">
        <v>21</v>
      </c>
      <c r="N136" s="4" t="s">
        <v>21</v>
      </c>
      <c r="O136" s="4" t="s">
        <v>21</v>
      </c>
      <c r="P136" s="4" t="s">
        <v>8</v>
      </c>
      <c r="Q136" s="4" t="s">
        <v>8</v>
      </c>
      <c r="R136" s="4" t="s">
        <v>13</v>
      </c>
      <c r="S136" s="4" t="s">
        <v>7</v>
      </c>
      <c r="T136" s="4" t="s">
        <v>13</v>
      </c>
      <c r="U136" s="4" t="s">
        <v>13</v>
      </c>
      <c r="V136" s="4" t="s">
        <v>12</v>
      </c>
    </row>
    <row r="137" spans="1:22">
      <c r="A137" t="n">
        <v>2735</v>
      </c>
      <c r="B137" s="26" t="n">
        <v>19</v>
      </c>
      <c r="C137" s="7" t="n">
        <v>1565</v>
      </c>
      <c r="D137" s="7" t="s">
        <v>39</v>
      </c>
      <c r="E137" s="7" t="s">
        <v>40</v>
      </c>
      <c r="F137" s="7" t="s">
        <v>14</v>
      </c>
      <c r="G137" s="7" t="n">
        <v>0</v>
      </c>
      <c r="H137" s="7" t="n">
        <v>1</v>
      </c>
      <c r="I137" s="7" t="n">
        <v>0</v>
      </c>
      <c r="J137" s="7" t="n">
        <v>0</v>
      </c>
      <c r="K137" s="7" t="n">
        <v>0</v>
      </c>
      <c r="L137" s="7" t="n">
        <v>0</v>
      </c>
      <c r="M137" s="7" t="n">
        <v>1</v>
      </c>
      <c r="N137" s="7" t="n">
        <v>1.60000002384186</v>
      </c>
      <c r="O137" s="7" t="n">
        <v>0.0900000035762787</v>
      </c>
      <c r="P137" s="7" t="s">
        <v>41</v>
      </c>
      <c r="Q137" s="7" t="s">
        <v>14</v>
      </c>
      <c r="R137" s="7" t="n">
        <v>-1</v>
      </c>
      <c r="S137" s="7" t="n">
        <v>0</v>
      </c>
      <c r="T137" s="7" t="n">
        <v>0</v>
      </c>
      <c r="U137" s="7" t="n">
        <v>0</v>
      </c>
      <c r="V137" s="7" t="n">
        <v>0</v>
      </c>
    </row>
    <row r="138" spans="1:22">
      <c r="A138" t="s">
        <v>4</v>
      </c>
      <c r="B138" s="4" t="s">
        <v>5</v>
      </c>
      <c r="C138" s="4" t="s">
        <v>12</v>
      </c>
      <c r="D138" s="4" t="s">
        <v>8</v>
      </c>
      <c r="E138" s="4" t="s">
        <v>8</v>
      </c>
      <c r="F138" s="4" t="s">
        <v>8</v>
      </c>
      <c r="G138" s="4" t="s">
        <v>7</v>
      </c>
      <c r="H138" s="4" t="s">
        <v>13</v>
      </c>
      <c r="I138" s="4" t="s">
        <v>21</v>
      </c>
      <c r="J138" s="4" t="s">
        <v>21</v>
      </c>
      <c r="K138" s="4" t="s">
        <v>21</v>
      </c>
      <c r="L138" s="4" t="s">
        <v>21</v>
      </c>
      <c r="M138" s="4" t="s">
        <v>21</v>
      </c>
      <c r="N138" s="4" t="s">
        <v>21</v>
      </c>
      <c r="O138" s="4" t="s">
        <v>21</v>
      </c>
      <c r="P138" s="4" t="s">
        <v>8</v>
      </c>
      <c r="Q138" s="4" t="s">
        <v>8</v>
      </c>
      <c r="R138" s="4" t="s">
        <v>13</v>
      </c>
      <c r="S138" s="4" t="s">
        <v>7</v>
      </c>
      <c r="T138" s="4" t="s">
        <v>13</v>
      </c>
      <c r="U138" s="4" t="s">
        <v>13</v>
      </c>
      <c r="V138" s="4" t="s">
        <v>12</v>
      </c>
    </row>
    <row r="139" spans="1:22">
      <c r="A139" t="n">
        <v>2826</v>
      </c>
      <c r="B139" s="26" t="n">
        <v>19</v>
      </c>
      <c r="C139" s="7" t="n">
        <v>1570</v>
      </c>
      <c r="D139" s="7" t="s">
        <v>42</v>
      </c>
      <c r="E139" s="7" t="s">
        <v>43</v>
      </c>
      <c r="F139" s="7" t="s">
        <v>14</v>
      </c>
      <c r="G139" s="7" t="n">
        <v>0</v>
      </c>
      <c r="H139" s="7" t="n">
        <v>1</v>
      </c>
      <c r="I139" s="7" t="n">
        <v>0</v>
      </c>
      <c r="J139" s="7" t="n">
        <v>0</v>
      </c>
      <c r="K139" s="7" t="n">
        <v>0</v>
      </c>
      <c r="L139" s="7" t="n">
        <v>0</v>
      </c>
      <c r="M139" s="7" t="n">
        <v>1</v>
      </c>
      <c r="N139" s="7" t="n">
        <v>1.60000002384186</v>
      </c>
      <c r="O139" s="7" t="n">
        <v>0.0900000035762787</v>
      </c>
      <c r="P139" s="7" t="s">
        <v>14</v>
      </c>
      <c r="Q139" s="7" t="s">
        <v>14</v>
      </c>
      <c r="R139" s="7" t="n">
        <v>-1</v>
      </c>
      <c r="S139" s="7" t="n">
        <v>0</v>
      </c>
      <c r="T139" s="7" t="n">
        <v>0</v>
      </c>
      <c r="U139" s="7" t="n">
        <v>0</v>
      </c>
      <c r="V139" s="7" t="n">
        <v>0</v>
      </c>
    </row>
    <row r="140" spans="1:22">
      <c r="A140" t="s">
        <v>4</v>
      </c>
      <c r="B140" s="4" t="s">
        <v>5</v>
      </c>
      <c r="C140" s="4" t="s">
        <v>12</v>
      </c>
      <c r="D140" s="4" t="s">
        <v>8</v>
      </c>
      <c r="E140" s="4" t="s">
        <v>8</v>
      </c>
      <c r="F140" s="4" t="s">
        <v>8</v>
      </c>
      <c r="G140" s="4" t="s">
        <v>7</v>
      </c>
      <c r="H140" s="4" t="s">
        <v>13</v>
      </c>
      <c r="I140" s="4" t="s">
        <v>21</v>
      </c>
      <c r="J140" s="4" t="s">
        <v>21</v>
      </c>
      <c r="K140" s="4" t="s">
        <v>21</v>
      </c>
      <c r="L140" s="4" t="s">
        <v>21</v>
      </c>
      <c r="M140" s="4" t="s">
        <v>21</v>
      </c>
      <c r="N140" s="4" t="s">
        <v>21</v>
      </c>
      <c r="O140" s="4" t="s">
        <v>21</v>
      </c>
      <c r="P140" s="4" t="s">
        <v>8</v>
      </c>
      <c r="Q140" s="4" t="s">
        <v>8</v>
      </c>
      <c r="R140" s="4" t="s">
        <v>13</v>
      </c>
      <c r="S140" s="4" t="s">
        <v>7</v>
      </c>
      <c r="T140" s="4" t="s">
        <v>13</v>
      </c>
      <c r="U140" s="4" t="s">
        <v>13</v>
      </c>
      <c r="V140" s="4" t="s">
        <v>12</v>
      </c>
    </row>
    <row r="141" spans="1:22">
      <c r="A141" t="n">
        <v>2900</v>
      </c>
      <c r="B141" s="26" t="n">
        <v>19</v>
      </c>
      <c r="C141" s="7" t="n">
        <v>1571</v>
      </c>
      <c r="D141" s="7" t="s">
        <v>42</v>
      </c>
      <c r="E141" s="7" t="s">
        <v>43</v>
      </c>
      <c r="F141" s="7" t="s">
        <v>14</v>
      </c>
      <c r="G141" s="7" t="n">
        <v>0</v>
      </c>
      <c r="H141" s="7" t="n">
        <v>1</v>
      </c>
      <c r="I141" s="7" t="n">
        <v>0</v>
      </c>
      <c r="J141" s="7" t="n">
        <v>0</v>
      </c>
      <c r="K141" s="7" t="n">
        <v>0</v>
      </c>
      <c r="L141" s="7" t="n">
        <v>0</v>
      </c>
      <c r="M141" s="7" t="n">
        <v>1</v>
      </c>
      <c r="N141" s="7" t="n">
        <v>1.60000002384186</v>
      </c>
      <c r="O141" s="7" t="n">
        <v>0.0900000035762787</v>
      </c>
      <c r="P141" s="7" t="s">
        <v>14</v>
      </c>
      <c r="Q141" s="7" t="s">
        <v>14</v>
      </c>
      <c r="R141" s="7" t="n">
        <v>-1</v>
      </c>
      <c r="S141" s="7" t="n">
        <v>0</v>
      </c>
      <c r="T141" s="7" t="n">
        <v>0</v>
      </c>
      <c r="U141" s="7" t="n">
        <v>0</v>
      </c>
      <c r="V141" s="7" t="n">
        <v>0</v>
      </c>
    </row>
    <row r="142" spans="1:22">
      <c r="A142" t="s">
        <v>4</v>
      </c>
      <c r="B142" s="4" t="s">
        <v>5</v>
      </c>
      <c r="C142" s="4" t="s">
        <v>12</v>
      </c>
      <c r="D142" s="4" t="s">
        <v>8</v>
      </c>
      <c r="E142" s="4" t="s">
        <v>8</v>
      </c>
      <c r="F142" s="4" t="s">
        <v>8</v>
      </c>
      <c r="G142" s="4" t="s">
        <v>7</v>
      </c>
      <c r="H142" s="4" t="s">
        <v>13</v>
      </c>
      <c r="I142" s="4" t="s">
        <v>21</v>
      </c>
      <c r="J142" s="4" t="s">
        <v>21</v>
      </c>
      <c r="K142" s="4" t="s">
        <v>21</v>
      </c>
      <c r="L142" s="4" t="s">
        <v>21</v>
      </c>
      <c r="M142" s="4" t="s">
        <v>21</v>
      </c>
      <c r="N142" s="4" t="s">
        <v>21</v>
      </c>
      <c r="O142" s="4" t="s">
        <v>21</v>
      </c>
      <c r="P142" s="4" t="s">
        <v>8</v>
      </c>
      <c r="Q142" s="4" t="s">
        <v>8</v>
      </c>
      <c r="R142" s="4" t="s">
        <v>13</v>
      </c>
      <c r="S142" s="4" t="s">
        <v>7</v>
      </c>
      <c r="T142" s="4" t="s">
        <v>13</v>
      </c>
      <c r="U142" s="4" t="s">
        <v>13</v>
      </c>
      <c r="V142" s="4" t="s">
        <v>12</v>
      </c>
    </row>
    <row r="143" spans="1:22">
      <c r="A143" t="n">
        <v>2974</v>
      </c>
      <c r="B143" s="26" t="n">
        <v>19</v>
      </c>
      <c r="C143" s="7" t="n">
        <v>1572</v>
      </c>
      <c r="D143" s="7" t="s">
        <v>42</v>
      </c>
      <c r="E143" s="7" t="s">
        <v>43</v>
      </c>
      <c r="F143" s="7" t="s">
        <v>14</v>
      </c>
      <c r="G143" s="7" t="n">
        <v>0</v>
      </c>
      <c r="H143" s="7" t="n">
        <v>1</v>
      </c>
      <c r="I143" s="7" t="n">
        <v>0</v>
      </c>
      <c r="J143" s="7" t="n">
        <v>0</v>
      </c>
      <c r="K143" s="7" t="n">
        <v>0</v>
      </c>
      <c r="L143" s="7" t="n">
        <v>0</v>
      </c>
      <c r="M143" s="7" t="n">
        <v>1</v>
      </c>
      <c r="N143" s="7" t="n">
        <v>1.60000002384186</v>
      </c>
      <c r="O143" s="7" t="n">
        <v>0.0900000035762787</v>
      </c>
      <c r="P143" s="7" t="s">
        <v>14</v>
      </c>
      <c r="Q143" s="7" t="s">
        <v>14</v>
      </c>
      <c r="R143" s="7" t="n">
        <v>-1</v>
      </c>
      <c r="S143" s="7" t="n">
        <v>0</v>
      </c>
      <c r="T143" s="7" t="n">
        <v>0</v>
      </c>
      <c r="U143" s="7" t="n">
        <v>0</v>
      </c>
      <c r="V143" s="7" t="n">
        <v>0</v>
      </c>
    </row>
    <row r="144" spans="1:22">
      <c r="A144" t="s">
        <v>4</v>
      </c>
      <c r="B144" s="4" t="s">
        <v>5</v>
      </c>
      <c r="C144" s="4" t="s">
        <v>12</v>
      </c>
      <c r="D144" s="4" t="s">
        <v>8</v>
      </c>
      <c r="E144" s="4" t="s">
        <v>8</v>
      </c>
      <c r="F144" s="4" t="s">
        <v>8</v>
      </c>
      <c r="G144" s="4" t="s">
        <v>7</v>
      </c>
      <c r="H144" s="4" t="s">
        <v>13</v>
      </c>
      <c r="I144" s="4" t="s">
        <v>21</v>
      </c>
      <c r="J144" s="4" t="s">
        <v>21</v>
      </c>
      <c r="K144" s="4" t="s">
        <v>21</v>
      </c>
      <c r="L144" s="4" t="s">
        <v>21</v>
      </c>
      <c r="M144" s="4" t="s">
        <v>21</v>
      </c>
      <c r="N144" s="4" t="s">
        <v>21</v>
      </c>
      <c r="O144" s="4" t="s">
        <v>21</v>
      </c>
      <c r="P144" s="4" t="s">
        <v>8</v>
      </c>
      <c r="Q144" s="4" t="s">
        <v>8</v>
      </c>
      <c r="R144" s="4" t="s">
        <v>13</v>
      </c>
      <c r="S144" s="4" t="s">
        <v>7</v>
      </c>
      <c r="T144" s="4" t="s">
        <v>13</v>
      </c>
      <c r="U144" s="4" t="s">
        <v>13</v>
      </c>
      <c r="V144" s="4" t="s">
        <v>12</v>
      </c>
    </row>
    <row r="145" spans="1:22">
      <c r="A145" t="n">
        <v>3048</v>
      </c>
      <c r="B145" s="26" t="n">
        <v>19</v>
      </c>
      <c r="C145" s="7" t="n">
        <v>1573</v>
      </c>
      <c r="D145" s="7" t="s">
        <v>42</v>
      </c>
      <c r="E145" s="7" t="s">
        <v>43</v>
      </c>
      <c r="F145" s="7" t="s">
        <v>14</v>
      </c>
      <c r="G145" s="7" t="n">
        <v>0</v>
      </c>
      <c r="H145" s="7" t="n">
        <v>1</v>
      </c>
      <c r="I145" s="7" t="n">
        <v>0</v>
      </c>
      <c r="J145" s="7" t="n">
        <v>0</v>
      </c>
      <c r="K145" s="7" t="n">
        <v>0</v>
      </c>
      <c r="L145" s="7" t="n">
        <v>0</v>
      </c>
      <c r="M145" s="7" t="n">
        <v>1</v>
      </c>
      <c r="N145" s="7" t="n">
        <v>1.60000002384186</v>
      </c>
      <c r="O145" s="7" t="n">
        <v>0.0900000035762787</v>
      </c>
      <c r="P145" s="7" t="s">
        <v>14</v>
      </c>
      <c r="Q145" s="7" t="s">
        <v>14</v>
      </c>
      <c r="R145" s="7" t="n">
        <v>-1</v>
      </c>
      <c r="S145" s="7" t="n">
        <v>0</v>
      </c>
      <c r="T145" s="7" t="n">
        <v>0</v>
      </c>
      <c r="U145" s="7" t="n">
        <v>0</v>
      </c>
      <c r="V145" s="7" t="n">
        <v>0</v>
      </c>
    </row>
    <row r="146" spans="1:22">
      <c r="A146" t="s">
        <v>4</v>
      </c>
      <c r="B146" s="4" t="s">
        <v>5</v>
      </c>
      <c r="C146" s="4" t="s">
        <v>12</v>
      </c>
      <c r="D146" s="4" t="s">
        <v>8</v>
      </c>
      <c r="E146" s="4" t="s">
        <v>8</v>
      </c>
      <c r="F146" s="4" t="s">
        <v>8</v>
      </c>
      <c r="G146" s="4" t="s">
        <v>7</v>
      </c>
      <c r="H146" s="4" t="s">
        <v>13</v>
      </c>
      <c r="I146" s="4" t="s">
        <v>21</v>
      </c>
      <c r="J146" s="4" t="s">
        <v>21</v>
      </c>
      <c r="K146" s="4" t="s">
        <v>21</v>
      </c>
      <c r="L146" s="4" t="s">
        <v>21</v>
      </c>
      <c r="M146" s="4" t="s">
        <v>21</v>
      </c>
      <c r="N146" s="4" t="s">
        <v>21</v>
      </c>
      <c r="O146" s="4" t="s">
        <v>21</v>
      </c>
      <c r="P146" s="4" t="s">
        <v>8</v>
      </c>
      <c r="Q146" s="4" t="s">
        <v>8</v>
      </c>
      <c r="R146" s="4" t="s">
        <v>13</v>
      </c>
      <c r="S146" s="4" t="s">
        <v>7</v>
      </c>
      <c r="T146" s="4" t="s">
        <v>13</v>
      </c>
      <c r="U146" s="4" t="s">
        <v>13</v>
      </c>
      <c r="V146" s="4" t="s">
        <v>12</v>
      </c>
    </row>
    <row r="147" spans="1:22">
      <c r="A147" t="n">
        <v>3122</v>
      </c>
      <c r="B147" s="26" t="n">
        <v>19</v>
      </c>
      <c r="C147" s="7" t="n">
        <v>1574</v>
      </c>
      <c r="D147" s="7" t="s">
        <v>42</v>
      </c>
      <c r="E147" s="7" t="s">
        <v>43</v>
      </c>
      <c r="F147" s="7" t="s">
        <v>14</v>
      </c>
      <c r="G147" s="7" t="n">
        <v>0</v>
      </c>
      <c r="H147" s="7" t="n">
        <v>1</v>
      </c>
      <c r="I147" s="7" t="n">
        <v>0</v>
      </c>
      <c r="J147" s="7" t="n">
        <v>0</v>
      </c>
      <c r="K147" s="7" t="n">
        <v>0</v>
      </c>
      <c r="L147" s="7" t="n">
        <v>0</v>
      </c>
      <c r="M147" s="7" t="n">
        <v>1</v>
      </c>
      <c r="N147" s="7" t="n">
        <v>1.60000002384186</v>
      </c>
      <c r="O147" s="7" t="n">
        <v>0.0900000035762787</v>
      </c>
      <c r="P147" s="7" t="s">
        <v>14</v>
      </c>
      <c r="Q147" s="7" t="s">
        <v>14</v>
      </c>
      <c r="R147" s="7" t="n">
        <v>-1</v>
      </c>
      <c r="S147" s="7" t="n">
        <v>0</v>
      </c>
      <c r="T147" s="7" t="n">
        <v>0</v>
      </c>
      <c r="U147" s="7" t="n">
        <v>0</v>
      </c>
      <c r="V147" s="7" t="n">
        <v>0</v>
      </c>
    </row>
    <row r="148" spans="1:22">
      <c r="A148" t="s">
        <v>4</v>
      </c>
      <c r="B148" s="4" t="s">
        <v>5</v>
      </c>
      <c r="C148" s="4" t="s">
        <v>12</v>
      </c>
      <c r="D148" s="4" t="s">
        <v>8</v>
      </c>
      <c r="E148" s="4" t="s">
        <v>8</v>
      </c>
      <c r="F148" s="4" t="s">
        <v>8</v>
      </c>
      <c r="G148" s="4" t="s">
        <v>7</v>
      </c>
      <c r="H148" s="4" t="s">
        <v>13</v>
      </c>
      <c r="I148" s="4" t="s">
        <v>21</v>
      </c>
      <c r="J148" s="4" t="s">
        <v>21</v>
      </c>
      <c r="K148" s="4" t="s">
        <v>21</v>
      </c>
      <c r="L148" s="4" t="s">
        <v>21</v>
      </c>
      <c r="M148" s="4" t="s">
        <v>21</v>
      </c>
      <c r="N148" s="4" t="s">
        <v>21</v>
      </c>
      <c r="O148" s="4" t="s">
        <v>21</v>
      </c>
      <c r="P148" s="4" t="s">
        <v>8</v>
      </c>
      <c r="Q148" s="4" t="s">
        <v>8</v>
      </c>
      <c r="R148" s="4" t="s">
        <v>13</v>
      </c>
      <c r="S148" s="4" t="s">
        <v>7</v>
      </c>
      <c r="T148" s="4" t="s">
        <v>13</v>
      </c>
      <c r="U148" s="4" t="s">
        <v>13</v>
      </c>
      <c r="V148" s="4" t="s">
        <v>12</v>
      </c>
    </row>
    <row r="149" spans="1:22">
      <c r="A149" t="n">
        <v>3196</v>
      </c>
      <c r="B149" s="26" t="n">
        <v>19</v>
      </c>
      <c r="C149" s="7" t="n">
        <v>1575</v>
      </c>
      <c r="D149" s="7" t="s">
        <v>42</v>
      </c>
      <c r="E149" s="7" t="s">
        <v>43</v>
      </c>
      <c r="F149" s="7" t="s">
        <v>14</v>
      </c>
      <c r="G149" s="7" t="n">
        <v>0</v>
      </c>
      <c r="H149" s="7" t="n">
        <v>1</v>
      </c>
      <c r="I149" s="7" t="n">
        <v>0</v>
      </c>
      <c r="J149" s="7" t="n">
        <v>0</v>
      </c>
      <c r="K149" s="7" t="n">
        <v>0</v>
      </c>
      <c r="L149" s="7" t="n">
        <v>0</v>
      </c>
      <c r="M149" s="7" t="n">
        <v>1</v>
      </c>
      <c r="N149" s="7" t="n">
        <v>1.60000002384186</v>
      </c>
      <c r="O149" s="7" t="n">
        <v>0.0900000035762787</v>
      </c>
      <c r="P149" s="7" t="s">
        <v>14</v>
      </c>
      <c r="Q149" s="7" t="s">
        <v>14</v>
      </c>
      <c r="R149" s="7" t="n">
        <v>-1</v>
      </c>
      <c r="S149" s="7" t="n">
        <v>0</v>
      </c>
      <c r="T149" s="7" t="n">
        <v>0</v>
      </c>
      <c r="U149" s="7" t="n">
        <v>0</v>
      </c>
      <c r="V149" s="7" t="n">
        <v>0</v>
      </c>
    </row>
    <row r="150" spans="1:22">
      <c r="A150" t="s">
        <v>4</v>
      </c>
      <c r="B150" s="4" t="s">
        <v>5</v>
      </c>
      <c r="C150" s="4" t="s">
        <v>12</v>
      </c>
      <c r="D150" s="4" t="s">
        <v>7</v>
      </c>
      <c r="E150" s="4" t="s">
        <v>7</v>
      </c>
      <c r="F150" s="4" t="s">
        <v>8</v>
      </c>
    </row>
    <row r="151" spans="1:22">
      <c r="A151" t="n">
        <v>3270</v>
      </c>
      <c r="B151" s="27" t="n">
        <v>20</v>
      </c>
      <c r="C151" s="7" t="n">
        <v>0</v>
      </c>
      <c r="D151" s="7" t="n">
        <v>3</v>
      </c>
      <c r="E151" s="7" t="n">
        <v>10</v>
      </c>
      <c r="F151" s="7" t="s">
        <v>44</v>
      </c>
    </row>
    <row r="152" spans="1:22">
      <c r="A152" t="s">
        <v>4</v>
      </c>
      <c r="B152" s="4" t="s">
        <v>5</v>
      </c>
      <c r="C152" s="4" t="s">
        <v>12</v>
      </c>
    </row>
    <row r="153" spans="1:22">
      <c r="A153" t="n">
        <v>3288</v>
      </c>
      <c r="B153" s="22" t="n">
        <v>16</v>
      </c>
      <c r="C153" s="7" t="n">
        <v>0</v>
      </c>
    </row>
    <row r="154" spans="1:22">
      <c r="A154" t="s">
        <v>4</v>
      </c>
      <c r="B154" s="4" t="s">
        <v>5</v>
      </c>
      <c r="C154" s="4" t="s">
        <v>12</v>
      </c>
      <c r="D154" s="4" t="s">
        <v>7</v>
      </c>
      <c r="E154" s="4" t="s">
        <v>7</v>
      </c>
      <c r="F154" s="4" t="s">
        <v>8</v>
      </c>
    </row>
    <row r="155" spans="1:22">
      <c r="A155" t="n">
        <v>3291</v>
      </c>
      <c r="B155" s="27" t="n">
        <v>20</v>
      </c>
      <c r="C155" s="7" t="n">
        <v>7008</v>
      </c>
      <c r="D155" s="7" t="n">
        <v>3</v>
      </c>
      <c r="E155" s="7" t="n">
        <v>10</v>
      </c>
      <c r="F155" s="7" t="s">
        <v>44</v>
      </c>
    </row>
    <row r="156" spans="1:22">
      <c r="A156" t="s">
        <v>4</v>
      </c>
      <c r="B156" s="4" t="s">
        <v>5</v>
      </c>
      <c r="C156" s="4" t="s">
        <v>12</v>
      </c>
    </row>
    <row r="157" spans="1:22">
      <c r="A157" t="n">
        <v>3309</v>
      </c>
      <c r="B157" s="22" t="n">
        <v>16</v>
      </c>
      <c r="C157" s="7" t="n">
        <v>0</v>
      </c>
    </row>
    <row r="158" spans="1:22">
      <c r="A158" t="s">
        <v>4</v>
      </c>
      <c r="B158" s="4" t="s">
        <v>5</v>
      </c>
      <c r="C158" s="4" t="s">
        <v>12</v>
      </c>
      <c r="D158" s="4" t="s">
        <v>7</v>
      </c>
      <c r="E158" s="4" t="s">
        <v>7</v>
      </c>
      <c r="F158" s="4" t="s">
        <v>8</v>
      </c>
    </row>
    <row r="159" spans="1:22">
      <c r="A159" t="n">
        <v>3312</v>
      </c>
      <c r="B159" s="27" t="n">
        <v>20</v>
      </c>
      <c r="C159" s="7" t="n">
        <v>82</v>
      </c>
      <c r="D159" s="7" t="n">
        <v>3</v>
      </c>
      <c r="E159" s="7" t="n">
        <v>10</v>
      </c>
      <c r="F159" s="7" t="s">
        <v>44</v>
      </c>
    </row>
    <row r="160" spans="1:22">
      <c r="A160" t="s">
        <v>4</v>
      </c>
      <c r="B160" s="4" t="s">
        <v>5</v>
      </c>
      <c r="C160" s="4" t="s">
        <v>12</v>
      </c>
    </row>
    <row r="161" spans="1:22">
      <c r="A161" t="n">
        <v>3330</v>
      </c>
      <c r="B161" s="22" t="n">
        <v>16</v>
      </c>
      <c r="C161" s="7" t="n">
        <v>0</v>
      </c>
    </row>
    <row r="162" spans="1:22">
      <c r="A162" t="s">
        <v>4</v>
      </c>
      <c r="B162" s="4" t="s">
        <v>5</v>
      </c>
      <c r="C162" s="4" t="s">
        <v>12</v>
      </c>
      <c r="D162" s="4" t="s">
        <v>7</v>
      </c>
      <c r="E162" s="4" t="s">
        <v>7</v>
      </c>
      <c r="F162" s="4" t="s">
        <v>8</v>
      </c>
    </row>
    <row r="163" spans="1:22">
      <c r="A163" t="n">
        <v>3333</v>
      </c>
      <c r="B163" s="27" t="n">
        <v>20</v>
      </c>
      <c r="C163" s="7" t="n">
        <v>7038</v>
      </c>
      <c r="D163" s="7" t="n">
        <v>3</v>
      </c>
      <c r="E163" s="7" t="n">
        <v>10</v>
      </c>
      <c r="F163" s="7" t="s">
        <v>44</v>
      </c>
    </row>
    <row r="164" spans="1:22">
      <c r="A164" t="s">
        <v>4</v>
      </c>
      <c r="B164" s="4" t="s">
        <v>5</v>
      </c>
      <c r="C164" s="4" t="s">
        <v>12</v>
      </c>
    </row>
    <row r="165" spans="1:22">
      <c r="A165" t="n">
        <v>3351</v>
      </c>
      <c r="B165" s="22" t="n">
        <v>16</v>
      </c>
      <c r="C165" s="7" t="n">
        <v>0</v>
      </c>
    </row>
    <row r="166" spans="1:22">
      <c r="A166" t="s">
        <v>4</v>
      </c>
      <c r="B166" s="4" t="s">
        <v>5</v>
      </c>
      <c r="C166" s="4" t="s">
        <v>12</v>
      </c>
      <c r="D166" s="4" t="s">
        <v>7</v>
      </c>
      <c r="E166" s="4" t="s">
        <v>7</v>
      </c>
      <c r="F166" s="4" t="s">
        <v>8</v>
      </c>
    </row>
    <row r="167" spans="1:22">
      <c r="A167" t="n">
        <v>3354</v>
      </c>
      <c r="B167" s="27" t="n">
        <v>20</v>
      </c>
      <c r="C167" s="7" t="n">
        <v>1650</v>
      </c>
      <c r="D167" s="7" t="n">
        <v>3</v>
      </c>
      <c r="E167" s="7" t="n">
        <v>10</v>
      </c>
      <c r="F167" s="7" t="s">
        <v>44</v>
      </c>
    </row>
    <row r="168" spans="1:22">
      <c r="A168" t="s">
        <v>4</v>
      </c>
      <c r="B168" s="4" t="s">
        <v>5</v>
      </c>
      <c r="C168" s="4" t="s">
        <v>12</v>
      </c>
    </row>
    <row r="169" spans="1:22">
      <c r="A169" t="n">
        <v>3372</v>
      </c>
      <c r="B169" s="22" t="n">
        <v>16</v>
      </c>
      <c r="C169" s="7" t="n">
        <v>0</v>
      </c>
    </row>
    <row r="170" spans="1:22">
      <c r="A170" t="s">
        <v>4</v>
      </c>
      <c r="B170" s="4" t="s">
        <v>5</v>
      </c>
      <c r="C170" s="4" t="s">
        <v>12</v>
      </c>
      <c r="D170" s="4" t="s">
        <v>7</v>
      </c>
      <c r="E170" s="4" t="s">
        <v>7</v>
      </c>
      <c r="F170" s="4" t="s">
        <v>8</v>
      </c>
    </row>
    <row r="171" spans="1:22">
      <c r="A171" t="n">
        <v>3375</v>
      </c>
      <c r="B171" s="27" t="n">
        <v>20</v>
      </c>
      <c r="C171" s="7" t="n">
        <v>1651</v>
      </c>
      <c r="D171" s="7" t="n">
        <v>3</v>
      </c>
      <c r="E171" s="7" t="n">
        <v>10</v>
      </c>
      <c r="F171" s="7" t="s">
        <v>44</v>
      </c>
    </row>
    <row r="172" spans="1:22">
      <c r="A172" t="s">
        <v>4</v>
      </c>
      <c r="B172" s="4" t="s">
        <v>5</v>
      </c>
      <c r="C172" s="4" t="s">
        <v>12</v>
      </c>
    </row>
    <row r="173" spans="1:22">
      <c r="A173" t="n">
        <v>3393</v>
      </c>
      <c r="B173" s="22" t="n">
        <v>16</v>
      </c>
      <c r="C173" s="7" t="n">
        <v>0</v>
      </c>
    </row>
    <row r="174" spans="1:22">
      <c r="A174" t="s">
        <v>4</v>
      </c>
      <c r="B174" s="4" t="s">
        <v>5</v>
      </c>
      <c r="C174" s="4" t="s">
        <v>12</v>
      </c>
      <c r="D174" s="4" t="s">
        <v>7</v>
      </c>
      <c r="E174" s="4" t="s">
        <v>7</v>
      </c>
      <c r="F174" s="4" t="s">
        <v>8</v>
      </c>
    </row>
    <row r="175" spans="1:22">
      <c r="A175" t="n">
        <v>3396</v>
      </c>
      <c r="B175" s="27" t="n">
        <v>20</v>
      </c>
      <c r="C175" s="7" t="n">
        <v>1652</v>
      </c>
      <c r="D175" s="7" t="n">
        <v>3</v>
      </c>
      <c r="E175" s="7" t="n">
        <v>10</v>
      </c>
      <c r="F175" s="7" t="s">
        <v>44</v>
      </c>
    </row>
    <row r="176" spans="1:22">
      <c r="A176" t="s">
        <v>4</v>
      </c>
      <c r="B176" s="4" t="s">
        <v>5</v>
      </c>
      <c r="C176" s="4" t="s">
        <v>12</v>
      </c>
    </row>
    <row r="177" spans="1:6">
      <c r="A177" t="n">
        <v>3414</v>
      </c>
      <c r="B177" s="22" t="n">
        <v>16</v>
      </c>
      <c r="C177" s="7" t="n">
        <v>0</v>
      </c>
    </row>
    <row r="178" spans="1:6">
      <c r="A178" t="s">
        <v>4</v>
      </c>
      <c r="B178" s="4" t="s">
        <v>5</v>
      </c>
      <c r="C178" s="4" t="s">
        <v>12</v>
      </c>
      <c r="D178" s="4" t="s">
        <v>7</v>
      </c>
      <c r="E178" s="4" t="s">
        <v>7</v>
      </c>
      <c r="F178" s="4" t="s">
        <v>8</v>
      </c>
    </row>
    <row r="179" spans="1:6">
      <c r="A179" t="n">
        <v>3417</v>
      </c>
      <c r="B179" s="27" t="n">
        <v>20</v>
      </c>
      <c r="C179" s="7" t="n">
        <v>1653</v>
      </c>
      <c r="D179" s="7" t="n">
        <v>3</v>
      </c>
      <c r="E179" s="7" t="n">
        <v>10</v>
      </c>
      <c r="F179" s="7" t="s">
        <v>44</v>
      </c>
    </row>
    <row r="180" spans="1:6">
      <c r="A180" t="s">
        <v>4</v>
      </c>
      <c r="B180" s="4" t="s">
        <v>5</v>
      </c>
      <c r="C180" s="4" t="s">
        <v>12</v>
      </c>
    </row>
    <row r="181" spans="1:6">
      <c r="A181" t="n">
        <v>3435</v>
      </c>
      <c r="B181" s="22" t="n">
        <v>16</v>
      </c>
      <c r="C181" s="7" t="n">
        <v>0</v>
      </c>
    </row>
    <row r="182" spans="1:6">
      <c r="A182" t="s">
        <v>4</v>
      </c>
      <c r="B182" s="4" t="s">
        <v>5</v>
      </c>
      <c r="C182" s="4" t="s">
        <v>12</v>
      </c>
      <c r="D182" s="4" t="s">
        <v>7</v>
      </c>
      <c r="E182" s="4" t="s">
        <v>7</v>
      </c>
      <c r="F182" s="4" t="s">
        <v>8</v>
      </c>
    </row>
    <row r="183" spans="1:6">
      <c r="A183" t="n">
        <v>3438</v>
      </c>
      <c r="B183" s="27" t="n">
        <v>20</v>
      </c>
      <c r="C183" s="7" t="n">
        <v>1654</v>
      </c>
      <c r="D183" s="7" t="n">
        <v>3</v>
      </c>
      <c r="E183" s="7" t="n">
        <v>10</v>
      </c>
      <c r="F183" s="7" t="s">
        <v>44</v>
      </c>
    </row>
    <row r="184" spans="1:6">
      <c r="A184" t="s">
        <v>4</v>
      </c>
      <c r="B184" s="4" t="s">
        <v>5</v>
      </c>
      <c r="C184" s="4" t="s">
        <v>12</v>
      </c>
    </row>
    <row r="185" spans="1:6">
      <c r="A185" t="n">
        <v>3456</v>
      </c>
      <c r="B185" s="22" t="n">
        <v>16</v>
      </c>
      <c r="C185" s="7" t="n">
        <v>0</v>
      </c>
    </row>
    <row r="186" spans="1:6">
      <c r="A186" t="s">
        <v>4</v>
      </c>
      <c r="B186" s="4" t="s">
        <v>5</v>
      </c>
      <c r="C186" s="4" t="s">
        <v>12</v>
      </c>
      <c r="D186" s="4" t="s">
        <v>7</v>
      </c>
      <c r="E186" s="4" t="s">
        <v>7</v>
      </c>
      <c r="F186" s="4" t="s">
        <v>8</v>
      </c>
    </row>
    <row r="187" spans="1:6">
      <c r="A187" t="n">
        <v>3459</v>
      </c>
      <c r="B187" s="27" t="n">
        <v>20</v>
      </c>
      <c r="C187" s="7" t="n">
        <v>1655</v>
      </c>
      <c r="D187" s="7" t="n">
        <v>3</v>
      </c>
      <c r="E187" s="7" t="n">
        <v>10</v>
      </c>
      <c r="F187" s="7" t="s">
        <v>44</v>
      </c>
    </row>
    <row r="188" spans="1:6">
      <c r="A188" t="s">
        <v>4</v>
      </c>
      <c r="B188" s="4" t="s">
        <v>5</v>
      </c>
      <c r="C188" s="4" t="s">
        <v>12</v>
      </c>
    </row>
    <row r="189" spans="1:6">
      <c r="A189" t="n">
        <v>3477</v>
      </c>
      <c r="B189" s="22" t="n">
        <v>16</v>
      </c>
      <c r="C189" s="7" t="n">
        <v>0</v>
      </c>
    </row>
    <row r="190" spans="1:6">
      <c r="A190" t="s">
        <v>4</v>
      </c>
      <c r="B190" s="4" t="s">
        <v>5</v>
      </c>
      <c r="C190" s="4" t="s">
        <v>12</v>
      </c>
      <c r="D190" s="4" t="s">
        <v>7</v>
      </c>
      <c r="E190" s="4" t="s">
        <v>7</v>
      </c>
      <c r="F190" s="4" t="s">
        <v>8</v>
      </c>
    </row>
    <row r="191" spans="1:6">
      <c r="A191" t="n">
        <v>3480</v>
      </c>
      <c r="B191" s="27" t="n">
        <v>20</v>
      </c>
      <c r="C191" s="7" t="n">
        <v>1656</v>
      </c>
      <c r="D191" s="7" t="n">
        <v>3</v>
      </c>
      <c r="E191" s="7" t="n">
        <v>10</v>
      </c>
      <c r="F191" s="7" t="s">
        <v>44</v>
      </c>
    </row>
    <row r="192" spans="1:6">
      <c r="A192" t="s">
        <v>4</v>
      </c>
      <c r="B192" s="4" t="s">
        <v>5</v>
      </c>
      <c r="C192" s="4" t="s">
        <v>12</v>
      </c>
    </row>
    <row r="193" spans="1:6">
      <c r="A193" t="n">
        <v>3498</v>
      </c>
      <c r="B193" s="22" t="n">
        <v>16</v>
      </c>
      <c r="C193" s="7" t="n">
        <v>0</v>
      </c>
    </row>
    <row r="194" spans="1:6">
      <c r="A194" t="s">
        <v>4</v>
      </c>
      <c r="B194" s="4" t="s">
        <v>5</v>
      </c>
      <c r="C194" s="4" t="s">
        <v>12</v>
      </c>
      <c r="D194" s="4" t="s">
        <v>7</v>
      </c>
      <c r="E194" s="4" t="s">
        <v>7</v>
      </c>
      <c r="F194" s="4" t="s">
        <v>8</v>
      </c>
    </row>
    <row r="195" spans="1:6">
      <c r="A195" t="n">
        <v>3501</v>
      </c>
      <c r="B195" s="27" t="n">
        <v>20</v>
      </c>
      <c r="C195" s="7" t="n">
        <v>1657</v>
      </c>
      <c r="D195" s="7" t="n">
        <v>3</v>
      </c>
      <c r="E195" s="7" t="n">
        <v>10</v>
      </c>
      <c r="F195" s="7" t="s">
        <v>44</v>
      </c>
    </row>
    <row r="196" spans="1:6">
      <c r="A196" t="s">
        <v>4</v>
      </c>
      <c r="B196" s="4" t="s">
        <v>5</v>
      </c>
      <c r="C196" s="4" t="s">
        <v>12</v>
      </c>
    </row>
    <row r="197" spans="1:6">
      <c r="A197" t="n">
        <v>3519</v>
      </c>
      <c r="B197" s="22" t="n">
        <v>16</v>
      </c>
      <c r="C197" s="7" t="n">
        <v>0</v>
      </c>
    </row>
    <row r="198" spans="1:6">
      <c r="A198" t="s">
        <v>4</v>
      </c>
      <c r="B198" s="4" t="s">
        <v>5</v>
      </c>
      <c r="C198" s="4" t="s">
        <v>12</v>
      </c>
      <c r="D198" s="4" t="s">
        <v>7</v>
      </c>
      <c r="E198" s="4" t="s">
        <v>7</v>
      </c>
      <c r="F198" s="4" t="s">
        <v>8</v>
      </c>
    </row>
    <row r="199" spans="1:6">
      <c r="A199" t="n">
        <v>3522</v>
      </c>
      <c r="B199" s="27" t="n">
        <v>20</v>
      </c>
      <c r="C199" s="7" t="n">
        <v>1658</v>
      </c>
      <c r="D199" s="7" t="n">
        <v>3</v>
      </c>
      <c r="E199" s="7" t="n">
        <v>10</v>
      </c>
      <c r="F199" s="7" t="s">
        <v>44</v>
      </c>
    </row>
    <row r="200" spans="1:6">
      <c r="A200" t="s">
        <v>4</v>
      </c>
      <c r="B200" s="4" t="s">
        <v>5</v>
      </c>
      <c r="C200" s="4" t="s">
        <v>12</v>
      </c>
    </row>
    <row r="201" spans="1:6">
      <c r="A201" t="n">
        <v>3540</v>
      </c>
      <c r="B201" s="22" t="n">
        <v>16</v>
      </c>
      <c r="C201" s="7" t="n">
        <v>0</v>
      </c>
    </row>
    <row r="202" spans="1:6">
      <c r="A202" t="s">
        <v>4</v>
      </c>
      <c r="B202" s="4" t="s">
        <v>5</v>
      </c>
      <c r="C202" s="4" t="s">
        <v>12</v>
      </c>
      <c r="D202" s="4" t="s">
        <v>7</v>
      </c>
      <c r="E202" s="4" t="s">
        <v>7</v>
      </c>
      <c r="F202" s="4" t="s">
        <v>8</v>
      </c>
    </row>
    <row r="203" spans="1:6">
      <c r="A203" t="n">
        <v>3543</v>
      </c>
      <c r="B203" s="27" t="n">
        <v>20</v>
      </c>
      <c r="C203" s="7" t="n">
        <v>1560</v>
      </c>
      <c r="D203" s="7" t="n">
        <v>3</v>
      </c>
      <c r="E203" s="7" t="n">
        <v>10</v>
      </c>
      <c r="F203" s="7" t="s">
        <v>44</v>
      </c>
    </row>
    <row r="204" spans="1:6">
      <c r="A204" t="s">
        <v>4</v>
      </c>
      <c r="B204" s="4" t="s">
        <v>5</v>
      </c>
      <c r="C204" s="4" t="s">
        <v>12</v>
      </c>
    </row>
    <row r="205" spans="1:6">
      <c r="A205" t="n">
        <v>3561</v>
      </c>
      <c r="B205" s="22" t="n">
        <v>16</v>
      </c>
      <c r="C205" s="7" t="n">
        <v>0</v>
      </c>
    </row>
    <row r="206" spans="1:6">
      <c r="A206" t="s">
        <v>4</v>
      </c>
      <c r="B206" s="4" t="s">
        <v>5</v>
      </c>
      <c r="C206" s="4" t="s">
        <v>12</v>
      </c>
      <c r="D206" s="4" t="s">
        <v>7</v>
      </c>
      <c r="E206" s="4" t="s">
        <v>7</v>
      </c>
      <c r="F206" s="4" t="s">
        <v>8</v>
      </c>
    </row>
    <row r="207" spans="1:6">
      <c r="A207" t="n">
        <v>3564</v>
      </c>
      <c r="B207" s="27" t="n">
        <v>20</v>
      </c>
      <c r="C207" s="7" t="n">
        <v>1561</v>
      </c>
      <c r="D207" s="7" t="n">
        <v>3</v>
      </c>
      <c r="E207" s="7" t="n">
        <v>10</v>
      </c>
      <c r="F207" s="7" t="s">
        <v>44</v>
      </c>
    </row>
    <row r="208" spans="1:6">
      <c r="A208" t="s">
        <v>4</v>
      </c>
      <c r="B208" s="4" t="s">
        <v>5</v>
      </c>
      <c r="C208" s="4" t="s">
        <v>12</v>
      </c>
    </row>
    <row r="209" spans="1:6">
      <c r="A209" t="n">
        <v>3582</v>
      </c>
      <c r="B209" s="22" t="n">
        <v>16</v>
      </c>
      <c r="C209" s="7" t="n">
        <v>0</v>
      </c>
    </row>
    <row r="210" spans="1:6">
      <c r="A210" t="s">
        <v>4</v>
      </c>
      <c r="B210" s="4" t="s">
        <v>5</v>
      </c>
      <c r="C210" s="4" t="s">
        <v>12</v>
      </c>
      <c r="D210" s="4" t="s">
        <v>7</v>
      </c>
      <c r="E210" s="4" t="s">
        <v>7</v>
      </c>
      <c r="F210" s="4" t="s">
        <v>8</v>
      </c>
    </row>
    <row r="211" spans="1:6">
      <c r="A211" t="n">
        <v>3585</v>
      </c>
      <c r="B211" s="27" t="n">
        <v>20</v>
      </c>
      <c r="C211" s="7" t="n">
        <v>1562</v>
      </c>
      <c r="D211" s="7" t="n">
        <v>3</v>
      </c>
      <c r="E211" s="7" t="n">
        <v>10</v>
      </c>
      <c r="F211" s="7" t="s">
        <v>44</v>
      </c>
    </row>
    <row r="212" spans="1:6">
      <c r="A212" t="s">
        <v>4</v>
      </c>
      <c r="B212" s="4" t="s">
        <v>5</v>
      </c>
      <c r="C212" s="4" t="s">
        <v>12</v>
      </c>
    </row>
    <row r="213" spans="1:6">
      <c r="A213" t="n">
        <v>3603</v>
      </c>
      <c r="B213" s="22" t="n">
        <v>16</v>
      </c>
      <c r="C213" s="7" t="n">
        <v>0</v>
      </c>
    </row>
    <row r="214" spans="1:6">
      <c r="A214" t="s">
        <v>4</v>
      </c>
      <c r="B214" s="4" t="s">
        <v>5</v>
      </c>
      <c r="C214" s="4" t="s">
        <v>12</v>
      </c>
      <c r="D214" s="4" t="s">
        <v>7</v>
      </c>
      <c r="E214" s="4" t="s">
        <v>7</v>
      </c>
      <c r="F214" s="4" t="s">
        <v>8</v>
      </c>
    </row>
    <row r="215" spans="1:6">
      <c r="A215" t="n">
        <v>3606</v>
      </c>
      <c r="B215" s="27" t="n">
        <v>20</v>
      </c>
      <c r="C215" s="7" t="n">
        <v>1563</v>
      </c>
      <c r="D215" s="7" t="n">
        <v>3</v>
      </c>
      <c r="E215" s="7" t="n">
        <v>10</v>
      </c>
      <c r="F215" s="7" t="s">
        <v>44</v>
      </c>
    </row>
    <row r="216" spans="1:6">
      <c r="A216" t="s">
        <v>4</v>
      </c>
      <c r="B216" s="4" t="s">
        <v>5</v>
      </c>
      <c r="C216" s="4" t="s">
        <v>12</v>
      </c>
    </row>
    <row r="217" spans="1:6">
      <c r="A217" t="n">
        <v>3624</v>
      </c>
      <c r="B217" s="22" t="n">
        <v>16</v>
      </c>
      <c r="C217" s="7" t="n">
        <v>0</v>
      </c>
    </row>
    <row r="218" spans="1:6">
      <c r="A218" t="s">
        <v>4</v>
      </c>
      <c r="B218" s="4" t="s">
        <v>5</v>
      </c>
      <c r="C218" s="4" t="s">
        <v>12</v>
      </c>
      <c r="D218" s="4" t="s">
        <v>7</v>
      </c>
      <c r="E218" s="4" t="s">
        <v>7</v>
      </c>
      <c r="F218" s="4" t="s">
        <v>8</v>
      </c>
    </row>
    <row r="219" spans="1:6">
      <c r="A219" t="n">
        <v>3627</v>
      </c>
      <c r="B219" s="27" t="n">
        <v>20</v>
      </c>
      <c r="C219" s="7" t="n">
        <v>1564</v>
      </c>
      <c r="D219" s="7" t="n">
        <v>3</v>
      </c>
      <c r="E219" s="7" t="n">
        <v>10</v>
      </c>
      <c r="F219" s="7" t="s">
        <v>44</v>
      </c>
    </row>
    <row r="220" spans="1:6">
      <c r="A220" t="s">
        <v>4</v>
      </c>
      <c r="B220" s="4" t="s">
        <v>5</v>
      </c>
      <c r="C220" s="4" t="s">
        <v>12</v>
      </c>
    </row>
    <row r="221" spans="1:6">
      <c r="A221" t="n">
        <v>3645</v>
      </c>
      <c r="B221" s="22" t="n">
        <v>16</v>
      </c>
      <c r="C221" s="7" t="n">
        <v>0</v>
      </c>
    </row>
    <row r="222" spans="1:6">
      <c r="A222" t="s">
        <v>4</v>
      </c>
      <c r="B222" s="4" t="s">
        <v>5</v>
      </c>
      <c r="C222" s="4" t="s">
        <v>12</v>
      </c>
      <c r="D222" s="4" t="s">
        <v>7</v>
      </c>
      <c r="E222" s="4" t="s">
        <v>7</v>
      </c>
      <c r="F222" s="4" t="s">
        <v>8</v>
      </c>
    </row>
    <row r="223" spans="1:6">
      <c r="A223" t="n">
        <v>3648</v>
      </c>
      <c r="B223" s="27" t="n">
        <v>20</v>
      </c>
      <c r="C223" s="7" t="n">
        <v>1565</v>
      </c>
      <c r="D223" s="7" t="n">
        <v>3</v>
      </c>
      <c r="E223" s="7" t="n">
        <v>10</v>
      </c>
      <c r="F223" s="7" t="s">
        <v>44</v>
      </c>
    </row>
    <row r="224" spans="1:6">
      <c r="A224" t="s">
        <v>4</v>
      </c>
      <c r="B224" s="4" t="s">
        <v>5</v>
      </c>
      <c r="C224" s="4" t="s">
        <v>12</v>
      </c>
    </row>
    <row r="225" spans="1:6">
      <c r="A225" t="n">
        <v>3666</v>
      </c>
      <c r="B225" s="22" t="n">
        <v>16</v>
      </c>
      <c r="C225" s="7" t="n">
        <v>0</v>
      </c>
    </row>
    <row r="226" spans="1:6">
      <c r="A226" t="s">
        <v>4</v>
      </c>
      <c r="B226" s="4" t="s">
        <v>5</v>
      </c>
      <c r="C226" s="4" t="s">
        <v>12</v>
      </c>
      <c r="D226" s="4" t="s">
        <v>7</v>
      </c>
      <c r="E226" s="4" t="s">
        <v>7</v>
      </c>
      <c r="F226" s="4" t="s">
        <v>8</v>
      </c>
    </row>
    <row r="227" spans="1:6">
      <c r="A227" t="n">
        <v>3669</v>
      </c>
      <c r="B227" s="27" t="n">
        <v>20</v>
      </c>
      <c r="C227" s="7" t="n">
        <v>1570</v>
      </c>
      <c r="D227" s="7" t="n">
        <v>3</v>
      </c>
      <c r="E227" s="7" t="n">
        <v>10</v>
      </c>
      <c r="F227" s="7" t="s">
        <v>44</v>
      </c>
    </row>
    <row r="228" spans="1:6">
      <c r="A228" t="s">
        <v>4</v>
      </c>
      <c r="B228" s="4" t="s">
        <v>5</v>
      </c>
      <c r="C228" s="4" t="s">
        <v>12</v>
      </c>
    </row>
    <row r="229" spans="1:6">
      <c r="A229" t="n">
        <v>3687</v>
      </c>
      <c r="B229" s="22" t="n">
        <v>16</v>
      </c>
      <c r="C229" s="7" t="n">
        <v>0</v>
      </c>
    </row>
    <row r="230" spans="1:6">
      <c r="A230" t="s">
        <v>4</v>
      </c>
      <c r="B230" s="4" t="s">
        <v>5</v>
      </c>
      <c r="C230" s="4" t="s">
        <v>12</v>
      </c>
      <c r="D230" s="4" t="s">
        <v>7</v>
      </c>
      <c r="E230" s="4" t="s">
        <v>7</v>
      </c>
      <c r="F230" s="4" t="s">
        <v>8</v>
      </c>
    </row>
    <row r="231" spans="1:6">
      <c r="A231" t="n">
        <v>3690</v>
      </c>
      <c r="B231" s="27" t="n">
        <v>20</v>
      </c>
      <c r="C231" s="7" t="n">
        <v>1571</v>
      </c>
      <c r="D231" s="7" t="n">
        <v>3</v>
      </c>
      <c r="E231" s="7" t="n">
        <v>10</v>
      </c>
      <c r="F231" s="7" t="s">
        <v>44</v>
      </c>
    </row>
    <row r="232" spans="1:6">
      <c r="A232" t="s">
        <v>4</v>
      </c>
      <c r="B232" s="4" t="s">
        <v>5</v>
      </c>
      <c r="C232" s="4" t="s">
        <v>12</v>
      </c>
    </row>
    <row r="233" spans="1:6">
      <c r="A233" t="n">
        <v>3708</v>
      </c>
      <c r="B233" s="22" t="n">
        <v>16</v>
      </c>
      <c r="C233" s="7" t="n">
        <v>0</v>
      </c>
    </row>
    <row r="234" spans="1:6">
      <c r="A234" t="s">
        <v>4</v>
      </c>
      <c r="B234" s="4" t="s">
        <v>5</v>
      </c>
      <c r="C234" s="4" t="s">
        <v>12</v>
      </c>
      <c r="D234" s="4" t="s">
        <v>7</v>
      </c>
      <c r="E234" s="4" t="s">
        <v>7</v>
      </c>
      <c r="F234" s="4" t="s">
        <v>8</v>
      </c>
    </row>
    <row r="235" spans="1:6">
      <c r="A235" t="n">
        <v>3711</v>
      </c>
      <c r="B235" s="27" t="n">
        <v>20</v>
      </c>
      <c r="C235" s="7" t="n">
        <v>1572</v>
      </c>
      <c r="D235" s="7" t="n">
        <v>3</v>
      </c>
      <c r="E235" s="7" t="n">
        <v>10</v>
      </c>
      <c r="F235" s="7" t="s">
        <v>44</v>
      </c>
    </row>
    <row r="236" spans="1:6">
      <c r="A236" t="s">
        <v>4</v>
      </c>
      <c r="B236" s="4" t="s">
        <v>5</v>
      </c>
      <c r="C236" s="4" t="s">
        <v>12</v>
      </c>
    </row>
    <row r="237" spans="1:6">
      <c r="A237" t="n">
        <v>3729</v>
      </c>
      <c r="B237" s="22" t="n">
        <v>16</v>
      </c>
      <c r="C237" s="7" t="n">
        <v>0</v>
      </c>
    </row>
    <row r="238" spans="1:6">
      <c r="A238" t="s">
        <v>4</v>
      </c>
      <c r="B238" s="4" t="s">
        <v>5</v>
      </c>
      <c r="C238" s="4" t="s">
        <v>12</v>
      </c>
      <c r="D238" s="4" t="s">
        <v>7</v>
      </c>
      <c r="E238" s="4" t="s">
        <v>7</v>
      </c>
      <c r="F238" s="4" t="s">
        <v>8</v>
      </c>
    </row>
    <row r="239" spans="1:6">
      <c r="A239" t="n">
        <v>3732</v>
      </c>
      <c r="B239" s="27" t="n">
        <v>20</v>
      </c>
      <c r="C239" s="7" t="n">
        <v>1573</v>
      </c>
      <c r="D239" s="7" t="n">
        <v>3</v>
      </c>
      <c r="E239" s="7" t="n">
        <v>10</v>
      </c>
      <c r="F239" s="7" t="s">
        <v>44</v>
      </c>
    </row>
    <row r="240" spans="1:6">
      <c r="A240" t="s">
        <v>4</v>
      </c>
      <c r="B240" s="4" t="s">
        <v>5</v>
      </c>
      <c r="C240" s="4" t="s">
        <v>12</v>
      </c>
    </row>
    <row r="241" spans="1:6">
      <c r="A241" t="n">
        <v>3750</v>
      </c>
      <c r="B241" s="22" t="n">
        <v>16</v>
      </c>
      <c r="C241" s="7" t="n">
        <v>0</v>
      </c>
    </row>
    <row r="242" spans="1:6">
      <c r="A242" t="s">
        <v>4</v>
      </c>
      <c r="B242" s="4" t="s">
        <v>5</v>
      </c>
      <c r="C242" s="4" t="s">
        <v>12</v>
      </c>
      <c r="D242" s="4" t="s">
        <v>7</v>
      </c>
      <c r="E242" s="4" t="s">
        <v>7</v>
      </c>
      <c r="F242" s="4" t="s">
        <v>8</v>
      </c>
    </row>
    <row r="243" spans="1:6">
      <c r="A243" t="n">
        <v>3753</v>
      </c>
      <c r="B243" s="27" t="n">
        <v>20</v>
      </c>
      <c r="C243" s="7" t="n">
        <v>1574</v>
      </c>
      <c r="D243" s="7" t="n">
        <v>3</v>
      </c>
      <c r="E243" s="7" t="n">
        <v>10</v>
      </c>
      <c r="F243" s="7" t="s">
        <v>44</v>
      </c>
    </row>
    <row r="244" spans="1:6">
      <c r="A244" t="s">
        <v>4</v>
      </c>
      <c r="B244" s="4" t="s">
        <v>5</v>
      </c>
      <c r="C244" s="4" t="s">
        <v>12</v>
      </c>
    </row>
    <row r="245" spans="1:6">
      <c r="A245" t="n">
        <v>3771</v>
      </c>
      <c r="B245" s="22" t="n">
        <v>16</v>
      </c>
      <c r="C245" s="7" t="n">
        <v>0</v>
      </c>
    </row>
    <row r="246" spans="1:6">
      <c r="A246" t="s">
        <v>4</v>
      </c>
      <c r="B246" s="4" t="s">
        <v>5</v>
      </c>
      <c r="C246" s="4" t="s">
        <v>12</v>
      </c>
      <c r="D246" s="4" t="s">
        <v>7</v>
      </c>
      <c r="E246" s="4" t="s">
        <v>7</v>
      </c>
      <c r="F246" s="4" t="s">
        <v>8</v>
      </c>
    </row>
    <row r="247" spans="1:6">
      <c r="A247" t="n">
        <v>3774</v>
      </c>
      <c r="B247" s="27" t="n">
        <v>20</v>
      </c>
      <c r="C247" s="7" t="n">
        <v>1575</v>
      </c>
      <c r="D247" s="7" t="n">
        <v>3</v>
      </c>
      <c r="E247" s="7" t="n">
        <v>10</v>
      </c>
      <c r="F247" s="7" t="s">
        <v>44</v>
      </c>
    </row>
    <row r="248" spans="1:6">
      <c r="A248" t="s">
        <v>4</v>
      </c>
      <c r="B248" s="4" t="s">
        <v>5</v>
      </c>
      <c r="C248" s="4" t="s">
        <v>12</v>
      </c>
    </row>
    <row r="249" spans="1:6">
      <c r="A249" t="n">
        <v>3792</v>
      </c>
      <c r="B249" s="22" t="n">
        <v>16</v>
      </c>
      <c r="C249" s="7" t="n">
        <v>0</v>
      </c>
    </row>
    <row r="250" spans="1:6">
      <c r="A250" t="s">
        <v>4</v>
      </c>
      <c r="B250" s="4" t="s">
        <v>5</v>
      </c>
      <c r="C250" s="4" t="s">
        <v>7</v>
      </c>
      <c r="D250" s="4" t="s">
        <v>12</v>
      </c>
      <c r="E250" s="4" t="s">
        <v>7</v>
      </c>
      <c r="F250" s="4" t="s">
        <v>8</v>
      </c>
      <c r="G250" s="4" t="s">
        <v>8</v>
      </c>
      <c r="H250" s="4" t="s">
        <v>8</v>
      </c>
      <c r="I250" s="4" t="s">
        <v>8</v>
      </c>
      <c r="J250" s="4" t="s">
        <v>8</v>
      </c>
      <c r="K250" s="4" t="s">
        <v>8</v>
      </c>
      <c r="L250" s="4" t="s">
        <v>8</v>
      </c>
      <c r="M250" s="4" t="s">
        <v>8</v>
      </c>
      <c r="N250" s="4" t="s">
        <v>8</v>
      </c>
      <c r="O250" s="4" t="s">
        <v>8</v>
      </c>
      <c r="P250" s="4" t="s">
        <v>8</v>
      </c>
      <c r="Q250" s="4" t="s">
        <v>8</v>
      </c>
      <c r="R250" s="4" t="s">
        <v>8</v>
      </c>
      <c r="S250" s="4" t="s">
        <v>8</v>
      </c>
      <c r="T250" s="4" t="s">
        <v>8</v>
      </c>
      <c r="U250" s="4" t="s">
        <v>8</v>
      </c>
    </row>
    <row r="251" spans="1:6">
      <c r="A251" t="n">
        <v>3795</v>
      </c>
      <c r="B251" s="28" t="n">
        <v>36</v>
      </c>
      <c r="C251" s="7" t="n">
        <v>8</v>
      </c>
      <c r="D251" s="7" t="n">
        <v>7038</v>
      </c>
      <c r="E251" s="7" t="n">
        <v>0</v>
      </c>
      <c r="F251" s="7" t="s">
        <v>45</v>
      </c>
      <c r="G251" s="7" t="s">
        <v>14</v>
      </c>
      <c r="H251" s="7" t="s">
        <v>14</v>
      </c>
      <c r="I251" s="7" t="s">
        <v>14</v>
      </c>
      <c r="J251" s="7" t="s">
        <v>14</v>
      </c>
      <c r="K251" s="7" t="s">
        <v>14</v>
      </c>
      <c r="L251" s="7" t="s">
        <v>14</v>
      </c>
      <c r="M251" s="7" t="s">
        <v>14</v>
      </c>
      <c r="N251" s="7" t="s">
        <v>14</v>
      </c>
      <c r="O251" s="7" t="s">
        <v>14</v>
      </c>
      <c r="P251" s="7" t="s">
        <v>14</v>
      </c>
      <c r="Q251" s="7" t="s">
        <v>14</v>
      </c>
      <c r="R251" s="7" t="s">
        <v>14</v>
      </c>
      <c r="S251" s="7" t="s">
        <v>14</v>
      </c>
      <c r="T251" s="7" t="s">
        <v>14</v>
      </c>
      <c r="U251" s="7" t="s">
        <v>14</v>
      </c>
    </row>
    <row r="252" spans="1:6">
      <c r="A252" t="s">
        <v>4</v>
      </c>
      <c r="B252" s="4" t="s">
        <v>5</v>
      </c>
      <c r="C252" s="4" t="s">
        <v>7</v>
      </c>
      <c r="D252" s="4" t="s">
        <v>12</v>
      </c>
      <c r="E252" s="4" t="s">
        <v>7</v>
      </c>
      <c r="F252" s="4" t="s">
        <v>8</v>
      </c>
      <c r="G252" s="4" t="s">
        <v>8</v>
      </c>
      <c r="H252" s="4" t="s">
        <v>8</v>
      </c>
      <c r="I252" s="4" t="s">
        <v>8</v>
      </c>
      <c r="J252" s="4" t="s">
        <v>8</v>
      </c>
      <c r="K252" s="4" t="s">
        <v>8</v>
      </c>
      <c r="L252" s="4" t="s">
        <v>8</v>
      </c>
      <c r="M252" s="4" t="s">
        <v>8</v>
      </c>
      <c r="N252" s="4" t="s">
        <v>8</v>
      </c>
      <c r="O252" s="4" t="s">
        <v>8</v>
      </c>
      <c r="P252" s="4" t="s">
        <v>8</v>
      </c>
      <c r="Q252" s="4" t="s">
        <v>8</v>
      </c>
      <c r="R252" s="4" t="s">
        <v>8</v>
      </c>
      <c r="S252" s="4" t="s">
        <v>8</v>
      </c>
      <c r="T252" s="4" t="s">
        <v>8</v>
      </c>
      <c r="U252" s="4" t="s">
        <v>8</v>
      </c>
    </row>
    <row r="253" spans="1:6">
      <c r="A253" t="n">
        <v>3825</v>
      </c>
      <c r="B253" s="28" t="n">
        <v>36</v>
      </c>
      <c r="C253" s="7" t="n">
        <v>8</v>
      </c>
      <c r="D253" s="7" t="n">
        <v>7008</v>
      </c>
      <c r="E253" s="7" t="n">
        <v>0</v>
      </c>
      <c r="F253" s="7" t="s">
        <v>46</v>
      </c>
      <c r="G253" s="7" t="s">
        <v>14</v>
      </c>
      <c r="H253" s="7" t="s">
        <v>14</v>
      </c>
      <c r="I253" s="7" t="s">
        <v>14</v>
      </c>
      <c r="J253" s="7" t="s">
        <v>14</v>
      </c>
      <c r="K253" s="7" t="s">
        <v>14</v>
      </c>
      <c r="L253" s="7" t="s">
        <v>14</v>
      </c>
      <c r="M253" s="7" t="s">
        <v>14</v>
      </c>
      <c r="N253" s="7" t="s">
        <v>14</v>
      </c>
      <c r="O253" s="7" t="s">
        <v>14</v>
      </c>
      <c r="P253" s="7" t="s">
        <v>14</v>
      </c>
      <c r="Q253" s="7" t="s">
        <v>14</v>
      </c>
      <c r="R253" s="7" t="s">
        <v>14</v>
      </c>
      <c r="S253" s="7" t="s">
        <v>14</v>
      </c>
      <c r="T253" s="7" t="s">
        <v>14</v>
      </c>
      <c r="U253" s="7" t="s">
        <v>14</v>
      </c>
    </row>
    <row r="254" spans="1:6">
      <c r="A254" t="s">
        <v>4</v>
      </c>
      <c r="B254" s="4" t="s">
        <v>5</v>
      </c>
      <c r="C254" s="4" t="s">
        <v>7</v>
      </c>
      <c r="D254" s="4" t="s">
        <v>12</v>
      </c>
      <c r="E254" s="4" t="s">
        <v>7</v>
      </c>
      <c r="F254" s="4" t="s">
        <v>8</v>
      </c>
      <c r="G254" s="4" t="s">
        <v>8</v>
      </c>
      <c r="H254" s="4" t="s">
        <v>8</v>
      </c>
      <c r="I254" s="4" t="s">
        <v>8</v>
      </c>
      <c r="J254" s="4" t="s">
        <v>8</v>
      </c>
      <c r="K254" s="4" t="s">
        <v>8</v>
      </c>
      <c r="L254" s="4" t="s">
        <v>8</v>
      </c>
      <c r="M254" s="4" t="s">
        <v>8</v>
      </c>
      <c r="N254" s="4" t="s">
        <v>8</v>
      </c>
      <c r="O254" s="4" t="s">
        <v>8</v>
      </c>
      <c r="P254" s="4" t="s">
        <v>8</v>
      </c>
      <c r="Q254" s="4" t="s">
        <v>8</v>
      </c>
      <c r="R254" s="4" t="s">
        <v>8</v>
      </c>
      <c r="S254" s="4" t="s">
        <v>8</v>
      </c>
      <c r="T254" s="4" t="s">
        <v>8</v>
      </c>
      <c r="U254" s="4" t="s">
        <v>8</v>
      </c>
    </row>
    <row r="255" spans="1:6">
      <c r="A255" t="n">
        <v>3858</v>
      </c>
      <c r="B255" s="28" t="n">
        <v>36</v>
      </c>
      <c r="C255" s="7" t="n">
        <v>8</v>
      </c>
      <c r="D255" s="7" t="n">
        <v>82</v>
      </c>
      <c r="E255" s="7" t="n">
        <v>0</v>
      </c>
      <c r="F255" s="7" t="s">
        <v>47</v>
      </c>
      <c r="G255" s="7" t="s">
        <v>14</v>
      </c>
      <c r="H255" s="7" t="s">
        <v>14</v>
      </c>
      <c r="I255" s="7" t="s">
        <v>14</v>
      </c>
      <c r="J255" s="7" t="s">
        <v>14</v>
      </c>
      <c r="K255" s="7" t="s">
        <v>14</v>
      </c>
      <c r="L255" s="7" t="s">
        <v>14</v>
      </c>
      <c r="M255" s="7" t="s">
        <v>14</v>
      </c>
      <c r="N255" s="7" t="s">
        <v>14</v>
      </c>
      <c r="O255" s="7" t="s">
        <v>14</v>
      </c>
      <c r="P255" s="7" t="s">
        <v>14</v>
      </c>
      <c r="Q255" s="7" t="s">
        <v>14</v>
      </c>
      <c r="R255" s="7" t="s">
        <v>14</v>
      </c>
      <c r="S255" s="7" t="s">
        <v>14</v>
      </c>
      <c r="T255" s="7" t="s">
        <v>14</v>
      </c>
      <c r="U255" s="7" t="s">
        <v>14</v>
      </c>
    </row>
    <row r="256" spans="1:6">
      <c r="A256" t="s">
        <v>4</v>
      </c>
      <c r="B256" s="4" t="s">
        <v>5</v>
      </c>
      <c r="C256" s="4" t="s">
        <v>7</v>
      </c>
      <c r="D256" s="4" t="s">
        <v>12</v>
      </c>
      <c r="E256" s="4" t="s">
        <v>7</v>
      </c>
      <c r="F256" s="4" t="s">
        <v>8</v>
      </c>
      <c r="G256" s="4" t="s">
        <v>8</v>
      </c>
      <c r="H256" s="4" t="s">
        <v>8</v>
      </c>
      <c r="I256" s="4" t="s">
        <v>8</v>
      </c>
      <c r="J256" s="4" t="s">
        <v>8</v>
      </c>
      <c r="K256" s="4" t="s">
        <v>8</v>
      </c>
      <c r="L256" s="4" t="s">
        <v>8</v>
      </c>
      <c r="M256" s="4" t="s">
        <v>8</v>
      </c>
      <c r="N256" s="4" t="s">
        <v>8</v>
      </c>
      <c r="O256" s="4" t="s">
        <v>8</v>
      </c>
      <c r="P256" s="4" t="s">
        <v>8</v>
      </c>
      <c r="Q256" s="4" t="s">
        <v>8</v>
      </c>
      <c r="R256" s="4" t="s">
        <v>8</v>
      </c>
      <c r="S256" s="4" t="s">
        <v>8</v>
      </c>
      <c r="T256" s="4" t="s">
        <v>8</v>
      </c>
      <c r="U256" s="4" t="s">
        <v>8</v>
      </c>
    </row>
    <row r="257" spans="1:21">
      <c r="A257" t="n">
        <v>3888</v>
      </c>
      <c r="B257" s="28" t="n">
        <v>36</v>
      </c>
      <c r="C257" s="7" t="n">
        <v>8</v>
      </c>
      <c r="D257" s="7" t="n">
        <v>1560</v>
      </c>
      <c r="E257" s="7" t="n">
        <v>0</v>
      </c>
      <c r="F257" s="7" t="s">
        <v>48</v>
      </c>
      <c r="G257" s="7" t="s">
        <v>49</v>
      </c>
      <c r="H257" s="7" t="s">
        <v>50</v>
      </c>
      <c r="I257" s="7" t="s">
        <v>14</v>
      </c>
      <c r="J257" s="7" t="s">
        <v>14</v>
      </c>
      <c r="K257" s="7" t="s">
        <v>14</v>
      </c>
      <c r="L257" s="7" t="s">
        <v>14</v>
      </c>
      <c r="M257" s="7" t="s">
        <v>14</v>
      </c>
      <c r="N257" s="7" t="s">
        <v>14</v>
      </c>
      <c r="O257" s="7" t="s">
        <v>14</v>
      </c>
      <c r="P257" s="7" t="s">
        <v>14</v>
      </c>
      <c r="Q257" s="7" t="s">
        <v>14</v>
      </c>
      <c r="R257" s="7" t="s">
        <v>14</v>
      </c>
      <c r="S257" s="7" t="s">
        <v>14</v>
      </c>
      <c r="T257" s="7" t="s">
        <v>14</v>
      </c>
      <c r="U257" s="7" t="s">
        <v>14</v>
      </c>
    </row>
    <row r="258" spans="1:21">
      <c r="A258" t="s">
        <v>4</v>
      </c>
      <c r="B258" s="4" t="s">
        <v>5</v>
      </c>
      <c r="C258" s="4" t="s">
        <v>7</v>
      </c>
      <c r="D258" s="4" t="s">
        <v>12</v>
      </c>
      <c r="E258" s="4" t="s">
        <v>7</v>
      </c>
      <c r="F258" s="4" t="s">
        <v>8</v>
      </c>
      <c r="G258" s="4" t="s">
        <v>8</v>
      </c>
      <c r="H258" s="4" t="s">
        <v>8</v>
      </c>
      <c r="I258" s="4" t="s">
        <v>8</v>
      </c>
      <c r="J258" s="4" t="s">
        <v>8</v>
      </c>
      <c r="K258" s="4" t="s">
        <v>8</v>
      </c>
      <c r="L258" s="4" t="s">
        <v>8</v>
      </c>
      <c r="M258" s="4" t="s">
        <v>8</v>
      </c>
      <c r="N258" s="4" t="s">
        <v>8</v>
      </c>
      <c r="O258" s="4" t="s">
        <v>8</v>
      </c>
      <c r="P258" s="4" t="s">
        <v>8</v>
      </c>
      <c r="Q258" s="4" t="s">
        <v>8</v>
      </c>
      <c r="R258" s="4" t="s">
        <v>8</v>
      </c>
      <c r="S258" s="4" t="s">
        <v>8</v>
      </c>
      <c r="T258" s="4" t="s">
        <v>8</v>
      </c>
      <c r="U258" s="4" t="s">
        <v>8</v>
      </c>
    </row>
    <row r="259" spans="1:21">
      <c r="A259" t="n">
        <v>3944</v>
      </c>
      <c r="B259" s="28" t="n">
        <v>36</v>
      </c>
      <c r="C259" s="7" t="n">
        <v>8</v>
      </c>
      <c r="D259" s="7" t="n">
        <v>1561</v>
      </c>
      <c r="E259" s="7" t="n">
        <v>0</v>
      </c>
      <c r="F259" s="7" t="s">
        <v>51</v>
      </c>
      <c r="G259" s="7" t="s">
        <v>48</v>
      </c>
      <c r="H259" s="7" t="s">
        <v>14</v>
      </c>
      <c r="I259" s="7" t="s">
        <v>14</v>
      </c>
      <c r="J259" s="7" t="s">
        <v>14</v>
      </c>
      <c r="K259" s="7" t="s">
        <v>14</v>
      </c>
      <c r="L259" s="7" t="s">
        <v>14</v>
      </c>
      <c r="M259" s="7" t="s">
        <v>14</v>
      </c>
      <c r="N259" s="7" t="s">
        <v>14</v>
      </c>
      <c r="O259" s="7" t="s">
        <v>14</v>
      </c>
      <c r="P259" s="7" t="s">
        <v>14</v>
      </c>
      <c r="Q259" s="7" t="s">
        <v>14</v>
      </c>
      <c r="R259" s="7" t="s">
        <v>14</v>
      </c>
      <c r="S259" s="7" t="s">
        <v>14</v>
      </c>
      <c r="T259" s="7" t="s">
        <v>14</v>
      </c>
      <c r="U259" s="7" t="s">
        <v>14</v>
      </c>
    </row>
    <row r="260" spans="1:21">
      <c r="A260" t="s">
        <v>4</v>
      </c>
      <c r="B260" s="4" t="s">
        <v>5</v>
      </c>
      <c r="C260" s="4" t="s">
        <v>7</v>
      </c>
      <c r="D260" s="4" t="s">
        <v>12</v>
      </c>
      <c r="E260" s="4" t="s">
        <v>7</v>
      </c>
      <c r="F260" s="4" t="s">
        <v>8</v>
      </c>
      <c r="G260" s="4" t="s">
        <v>8</v>
      </c>
      <c r="H260" s="4" t="s">
        <v>8</v>
      </c>
      <c r="I260" s="4" t="s">
        <v>8</v>
      </c>
      <c r="J260" s="4" t="s">
        <v>8</v>
      </c>
      <c r="K260" s="4" t="s">
        <v>8</v>
      </c>
      <c r="L260" s="4" t="s">
        <v>8</v>
      </c>
      <c r="M260" s="4" t="s">
        <v>8</v>
      </c>
      <c r="N260" s="4" t="s">
        <v>8</v>
      </c>
      <c r="O260" s="4" t="s">
        <v>8</v>
      </c>
      <c r="P260" s="4" t="s">
        <v>8</v>
      </c>
      <c r="Q260" s="4" t="s">
        <v>8</v>
      </c>
      <c r="R260" s="4" t="s">
        <v>8</v>
      </c>
      <c r="S260" s="4" t="s">
        <v>8</v>
      </c>
      <c r="T260" s="4" t="s">
        <v>8</v>
      </c>
      <c r="U260" s="4" t="s">
        <v>8</v>
      </c>
    </row>
    <row r="261" spans="1:21">
      <c r="A261" t="n">
        <v>3983</v>
      </c>
      <c r="B261" s="28" t="n">
        <v>36</v>
      </c>
      <c r="C261" s="7" t="n">
        <v>8</v>
      </c>
      <c r="D261" s="7" t="n">
        <v>1562</v>
      </c>
      <c r="E261" s="7" t="n">
        <v>0</v>
      </c>
      <c r="F261" s="7" t="s">
        <v>51</v>
      </c>
      <c r="G261" s="7" t="s">
        <v>48</v>
      </c>
      <c r="H261" s="7" t="s">
        <v>14</v>
      </c>
      <c r="I261" s="7" t="s">
        <v>14</v>
      </c>
      <c r="J261" s="7" t="s">
        <v>14</v>
      </c>
      <c r="K261" s="7" t="s">
        <v>14</v>
      </c>
      <c r="L261" s="7" t="s">
        <v>14</v>
      </c>
      <c r="M261" s="7" t="s">
        <v>14</v>
      </c>
      <c r="N261" s="7" t="s">
        <v>14</v>
      </c>
      <c r="O261" s="7" t="s">
        <v>14</v>
      </c>
      <c r="P261" s="7" t="s">
        <v>14</v>
      </c>
      <c r="Q261" s="7" t="s">
        <v>14</v>
      </c>
      <c r="R261" s="7" t="s">
        <v>14</v>
      </c>
      <c r="S261" s="7" t="s">
        <v>14</v>
      </c>
      <c r="T261" s="7" t="s">
        <v>14</v>
      </c>
      <c r="U261" s="7" t="s">
        <v>14</v>
      </c>
    </row>
    <row r="262" spans="1:21">
      <c r="A262" t="s">
        <v>4</v>
      </c>
      <c r="B262" s="4" t="s">
        <v>5</v>
      </c>
      <c r="C262" s="4" t="s">
        <v>7</v>
      </c>
      <c r="D262" s="4" t="s">
        <v>12</v>
      </c>
      <c r="E262" s="4" t="s">
        <v>7</v>
      </c>
      <c r="F262" s="4" t="s">
        <v>8</v>
      </c>
      <c r="G262" s="4" t="s">
        <v>8</v>
      </c>
      <c r="H262" s="4" t="s">
        <v>8</v>
      </c>
      <c r="I262" s="4" t="s">
        <v>8</v>
      </c>
      <c r="J262" s="4" t="s">
        <v>8</v>
      </c>
      <c r="K262" s="4" t="s">
        <v>8</v>
      </c>
      <c r="L262" s="4" t="s">
        <v>8</v>
      </c>
      <c r="M262" s="4" t="s">
        <v>8</v>
      </c>
      <c r="N262" s="4" t="s">
        <v>8</v>
      </c>
      <c r="O262" s="4" t="s">
        <v>8</v>
      </c>
      <c r="P262" s="4" t="s">
        <v>8</v>
      </c>
      <c r="Q262" s="4" t="s">
        <v>8</v>
      </c>
      <c r="R262" s="4" t="s">
        <v>8</v>
      </c>
      <c r="S262" s="4" t="s">
        <v>8</v>
      </c>
      <c r="T262" s="4" t="s">
        <v>8</v>
      </c>
      <c r="U262" s="4" t="s">
        <v>8</v>
      </c>
    </row>
    <row r="263" spans="1:21">
      <c r="A263" t="n">
        <v>4022</v>
      </c>
      <c r="B263" s="28" t="n">
        <v>36</v>
      </c>
      <c r="C263" s="7" t="n">
        <v>8</v>
      </c>
      <c r="D263" s="7" t="n">
        <v>1563</v>
      </c>
      <c r="E263" s="7" t="n">
        <v>0</v>
      </c>
      <c r="F263" s="7" t="s">
        <v>51</v>
      </c>
      <c r="G263" s="7" t="s">
        <v>48</v>
      </c>
      <c r="H263" s="7" t="s">
        <v>14</v>
      </c>
      <c r="I263" s="7" t="s">
        <v>14</v>
      </c>
      <c r="J263" s="7" t="s">
        <v>14</v>
      </c>
      <c r="K263" s="7" t="s">
        <v>14</v>
      </c>
      <c r="L263" s="7" t="s">
        <v>14</v>
      </c>
      <c r="M263" s="7" t="s">
        <v>14</v>
      </c>
      <c r="N263" s="7" t="s">
        <v>14</v>
      </c>
      <c r="O263" s="7" t="s">
        <v>14</v>
      </c>
      <c r="P263" s="7" t="s">
        <v>14</v>
      </c>
      <c r="Q263" s="7" t="s">
        <v>14</v>
      </c>
      <c r="R263" s="7" t="s">
        <v>14</v>
      </c>
      <c r="S263" s="7" t="s">
        <v>14</v>
      </c>
      <c r="T263" s="7" t="s">
        <v>14</v>
      </c>
      <c r="U263" s="7" t="s">
        <v>14</v>
      </c>
    </row>
    <row r="264" spans="1:21">
      <c r="A264" t="s">
        <v>4</v>
      </c>
      <c r="B264" s="4" t="s">
        <v>5</v>
      </c>
      <c r="C264" s="4" t="s">
        <v>7</v>
      </c>
      <c r="D264" s="4" t="s">
        <v>12</v>
      </c>
      <c r="E264" s="4" t="s">
        <v>7</v>
      </c>
      <c r="F264" s="4" t="s">
        <v>8</v>
      </c>
      <c r="G264" s="4" t="s">
        <v>8</v>
      </c>
      <c r="H264" s="4" t="s">
        <v>8</v>
      </c>
      <c r="I264" s="4" t="s">
        <v>8</v>
      </c>
      <c r="J264" s="4" t="s">
        <v>8</v>
      </c>
      <c r="K264" s="4" t="s">
        <v>8</v>
      </c>
      <c r="L264" s="4" t="s">
        <v>8</v>
      </c>
      <c r="M264" s="4" t="s">
        <v>8</v>
      </c>
      <c r="N264" s="4" t="s">
        <v>8</v>
      </c>
      <c r="O264" s="4" t="s">
        <v>8</v>
      </c>
      <c r="P264" s="4" t="s">
        <v>8</v>
      </c>
      <c r="Q264" s="4" t="s">
        <v>8</v>
      </c>
      <c r="R264" s="4" t="s">
        <v>8</v>
      </c>
      <c r="S264" s="4" t="s">
        <v>8</v>
      </c>
      <c r="T264" s="4" t="s">
        <v>8</v>
      </c>
      <c r="U264" s="4" t="s">
        <v>8</v>
      </c>
    </row>
    <row r="265" spans="1:21">
      <c r="A265" t="n">
        <v>4061</v>
      </c>
      <c r="B265" s="28" t="n">
        <v>36</v>
      </c>
      <c r="C265" s="7" t="n">
        <v>8</v>
      </c>
      <c r="D265" s="7" t="n">
        <v>1564</v>
      </c>
      <c r="E265" s="7" t="n">
        <v>0</v>
      </c>
      <c r="F265" s="7" t="s">
        <v>51</v>
      </c>
      <c r="G265" s="7" t="s">
        <v>48</v>
      </c>
      <c r="H265" s="7" t="s">
        <v>14</v>
      </c>
      <c r="I265" s="7" t="s">
        <v>14</v>
      </c>
      <c r="J265" s="7" t="s">
        <v>14</v>
      </c>
      <c r="K265" s="7" t="s">
        <v>14</v>
      </c>
      <c r="L265" s="7" t="s">
        <v>14</v>
      </c>
      <c r="M265" s="7" t="s">
        <v>14</v>
      </c>
      <c r="N265" s="7" t="s">
        <v>14</v>
      </c>
      <c r="O265" s="7" t="s">
        <v>14</v>
      </c>
      <c r="P265" s="7" t="s">
        <v>14</v>
      </c>
      <c r="Q265" s="7" t="s">
        <v>14</v>
      </c>
      <c r="R265" s="7" t="s">
        <v>14</v>
      </c>
      <c r="S265" s="7" t="s">
        <v>14</v>
      </c>
      <c r="T265" s="7" t="s">
        <v>14</v>
      </c>
      <c r="U265" s="7" t="s">
        <v>14</v>
      </c>
    </row>
    <row r="266" spans="1:21">
      <c r="A266" t="s">
        <v>4</v>
      </c>
      <c r="B266" s="4" t="s">
        <v>5</v>
      </c>
      <c r="C266" s="4" t="s">
        <v>7</v>
      </c>
      <c r="D266" s="4" t="s">
        <v>12</v>
      </c>
      <c r="E266" s="4" t="s">
        <v>7</v>
      </c>
      <c r="F266" s="4" t="s">
        <v>8</v>
      </c>
      <c r="G266" s="4" t="s">
        <v>8</v>
      </c>
      <c r="H266" s="4" t="s">
        <v>8</v>
      </c>
      <c r="I266" s="4" t="s">
        <v>8</v>
      </c>
      <c r="J266" s="4" t="s">
        <v>8</v>
      </c>
      <c r="K266" s="4" t="s">
        <v>8</v>
      </c>
      <c r="L266" s="4" t="s">
        <v>8</v>
      </c>
      <c r="M266" s="4" t="s">
        <v>8</v>
      </c>
      <c r="N266" s="4" t="s">
        <v>8</v>
      </c>
      <c r="O266" s="4" t="s">
        <v>8</v>
      </c>
      <c r="P266" s="4" t="s">
        <v>8</v>
      </c>
      <c r="Q266" s="4" t="s">
        <v>8</v>
      </c>
      <c r="R266" s="4" t="s">
        <v>8</v>
      </c>
      <c r="S266" s="4" t="s">
        <v>8</v>
      </c>
      <c r="T266" s="4" t="s">
        <v>8</v>
      </c>
      <c r="U266" s="4" t="s">
        <v>8</v>
      </c>
    </row>
    <row r="267" spans="1:21">
      <c r="A267" t="n">
        <v>4100</v>
      </c>
      <c r="B267" s="28" t="n">
        <v>36</v>
      </c>
      <c r="C267" s="7" t="n">
        <v>8</v>
      </c>
      <c r="D267" s="7" t="n">
        <v>1565</v>
      </c>
      <c r="E267" s="7" t="n">
        <v>0</v>
      </c>
      <c r="F267" s="7" t="s">
        <v>51</v>
      </c>
      <c r="G267" s="7" t="s">
        <v>48</v>
      </c>
      <c r="H267" s="7" t="s">
        <v>14</v>
      </c>
      <c r="I267" s="7" t="s">
        <v>14</v>
      </c>
      <c r="J267" s="7" t="s">
        <v>14</v>
      </c>
      <c r="K267" s="7" t="s">
        <v>14</v>
      </c>
      <c r="L267" s="7" t="s">
        <v>14</v>
      </c>
      <c r="M267" s="7" t="s">
        <v>14</v>
      </c>
      <c r="N267" s="7" t="s">
        <v>14</v>
      </c>
      <c r="O267" s="7" t="s">
        <v>14</v>
      </c>
      <c r="P267" s="7" t="s">
        <v>14</v>
      </c>
      <c r="Q267" s="7" t="s">
        <v>14</v>
      </c>
      <c r="R267" s="7" t="s">
        <v>14</v>
      </c>
      <c r="S267" s="7" t="s">
        <v>14</v>
      </c>
      <c r="T267" s="7" t="s">
        <v>14</v>
      </c>
      <c r="U267" s="7" t="s">
        <v>14</v>
      </c>
    </row>
    <row r="268" spans="1:21">
      <c r="A268" t="s">
        <v>4</v>
      </c>
      <c r="B268" s="4" t="s">
        <v>5</v>
      </c>
      <c r="C268" s="4" t="s">
        <v>7</v>
      </c>
      <c r="D268" s="4" t="s">
        <v>12</v>
      </c>
      <c r="E268" s="4" t="s">
        <v>8</v>
      </c>
      <c r="F268" s="4" t="s">
        <v>8</v>
      </c>
      <c r="G268" s="4" t="s">
        <v>8</v>
      </c>
      <c r="H268" s="4" t="s">
        <v>8</v>
      </c>
    </row>
    <row r="269" spans="1:21">
      <c r="A269" t="n">
        <v>4139</v>
      </c>
      <c r="B269" s="29" t="n">
        <v>51</v>
      </c>
      <c r="C269" s="7" t="n">
        <v>3</v>
      </c>
      <c r="D269" s="7" t="n">
        <v>82</v>
      </c>
      <c r="E269" s="7" t="s">
        <v>52</v>
      </c>
      <c r="F269" s="7" t="s">
        <v>53</v>
      </c>
      <c r="G269" s="7" t="s">
        <v>54</v>
      </c>
      <c r="H269" s="7" t="s">
        <v>55</v>
      </c>
    </row>
    <row r="270" spans="1:21">
      <c r="A270" t="s">
        <v>4</v>
      </c>
      <c r="B270" s="4" t="s">
        <v>5</v>
      </c>
      <c r="C270" s="4" t="s">
        <v>7</v>
      </c>
      <c r="D270" s="4" t="s">
        <v>12</v>
      </c>
      <c r="E270" s="4" t="s">
        <v>8</v>
      </c>
      <c r="F270" s="4" t="s">
        <v>8</v>
      </c>
      <c r="G270" s="4" t="s">
        <v>8</v>
      </c>
      <c r="H270" s="4" t="s">
        <v>8</v>
      </c>
    </row>
    <row r="271" spans="1:21">
      <c r="A271" t="n">
        <v>4152</v>
      </c>
      <c r="B271" s="29" t="n">
        <v>51</v>
      </c>
      <c r="C271" s="7" t="n">
        <v>3</v>
      </c>
      <c r="D271" s="7" t="n">
        <v>7008</v>
      </c>
      <c r="E271" s="7" t="s">
        <v>52</v>
      </c>
      <c r="F271" s="7" t="s">
        <v>53</v>
      </c>
      <c r="G271" s="7" t="s">
        <v>54</v>
      </c>
      <c r="H271" s="7" t="s">
        <v>55</v>
      </c>
    </row>
    <row r="272" spans="1:21">
      <c r="A272" t="s">
        <v>4</v>
      </c>
      <c r="B272" s="4" t="s">
        <v>5</v>
      </c>
      <c r="C272" s="4" t="s">
        <v>12</v>
      </c>
      <c r="D272" s="4" t="s">
        <v>7</v>
      </c>
      <c r="E272" s="4" t="s">
        <v>7</v>
      </c>
      <c r="F272" s="4" t="s">
        <v>8</v>
      </c>
    </row>
    <row r="273" spans="1:21">
      <c r="A273" t="n">
        <v>4165</v>
      </c>
      <c r="B273" s="16" t="n">
        <v>47</v>
      </c>
      <c r="C273" s="7" t="n">
        <v>7038</v>
      </c>
      <c r="D273" s="7" t="n">
        <v>0</v>
      </c>
      <c r="E273" s="7" t="n">
        <v>0</v>
      </c>
      <c r="F273" s="7" t="s">
        <v>45</v>
      </c>
    </row>
    <row r="274" spans="1:21">
      <c r="A274" t="s">
        <v>4</v>
      </c>
      <c r="B274" s="4" t="s">
        <v>5</v>
      </c>
      <c r="C274" s="4" t="s">
        <v>12</v>
      </c>
      <c r="D274" s="4" t="s">
        <v>7</v>
      </c>
      <c r="E274" s="4" t="s">
        <v>7</v>
      </c>
      <c r="F274" s="4" t="s">
        <v>8</v>
      </c>
    </row>
    <row r="275" spans="1:21">
      <c r="A275" t="n">
        <v>4180</v>
      </c>
      <c r="B275" s="16" t="n">
        <v>47</v>
      </c>
      <c r="C275" s="7" t="n">
        <v>1560</v>
      </c>
      <c r="D275" s="7" t="n">
        <v>0</v>
      </c>
      <c r="E275" s="7" t="n">
        <v>0</v>
      </c>
      <c r="F275" s="7" t="s">
        <v>50</v>
      </c>
    </row>
    <row r="276" spans="1:21">
      <c r="A276" t="s">
        <v>4</v>
      </c>
      <c r="B276" s="4" t="s">
        <v>5</v>
      </c>
      <c r="C276" s="4" t="s">
        <v>7</v>
      </c>
      <c r="D276" s="4" t="s">
        <v>12</v>
      </c>
      <c r="E276" s="4" t="s">
        <v>12</v>
      </c>
      <c r="F276" s="4" t="s">
        <v>8</v>
      </c>
      <c r="G276" s="4" t="s">
        <v>8</v>
      </c>
    </row>
    <row r="277" spans="1:21">
      <c r="A277" t="n">
        <v>4201</v>
      </c>
      <c r="B277" s="30" t="n">
        <v>128</v>
      </c>
      <c r="C277" s="7" t="n">
        <v>0</v>
      </c>
      <c r="D277" s="7" t="n">
        <v>7008</v>
      </c>
      <c r="E277" s="7" t="n">
        <v>1650</v>
      </c>
      <c r="F277" s="7" t="s">
        <v>14</v>
      </c>
      <c r="G277" s="7" t="s">
        <v>56</v>
      </c>
    </row>
    <row r="278" spans="1:21">
      <c r="A278" t="s">
        <v>4</v>
      </c>
      <c r="B278" s="4" t="s">
        <v>5</v>
      </c>
      <c r="C278" s="4" t="s">
        <v>12</v>
      </c>
    </row>
    <row r="279" spans="1:21">
      <c r="A279" t="n">
        <v>4221</v>
      </c>
      <c r="B279" s="22" t="n">
        <v>16</v>
      </c>
      <c r="C279" s="7" t="n">
        <v>0</v>
      </c>
    </row>
    <row r="280" spans="1:21">
      <c r="A280" t="s">
        <v>4</v>
      </c>
      <c r="B280" s="4" t="s">
        <v>5</v>
      </c>
      <c r="C280" s="4" t="s">
        <v>7</v>
      </c>
      <c r="D280" s="4" t="s">
        <v>12</v>
      </c>
      <c r="E280" s="4" t="s">
        <v>12</v>
      </c>
      <c r="F280" s="4" t="s">
        <v>8</v>
      </c>
      <c r="G280" s="4" t="s">
        <v>8</v>
      </c>
    </row>
    <row r="281" spans="1:21">
      <c r="A281" t="n">
        <v>4224</v>
      </c>
      <c r="B281" s="30" t="n">
        <v>128</v>
      </c>
      <c r="C281" s="7" t="n">
        <v>0</v>
      </c>
      <c r="D281" s="7" t="n">
        <v>82</v>
      </c>
      <c r="E281" s="7" t="n">
        <v>1651</v>
      </c>
      <c r="F281" s="7" t="s">
        <v>14</v>
      </c>
      <c r="G281" s="7" t="s">
        <v>56</v>
      </c>
    </row>
    <row r="282" spans="1:21">
      <c r="A282" t="s">
        <v>4</v>
      </c>
      <c r="B282" s="4" t="s">
        <v>5</v>
      </c>
      <c r="C282" s="4" t="s">
        <v>12</v>
      </c>
    </row>
    <row r="283" spans="1:21">
      <c r="A283" t="n">
        <v>4244</v>
      </c>
      <c r="B283" s="22" t="n">
        <v>16</v>
      </c>
      <c r="C283" s="7" t="n">
        <v>0</v>
      </c>
    </row>
    <row r="284" spans="1:21">
      <c r="A284" t="s">
        <v>4</v>
      </c>
      <c r="B284" s="4" t="s">
        <v>5</v>
      </c>
      <c r="C284" s="4" t="s">
        <v>12</v>
      </c>
      <c r="D284" s="4" t="s">
        <v>7</v>
      </c>
      <c r="E284" s="4" t="s">
        <v>8</v>
      </c>
      <c r="F284" s="4" t="s">
        <v>21</v>
      </c>
      <c r="G284" s="4" t="s">
        <v>21</v>
      </c>
      <c r="H284" s="4" t="s">
        <v>21</v>
      </c>
    </row>
    <row r="285" spans="1:21">
      <c r="A285" t="n">
        <v>4247</v>
      </c>
      <c r="B285" s="31" t="n">
        <v>48</v>
      </c>
      <c r="C285" s="7" t="n">
        <v>7008</v>
      </c>
      <c r="D285" s="7" t="n">
        <v>0</v>
      </c>
      <c r="E285" s="7" t="s">
        <v>46</v>
      </c>
      <c r="F285" s="7" t="n">
        <v>-1</v>
      </c>
      <c r="G285" s="7" t="n">
        <v>1</v>
      </c>
      <c r="H285" s="7" t="n">
        <v>1.40129846432482e-45</v>
      </c>
    </row>
    <row r="286" spans="1:21">
      <c r="A286" t="s">
        <v>4</v>
      </c>
      <c r="B286" s="4" t="s">
        <v>5</v>
      </c>
      <c r="C286" s="4" t="s">
        <v>12</v>
      </c>
      <c r="D286" s="4" t="s">
        <v>7</v>
      </c>
      <c r="E286" s="4" t="s">
        <v>7</v>
      </c>
      <c r="F286" s="4" t="s">
        <v>8</v>
      </c>
    </row>
    <row r="287" spans="1:21">
      <c r="A287" t="n">
        <v>4276</v>
      </c>
      <c r="B287" s="16" t="n">
        <v>47</v>
      </c>
      <c r="C287" s="7" t="n">
        <v>82</v>
      </c>
      <c r="D287" s="7" t="n">
        <v>0</v>
      </c>
      <c r="E287" s="7" t="n">
        <v>0</v>
      </c>
      <c r="F287" s="7" t="s">
        <v>47</v>
      </c>
    </row>
    <row r="288" spans="1:21">
      <c r="A288" t="s">
        <v>4</v>
      </c>
      <c r="B288" s="4" t="s">
        <v>5</v>
      </c>
      <c r="C288" s="4" t="s">
        <v>7</v>
      </c>
      <c r="D288" s="4" t="s">
        <v>12</v>
      </c>
      <c r="E288" s="4" t="s">
        <v>12</v>
      </c>
      <c r="F288" s="4" t="s">
        <v>12</v>
      </c>
      <c r="G288" s="4" t="s">
        <v>12</v>
      </c>
      <c r="H288" s="4" t="s">
        <v>12</v>
      </c>
      <c r="I288" s="4" t="s">
        <v>8</v>
      </c>
      <c r="J288" s="4" t="s">
        <v>21</v>
      </c>
      <c r="K288" s="4" t="s">
        <v>21</v>
      </c>
      <c r="L288" s="4" t="s">
        <v>21</v>
      </c>
      <c r="M288" s="4" t="s">
        <v>13</v>
      </c>
      <c r="N288" s="4" t="s">
        <v>13</v>
      </c>
      <c r="O288" s="4" t="s">
        <v>21</v>
      </c>
      <c r="P288" s="4" t="s">
        <v>21</v>
      </c>
      <c r="Q288" s="4" t="s">
        <v>21</v>
      </c>
      <c r="R288" s="4" t="s">
        <v>21</v>
      </c>
      <c r="S288" s="4" t="s">
        <v>7</v>
      </c>
    </row>
    <row r="289" spans="1:19">
      <c r="A289" t="n">
        <v>4291</v>
      </c>
      <c r="B289" s="24" t="n">
        <v>39</v>
      </c>
      <c r="C289" s="7" t="n">
        <v>12</v>
      </c>
      <c r="D289" s="7" t="n">
        <v>65533</v>
      </c>
      <c r="E289" s="7" t="n">
        <v>200</v>
      </c>
      <c r="F289" s="7" t="n">
        <v>0</v>
      </c>
      <c r="G289" s="7" t="n">
        <v>1560</v>
      </c>
      <c r="H289" s="7" t="n">
        <v>259</v>
      </c>
      <c r="I289" s="7" t="s">
        <v>57</v>
      </c>
      <c r="J289" s="7" t="n">
        <v>0</v>
      </c>
      <c r="K289" s="7" t="n">
        <v>0</v>
      </c>
      <c r="L289" s="7" t="n">
        <v>0</v>
      </c>
      <c r="M289" s="7" t="n">
        <v>0</v>
      </c>
      <c r="N289" s="7" t="n">
        <v>0</v>
      </c>
      <c r="O289" s="7" t="n">
        <v>0</v>
      </c>
      <c r="P289" s="7" t="n">
        <v>1</v>
      </c>
      <c r="Q289" s="7" t="n">
        <v>1</v>
      </c>
      <c r="R289" s="7" t="n">
        <v>1</v>
      </c>
      <c r="S289" s="7" t="n">
        <v>100</v>
      </c>
    </row>
    <row r="290" spans="1:19">
      <c r="A290" t="s">
        <v>4</v>
      </c>
      <c r="B290" s="4" t="s">
        <v>5</v>
      </c>
      <c r="C290" s="4" t="s">
        <v>7</v>
      </c>
      <c r="D290" s="4" t="s">
        <v>12</v>
      </c>
      <c r="E290" s="4" t="s">
        <v>12</v>
      </c>
      <c r="F290" s="4" t="s">
        <v>12</v>
      </c>
      <c r="G290" s="4" t="s">
        <v>12</v>
      </c>
      <c r="H290" s="4" t="s">
        <v>12</v>
      </c>
      <c r="I290" s="4" t="s">
        <v>8</v>
      </c>
      <c r="J290" s="4" t="s">
        <v>21</v>
      </c>
      <c r="K290" s="4" t="s">
        <v>21</v>
      </c>
      <c r="L290" s="4" t="s">
        <v>21</v>
      </c>
      <c r="M290" s="4" t="s">
        <v>13</v>
      </c>
      <c r="N290" s="4" t="s">
        <v>13</v>
      </c>
      <c r="O290" s="4" t="s">
        <v>21</v>
      </c>
      <c r="P290" s="4" t="s">
        <v>21</v>
      </c>
      <c r="Q290" s="4" t="s">
        <v>21</v>
      </c>
      <c r="R290" s="4" t="s">
        <v>21</v>
      </c>
      <c r="S290" s="4" t="s">
        <v>7</v>
      </c>
    </row>
    <row r="291" spans="1:19">
      <c r="A291" t="n">
        <v>4350</v>
      </c>
      <c r="B291" s="24" t="n">
        <v>39</v>
      </c>
      <c r="C291" s="7" t="n">
        <v>12</v>
      </c>
      <c r="D291" s="7" t="n">
        <v>65533</v>
      </c>
      <c r="E291" s="7" t="n">
        <v>200</v>
      </c>
      <c r="F291" s="7" t="n">
        <v>0</v>
      </c>
      <c r="G291" s="7" t="n">
        <v>1560</v>
      </c>
      <c r="H291" s="7" t="n">
        <v>259</v>
      </c>
      <c r="I291" s="7" t="s">
        <v>58</v>
      </c>
      <c r="J291" s="7" t="n">
        <v>0</v>
      </c>
      <c r="K291" s="7" t="n">
        <v>0</v>
      </c>
      <c r="L291" s="7" t="n">
        <v>0</v>
      </c>
      <c r="M291" s="7" t="n">
        <v>0</v>
      </c>
      <c r="N291" s="7" t="n">
        <v>0</v>
      </c>
      <c r="O291" s="7" t="n">
        <v>0</v>
      </c>
      <c r="P291" s="7" t="n">
        <v>1</v>
      </c>
      <c r="Q291" s="7" t="n">
        <v>1</v>
      </c>
      <c r="R291" s="7" t="n">
        <v>1</v>
      </c>
      <c r="S291" s="7" t="n">
        <v>101</v>
      </c>
    </row>
    <row r="292" spans="1:19">
      <c r="A292" t="s">
        <v>4</v>
      </c>
      <c r="B292" s="4" t="s">
        <v>5</v>
      </c>
      <c r="C292" s="4" t="s">
        <v>7</v>
      </c>
      <c r="D292" s="4" t="s">
        <v>12</v>
      </c>
      <c r="E292" s="4" t="s">
        <v>12</v>
      </c>
      <c r="F292" s="4" t="s">
        <v>12</v>
      </c>
      <c r="G292" s="4" t="s">
        <v>12</v>
      </c>
      <c r="H292" s="4" t="s">
        <v>12</v>
      </c>
      <c r="I292" s="4" t="s">
        <v>8</v>
      </c>
      <c r="J292" s="4" t="s">
        <v>21</v>
      </c>
      <c r="K292" s="4" t="s">
        <v>21</v>
      </c>
      <c r="L292" s="4" t="s">
        <v>21</v>
      </c>
      <c r="M292" s="4" t="s">
        <v>13</v>
      </c>
      <c r="N292" s="4" t="s">
        <v>13</v>
      </c>
      <c r="O292" s="4" t="s">
        <v>21</v>
      </c>
      <c r="P292" s="4" t="s">
        <v>21</v>
      </c>
      <c r="Q292" s="4" t="s">
        <v>21</v>
      </c>
      <c r="R292" s="4" t="s">
        <v>21</v>
      </c>
      <c r="S292" s="4" t="s">
        <v>7</v>
      </c>
    </row>
    <row r="293" spans="1:19">
      <c r="A293" t="n">
        <v>4409</v>
      </c>
      <c r="B293" s="24" t="n">
        <v>39</v>
      </c>
      <c r="C293" s="7" t="n">
        <v>12</v>
      </c>
      <c r="D293" s="7" t="n">
        <v>65533</v>
      </c>
      <c r="E293" s="7" t="n">
        <v>200</v>
      </c>
      <c r="F293" s="7" t="n">
        <v>0</v>
      </c>
      <c r="G293" s="7" t="n">
        <v>1561</v>
      </c>
      <c r="H293" s="7" t="n">
        <v>259</v>
      </c>
      <c r="I293" s="7" t="s">
        <v>57</v>
      </c>
      <c r="J293" s="7" t="n">
        <v>0</v>
      </c>
      <c r="K293" s="7" t="n">
        <v>0</v>
      </c>
      <c r="L293" s="7" t="n">
        <v>0</v>
      </c>
      <c r="M293" s="7" t="n">
        <v>0</v>
      </c>
      <c r="N293" s="7" t="n">
        <v>0</v>
      </c>
      <c r="O293" s="7" t="n">
        <v>0</v>
      </c>
      <c r="P293" s="7" t="n">
        <v>1</v>
      </c>
      <c r="Q293" s="7" t="n">
        <v>1</v>
      </c>
      <c r="R293" s="7" t="n">
        <v>1</v>
      </c>
      <c r="S293" s="7" t="n">
        <v>102</v>
      </c>
    </row>
    <row r="294" spans="1:19">
      <c r="A294" t="s">
        <v>4</v>
      </c>
      <c r="B294" s="4" t="s">
        <v>5</v>
      </c>
      <c r="C294" s="4" t="s">
        <v>7</v>
      </c>
      <c r="D294" s="4" t="s">
        <v>12</v>
      </c>
      <c r="E294" s="4" t="s">
        <v>12</v>
      </c>
      <c r="F294" s="4" t="s">
        <v>12</v>
      </c>
      <c r="G294" s="4" t="s">
        <v>12</v>
      </c>
      <c r="H294" s="4" t="s">
        <v>12</v>
      </c>
      <c r="I294" s="4" t="s">
        <v>8</v>
      </c>
      <c r="J294" s="4" t="s">
        <v>21</v>
      </c>
      <c r="K294" s="4" t="s">
        <v>21</v>
      </c>
      <c r="L294" s="4" t="s">
        <v>21</v>
      </c>
      <c r="M294" s="4" t="s">
        <v>13</v>
      </c>
      <c r="N294" s="4" t="s">
        <v>13</v>
      </c>
      <c r="O294" s="4" t="s">
        <v>21</v>
      </c>
      <c r="P294" s="4" t="s">
        <v>21</v>
      </c>
      <c r="Q294" s="4" t="s">
        <v>21</v>
      </c>
      <c r="R294" s="4" t="s">
        <v>21</v>
      </c>
      <c r="S294" s="4" t="s">
        <v>7</v>
      </c>
    </row>
    <row r="295" spans="1:19">
      <c r="A295" t="n">
        <v>4468</v>
      </c>
      <c r="B295" s="24" t="n">
        <v>39</v>
      </c>
      <c r="C295" s="7" t="n">
        <v>12</v>
      </c>
      <c r="D295" s="7" t="n">
        <v>65533</v>
      </c>
      <c r="E295" s="7" t="n">
        <v>200</v>
      </c>
      <c r="F295" s="7" t="n">
        <v>0</v>
      </c>
      <c r="G295" s="7" t="n">
        <v>1561</v>
      </c>
      <c r="H295" s="7" t="n">
        <v>259</v>
      </c>
      <c r="I295" s="7" t="s">
        <v>58</v>
      </c>
      <c r="J295" s="7" t="n">
        <v>0</v>
      </c>
      <c r="K295" s="7" t="n">
        <v>0</v>
      </c>
      <c r="L295" s="7" t="n">
        <v>0</v>
      </c>
      <c r="M295" s="7" t="n">
        <v>0</v>
      </c>
      <c r="N295" s="7" t="n">
        <v>0</v>
      </c>
      <c r="O295" s="7" t="n">
        <v>0</v>
      </c>
      <c r="P295" s="7" t="n">
        <v>1</v>
      </c>
      <c r="Q295" s="7" t="n">
        <v>1</v>
      </c>
      <c r="R295" s="7" t="n">
        <v>1</v>
      </c>
      <c r="S295" s="7" t="n">
        <v>103</v>
      </c>
    </row>
    <row r="296" spans="1:19">
      <c r="A296" t="s">
        <v>4</v>
      </c>
      <c r="B296" s="4" t="s">
        <v>5</v>
      </c>
      <c r="C296" s="4" t="s">
        <v>7</v>
      </c>
      <c r="D296" s="4" t="s">
        <v>12</v>
      </c>
      <c r="E296" s="4" t="s">
        <v>12</v>
      </c>
      <c r="F296" s="4" t="s">
        <v>12</v>
      </c>
      <c r="G296" s="4" t="s">
        <v>12</v>
      </c>
      <c r="H296" s="4" t="s">
        <v>12</v>
      </c>
      <c r="I296" s="4" t="s">
        <v>8</v>
      </c>
      <c r="J296" s="4" t="s">
        <v>21</v>
      </c>
      <c r="K296" s="4" t="s">
        <v>21</v>
      </c>
      <c r="L296" s="4" t="s">
        <v>21</v>
      </c>
      <c r="M296" s="4" t="s">
        <v>13</v>
      </c>
      <c r="N296" s="4" t="s">
        <v>13</v>
      </c>
      <c r="O296" s="4" t="s">
        <v>21</v>
      </c>
      <c r="P296" s="4" t="s">
        <v>21</v>
      </c>
      <c r="Q296" s="4" t="s">
        <v>21</v>
      </c>
      <c r="R296" s="4" t="s">
        <v>21</v>
      </c>
      <c r="S296" s="4" t="s">
        <v>7</v>
      </c>
    </row>
    <row r="297" spans="1:19">
      <c r="A297" t="n">
        <v>4527</v>
      </c>
      <c r="B297" s="24" t="n">
        <v>39</v>
      </c>
      <c r="C297" s="7" t="n">
        <v>12</v>
      </c>
      <c r="D297" s="7" t="n">
        <v>65533</v>
      </c>
      <c r="E297" s="7" t="n">
        <v>200</v>
      </c>
      <c r="F297" s="7" t="n">
        <v>0</v>
      </c>
      <c r="G297" s="7" t="n">
        <v>1562</v>
      </c>
      <c r="H297" s="7" t="n">
        <v>259</v>
      </c>
      <c r="I297" s="7" t="s">
        <v>57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0</v>
      </c>
      <c r="O297" s="7" t="n">
        <v>0</v>
      </c>
      <c r="P297" s="7" t="n">
        <v>1</v>
      </c>
      <c r="Q297" s="7" t="n">
        <v>1</v>
      </c>
      <c r="R297" s="7" t="n">
        <v>1</v>
      </c>
      <c r="S297" s="7" t="n">
        <v>104</v>
      </c>
    </row>
    <row r="298" spans="1:19">
      <c r="A298" t="s">
        <v>4</v>
      </c>
      <c r="B298" s="4" t="s">
        <v>5</v>
      </c>
      <c r="C298" s="4" t="s">
        <v>7</v>
      </c>
      <c r="D298" s="4" t="s">
        <v>12</v>
      </c>
      <c r="E298" s="4" t="s">
        <v>12</v>
      </c>
      <c r="F298" s="4" t="s">
        <v>12</v>
      </c>
      <c r="G298" s="4" t="s">
        <v>12</v>
      </c>
      <c r="H298" s="4" t="s">
        <v>12</v>
      </c>
      <c r="I298" s="4" t="s">
        <v>8</v>
      </c>
      <c r="J298" s="4" t="s">
        <v>21</v>
      </c>
      <c r="K298" s="4" t="s">
        <v>21</v>
      </c>
      <c r="L298" s="4" t="s">
        <v>21</v>
      </c>
      <c r="M298" s="4" t="s">
        <v>13</v>
      </c>
      <c r="N298" s="4" t="s">
        <v>13</v>
      </c>
      <c r="O298" s="4" t="s">
        <v>21</v>
      </c>
      <c r="P298" s="4" t="s">
        <v>21</v>
      </c>
      <c r="Q298" s="4" t="s">
        <v>21</v>
      </c>
      <c r="R298" s="4" t="s">
        <v>21</v>
      </c>
      <c r="S298" s="4" t="s">
        <v>7</v>
      </c>
    </row>
    <row r="299" spans="1:19">
      <c r="A299" t="n">
        <v>4586</v>
      </c>
      <c r="B299" s="24" t="n">
        <v>39</v>
      </c>
      <c r="C299" s="7" t="n">
        <v>12</v>
      </c>
      <c r="D299" s="7" t="n">
        <v>65533</v>
      </c>
      <c r="E299" s="7" t="n">
        <v>200</v>
      </c>
      <c r="F299" s="7" t="n">
        <v>0</v>
      </c>
      <c r="G299" s="7" t="n">
        <v>1562</v>
      </c>
      <c r="H299" s="7" t="n">
        <v>259</v>
      </c>
      <c r="I299" s="7" t="s">
        <v>58</v>
      </c>
      <c r="J299" s="7" t="n">
        <v>0</v>
      </c>
      <c r="K299" s="7" t="n">
        <v>0</v>
      </c>
      <c r="L299" s="7" t="n">
        <v>0</v>
      </c>
      <c r="M299" s="7" t="n">
        <v>0</v>
      </c>
      <c r="N299" s="7" t="n">
        <v>0</v>
      </c>
      <c r="O299" s="7" t="n">
        <v>0</v>
      </c>
      <c r="P299" s="7" t="n">
        <v>1</v>
      </c>
      <c r="Q299" s="7" t="n">
        <v>1</v>
      </c>
      <c r="R299" s="7" t="n">
        <v>1</v>
      </c>
      <c r="S299" s="7" t="n">
        <v>105</v>
      </c>
    </row>
    <row r="300" spans="1:19">
      <c r="A300" t="s">
        <v>4</v>
      </c>
      <c r="B300" s="4" t="s">
        <v>5</v>
      </c>
      <c r="C300" s="4" t="s">
        <v>7</v>
      </c>
      <c r="D300" s="4" t="s">
        <v>12</v>
      </c>
      <c r="E300" s="4" t="s">
        <v>12</v>
      </c>
      <c r="F300" s="4" t="s">
        <v>12</v>
      </c>
      <c r="G300" s="4" t="s">
        <v>12</v>
      </c>
      <c r="H300" s="4" t="s">
        <v>12</v>
      </c>
      <c r="I300" s="4" t="s">
        <v>8</v>
      </c>
      <c r="J300" s="4" t="s">
        <v>21</v>
      </c>
      <c r="K300" s="4" t="s">
        <v>21</v>
      </c>
      <c r="L300" s="4" t="s">
        <v>21</v>
      </c>
      <c r="M300" s="4" t="s">
        <v>13</v>
      </c>
      <c r="N300" s="4" t="s">
        <v>13</v>
      </c>
      <c r="O300" s="4" t="s">
        <v>21</v>
      </c>
      <c r="P300" s="4" t="s">
        <v>21</v>
      </c>
      <c r="Q300" s="4" t="s">
        <v>21</v>
      </c>
      <c r="R300" s="4" t="s">
        <v>21</v>
      </c>
      <c r="S300" s="4" t="s">
        <v>7</v>
      </c>
    </row>
    <row r="301" spans="1:19">
      <c r="A301" t="n">
        <v>4645</v>
      </c>
      <c r="B301" s="24" t="n">
        <v>39</v>
      </c>
      <c r="C301" s="7" t="n">
        <v>12</v>
      </c>
      <c r="D301" s="7" t="n">
        <v>65533</v>
      </c>
      <c r="E301" s="7" t="n">
        <v>200</v>
      </c>
      <c r="F301" s="7" t="n">
        <v>0</v>
      </c>
      <c r="G301" s="7" t="n">
        <v>1563</v>
      </c>
      <c r="H301" s="7" t="n">
        <v>259</v>
      </c>
      <c r="I301" s="7" t="s">
        <v>57</v>
      </c>
      <c r="J301" s="7" t="n">
        <v>0</v>
      </c>
      <c r="K301" s="7" t="n">
        <v>0</v>
      </c>
      <c r="L301" s="7" t="n">
        <v>0</v>
      </c>
      <c r="M301" s="7" t="n">
        <v>0</v>
      </c>
      <c r="N301" s="7" t="n">
        <v>0</v>
      </c>
      <c r="O301" s="7" t="n">
        <v>0</v>
      </c>
      <c r="P301" s="7" t="n">
        <v>1</v>
      </c>
      <c r="Q301" s="7" t="n">
        <v>1</v>
      </c>
      <c r="R301" s="7" t="n">
        <v>1</v>
      </c>
      <c r="S301" s="7" t="n">
        <v>106</v>
      </c>
    </row>
    <row r="302" spans="1:19">
      <c r="A302" t="s">
        <v>4</v>
      </c>
      <c r="B302" s="4" t="s">
        <v>5</v>
      </c>
      <c r="C302" s="4" t="s">
        <v>7</v>
      </c>
      <c r="D302" s="4" t="s">
        <v>12</v>
      </c>
      <c r="E302" s="4" t="s">
        <v>12</v>
      </c>
      <c r="F302" s="4" t="s">
        <v>12</v>
      </c>
      <c r="G302" s="4" t="s">
        <v>12</v>
      </c>
      <c r="H302" s="4" t="s">
        <v>12</v>
      </c>
      <c r="I302" s="4" t="s">
        <v>8</v>
      </c>
      <c r="J302" s="4" t="s">
        <v>21</v>
      </c>
      <c r="K302" s="4" t="s">
        <v>21</v>
      </c>
      <c r="L302" s="4" t="s">
        <v>21</v>
      </c>
      <c r="M302" s="4" t="s">
        <v>13</v>
      </c>
      <c r="N302" s="4" t="s">
        <v>13</v>
      </c>
      <c r="O302" s="4" t="s">
        <v>21</v>
      </c>
      <c r="P302" s="4" t="s">
        <v>21</v>
      </c>
      <c r="Q302" s="4" t="s">
        <v>21</v>
      </c>
      <c r="R302" s="4" t="s">
        <v>21</v>
      </c>
      <c r="S302" s="4" t="s">
        <v>7</v>
      </c>
    </row>
    <row r="303" spans="1:19">
      <c r="A303" t="n">
        <v>4704</v>
      </c>
      <c r="B303" s="24" t="n">
        <v>39</v>
      </c>
      <c r="C303" s="7" t="n">
        <v>12</v>
      </c>
      <c r="D303" s="7" t="n">
        <v>65533</v>
      </c>
      <c r="E303" s="7" t="n">
        <v>200</v>
      </c>
      <c r="F303" s="7" t="n">
        <v>0</v>
      </c>
      <c r="G303" s="7" t="n">
        <v>1563</v>
      </c>
      <c r="H303" s="7" t="n">
        <v>259</v>
      </c>
      <c r="I303" s="7" t="s">
        <v>58</v>
      </c>
      <c r="J303" s="7" t="n">
        <v>0</v>
      </c>
      <c r="K303" s="7" t="n">
        <v>0</v>
      </c>
      <c r="L303" s="7" t="n">
        <v>0</v>
      </c>
      <c r="M303" s="7" t="n">
        <v>0</v>
      </c>
      <c r="N303" s="7" t="n">
        <v>0</v>
      </c>
      <c r="O303" s="7" t="n">
        <v>0</v>
      </c>
      <c r="P303" s="7" t="n">
        <v>1</v>
      </c>
      <c r="Q303" s="7" t="n">
        <v>1</v>
      </c>
      <c r="R303" s="7" t="n">
        <v>1</v>
      </c>
      <c r="S303" s="7" t="n">
        <v>107</v>
      </c>
    </row>
    <row r="304" spans="1:19">
      <c r="A304" t="s">
        <v>4</v>
      </c>
      <c r="B304" s="4" t="s">
        <v>5</v>
      </c>
      <c r="C304" s="4" t="s">
        <v>7</v>
      </c>
      <c r="D304" s="4" t="s">
        <v>12</v>
      </c>
      <c r="E304" s="4" t="s">
        <v>12</v>
      </c>
      <c r="F304" s="4" t="s">
        <v>12</v>
      </c>
      <c r="G304" s="4" t="s">
        <v>12</v>
      </c>
      <c r="H304" s="4" t="s">
        <v>12</v>
      </c>
      <c r="I304" s="4" t="s">
        <v>8</v>
      </c>
      <c r="J304" s="4" t="s">
        <v>21</v>
      </c>
      <c r="K304" s="4" t="s">
        <v>21</v>
      </c>
      <c r="L304" s="4" t="s">
        <v>21</v>
      </c>
      <c r="M304" s="4" t="s">
        <v>13</v>
      </c>
      <c r="N304" s="4" t="s">
        <v>13</v>
      </c>
      <c r="O304" s="4" t="s">
        <v>21</v>
      </c>
      <c r="P304" s="4" t="s">
        <v>21</v>
      </c>
      <c r="Q304" s="4" t="s">
        <v>21</v>
      </c>
      <c r="R304" s="4" t="s">
        <v>21</v>
      </c>
      <c r="S304" s="4" t="s">
        <v>7</v>
      </c>
    </row>
    <row r="305" spans="1:19">
      <c r="A305" t="n">
        <v>4763</v>
      </c>
      <c r="B305" s="24" t="n">
        <v>39</v>
      </c>
      <c r="C305" s="7" t="n">
        <v>12</v>
      </c>
      <c r="D305" s="7" t="n">
        <v>65533</v>
      </c>
      <c r="E305" s="7" t="n">
        <v>200</v>
      </c>
      <c r="F305" s="7" t="n">
        <v>0</v>
      </c>
      <c r="G305" s="7" t="n">
        <v>1564</v>
      </c>
      <c r="H305" s="7" t="n">
        <v>259</v>
      </c>
      <c r="I305" s="7" t="s">
        <v>57</v>
      </c>
      <c r="J305" s="7" t="n">
        <v>0</v>
      </c>
      <c r="K305" s="7" t="n">
        <v>0</v>
      </c>
      <c r="L305" s="7" t="n">
        <v>0</v>
      </c>
      <c r="M305" s="7" t="n">
        <v>0</v>
      </c>
      <c r="N305" s="7" t="n">
        <v>0</v>
      </c>
      <c r="O305" s="7" t="n">
        <v>0</v>
      </c>
      <c r="P305" s="7" t="n">
        <v>1</v>
      </c>
      <c r="Q305" s="7" t="n">
        <v>1</v>
      </c>
      <c r="R305" s="7" t="n">
        <v>1</v>
      </c>
      <c r="S305" s="7" t="n">
        <v>108</v>
      </c>
    </row>
    <row r="306" spans="1:19">
      <c r="A306" t="s">
        <v>4</v>
      </c>
      <c r="B306" s="4" t="s">
        <v>5</v>
      </c>
      <c r="C306" s="4" t="s">
        <v>7</v>
      </c>
      <c r="D306" s="4" t="s">
        <v>12</v>
      </c>
      <c r="E306" s="4" t="s">
        <v>12</v>
      </c>
      <c r="F306" s="4" t="s">
        <v>12</v>
      </c>
      <c r="G306" s="4" t="s">
        <v>12</v>
      </c>
      <c r="H306" s="4" t="s">
        <v>12</v>
      </c>
      <c r="I306" s="4" t="s">
        <v>8</v>
      </c>
      <c r="J306" s="4" t="s">
        <v>21</v>
      </c>
      <c r="K306" s="4" t="s">
        <v>21</v>
      </c>
      <c r="L306" s="4" t="s">
        <v>21</v>
      </c>
      <c r="M306" s="4" t="s">
        <v>13</v>
      </c>
      <c r="N306" s="4" t="s">
        <v>13</v>
      </c>
      <c r="O306" s="4" t="s">
        <v>21</v>
      </c>
      <c r="P306" s="4" t="s">
        <v>21</v>
      </c>
      <c r="Q306" s="4" t="s">
        <v>21</v>
      </c>
      <c r="R306" s="4" t="s">
        <v>21</v>
      </c>
      <c r="S306" s="4" t="s">
        <v>7</v>
      </c>
    </row>
    <row r="307" spans="1:19">
      <c r="A307" t="n">
        <v>4822</v>
      </c>
      <c r="B307" s="24" t="n">
        <v>39</v>
      </c>
      <c r="C307" s="7" t="n">
        <v>12</v>
      </c>
      <c r="D307" s="7" t="n">
        <v>65533</v>
      </c>
      <c r="E307" s="7" t="n">
        <v>200</v>
      </c>
      <c r="F307" s="7" t="n">
        <v>0</v>
      </c>
      <c r="G307" s="7" t="n">
        <v>1564</v>
      </c>
      <c r="H307" s="7" t="n">
        <v>259</v>
      </c>
      <c r="I307" s="7" t="s">
        <v>58</v>
      </c>
      <c r="J307" s="7" t="n">
        <v>0</v>
      </c>
      <c r="K307" s="7" t="n">
        <v>0</v>
      </c>
      <c r="L307" s="7" t="n">
        <v>0</v>
      </c>
      <c r="M307" s="7" t="n">
        <v>0</v>
      </c>
      <c r="N307" s="7" t="n">
        <v>0</v>
      </c>
      <c r="O307" s="7" t="n">
        <v>0</v>
      </c>
      <c r="P307" s="7" t="n">
        <v>1</v>
      </c>
      <c r="Q307" s="7" t="n">
        <v>1</v>
      </c>
      <c r="R307" s="7" t="n">
        <v>1</v>
      </c>
      <c r="S307" s="7" t="n">
        <v>109</v>
      </c>
    </row>
    <row r="308" spans="1:19">
      <c r="A308" t="s">
        <v>4</v>
      </c>
      <c r="B308" s="4" t="s">
        <v>5</v>
      </c>
      <c r="C308" s="4" t="s">
        <v>7</v>
      </c>
      <c r="D308" s="4" t="s">
        <v>12</v>
      </c>
      <c r="E308" s="4" t="s">
        <v>12</v>
      </c>
      <c r="F308" s="4" t="s">
        <v>12</v>
      </c>
      <c r="G308" s="4" t="s">
        <v>12</v>
      </c>
      <c r="H308" s="4" t="s">
        <v>12</v>
      </c>
      <c r="I308" s="4" t="s">
        <v>8</v>
      </c>
      <c r="J308" s="4" t="s">
        <v>21</v>
      </c>
      <c r="K308" s="4" t="s">
        <v>21</v>
      </c>
      <c r="L308" s="4" t="s">
        <v>21</v>
      </c>
      <c r="M308" s="4" t="s">
        <v>13</v>
      </c>
      <c r="N308" s="4" t="s">
        <v>13</v>
      </c>
      <c r="O308" s="4" t="s">
        <v>21</v>
      </c>
      <c r="P308" s="4" t="s">
        <v>21</v>
      </c>
      <c r="Q308" s="4" t="s">
        <v>21</v>
      </c>
      <c r="R308" s="4" t="s">
        <v>21</v>
      </c>
      <c r="S308" s="4" t="s">
        <v>7</v>
      </c>
    </row>
    <row r="309" spans="1:19">
      <c r="A309" t="n">
        <v>4881</v>
      </c>
      <c r="B309" s="24" t="n">
        <v>39</v>
      </c>
      <c r="C309" s="7" t="n">
        <v>12</v>
      </c>
      <c r="D309" s="7" t="n">
        <v>65533</v>
      </c>
      <c r="E309" s="7" t="n">
        <v>200</v>
      </c>
      <c r="F309" s="7" t="n">
        <v>0</v>
      </c>
      <c r="G309" s="7" t="n">
        <v>1565</v>
      </c>
      <c r="H309" s="7" t="n">
        <v>259</v>
      </c>
      <c r="I309" s="7" t="s">
        <v>57</v>
      </c>
      <c r="J309" s="7" t="n">
        <v>0</v>
      </c>
      <c r="K309" s="7" t="n">
        <v>0</v>
      </c>
      <c r="L309" s="7" t="n">
        <v>0</v>
      </c>
      <c r="M309" s="7" t="n">
        <v>0</v>
      </c>
      <c r="N309" s="7" t="n">
        <v>0</v>
      </c>
      <c r="O309" s="7" t="n">
        <v>0</v>
      </c>
      <c r="P309" s="7" t="n">
        <v>1</v>
      </c>
      <c r="Q309" s="7" t="n">
        <v>1</v>
      </c>
      <c r="R309" s="7" t="n">
        <v>1</v>
      </c>
      <c r="S309" s="7" t="n">
        <v>110</v>
      </c>
    </row>
    <row r="310" spans="1:19">
      <c r="A310" t="s">
        <v>4</v>
      </c>
      <c r="B310" s="4" t="s">
        <v>5</v>
      </c>
      <c r="C310" s="4" t="s">
        <v>7</v>
      </c>
      <c r="D310" s="4" t="s">
        <v>12</v>
      </c>
      <c r="E310" s="4" t="s">
        <v>12</v>
      </c>
      <c r="F310" s="4" t="s">
        <v>12</v>
      </c>
      <c r="G310" s="4" t="s">
        <v>12</v>
      </c>
      <c r="H310" s="4" t="s">
        <v>12</v>
      </c>
      <c r="I310" s="4" t="s">
        <v>8</v>
      </c>
      <c r="J310" s="4" t="s">
        <v>21</v>
      </c>
      <c r="K310" s="4" t="s">
        <v>21</v>
      </c>
      <c r="L310" s="4" t="s">
        <v>21</v>
      </c>
      <c r="M310" s="4" t="s">
        <v>13</v>
      </c>
      <c r="N310" s="4" t="s">
        <v>13</v>
      </c>
      <c r="O310" s="4" t="s">
        <v>21</v>
      </c>
      <c r="P310" s="4" t="s">
        <v>21</v>
      </c>
      <c r="Q310" s="4" t="s">
        <v>21</v>
      </c>
      <c r="R310" s="4" t="s">
        <v>21</v>
      </c>
      <c r="S310" s="4" t="s">
        <v>7</v>
      </c>
    </row>
    <row r="311" spans="1:19">
      <c r="A311" t="n">
        <v>4940</v>
      </c>
      <c r="B311" s="24" t="n">
        <v>39</v>
      </c>
      <c r="C311" s="7" t="n">
        <v>12</v>
      </c>
      <c r="D311" s="7" t="n">
        <v>65533</v>
      </c>
      <c r="E311" s="7" t="n">
        <v>200</v>
      </c>
      <c r="F311" s="7" t="n">
        <v>0</v>
      </c>
      <c r="G311" s="7" t="n">
        <v>1565</v>
      </c>
      <c r="H311" s="7" t="n">
        <v>259</v>
      </c>
      <c r="I311" s="7" t="s">
        <v>58</v>
      </c>
      <c r="J311" s="7" t="n">
        <v>0</v>
      </c>
      <c r="K311" s="7" t="n">
        <v>0</v>
      </c>
      <c r="L311" s="7" t="n">
        <v>0</v>
      </c>
      <c r="M311" s="7" t="n">
        <v>0</v>
      </c>
      <c r="N311" s="7" t="n">
        <v>0</v>
      </c>
      <c r="O311" s="7" t="n">
        <v>0</v>
      </c>
      <c r="P311" s="7" t="n">
        <v>1</v>
      </c>
      <c r="Q311" s="7" t="n">
        <v>1</v>
      </c>
      <c r="R311" s="7" t="n">
        <v>1</v>
      </c>
      <c r="S311" s="7" t="n">
        <v>111</v>
      </c>
    </row>
    <row r="312" spans="1:19">
      <c r="A312" t="s">
        <v>4</v>
      </c>
      <c r="B312" s="4" t="s">
        <v>5</v>
      </c>
      <c r="C312" s="4" t="s">
        <v>12</v>
      </c>
      <c r="D312" s="4" t="s">
        <v>7</v>
      </c>
      <c r="E312" s="4" t="s">
        <v>7</v>
      </c>
      <c r="F312" s="4" t="s">
        <v>8</v>
      </c>
    </row>
    <row r="313" spans="1:19">
      <c r="A313" t="n">
        <v>4999</v>
      </c>
      <c r="B313" s="27" t="n">
        <v>20</v>
      </c>
      <c r="C313" s="7" t="n">
        <v>1560</v>
      </c>
      <c r="D313" s="7" t="n">
        <v>2</v>
      </c>
      <c r="E313" s="7" t="n">
        <v>11</v>
      </c>
      <c r="F313" s="7" t="s">
        <v>59</v>
      </c>
    </row>
    <row r="314" spans="1:19">
      <c r="A314" t="s">
        <v>4</v>
      </c>
      <c r="B314" s="4" t="s">
        <v>5</v>
      </c>
      <c r="C314" s="4" t="s">
        <v>12</v>
      </c>
      <c r="D314" s="4" t="s">
        <v>7</v>
      </c>
      <c r="E314" s="4" t="s">
        <v>7</v>
      </c>
      <c r="F314" s="4" t="s">
        <v>8</v>
      </c>
    </row>
    <row r="315" spans="1:19">
      <c r="A315" t="n">
        <v>5027</v>
      </c>
      <c r="B315" s="27" t="n">
        <v>20</v>
      </c>
      <c r="C315" s="7" t="n">
        <v>1561</v>
      </c>
      <c r="D315" s="7" t="n">
        <v>2</v>
      </c>
      <c r="E315" s="7" t="n">
        <v>11</v>
      </c>
      <c r="F315" s="7" t="s">
        <v>60</v>
      </c>
    </row>
    <row r="316" spans="1:19">
      <c r="A316" t="s">
        <v>4</v>
      </c>
      <c r="B316" s="4" t="s">
        <v>5</v>
      </c>
      <c r="C316" s="4" t="s">
        <v>12</v>
      </c>
      <c r="D316" s="4" t="s">
        <v>7</v>
      </c>
      <c r="E316" s="4" t="s">
        <v>7</v>
      </c>
      <c r="F316" s="4" t="s">
        <v>8</v>
      </c>
    </row>
    <row r="317" spans="1:19">
      <c r="A317" t="n">
        <v>5054</v>
      </c>
      <c r="B317" s="27" t="n">
        <v>20</v>
      </c>
      <c r="C317" s="7" t="n">
        <v>1562</v>
      </c>
      <c r="D317" s="7" t="n">
        <v>2</v>
      </c>
      <c r="E317" s="7" t="n">
        <v>11</v>
      </c>
      <c r="F317" s="7" t="s">
        <v>60</v>
      </c>
    </row>
    <row r="318" spans="1:19">
      <c r="A318" t="s">
        <v>4</v>
      </c>
      <c r="B318" s="4" t="s">
        <v>5</v>
      </c>
      <c r="C318" s="4" t="s">
        <v>12</v>
      </c>
      <c r="D318" s="4" t="s">
        <v>7</v>
      </c>
      <c r="E318" s="4" t="s">
        <v>7</v>
      </c>
      <c r="F318" s="4" t="s">
        <v>8</v>
      </c>
    </row>
    <row r="319" spans="1:19">
      <c r="A319" t="n">
        <v>5081</v>
      </c>
      <c r="B319" s="27" t="n">
        <v>20</v>
      </c>
      <c r="C319" s="7" t="n">
        <v>1563</v>
      </c>
      <c r="D319" s="7" t="n">
        <v>2</v>
      </c>
      <c r="E319" s="7" t="n">
        <v>11</v>
      </c>
      <c r="F319" s="7" t="s">
        <v>60</v>
      </c>
    </row>
    <row r="320" spans="1:19">
      <c r="A320" t="s">
        <v>4</v>
      </c>
      <c r="B320" s="4" t="s">
        <v>5</v>
      </c>
      <c r="C320" s="4" t="s">
        <v>12</v>
      </c>
      <c r="D320" s="4" t="s">
        <v>7</v>
      </c>
      <c r="E320" s="4" t="s">
        <v>7</v>
      </c>
      <c r="F320" s="4" t="s">
        <v>8</v>
      </c>
    </row>
    <row r="321" spans="1:19">
      <c r="A321" t="n">
        <v>5108</v>
      </c>
      <c r="B321" s="27" t="n">
        <v>20</v>
      </c>
      <c r="C321" s="7" t="n">
        <v>1564</v>
      </c>
      <c r="D321" s="7" t="n">
        <v>2</v>
      </c>
      <c r="E321" s="7" t="n">
        <v>11</v>
      </c>
      <c r="F321" s="7" t="s">
        <v>60</v>
      </c>
    </row>
    <row r="322" spans="1:19">
      <c r="A322" t="s">
        <v>4</v>
      </c>
      <c r="B322" s="4" t="s">
        <v>5</v>
      </c>
      <c r="C322" s="4" t="s">
        <v>12</v>
      </c>
      <c r="D322" s="4" t="s">
        <v>7</v>
      </c>
      <c r="E322" s="4" t="s">
        <v>7</v>
      </c>
      <c r="F322" s="4" t="s">
        <v>8</v>
      </c>
    </row>
    <row r="323" spans="1:19">
      <c r="A323" t="n">
        <v>5135</v>
      </c>
      <c r="B323" s="27" t="n">
        <v>20</v>
      </c>
      <c r="C323" s="7" t="n">
        <v>1565</v>
      </c>
      <c r="D323" s="7" t="n">
        <v>2</v>
      </c>
      <c r="E323" s="7" t="n">
        <v>11</v>
      </c>
      <c r="F323" s="7" t="s">
        <v>60</v>
      </c>
    </row>
    <row r="324" spans="1:19">
      <c r="A324" t="s">
        <v>4</v>
      </c>
      <c r="B324" s="4" t="s">
        <v>5</v>
      </c>
      <c r="C324" s="4" t="s">
        <v>12</v>
      </c>
      <c r="D324" s="4" t="s">
        <v>7</v>
      </c>
      <c r="E324" s="4" t="s">
        <v>7</v>
      </c>
      <c r="F324" s="4" t="s">
        <v>8</v>
      </c>
    </row>
    <row r="325" spans="1:19">
      <c r="A325" t="n">
        <v>5162</v>
      </c>
      <c r="B325" s="27" t="n">
        <v>20</v>
      </c>
      <c r="C325" s="7" t="n">
        <v>1650</v>
      </c>
      <c r="D325" s="7" t="n">
        <v>2</v>
      </c>
      <c r="E325" s="7" t="n">
        <v>11</v>
      </c>
      <c r="F325" s="7" t="s">
        <v>61</v>
      </c>
    </row>
    <row r="326" spans="1:19">
      <c r="A326" t="s">
        <v>4</v>
      </c>
      <c r="B326" s="4" t="s">
        <v>5</v>
      </c>
      <c r="C326" s="4" t="s">
        <v>12</v>
      </c>
      <c r="D326" s="4" t="s">
        <v>7</v>
      </c>
      <c r="E326" s="4" t="s">
        <v>7</v>
      </c>
      <c r="F326" s="4" t="s">
        <v>8</v>
      </c>
    </row>
    <row r="327" spans="1:19">
      <c r="A327" t="n">
        <v>5187</v>
      </c>
      <c r="B327" s="27" t="n">
        <v>20</v>
      </c>
      <c r="C327" s="7" t="n">
        <v>1651</v>
      </c>
      <c r="D327" s="7" t="n">
        <v>2</v>
      </c>
      <c r="E327" s="7" t="n">
        <v>11</v>
      </c>
      <c r="F327" s="7" t="s">
        <v>61</v>
      </c>
    </row>
    <row r="328" spans="1:19">
      <c r="A328" t="s">
        <v>4</v>
      </c>
      <c r="B328" s="4" t="s">
        <v>5</v>
      </c>
      <c r="C328" s="4" t="s">
        <v>12</v>
      </c>
      <c r="D328" s="4" t="s">
        <v>7</v>
      </c>
      <c r="E328" s="4" t="s">
        <v>7</v>
      </c>
      <c r="F328" s="4" t="s">
        <v>8</v>
      </c>
    </row>
    <row r="329" spans="1:19">
      <c r="A329" t="n">
        <v>5212</v>
      </c>
      <c r="B329" s="27" t="n">
        <v>20</v>
      </c>
      <c r="C329" s="7" t="n">
        <v>1652</v>
      </c>
      <c r="D329" s="7" t="n">
        <v>2</v>
      </c>
      <c r="E329" s="7" t="n">
        <v>11</v>
      </c>
      <c r="F329" s="7" t="s">
        <v>61</v>
      </c>
    </row>
    <row r="330" spans="1:19">
      <c r="A330" t="s">
        <v>4</v>
      </c>
      <c r="B330" s="4" t="s">
        <v>5</v>
      </c>
      <c r="C330" s="4" t="s">
        <v>12</v>
      </c>
      <c r="D330" s="4" t="s">
        <v>7</v>
      </c>
      <c r="E330" s="4" t="s">
        <v>7</v>
      </c>
      <c r="F330" s="4" t="s">
        <v>8</v>
      </c>
    </row>
    <row r="331" spans="1:19">
      <c r="A331" t="n">
        <v>5237</v>
      </c>
      <c r="B331" s="27" t="n">
        <v>20</v>
      </c>
      <c r="C331" s="7" t="n">
        <v>1653</v>
      </c>
      <c r="D331" s="7" t="n">
        <v>2</v>
      </c>
      <c r="E331" s="7" t="n">
        <v>11</v>
      </c>
      <c r="F331" s="7" t="s">
        <v>61</v>
      </c>
    </row>
    <row r="332" spans="1:19">
      <c r="A332" t="s">
        <v>4</v>
      </c>
      <c r="B332" s="4" t="s">
        <v>5</v>
      </c>
      <c r="C332" s="4" t="s">
        <v>12</v>
      </c>
      <c r="D332" s="4" t="s">
        <v>7</v>
      </c>
      <c r="E332" s="4" t="s">
        <v>7</v>
      </c>
      <c r="F332" s="4" t="s">
        <v>8</v>
      </c>
    </row>
    <row r="333" spans="1:19">
      <c r="A333" t="n">
        <v>5262</v>
      </c>
      <c r="B333" s="27" t="n">
        <v>20</v>
      </c>
      <c r="C333" s="7" t="n">
        <v>1654</v>
      </c>
      <c r="D333" s="7" t="n">
        <v>2</v>
      </c>
      <c r="E333" s="7" t="n">
        <v>11</v>
      </c>
      <c r="F333" s="7" t="s">
        <v>61</v>
      </c>
    </row>
    <row r="334" spans="1:19">
      <c r="A334" t="s">
        <v>4</v>
      </c>
      <c r="B334" s="4" t="s">
        <v>5</v>
      </c>
      <c r="C334" s="4" t="s">
        <v>12</v>
      </c>
      <c r="D334" s="4" t="s">
        <v>7</v>
      </c>
      <c r="E334" s="4" t="s">
        <v>7</v>
      </c>
      <c r="F334" s="4" t="s">
        <v>8</v>
      </c>
    </row>
    <row r="335" spans="1:19">
      <c r="A335" t="n">
        <v>5287</v>
      </c>
      <c r="B335" s="27" t="n">
        <v>20</v>
      </c>
      <c r="C335" s="7" t="n">
        <v>1655</v>
      </c>
      <c r="D335" s="7" t="n">
        <v>2</v>
      </c>
      <c r="E335" s="7" t="n">
        <v>11</v>
      </c>
      <c r="F335" s="7" t="s">
        <v>61</v>
      </c>
    </row>
    <row r="336" spans="1:19">
      <c r="A336" t="s">
        <v>4</v>
      </c>
      <c r="B336" s="4" t="s">
        <v>5</v>
      </c>
      <c r="C336" s="4" t="s">
        <v>12</v>
      </c>
      <c r="D336" s="4" t="s">
        <v>7</v>
      </c>
      <c r="E336" s="4" t="s">
        <v>7</v>
      </c>
      <c r="F336" s="4" t="s">
        <v>8</v>
      </c>
    </row>
    <row r="337" spans="1:6">
      <c r="A337" t="n">
        <v>5312</v>
      </c>
      <c r="B337" s="27" t="n">
        <v>20</v>
      </c>
      <c r="C337" s="7" t="n">
        <v>1656</v>
      </c>
      <c r="D337" s="7" t="n">
        <v>2</v>
      </c>
      <c r="E337" s="7" t="n">
        <v>11</v>
      </c>
      <c r="F337" s="7" t="s">
        <v>61</v>
      </c>
    </row>
    <row r="338" spans="1:6">
      <c r="A338" t="s">
        <v>4</v>
      </c>
      <c r="B338" s="4" t="s">
        <v>5</v>
      </c>
      <c r="C338" s="4" t="s">
        <v>12</v>
      </c>
      <c r="D338" s="4" t="s">
        <v>7</v>
      </c>
      <c r="E338" s="4" t="s">
        <v>7</v>
      </c>
      <c r="F338" s="4" t="s">
        <v>8</v>
      </c>
    </row>
    <row r="339" spans="1:6">
      <c r="A339" t="n">
        <v>5337</v>
      </c>
      <c r="B339" s="27" t="n">
        <v>20</v>
      </c>
      <c r="C339" s="7" t="n">
        <v>1657</v>
      </c>
      <c r="D339" s="7" t="n">
        <v>2</v>
      </c>
      <c r="E339" s="7" t="n">
        <v>11</v>
      </c>
      <c r="F339" s="7" t="s">
        <v>61</v>
      </c>
    </row>
    <row r="340" spans="1:6">
      <c r="A340" t="s">
        <v>4</v>
      </c>
      <c r="B340" s="4" t="s">
        <v>5</v>
      </c>
      <c r="C340" s="4" t="s">
        <v>12</v>
      </c>
      <c r="D340" s="4" t="s">
        <v>7</v>
      </c>
      <c r="E340" s="4" t="s">
        <v>7</v>
      </c>
      <c r="F340" s="4" t="s">
        <v>8</v>
      </c>
    </row>
    <row r="341" spans="1:6">
      <c r="A341" t="n">
        <v>5362</v>
      </c>
      <c r="B341" s="27" t="n">
        <v>20</v>
      </c>
      <c r="C341" s="7" t="n">
        <v>1658</v>
      </c>
      <c r="D341" s="7" t="n">
        <v>2</v>
      </c>
      <c r="E341" s="7" t="n">
        <v>11</v>
      </c>
      <c r="F341" s="7" t="s">
        <v>61</v>
      </c>
    </row>
    <row r="342" spans="1:6">
      <c r="A342" t="s">
        <v>4</v>
      </c>
      <c r="B342" s="4" t="s">
        <v>5</v>
      </c>
      <c r="C342" s="4" t="s">
        <v>12</v>
      </c>
      <c r="D342" s="4" t="s">
        <v>7</v>
      </c>
      <c r="E342" s="4" t="s">
        <v>7</v>
      </c>
      <c r="F342" s="4" t="s">
        <v>8</v>
      </c>
    </row>
    <row r="343" spans="1:6">
      <c r="A343" t="n">
        <v>5387</v>
      </c>
      <c r="B343" s="27" t="n">
        <v>20</v>
      </c>
      <c r="C343" s="7" t="n">
        <v>1570</v>
      </c>
      <c r="D343" s="7" t="n">
        <v>2</v>
      </c>
      <c r="E343" s="7" t="n">
        <v>11</v>
      </c>
      <c r="F343" s="7" t="s">
        <v>62</v>
      </c>
    </row>
    <row r="344" spans="1:6">
      <c r="A344" t="s">
        <v>4</v>
      </c>
      <c r="B344" s="4" t="s">
        <v>5</v>
      </c>
      <c r="C344" s="4" t="s">
        <v>12</v>
      </c>
      <c r="D344" s="4" t="s">
        <v>7</v>
      </c>
      <c r="E344" s="4" t="s">
        <v>7</v>
      </c>
      <c r="F344" s="4" t="s">
        <v>8</v>
      </c>
    </row>
    <row r="345" spans="1:6">
      <c r="A345" t="n">
        <v>5411</v>
      </c>
      <c r="B345" s="27" t="n">
        <v>20</v>
      </c>
      <c r="C345" s="7" t="n">
        <v>1571</v>
      </c>
      <c r="D345" s="7" t="n">
        <v>2</v>
      </c>
      <c r="E345" s="7" t="n">
        <v>11</v>
      </c>
      <c r="F345" s="7" t="s">
        <v>62</v>
      </c>
    </row>
    <row r="346" spans="1:6">
      <c r="A346" t="s">
        <v>4</v>
      </c>
      <c r="B346" s="4" t="s">
        <v>5</v>
      </c>
      <c r="C346" s="4" t="s">
        <v>12</v>
      </c>
      <c r="D346" s="4" t="s">
        <v>7</v>
      </c>
      <c r="E346" s="4" t="s">
        <v>7</v>
      </c>
      <c r="F346" s="4" t="s">
        <v>8</v>
      </c>
    </row>
    <row r="347" spans="1:6">
      <c r="A347" t="n">
        <v>5435</v>
      </c>
      <c r="B347" s="27" t="n">
        <v>20</v>
      </c>
      <c r="C347" s="7" t="n">
        <v>1572</v>
      </c>
      <c r="D347" s="7" t="n">
        <v>2</v>
      </c>
      <c r="E347" s="7" t="n">
        <v>11</v>
      </c>
      <c r="F347" s="7" t="s">
        <v>62</v>
      </c>
    </row>
    <row r="348" spans="1:6">
      <c r="A348" t="s">
        <v>4</v>
      </c>
      <c r="B348" s="4" t="s">
        <v>5</v>
      </c>
      <c r="C348" s="4" t="s">
        <v>12</v>
      </c>
      <c r="D348" s="4" t="s">
        <v>7</v>
      </c>
      <c r="E348" s="4" t="s">
        <v>7</v>
      </c>
      <c r="F348" s="4" t="s">
        <v>8</v>
      </c>
    </row>
    <row r="349" spans="1:6">
      <c r="A349" t="n">
        <v>5459</v>
      </c>
      <c r="B349" s="27" t="n">
        <v>20</v>
      </c>
      <c r="C349" s="7" t="n">
        <v>1573</v>
      </c>
      <c r="D349" s="7" t="n">
        <v>2</v>
      </c>
      <c r="E349" s="7" t="n">
        <v>11</v>
      </c>
      <c r="F349" s="7" t="s">
        <v>62</v>
      </c>
    </row>
    <row r="350" spans="1:6">
      <c r="A350" t="s">
        <v>4</v>
      </c>
      <c r="B350" s="4" t="s">
        <v>5</v>
      </c>
      <c r="C350" s="4" t="s">
        <v>12</v>
      </c>
      <c r="D350" s="4" t="s">
        <v>7</v>
      </c>
      <c r="E350" s="4" t="s">
        <v>7</v>
      </c>
      <c r="F350" s="4" t="s">
        <v>8</v>
      </c>
    </row>
    <row r="351" spans="1:6">
      <c r="A351" t="n">
        <v>5483</v>
      </c>
      <c r="B351" s="27" t="n">
        <v>20</v>
      </c>
      <c r="C351" s="7" t="n">
        <v>1574</v>
      </c>
      <c r="D351" s="7" t="n">
        <v>2</v>
      </c>
      <c r="E351" s="7" t="n">
        <v>11</v>
      </c>
      <c r="F351" s="7" t="s">
        <v>62</v>
      </c>
    </row>
    <row r="352" spans="1:6">
      <c r="A352" t="s">
        <v>4</v>
      </c>
      <c r="B352" s="4" t="s">
        <v>5</v>
      </c>
      <c r="C352" s="4" t="s">
        <v>12</v>
      </c>
      <c r="D352" s="4" t="s">
        <v>7</v>
      </c>
      <c r="E352" s="4" t="s">
        <v>7</v>
      </c>
      <c r="F352" s="4" t="s">
        <v>8</v>
      </c>
    </row>
    <row r="353" spans="1:6">
      <c r="A353" t="n">
        <v>5507</v>
      </c>
      <c r="B353" s="27" t="n">
        <v>20</v>
      </c>
      <c r="C353" s="7" t="n">
        <v>1575</v>
      </c>
      <c r="D353" s="7" t="n">
        <v>2</v>
      </c>
      <c r="E353" s="7" t="n">
        <v>11</v>
      </c>
      <c r="F353" s="7" t="s">
        <v>62</v>
      </c>
    </row>
    <row r="354" spans="1:6">
      <c r="A354" t="s">
        <v>4</v>
      </c>
      <c r="B354" s="4" t="s">
        <v>5</v>
      </c>
      <c r="C354" s="4" t="s">
        <v>7</v>
      </c>
      <c r="D354" s="4" t="s">
        <v>12</v>
      </c>
      <c r="E354" s="4" t="s">
        <v>12</v>
      </c>
      <c r="F354" s="4" t="s">
        <v>12</v>
      </c>
      <c r="G354" s="4" t="s">
        <v>12</v>
      </c>
      <c r="H354" s="4" t="s">
        <v>12</v>
      </c>
      <c r="I354" s="4" t="s">
        <v>8</v>
      </c>
      <c r="J354" s="4" t="s">
        <v>21</v>
      </c>
      <c r="K354" s="4" t="s">
        <v>21</v>
      </c>
      <c r="L354" s="4" t="s">
        <v>21</v>
      </c>
      <c r="M354" s="4" t="s">
        <v>13</v>
      </c>
      <c r="N354" s="4" t="s">
        <v>13</v>
      </c>
      <c r="O354" s="4" t="s">
        <v>21</v>
      </c>
      <c r="P354" s="4" t="s">
        <v>21</v>
      </c>
      <c r="Q354" s="4" t="s">
        <v>21</v>
      </c>
      <c r="R354" s="4" t="s">
        <v>21</v>
      </c>
      <c r="S354" s="4" t="s">
        <v>7</v>
      </c>
    </row>
    <row r="355" spans="1:6">
      <c r="A355" t="n">
        <v>5531</v>
      </c>
      <c r="B355" s="24" t="n">
        <v>39</v>
      </c>
      <c r="C355" s="7" t="n">
        <v>12</v>
      </c>
      <c r="D355" s="7" t="n">
        <v>65533</v>
      </c>
      <c r="E355" s="7" t="n">
        <v>201</v>
      </c>
      <c r="F355" s="7" t="n">
        <v>0</v>
      </c>
      <c r="G355" s="7" t="n">
        <v>1650</v>
      </c>
      <c r="H355" s="7" t="n">
        <v>3</v>
      </c>
      <c r="I355" s="7" t="s">
        <v>14</v>
      </c>
      <c r="J355" s="7" t="n">
        <v>0</v>
      </c>
      <c r="K355" s="7" t="n">
        <v>0</v>
      </c>
      <c r="L355" s="7" t="n">
        <v>0</v>
      </c>
      <c r="M355" s="7" t="n">
        <v>0</v>
      </c>
      <c r="N355" s="7" t="n">
        <v>0</v>
      </c>
      <c r="O355" s="7" t="n">
        <v>0</v>
      </c>
      <c r="P355" s="7" t="n">
        <v>1</v>
      </c>
      <c r="Q355" s="7" t="n">
        <v>1</v>
      </c>
      <c r="R355" s="7" t="n">
        <v>1</v>
      </c>
      <c r="S355" s="7" t="n">
        <v>255</v>
      </c>
    </row>
    <row r="356" spans="1:6">
      <c r="A356" t="s">
        <v>4</v>
      </c>
      <c r="B356" s="4" t="s">
        <v>5</v>
      </c>
      <c r="C356" s="4" t="s">
        <v>7</v>
      </c>
      <c r="D356" s="4" t="s">
        <v>12</v>
      </c>
      <c r="E356" s="4" t="s">
        <v>12</v>
      </c>
      <c r="F356" s="4" t="s">
        <v>12</v>
      </c>
      <c r="G356" s="4" t="s">
        <v>12</v>
      </c>
      <c r="H356" s="4" t="s">
        <v>12</v>
      </c>
      <c r="I356" s="4" t="s">
        <v>8</v>
      </c>
      <c r="J356" s="4" t="s">
        <v>21</v>
      </c>
      <c r="K356" s="4" t="s">
        <v>21</v>
      </c>
      <c r="L356" s="4" t="s">
        <v>21</v>
      </c>
      <c r="M356" s="4" t="s">
        <v>13</v>
      </c>
      <c r="N356" s="4" t="s">
        <v>13</v>
      </c>
      <c r="O356" s="4" t="s">
        <v>21</v>
      </c>
      <c r="P356" s="4" t="s">
        <v>21</v>
      </c>
      <c r="Q356" s="4" t="s">
        <v>21</v>
      </c>
      <c r="R356" s="4" t="s">
        <v>21</v>
      </c>
      <c r="S356" s="4" t="s">
        <v>7</v>
      </c>
    </row>
    <row r="357" spans="1:6">
      <c r="A357" t="n">
        <v>5581</v>
      </c>
      <c r="B357" s="24" t="n">
        <v>39</v>
      </c>
      <c r="C357" s="7" t="n">
        <v>12</v>
      </c>
      <c r="D357" s="7" t="n">
        <v>65533</v>
      </c>
      <c r="E357" s="7" t="n">
        <v>201</v>
      </c>
      <c r="F357" s="7" t="n">
        <v>0</v>
      </c>
      <c r="G357" s="7" t="n">
        <v>1651</v>
      </c>
      <c r="H357" s="7" t="n">
        <v>3</v>
      </c>
      <c r="I357" s="7" t="s">
        <v>14</v>
      </c>
      <c r="J357" s="7" t="n">
        <v>0</v>
      </c>
      <c r="K357" s="7" t="n">
        <v>0</v>
      </c>
      <c r="L357" s="7" t="n">
        <v>0</v>
      </c>
      <c r="M357" s="7" t="n">
        <v>0</v>
      </c>
      <c r="N357" s="7" t="n">
        <v>0</v>
      </c>
      <c r="O357" s="7" t="n">
        <v>0</v>
      </c>
      <c r="P357" s="7" t="n">
        <v>1</v>
      </c>
      <c r="Q357" s="7" t="n">
        <v>1</v>
      </c>
      <c r="R357" s="7" t="n">
        <v>1</v>
      </c>
      <c r="S357" s="7" t="n">
        <v>255</v>
      </c>
    </row>
    <row r="358" spans="1:6">
      <c r="A358" t="s">
        <v>4</v>
      </c>
      <c r="B358" s="4" t="s">
        <v>5</v>
      </c>
      <c r="C358" s="4" t="s">
        <v>7</v>
      </c>
      <c r="D358" s="4" t="s">
        <v>12</v>
      </c>
      <c r="E358" s="4" t="s">
        <v>12</v>
      </c>
      <c r="F358" s="4" t="s">
        <v>12</v>
      </c>
      <c r="G358" s="4" t="s">
        <v>12</v>
      </c>
      <c r="H358" s="4" t="s">
        <v>12</v>
      </c>
      <c r="I358" s="4" t="s">
        <v>8</v>
      </c>
      <c r="J358" s="4" t="s">
        <v>21</v>
      </c>
      <c r="K358" s="4" t="s">
        <v>21</v>
      </c>
      <c r="L358" s="4" t="s">
        <v>21</v>
      </c>
      <c r="M358" s="4" t="s">
        <v>13</v>
      </c>
      <c r="N358" s="4" t="s">
        <v>13</v>
      </c>
      <c r="O358" s="4" t="s">
        <v>21</v>
      </c>
      <c r="P358" s="4" t="s">
        <v>21</v>
      </c>
      <c r="Q358" s="4" t="s">
        <v>21</v>
      </c>
      <c r="R358" s="4" t="s">
        <v>21</v>
      </c>
      <c r="S358" s="4" t="s">
        <v>7</v>
      </c>
    </row>
    <row r="359" spans="1:6">
      <c r="A359" t="n">
        <v>5631</v>
      </c>
      <c r="B359" s="24" t="n">
        <v>39</v>
      </c>
      <c r="C359" s="7" t="n">
        <v>12</v>
      </c>
      <c r="D359" s="7" t="n">
        <v>65533</v>
      </c>
      <c r="E359" s="7" t="n">
        <v>201</v>
      </c>
      <c r="F359" s="7" t="n">
        <v>0</v>
      </c>
      <c r="G359" s="7" t="n">
        <v>1652</v>
      </c>
      <c r="H359" s="7" t="n">
        <v>3</v>
      </c>
      <c r="I359" s="7" t="s">
        <v>14</v>
      </c>
      <c r="J359" s="7" t="n">
        <v>0</v>
      </c>
      <c r="K359" s="7" t="n">
        <v>0</v>
      </c>
      <c r="L359" s="7" t="n">
        <v>0</v>
      </c>
      <c r="M359" s="7" t="n">
        <v>0</v>
      </c>
      <c r="N359" s="7" t="n">
        <v>0</v>
      </c>
      <c r="O359" s="7" t="n">
        <v>0</v>
      </c>
      <c r="P359" s="7" t="n">
        <v>1</v>
      </c>
      <c r="Q359" s="7" t="n">
        <v>1</v>
      </c>
      <c r="R359" s="7" t="n">
        <v>1</v>
      </c>
      <c r="S359" s="7" t="n">
        <v>255</v>
      </c>
    </row>
    <row r="360" spans="1:6">
      <c r="A360" t="s">
        <v>4</v>
      </c>
      <c r="B360" s="4" t="s">
        <v>5</v>
      </c>
      <c r="C360" s="4" t="s">
        <v>7</v>
      </c>
      <c r="D360" s="4" t="s">
        <v>12</v>
      </c>
      <c r="E360" s="4" t="s">
        <v>12</v>
      </c>
      <c r="F360" s="4" t="s">
        <v>12</v>
      </c>
      <c r="G360" s="4" t="s">
        <v>12</v>
      </c>
      <c r="H360" s="4" t="s">
        <v>12</v>
      </c>
      <c r="I360" s="4" t="s">
        <v>8</v>
      </c>
      <c r="J360" s="4" t="s">
        <v>21</v>
      </c>
      <c r="K360" s="4" t="s">
        <v>21</v>
      </c>
      <c r="L360" s="4" t="s">
        <v>21</v>
      </c>
      <c r="M360" s="4" t="s">
        <v>13</v>
      </c>
      <c r="N360" s="4" t="s">
        <v>13</v>
      </c>
      <c r="O360" s="4" t="s">
        <v>21</v>
      </c>
      <c r="P360" s="4" t="s">
        <v>21</v>
      </c>
      <c r="Q360" s="4" t="s">
        <v>21</v>
      </c>
      <c r="R360" s="4" t="s">
        <v>21</v>
      </c>
      <c r="S360" s="4" t="s">
        <v>7</v>
      </c>
    </row>
    <row r="361" spans="1:6">
      <c r="A361" t="n">
        <v>5681</v>
      </c>
      <c r="B361" s="24" t="n">
        <v>39</v>
      </c>
      <c r="C361" s="7" t="n">
        <v>12</v>
      </c>
      <c r="D361" s="7" t="n">
        <v>65533</v>
      </c>
      <c r="E361" s="7" t="n">
        <v>201</v>
      </c>
      <c r="F361" s="7" t="n">
        <v>0</v>
      </c>
      <c r="G361" s="7" t="n">
        <v>1653</v>
      </c>
      <c r="H361" s="7" t="n">
        <v>3</v>
      </c>
      <c r="I361" s="7" t="s">
        <v>14</v>
      </c>
      <c r="J361" s="7" t="n">
        <v>0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1</v>
      </c>
      <c r="Q361" s="7" t="n">
        <v>1</v>
      </c>
      <c r="R361" s="7" t="n">
        <v>1</v>
      </c>
      <c r="S361" s="7" t="n">
        <v>255</v>
      </c>
    </row>
    <row r="362" spans="1:6">
      <c r="A362" t="s">
        <v>4</v>
      </c>
      <c r="B362" s="4" t="s">
        <v>5</v>
      </c>
      <c r="C362" s="4" t="s">
        <v>7</v>
      </c>
      <c r="D362" s="4" t="s">
        <v>12</v>
      </c>
      <c r="E362" s="4" t="s">
        <v>8</v>
      </c>
      <c r="F362" s="4" t="s">
        <v>8</v>
      </c>
      <c r="G362" s="4" t="s">
        <v>7</v>
      </c>
    </row>
    <row r="363" spans="1:6">
      <c r="A363" t="n">
        <v>5731</v>
      </c>
      <c r="B363" s="32" t="n">
        <v>32</v>
      </c>
      <c r="C363" s="7" t="n">
        <v>0</v>
      </c>
      <c r="D363" s="7" t="n">
        <v>1650</v>
      </c>
      <c r="E363" s="7" t="s">
        <v>14</v>
      </c>
      <c r="F363" s="7" t="s">
        <v>63</v>
      </c>
      <c r="G363" s="7" t="n">
        <v>0</v>
      </c>
    </row>
    <row r="364" spans="1:6">
      <c r="A364" t="s">
        <v>4</v>
      </c>
      <c r="B364" s="4" t="s">
        <v>5</v>
      </c>
      <c r="C364" s="4" t="s">
        <v>7</v>
      </c>
      <c r="D364" s="4" t="s">
        <v>12</v>
      </c>
      <c r="E364" s="4" t="s">
        <v>8</v>
      </c>
      <c r="F364" s="4" t="s">
        <v>8</v>
      </c>
      <c r="G364" s="4" t="s">
        <v>7</v>
      </c>
    </row>
    <row r="365" spans="1:6">
      <c r="A365" t="n">
        <v>5746</v>
      </c>
      <c r="B365" s="32" t="n">
        <v>32</v>
      </c>
      <c r="C365" s="7" t="n">
        <v>0</v>
      </c>
      <c r="D365" s="7" t="n">
        <v>1650</v>
      </c>
      <c r="E365" s="7" t="s">
        <v>14</v>
      </c>
      <c r="F365" s="7" t="s">
        <v>64</v>
      </c>
      <c r="G365" s="7" t="n">
        <v>0</v>
      </c>
    </row>
    <row r="366" spans="1:6">
      <c r="A366" t="s">
        <v>4</v>
      </c>
      <c r="B366" s="4" t="s">
        <v>5</v>
      </c>
      <c r="C366" s="4" t="s">
        <v>7</v>
      </c>
      <c r="D366" s="4" t="s">
        <v>12</v>
      </c>
      <c r="E366" s="4" t="s">
        <v>8</v>
      </c>
      <c r="F366" s="4" t="s">
        <v>8</v>
      </c>
      <c r="G366" s="4" t="s">
        <v>7</v>
      </c>
    </row>
    <row r="367" spans="1:6">
      <c r="A367" t="n">
        <v>5761</v>
      </c>
      <c r="B367" s="32" t="n">
        <v>32</v>
      </c>
      <c r="C367" s="7" t="n">
        <v>0</v>
      </c>
      <c r="D367" s="7" t="n">
        <v>1650</v>
      </c>
      <c r="E367" s="7" t="s">
        <v>14</v>
      </c>
      <c r="F367" s="7" t="s">
        <v>65</v>
      </c>
      <c r="G367" s="7" t="n">
        <v>1</v>
      </c>
    </row>
    <row r="368" spans="1:6">
      <c r="A368" t="s">
        <v>4</v>
      </c>
      <c r="B368" s="4" t="s">
        <v>5</v>
      </c>
      <c r="C368" s="4" t="s">
        <v>7</v>
      </c>
      <c r="D368" s="4" t="s">
        <v>12</v>
      </c>
      <c r="E368" s="4" t="s">
        <v>8</v>
      </c>
      <c r="F368" s="4" t="s">
        <v>8</v>
      </c>
      <c r="G368" s="4" t="s">
        <v>7</v>
      </c>
    </row>
    <row r="369" spans="1:19">
      <c r="A369" t="n">
        <v>5776</v>
      </c>
      <c r="B369" s="32" t="n">
        <v>32</v>
      </c>
      <c r="C369" s="7" t="n">
        <v>0</v>
      </c>
      <c r="D369" s="7" t="n">
        <v>1650</v>
      </c>
      <c r="E369" s="7" t="s">
        <v>14</v>
      </c>
      <c r="F369" s="7" t="s">
        <v>66</v>
      </c>
      <c r="G369" s="7" t="n">
        <v>0</v>
      </c>
    </row>
    <row r="370" spans="1:19">
      <c r="A370" t="s">
        <v>4</v>
      </c>
      <c r="B370" s="4" t="s">
        <v>5</v>
      </c>
      <c r="C370" s="4" t="s">
        <v>7</v>
      </c>
      <c r="D370" s="4" t="s">
        <v>12</v>
      </c>
      <c r="E370" s="4" t="s">
        <v>8</v>
      </c>
      <c r="F370" s="4" t="s">
        <v>8</v>
      </c>
      <c r="G370" s="4" t="s">
        <v>7</v>
      </c>
    </row>
    <row r="371" spans="1:19">
      <c r="A371" t="n">
        <v>5791</v>
      </c>
      <c r="B371" s="32" t="n">
        <v>32</v>
      </c>
      <c r="C371" s="7" t="n">
        <v>0</v>
      </c>
      <c r="D371" s="7" t="n">
        <v>1650</v>
      </c>
      <c r="E371" s="7" t="s">
        <v>14</v>
      </c>
      <c r="F371" s="7" t="s">
        <v>67</v>
      </c>
      <c r="G371" s="7" t="n">
        <v>0</v>
      </c>
    </row>
    <row r="372" spans="1:19">
      <c r="A372" t="s">
        <v>4</v>
      </c>
      <c r="B372" s="4" t="s">
        <v>5</v>
      </c>
      <c r="C372" s="4" t="s">
        <v>7</v>
      </c>
      <c r="D372" s="4" t="s">
        <v>12</v>
      </c>
      <c r="E372" s="4" t="s">
        <v>8</v>
      </c>
      <c r="F372" s="4" t="s">
        <v>8</v>
      </c>
      <c r="G372" s="4" t="s">
        <v>7</v>
      </c>
    </row>
    <row r="373" spans="1:19">
      <c r="A373" t="n">
        <v>5806</v>
      </c>
      <c r="B373" s="32" t="n">
        <v>32</v>
      </c>
      <c r="C373" s="7" t="n">
        <v>0</v>
      </c>
      <c r="D373" s="7" t="n">
        <v>1651</v>
      </c>
      <c r="E373" s="7" t="s">
        <v>14</v>
      </c>
      <c r="F373" s="7" t="s">
        <v>63</v>
      </c>
      <c r="G373" s="7" t="n">
        <v>0</v>
      </c>
    </row>
    <row r="374" spans="1:19">
      <c r="A374" t="s">
        <v>4</v>
      </c>
      <c r="B374" s="4" t="s">
        <v>5</v>
      </c>
      <c r="C374" s="4" t="s">
        <v>7</v>
      </c>
      <c r="D374" s="4" t="s">
        <v>12</v>
      </c>
      <c r="E374" s="4" t="s">
        <v>8</v>
      </c>
      <c r="F374" s="4" t="s">
        <v>8</v>
      </c>
      <c r="G374" s="4" t="s">
        <v>7</v>
      </c>
    </row>
    <row r="375" spans="1:19">
      <c r="A375" t="n">
        <v>5821</v>
      </c>
      <c r="B375" s="32" t="n">
        <v>32</v>
      </c>
      <c r="C375" s="7" t="n">
        <v>0</v>
      </c>
      <c r="D375" s="7" t="n">
        <v>1651</v>
      </c>
      <c r="E375" s="7" t="s">
        <v>14</v>
      </c>
      <c r="F375" s="7" t="s">
        <v>64</v>
      </c>
      <c r="G375" s="7" t="n">
        <v>0</v>
      </c>
    </row>
    <row r="376" spans="1:19">
      <c r="A376" t="s">
        <v>4</v>
      </c>
      <c r="B376" s="4" t="s">
        <v>5</v>
      </c>
      <c r="C376" s="4" t="s">
        <v>7</v>
      </c>
      <c r="D376" s="4" t="s">
        <v>12</v>
      </c>
      <c r="E376" s="4" t="s">
        <v>8</v>
      </c>
      <c r="F376" s="4" t="s">
        <v>8</v>
      </c>
      <c r="G376" s="4" t="s">
        <v>7</v>
      </c>
    </row>
    <row r="377" spans="1:19">
      <c r="A377" t="n">
        <v>5836</v>
      </c>
      <c r="B377" s="32" t="n">
        <v>32</v>
      </c>
      <c r="C377" s="7" t="n">
        <v>0</v>
      </c>
      <c r="D377" s="7" t="n">
        <v>1651</v>
      </c>
      <c r="E377" s="7" t="s">
        <v>14</v>
      </c>
      <c r="F377" s="7" t="s">
        <v>65</v>
      </c>
      <c r="G377" s="7" t="n">
        <v>1</v>
      </c>
    </row>
    <row r="378" spans="1:19">
      <c r="A378" t="s">
        <v>4</v>
      </c>
      <c r="B378" s="4" t="s">
        <v>5</v>
      </c>
      <c r="C378" s="4" t="s">
        <v>7</v>
      </c>
      <c r="D378" s="4" t="s">
        <v>12</v>
      </c>
      <c r="E378" s="4" t="s">
        <v>8</v>
      </c>
      <c r="F378" s="4" t="s">
        <v>8</v>
      </c>
      <c r="G378" s="4" t="s">
        <v>7</v>
      </c>
    </row>
    <row r="379" spans="1:19">
      <c r="A379" t="n">
        <v>5851</v>
      </c>
      <c r="B379" s="32" t="n">
        <v>32</v>
      </c>
      <c r="C379" s="7" t="n">
        <v>0</v>
      </c>
      <c r="D379" s="7" t="n">
        <v>1651</v>
      </c>
      <c r="E379" s="7" t="s">
        <v>14</v>
      </c>
      <c r="F379" s="7" t="s">
        <v>66</v>
      </c>
      <c r="G379" s="7" t="n">
        <v>0</v>
      </c>
    </row>
    <row r="380" spans="1:19">
      <c r="A380" t="s">
        <v>4</v>
      </c>
      <c r="B380" s="4" t="s">
        <v>5</v>
      </c>
      <c r="C380" s="4" t="s">
        <v>7</v>
      </c>
      <c r="D380" s="4" t="s">
        <v>12</v>
      </c>
      <c r="E380" s="4" t="s">
        <v>8</v>
      </c>
      <c r="F380" s="4" t="s">
        <v>8</v>
      </c>
      <c r="G380" s="4" t="s">
        <v>7</v>
      </c>
    </row>
    <row r="381" spans="1:19">
      <c r="A381" t="n">
        <v>5866</v>
      </c>
      <c r="B381" s="32" t="n">
        <v>32</v>
      </c>
      <c r="C381" s="7" t="n">
        <v>0</v>
      </c>
      <c r="D381" s="7" t="n">
        <v>1651</v>
      </c>
      <c r="E381" s="7" t="s">
        <v>14</v>
      </c>
      <c r="F381" s="7" t="s">
        <v>67</v>
      </c>
      <c r="G381" s="7" t="n">
        <v>0</v>
      </c>
    </row>
    <row r="382" spans="1:19">
      <c r="A382" t="s">
        <v>4</v>
      </c>
      <c r="B382" s="4" t="s">
        <v>5</v>
      </c>
      <c r="C382" s="4" t="s">
        <v>7</v>
      </c>
      <c r="D382" s="4" t="s">
        <v>12</v>
      </c>
      <c r="E382" s="4" t="s">
        <v>8</v>
      </c>
      <c r="F382" s="4" t="s">
        <v>8</v>
      </c>
      <c r="G382" s="4" t="s">
        <v>7</v>
      </c>
    </row>
    <row r="383" spans="1:19">
      <c r="A383" t="n">
        <v>5881</v>
      </c>
      <c r="B383" s="32" t="n">
        <v>32</v>
      </c>
      <c r="C383" s="7" t="n">
        <v>0</v>
      </c>
      <c r="D383" s="7" t="n">
        <v>1652</v>
      </c>
      <c r="E383" s="7" t="s">
        <v>14</v>
      </c>
      <c r="F383" s="7" t="s">
        <v>63</v>
      </c>
      <c r="G383" s="7" t="n">
        <v>0</v>
      </c>
    </row>
    <row r="384" spans="1:19">
      <c r="A384" t="s">
        <v>4</v>
      </c>
      <c r="B384" s="4" t="s">
        <v>5</v>
      </c>
      <c r="C384" s="4" t="s">
        <v>7</v>
      </c>
      <c r="D384" s="4" t="s">
        <v>12</v>
      </c>
      <c r="E384" s="4" t="s">
        <v>8</v>
      </c>
      <c r="F384" s="4" t="s">
        <v>8</v>
      </c>
      <c r="G384" s="4" t="s">
        <v>7</v>
      </c>
    </row>
    <row r="385" spans="1:7">
      <c r="A385" t="n">
        <v>5896</v>
      </c>
      <c r="B385" s="32" t="n">
        <v>32</v>
      </c>
      <c r="C385" s="7" t="n">
        <v>0</v>
      </c>
      <c r="D385" s="7" t="n">
        <v>1652</v>
      </c>
      <c r="E385" s="7" t="s">
        <v>14</v>
      </c>
      <c r="F385" s="7" t="s">
        <v>64</v>
      </c>
      <c r="G385" s="7" t="n">
        <v>0</v>
      </c>
    </row>
    <row r="386" spans="1:7">
      <c r="A386" t="s">
        <v>4</v>
      </c>
      <c r="B386" s="4" t="s">
        <v>5</v>
      </c>
      <c r="C386" s="4" t="s">
        <v>7</v>
      </c>
      <c r="D386" s="4" t="s">
        <v>12</v>
      </c>
      <c r="E386" s="4" t="s">
        <v>8</v>
      </c>
      <c r="F386" s="4" t="s">
        <v>8</v>
      </c>
      <c r="G386" s="4" t="s">
        <v>7</v>
      </c>
    </row>
    <row r="387" spans="1:7">
      <c r="A387" t="n">
        <v>5911</v>
      </c>
      <c r="B387" s="32" t="n">
        <v>32</v>
      </c>
      <c r="C387" s="7" t="n">
        <v>0</v>
      </c>
      <c r="D387" s="7" t="n">
        <v>1652</v>
      </c>
      <c r="E387" s="7" t="s">
        <v>14</v>
      </c>
      <c r="F387" s="7" t="s">
        <v>65</v>
      </c>
      <c r="G387" s="7" t="n">
        <v>1</v>
      </c>
    </row>
    <row r="388" spans="1:7">
      <c r="A388" t="s">
        <v>4</v>
      </c>
      <c r="B388" s="4" t="s">
        <v>5</v>
      </c>
      <c r="C388" s="4" t="s">
        <v>7</v>
      </c>
      <c r="D388" s="4" t="s">
        <v>12</v>
      </c>
      <c r="E388" s="4" t="s">
        <v>8</v>
      </c>
      <c r="F388" s="4" t="s">
        <v>8</v>
      </c>
      <c r="G388" s="4" t="s">
        <v>7</v>
      </c>
    </row>
    <row r="389" spans="1:7">
      <c r="A389" t="n">
        <v>5926</v>
      </c>
      <c r="B389" s="32" t="n">
        <v>32</v>
      </c>
      <c r="C389" s="7" t="n">
        <v>0</v>
      </c>
      <c r="D389" s="7" t="n">
        <v>1652</v>
      </c>
      <c r="E389" s="7" t="s">
        <v>14</v>
      </c>
      <c r="F389" s="7" t="s">
        <v>66</v>
      </c>
      <c r="G389" s="7" t="n">
        <v>0</v>
      </c>
    </row>
    <row r="390" spans="1:7">
      <c r="A390" t="s">
        <v>4</v>
      </c>
      <c r="B390" s="4" t="s">
        <v>5</v>
      </c>
      <c r="C390" s="4" t="s">
        <v>7</v>
      </c>
      <c r="D390" s="4" t="s">
        <v>12</v>
      </c>
      <c r="E390" s="4" t="s">
        <v>8</v>
      </c>
      <c r="F390" s="4" t="s">
        <v>8</v>
      </c>
      <c r="G390" s="4" t="s">
        <v>7</v>
      </c>
    </row>
    <row r="391" spans="1:7">
      <c r="A391" t="n">
        <v>5941</v>
      </c>
      <c r="B391" s="32" t="n">
        <v>32</v>
      </c>
      <c r="C391" s="7" t="n">
        <v>0</v>
      </c>
      <c r="D391" s="7" t="n">
        <v>1652</v>
      </c>
      <c r="E391" s="7" t="s">
        <v>14</v>
      </c>
      <c r="F391" s="7" t="s">
        <v>67</v>
      </c>
      <c r="G391" s="7" t="n">
        <v>0</v>
      </c>
    </row>
    <row r="392" spans="1:7">
      <c r="A392" t="s">
        <v>4</v>
      </c>
      <c r="B392" s="4" t="s">
        <v>5</v>
      </c>
      <c r="C392" s="4" t="s">
        <v>7</v>
      </c>
      <c r="D392" s="4" t="s">
        <v>12</v>
      </c>
      <c r="E392" s="4" t="s">
        <v>8</v>
      </c>
      <c r="F392" s="4" t="s">
        <v>8</v>
      </c>
      <c r="G392" s="4" t="s">
        <v>7</v>
      </c>
    </row>
    <row r="393" spans="1:7">
      <c r="A393" t="n">
        <v>5956</v>
      </c>
      <c r="B393" s="32" t="n">
        <v>32</v>
      </c>
      <c r="C393" s="7" t="n">
        <v>0</v>
      </c>
      <c r="D393" s="7" t="n">
        <v>1653</v>
      </c>
      <c r="E393" s="7" t="s">
        <v>14</v>
      </c>
      <c r="F393" s="7" t="s">
        <v>63</v>
      </c>
      <c r="G393" s="7" t="n">
        <v>0</v>
      </c>
    </row>
    <row r="394" spans="1:7">
      <c r="A394" t="s">
        <v>4</v>
      </c>
      <c r="B394" s="4" t="s">
        <v>5</v>
      </c>
      <c r="C394" s="4" t="s">
        <v>7</v>
      </c>
      <c r="D394" s="4" t="s">
        <v>12</v>
      </c>
      <c r="E394" s="4" t="s">
        <v>8</v>
      </c>
      <c r="F394" s="4" t="s">
        <v>8</v>
      </c>
      <c r="G394" s="4" t="s">
        <v>7</v>
      </c>
    </row>
    <row r="395" spans="1:7">
      <c r="A395" t="n">
        <v>5971</v>
      </c>
      <c r="B395" s="32" t="n">
        <v>32</v>
      </c>
      <c r="C395" s="7" t="n">
        <v>0</v>
      </c>
      <c r="D395" s="7" t="n">
        <v>1653</v>
      </c>
      <c r="E395" s="7" t="s">
        <v>14</v>
      </c>
      <c r="F395" s="7" t="s">
        <v>64</v>
      </c>
      <c r="G395" s="7" t="n">
        <v>0</v>
      </c>
    </row>
    <row r="396" spans="1:7">
      <c r="A396" t="s">
        <v>4</v>
      </c>
      <c r="B396" s="4" t="s">
        <v>5</v>
      </c>
      <c r="C396" s="4" t="s">
        <v>7</v>
      </c>
      <c r="D396" s="4" t="s">
        <v>12</v>
      </c>
      <c r="E396" s="4" t="s">
        <v>8</v>
      </c>
      <c r="F396" s="4" t="s">
        <v>8</v>
      </c>
      <c r="G396" s="4" t="s">
        <v>7</v>
      </c>
    </row>
    <row r="397" spans="1:7">
      <c r="A397" t="n">
        <v>5986</v>
      </c>
      <c r="B397" s="32" t="n">
        <v>32</v>
      </c>
      <c r="C397" s="7" t="n">
        <v>0</v>
      </c>
      <c r="D397" s="7" t="n">
        <v>1653</v>
      </c>
      <c r="E397" s="7" t="s">
        <v>14</v>
      </c>
      <c r="F397" s="7" t="s">
        <v>65</v>
      </c>
      <c r="G397" s="7" t="n">
        <v>1</v>
      </c>
    </row>
    <row r="398" spans="1:7">
      <c r="A398" t="s">
        <v>4</v>
      </c>
      <c r="B398" s="4" t="s">
        <v>5</v>
      </c>
      <c r="C398" s="4" t="s">
        <v>7</v>
      </c>
      <c r="D398" s="4" t="s">
        <v>12</v>
      </c>
      <c r="E398" s="4" t="s">
        <v>8</v>
      </c>
      <c r="F398" s="4" t="s">
        <v>8</v>
      </c>
      <c r="G398" s="4" t="s">
        <v>7</v>
      </c>
    </row>
    <row r="399" spans="1:7">
      <c r="A399" t="n">
        <v>6001</v>
      </c>
      <c r="B399" s="32" t="n">
        <v>32</v>
      </c>
      <c r="C399" s="7" t="n">
        <v>0</v>
      </c>
      <c r="D399" s="7" t="n">
        <v>1653</v>
      </c>
      <c r="E399" s="7" t="s">
        <v>14</v>
      </c>
      <c r="F399" s="7" t="s">
        <v>66</v>
      </c>
      <c r="G399" s="7" t="n">
        <v>0</v>
      </c>
    </row>
    <row r="400" spans="1:7">
      <c r="A400" t="s">
        <v>4</v>
      </c>
      <c r="B400" s="4" t="s">
        <v>5</v>
      </c>
      <c r="C400" s="4" t="s">
        <v>7</v>
      </c>
      <c r="D400" s="4" t="s">
        <v>12</v>
      </c>
      <c r="E400" s="4" t="s">
        <v>8</v>
      </c>
      <c r="F400" s="4" t="s">
        <v>8</v>
      </c>
      <c r="G400" s="4" t="s">
        <v>7</v>
      </c>
    </row>
    <row r="401" spans="1:7">
      <c r="A401" t="n">
        <v>6016</v>
      </c>
      <c r="B401" s="32" t="n">
        <v>32</v>
      </c>
      <c r="C401" s="7" t="n">
        <v>0</v>
      </c>
      <c r="D401" s="7" t="n">
        <v>1653</v>
      </c>
      <c r="E401" s="7" t="s">
        <v>14</v>
      </c>
      <c r="F401" s="7" t="s">
        <v>67</v>
      </c>
      <c r="G401" s="7" t="n">
        <v>0</v>
      </c>
    </row>
    <row r="402" spans="1:7">
      <c r="A402" t="s">
        <v>4</v>
      </c>
      <c r="B402" s="4" t="s">
        <v>5</v>
      </c>
      <c r="C402" s="4" t="s">
        <v>7</v>
      </c>
      <c r="D402" s="4" t="s">
        <v>12</v>
      </c>
      <c r="E402" s="4" t="s">
        <v>8</v>
      </c>
      <c r="F402" s="4" t="s">
        <v>8</v>
      </c>
      <c r="G402" s="4" t="s">
        <v>7</v>
      </c>
    </row>
    <row r="403" spans="1:7">
      <c r="A403" t="n">
        <v>6031</v>
      </c>
      <c r="B403" s="32" t="n">
        <v>32</v>
      </c>
      <c r="C403" s="7" t="n">
        <v>0</v>
      </c>
      <c r="D403" s="7" t="n">
        <v>1654</v>
      </c>
      <c r="E403" s="7" t="s">
        <v>14</v>
      </c>
      <c r="F403" s="7" t="s">
        <v>63</v>
      </c>
      <c r="G403" s="7" t="n">
        <v>0</v>
      </c>
    </row>
    <row r="404" spans="1:7">
      <c r="A404" t="s">
        <v>4</v>
      </c>
      <c r="B404" s="4" t="s">
        <v>5</v>
      </c>
      <c r="C404" s="4" t="s">
        <v>7</v>
      </c>
      <c r="D404" s="4" t="s">
        <v>12</v>
      </c>
      <c r="E404" s="4" t="s">
        <v>8</v>
      </c>
      <c r="F404" s="4" t="s">
        <v>8</v>
      </c>
      <c r="G404" s="4" t="s">
        <v>7</v>
      </c>
    </row>
    <row r="405" spans="1:7">
      <c r="A405" t="n">
        <v>6046</v>
      </c>
      <c r="B405" s="32" t="n">
        <v>32</v>
      </c>
      <c r="C405" s="7" t="n">
        <v>0</v>
      </c>
      <c r="D405" s="7" t="n">
        <v>1654</v>
      </c>
      <c r="E405" s="7" t="s">
        <v>14</v>
      </c>
      <c r="F405" s="7" t="s">
        <v>64</v>
      </c>
      <c r="G405" s="7" t="n">
        <v>0</v>
      </c>
    </row>
    <row r="406" spans="1:7">
      <c r="A406" t="s">
        <v>4</v>
      </c>
      <c r="B406" s="4" t="s">
        <v>5</v>
      </c>
      <c r="C406" s="4" t="s">
        <v>7</v>
      </c>
      <c r="D406" s="4" t="s">
        <v>12</v>
      </c>
      <c r="E406" s="4" t="s">
        <v>8</v>
      </c>
      <c r="F406" s="4" t="s">
        <v>8</v>
      </c>
      <c r="G406" s="4" t="s">
        <v>7</v>
      </c>
    </row>
    <row r="407" spans="1:7">
      <c r="A407" t="n">
        <v>6061</v>
      </c>
      <c r="B407" s="32" t="n">
        <v>32</v>
      </c>
      <c r="C407" s="7" t="n">
        <v>0</v>
      </c>
      <c r="D407" s="7" t="n">
        <v>1654</v>
      </c>
      <c r="E407" s="7" t="s">
        <v>14</v>
      </c>
      <c r="F407" s="7" t="s">
        <v>65</v>
      </c>
      <c r="G407" s="7" t="n">
        <v>1</v>
      </c>
    </row>
    <row r="408" spans="1:7">
      <c r="A408" t="s">
        <v>4</v>
      </c>
      <c r="B408" s="4" t="s">
        <v>5</v>
      </c>
      <c r="C408" s="4" t="s">
        <v>7</v>
      </c>
      <c r="D408" s="4" t="s">
        <v>12</v>
      </c>
      <c r="E408" s="4" t="s">
        <v>8</v>
      </c>
      <c r="F408" s="4" t="s">
        <v>8</v>
      </c>
      <c r="G408" s="4" t="s">
        <v>7</v>
      </c>
    </row>
    <row r="409" spans="1:7">
      <c r="A409" t="n">
        <v>6076</v>
      </c>
      <c r="B409" s="32" t="n">
        <v>32</v>
      </c>
      <c r="C409" s="7" t="n">
        <v>0</v>
      </c>
      <c r="D409" s="7" t="n">
        <v>1654</v>
      </c>
      <c r="E409" s="7" t="s">
        <v>14</v>
      </c>
      <c r="F409" s="7" t="s">
        <v>66</v>
      </c>
      <c r="G409" s="7" t="n">
        <v>0</v>
      </c>
    </row>
    <row r="410" spans="1:7">
      <c r="A410" t="s">
        <v>4</v>
      </c>
      <c r="B410" s="4" t="s">
        <v>5</v>
      </c>
      <c r="C410" s="4" t="s">
        <v>7</v>
      </c>
      <c r="D410" s="4" t="s">
        <v>12</v>
      </c>
      <c r="E410" s="4" t="s">
        <v>8</v>
      </c>
      <c r="F410" s="4" t="s">
        <v>8</v>
      </c>
      <c r="G410" s="4" t="s">
        <v>7</v>
      </c>
    </row>
    <row r="411" spans="1:7">
      <c r="A411" t="n">
        <v>6091</v>
      </c>
      <c r="B411" s="32" t="n">
        <v>32</v>
      </c>
      <c r="C411" s="7" t="n">
        <v>0</v>
      </c>
      <c r="D411" s="7" t="n">
        <v>1654</v>
      </c>
      <c r="E411" s="7" t="s">
        <v>14</v>
      </c>
      <c r="F411" s="7" t="s">
        <v>67</v>
      </c>
      <c r="G411" s="7" t="n">
        <v>0</v>
      </c>
    </row>
    <row r="412" spans="1:7">
      <c r="A412" t="s">
        <v>4</v>
      </c>
      <c r="B412" s="4" t="s">
        <v>5</v>
      </c>
      <c r="C412" s="4" t="s">
        <v>7</v>
      </c>
      <c r="D412" s="4" t="s">
        <v>12</v>
      </c>
      <c r="E412" s="4" t="s">
        <v>8</v>
      </c>
      <c r="F412" s="4" t="s">
        <v>8</v>
      </c>
      <c r="G412" s="4" t="s">
        <v>7</v>
      </c>
    </row>
    <row r="413" spans="1:7">
      <c r="A413" t="n">
        <v>6106</v>
      </c>
      <c r="B413" s="32" t="n">
        <v>32</v>
      </c>
      <c r="C413" s="7" t="n">
        <v>0</v>
      </c>
      <c r="D413" s="7" t="n">
        <v>1655</v>
      </c>
      <c r="E413" s="7" t="s">
        <v>14</v>
      </c>
      <c r="F413" s="7" t="s">
        <v>63</v>
      </c>
      <c r="G413" s="7" t="n">
        <v>0</v>
      </c>
    </row>
    <row r="414" spans="1:7">
      <c r="A414" t="s">
        <v>4</v>
      </c>
      <c r="B414" s="4" t="s">
        <v>5</v>
      </c>
      <c r="C414" s="4" t="s">
        <v>7</v>
      </c>
      <c r="D414" s="4" t="s">
        <v>12</v>
      </c>
      <c r="E414" s="4" t="s">
        <v>8</v>
      </c>
      <c r="F414" s="4" t="s">
        <v>8</v>
      </c>
      <c r="G414" s="4" t="s">
        <v>7</v>
      </c>
    </row>
    <row r="415" spans="1:7">
      <c r="A415" t="n">
        <v>6121</v>
      </c>
      <c r="B415" s="32" t="n">
        <v>32</v>
      </c>
      <c r="C415" s="7" t="n">
        <v>0</v>
      </c>
      <c r="D415" s="7" t="n">
        <v>1655</v>
      </c>
      <c r="E415" s="7" t="s">
        <v>14</v>
      </c>
      <c r="F415" s="7" t="s">
        <v>64</v>
      </c>
      <c r="G415" s="7" t="n">
        <v>0</v>
      </c>
    </row>
    <row r="416" spans="1:7">
      <c r="A416" t="s">
        <v>4</v>
      </c>
      <c r="B416" s="4" t="s">
        <v>5</v>
      </c>
      <c r="C416" s="4" t="s">
        <v>7</v>
      </c>
      <c r="D416" s="4" t="s">
        <v>12</v>
      </c>
      <c r="E416" s="4" t="s">
        <v>8</v>
      </c>
      <c r="F416" s="4" t="s">
        <v>8</v>
      </c>
      <c r="G416" s="4" t="s">
        <v>7</v>
      </c>
    </row>
    <row r="417" spans="1:7">
      <c r="A417" t="n">
        <v>6136</v>
      </c>
      <c r="B417" s="32" t="n">
        <v>32</v>
      </c>
      <c r="C417" s="7" t="n">
        <v>0</v>
      </c>
      <c r="D417" s="7" t="n">
        <v>1655</v>
      </c>
      <c r="E417" s="7" t="s">
        <v>14</v>
      </c>
      <c r="F417" s="7" t="s">
        <v>65</v>
      </c>
      <c r="G417" s="7" t="n">
        <v>1</v>
      </c>
    </row>
    <row r="418" spans="1:7">
      <c r="A418" t="s">
        <v>4</v>
      </c>
      <c r="B418" s="4" t="s">
        <v>5</v>
      </c>
      <c r="C418" s="4" t="s">
        <v>7</v>
      </c>
      <c r="D418" s="4" t="s">
        <v>12</v>
      </c>
      <c r="E418" s="4" t="s">
        <v>8</v>
      </c>
      <c r="F418" s="4" t="s">
        <v>8</v>
      </c>
      <c r="G418" s="4" t="s">
        <v>7</v>
      </c>
    </row>
    <row r="419" spans="1:7">
      <c r="A419" t="n">
        <v>6151</v>
      </c>
      <c r="B419" s="32" t="n">
        <v>32</v>
      </c>
      <c r="C419" s="7" t="n">
        <v>0</v>
      </c>
      <c r="D419" s="7" t="n">
        <v>1655</v>
      </c>
      <c r="E419" s="7" t="s">
        <v>14</v>
      </c>
      <c r="F419" s="7" t="s">
        <v>66</v>
      </c>
      <c r="G419" s="7" t="n">
        <v>0</v>
      </c>
    </row>
    <row r="420" spans="1:7">
      <c r="A420" t="s">
        <v>4</v>
      </c>
      <c r="B420" s="4" t="s">
        <v>5</v>
      </c>
      <c r="C420" s="4" t="s">
        <v>7</v>
      </c>
      <c r="D420" s="4" t="s">
        <v>12</v>
      </c>
      <c r="E420" s="4" t="s">
        <v>8</v>
      </c>
      <c r="F420" s="4" t="s">
        <v>8</v>
      </c>
      <c r="G420" s="4" t="s">
        <v>7</v>
      </c>
    </row>
    <row r="421" spans="1:7">
      <c r="A421" t="n">
        <v>6166</v>
      </c>
      <c r="B421" s="32" t="n">
        <v>32</v>
      </c>
      <c r="C421" s="7" t="n">
        <v>0</v>
      </c>
      <c r="D421" s="7" t="n">
        <v>1655</v>
      </c>
      <c r="E421" s="7" t="s">
        <v>14</v>
      </c>
      <c r="F421" s="7" t="s">
        <v>67</v>
      </c>
      <c r="G421" s="7" t="n">
        <v>0</v>
      </c>
    </row>
    <row r="422" spans="1:7">
      <c r="A422" t="s">
        <v>4</v>
      </c>
      <c r="B422" s="4" t="s">
        <v>5</v>
      </c>
      <c r="C422" s="4" t="s">
        <v>7</v>
      </c>
      <c r="D422" s="4" t="s">
        <v>12</v>
      </c>
      <c r="E422" s="4" t="s">
        <v>8</v>
      </c>
      <c r="F422" s="4" t="s">
        <v>8</v>
      </c>
      <c r="G422" s="4" t="s">
        <v>7</v>
      </c>
    </row>
    <row r="423" spans="1:7">
      <c r="A423" t="n">
        <v>6181</v>
      </c>
      <c r="B423" s="32" t="n">
        <v>32</v>
      </c>
      <c r="C423" s="7" t="n">
        <v>0</v>
      </c>
      <c r="D423" s="7" t="n">
        <v>1656</v>
      </c>
      <c r="E423" s="7" t="s">
        <v>14</v>
      </c>
      <c r="F423" s="7" t="s">
        <v>63</v>
      </c>
      <c r="G423" s="7" t="n">
        <v>0</v>
      </c>
    </row>
    <row r="424" spans="1:7">
      <c r="A424" t="s">
        <v>4</v>
      </c>
      <c r="B424" s="4" t="s">
        <v>5</v>
      </c>
      <c r="C424" s="4" t="s">
        <v>7</v>
      </c>
      <c r="D424" s="4" t="s">
        <v>12</v>
      </c>
      <c r="E424" s="4" t="s">
        <v>8</v>
      </c>
      <c r="F424" s="4" t="s">
        <v>8</v>
      </c>
      <c r="G424" s="4" t="s">
        <v>7</v>
      </c>
    </row>
    <row r="425" spans="1:7">
      <c r="A425" t="n">
        <v>6196</v>
      </c>
      <c r="B425" s="32" t="n">
        <v>32</v>
      </c>
      <c r="C425" s="7" t="n">
        <v>0</v>
      </c>
      <c r="D425" s="7" t="n">
        <v>1656</v>
      </c>
      <c r="E425" s="7" t="s">
        <v>14</v>
      </c>
      <c r="F425" s="7" t="s">
        <v>64</v>
      </c>
      <c r="G425" s="7" t="n">
        <v>0</v>
      </c>
    </row>
    <row r="426" spans="1:7">
      <c r="A426" t="s">
        <v>4</v>
      </c>
      <c r="B426" s="4" t="s">
        <v>5</v>
      </c>
      <c r="C426" s="4" t="s">
        <v>7</v>
      </c>
      <c r="D426" s="4" t="s">
        <v>12</v>
      </c>
      <c r="E426" s="4" t="s">
        <v>8</v>
      </c>
      <c r="F426" s="4" t="s">
        <v>8</v>
      </c>
      <c r="G426" s="4" t="s">
        <v>7</v>
      </c>
    </row>
    <row r="427" spans="1:7">
      <c r="A427" t="n">
        <v>6211</v>
      </c>
      <c r="B427" s="32" t="n">
        <v>32</v>
      </c>
      <c r="C427" s="7" t="n">
        <v>0</v>
      </c>
      <c r="D427" s="7" t="n">
        <v>1656</v>
      </c>
      <c r="E427" s="7" t="s">
        <v>14</v>
      </c>
      <c r="F427" s="7" t="s">
        <v>65</v>
      </c>
      <c r="G427" s="7" t="n">
        <v>1</v>
      </c>
    </row>
    <row r="428" spans="1:7">
      <c r="A428" t="s">
        <v>4</v>
      </c>
      <c r="B428" s="4" t="s">
        <v>5</v>
      </c>
      <c r="C428" s="4" t="s">
        <v>7</v>
      </c>
      <c r="D428" s="4" t="s">
        <v>12</v>
      </c>
      <c r="E428" s="4" t="s">
        <v>8</v>
      </c>
      <c r="F428" s="4" t="s">
        <v>8</v>
      </c>
      <c r="G428" s="4" t="s">
        <v>7</v>
      </c>
    </row>
    <row r="429" spans="1:7">
      <c r="A429" t="n">
        <v>6226</v>
      </c>
      <c r="B429" s="32" t="n">
        <v>32</v>
      </c>
      <c r="C429" s="7" t="n">
        <v>0</v>
      </c>
      <c r="D429" s="7" t="n">
        <v>1656</v>
      </c>
      <c r="E429" s="7" t="s">
        <v>14</v>
      </c>
      <c r="F429" s="7" t="s">
        <v>66</v>
      </c>
      <c r="G429" s="7" t="n">
        <v>0</v>
      </c>
    </row>
    <row r="430" spans="1:7">
      <c r="A430" t="s">
        <v>4</v>
      </c>
      <c r="B430" s="4" t="s">
        <v>5</v>
      </c>
      <c r="C430" s="4" t="s">
        <v>7</v>
      </c>
      <c r="D430" s="4" t="s">
        <v>12</v>
      </c>
      <c r="E430" s="4" t="s">
        <v>8</v>
      </c>
      <c r="F430" s="4" t="s">
        <v>8</v>
      </c>
      <c r="G430" s="4" t="s">
        <v>7</v>
      </c>
    </row>
    <row r="431" spans="1:7">
      <c r="A431" t="n">
        <v>6241</v>
      </c>
      <c r="B431" s="32" t="n">
        <v>32</v>
      </c>
      <c r="C431" s="7" t="n">
        <v>0</v>
      </c>
      <c r="D431" s="7" t="n">
        <v>1656</v>
      </c>
      <c r="E431" s="7" t="s">
        <v>14</v>
      </c>
      <c r="F431" s="7" t="s">
        <v>67</v>
      </c>
      <c r="G431" s="7" t="n">
        <v>0</v>
      </c>
    </row>
    <row r="432" spans="1:7">
      <c r="A432" t="s">
        <v>4</v>
      </c>
      <c r="B432" s="4" t="s">
        <v>5</v>
      </c>
      <c r="C432" s="4" t="s">
        <v>7</v>
      </c>
      <c r="D432" s="4" t="s">
        <v>12</v>
      </c>
      <c r="E432" s="4" t="s">
        <v>8</v>
      </c>
      <c r="F432" s="4" t="s">
        <v>8</v>
      </c>
      <c r="G432" s="4" t="s">
        <v>7</v>
      </c>
    </row>
    <row r="433" spans="1:7">
      <c r="A433" t="n">
        <v>6256</v>
      </c>
      <c r="B433" s="32" t="n">
        <v>32</v>
      </c>
      <c r="C433" s="7" t="n">
        <v>0</v>
      </c>
      <c r="D433" s="7" t="n">
        <v>1657</v>
      </c>
      <c r="E433" s="7" t="s">
        <v>14</v>
      </c>
      <c r="F433" s="7" t="s">
        <v>63</v>
      </c>
      <c r="G433" s="7" t="n">
        <v>0</v>
      </c>
    </row>
    <row r="434" spans="1:7">
      <c r="A434" t="s">
        <v>4</v>
      </c>
      <c r="B434" s="4" t="s">
        <v>5</v>
      </c>
      <c r="C434" s="4" t="s">
        <v>7</v>
      </c>
      <c r="D434" s="4" t="s">
        <v>12</v>
      </c>
      <c r="E434" s="4" t="s">
        <v>8</v>
      </c>
      <c r="F434" s="4" t="s">
        <v>8</v>
      </c>
      <c r="G434" s="4" t="s">
        <v>7</v>
      </c>
    </row>
    <row r="435" spans="1:7">
      <c r="A435" t="n">
        <v>6271</v>
      </c>
      <c r="B435" s="32" t="n">
        <v>32</v>
      </c>
      <c r="C435" s="7" t="n">
        <v>0</v>
      </c>
      <c r="D435" s="7" t="n">
        <v>1657</v>
      </c>
      <c r="E435" s="7" t="s">
        <v>14</v>
      </c>
      <c r="F435" s="7" t="s">
        <v>64</v>
      </c>
      <c r="G435" s="7" t="n">
        <v>0</v>
      </c>
    </row>
    <row r="436" spans="1:7">
      <c r="A436" t="s">
        <v>4</v>
      </c>
      <c r="B436" s="4" t="s">
        <v>5</v>
      </c>
      <c r="C436" s="4" t="s">
        <v>7</v>
      </c>
      <c r="D436" s="4" t="s">
        <v>12</v>
      </c>
      <c r="E436" s="4" t="s">
        <v>8</v>
      </c>
      <c r="F436" s="4" t="s">
        <v>8</v>
      </c>
      <c r="G436" s="4" t="s">
        <v>7</v>
      </c>
    </row>
    <row r="437" spans="1:7">
      <c r="A437" t="n">
        <v>6286</v>
      </c>
      <c r="B437" s="32" t="n">
        <v>32</v>
      </c>
      <c r="C437" s="7" t="n">
        <v>0</v>
      </c>
      <c r="D437" s="7" t="n">
        <v>1657</v>
      </c>
      <c r="E437" s="7" t="s">
        <v>14</v>
      </c>
      <c r="F437" s="7" t="s">
        <v>65</v>
      </c>
      <c r="G437" s="7" t="n">
        <v>1</v>
      </c>
    </row>
    <row r="438" spans="1:7">
      <c r="A438" t="s">
        <v>4</v>
      </c>
      <c r="B438" s="4" t="s">
        <v>5</v>
      </c>
      <c r="C438" s="4" t="s">
        <v>7</v>
      </c>
      <c r="D438" s="4" t="s">
        <v>12</v>
      </c>
      <c r="E438" s="4" t="s">
        <v>8</v>
      </c>
      <c r="F438" s="4" t="s">
        <v>8</v>
      </c>
      <c r="G438" s="4" t="s">
        <v>7</v>
      </c>
    </row>
    <row r="439" spans="1:7">
      <c r="A439" t="n">
        <v>6301</v>
      </c>
      <c r="B439" s="32" t="n">
        <v>32</v>
      </c>
      <c r="C439" s="7" t="n">
        <v>0</v>
      </c>
      <c r="D439" s="7" t="n">
        <v>1657</v>
      </c>
      <c r="E439" s="7" t="s">
        <v>14</v>
      </c>
      <c r="F439" s="7" t="s">
        <v>66</v>
      </c>
      <c r="G439" s="7" t="n">
        <v>0</v>
      </c>
    </row>
    <row r="440" spans="1:7">
      <c r="A440" t="s">
        <v>4</v>
      </c>
      <c r="B440" s="4" t="s">
        <v>5</v>
      </c>
      <c r="C440" s="4" t="s">
        <v>7</v>
      </c>
      <c r="D440" s="4" t="s">
        <v>12</v>
      </c>
      <c r="E440" s="4" t="s">
        <v>8</v>
      </c>
      <c r="F440" s="4" t="s">
        <v>8</v>
      </c>
      <c r="G440" s="4" t="s">
        <v>7</v>
      </c>
    </row>
    <row r="441" spans="1:7">
      <c r="A441" t="n">
        <v>6316</v>
      </c>
      <c r="B441" s="32" t="n">
        <v>32</v>
      </c>
      <c r="C441" s="7" t="n">
        <v>0</v>
      </c>
      <c r="D441" s="7" t="n">
        <v>1657</v>
      </c>
      <c r="E441" s="7" t="s">
        <v>14</v>
      </c>
      <c r="F441" s="7" t="s">
        <v>67</v>
      </c>
      <c r="G441" s="7" t="n">
        <v>0</v>
      </c>
    </row>
    <row r="442" spans="1:7">
      <c r="A442" t="s">
        <v>4</v>
      </c>
      <c r="B442" s="4" t="s">
        <v>5</v>
      </c>
      <c r="C442" s="4" t="s">
        <v>7</v>
      </c>
      <c r="D442" s="4" t="s">
        <v>12</v>
      </c>
      <c r="E442" s="4" t="s">
        <v>8</v>
      </c>
      <c r="F442" s="4" t="s">
        <v>8</v>
      </c>
      <c r="G442" s="4" t="s">
        <v>7</v>
      </c>
    </row>
    <row r="443" spans="1:7">
      <c r="A443" t="n">
        <v>6331</v>
      </c>
      <c r="B443" s="32" t="n">
        <v>32</v>
      </c>
      <c r="C443" s="7" t="n">
        <v>0</v>
      </c>
      <c r="D443" s="7" t="n">
        <v>1658</v>
      </c>
      <c r="E443" s="7" t="s">
        <v>14</v>
      </c>
      <c r="F443" s="7" t="s">
        <v>63</v>
      </c>
      <c r="G443" s="7" t="n">
        <v>0</v>
      </c>
    </row>
    <row r="444" spans="1:7">
      <c r="A444" t="s">
        <v>4</v>
      </c>
      <c r="B444" s="4" t="s">
        <v>5</v>
      </c>
      <c r="C444" s="4" t="s">
        <v>7</v>
      </c>
      <c r="D444" s="4" t="s">
        <v>12</v>
      </c>
      <c r="E444" s="4" t="s">
        <v>8</v>
      </c>
      <c r="F444" s="4" t="s">
        <v>8</v>
      </c>
      <c r="G444" s="4" t="s">
        <v>7</v>
      </c>
    </row>
    <row r="445" spans="1:7">
      <c r="A445" t="n">
        <v>6346</v>
      </c>
      <c r="B445" s="32" t="n">
        <v>32</v>
      </c>
      <c r="C445" s="7" t="n">
        <v>0</v>
      </c>
      <c r="D445" s="7" t="n">
        <v>1658</v>
      </c>
      <c r="E445" s="7" t="s">
        <v>14</v>
      </c>
      <c r="F445" s="7" t="s">
        <v>64</v>
      </c>
      <c r="G445" s="7" t="n">
        <v>0</v>
      </c>
    </row>
    <row r="446" spans="1:7">
      <c r="A446" t="s">
        <v>4</v>
      </c>
      <c r="B446" s="4" t="s">
        <v>5</v>
      </c>
      <c r="C446" s="4" t="s">
        <v>7</v>
      </c>
      <c r="D446" s="4" t="s">
        <v>12</v>
      </c>
      <c r="E446" s="4" t="s">
        <v>8</v>
      </c>
      <c r="F446" s="4" t="s">
        <v>8</v>
      </c>
      <c r="G446" s="4" t="s">
        <v>7</v>
      </c>
    </row>
    <row r="447" spans="1:7">
      <c r="A447" t="n">
        <v>6361</v>
      </c>
      <c r="B447" s="32" t="n">
        <v>32</v>
      </c>
      <c r="C447" s="7" t="n">
        <v>0</v>
      </c>
      <c r="D447" s="7" t="n">
        <v>1658</v>
      </c>
      <c r="E447" s="7" t="s">
        <v>14</v>
      </c>
      <c r="F447" s="7" t="s">
        <v>65</v>
      </c>
      <c r="G447" s="7" t="n">
        <v>1</v>
      </c>
    </row>
    <row r="448" spans="1:7">
      <c r="A448" t="s">
        <v>4</v>
      </c>
      <c r="B448" s="4" t="s">
        <v>5</v>
      </c>
      <c r="C448" s="4" t="s">
        <v>7</v>
      </c>
      <c r="D448" s="4" t="s">
        <v>12</v>
      </c>
      <c r="E448" s="4" t="s">
        <v>8</v>
      </c>
      <c r="F448" s="4" t="s">
        <v>8</v>
      </c>
      <c r="G448" s="4" t="s">
        <v>7</v>
      </c>
    </row>
    <row r="449" spans="1:7">
      <c r="A449" t="n">
        <v>6376</v>
      </c>
      <c r="B449" s="32" t="n">
        <v>32</v>
      </c>
      <c r="C449" s="7" t="n">
        <v>0</v>
      </c>
      <c r="D449" s="7" t="n">
        <v>1658</v>
      </c>
      <c r="E449" s="7" t="s">
        <v>14</v>
      </c>
      <c r="F449" s="7" t="s">
        <v>66</v>
      </c>
      <c r="G449" s="7" t="n">
        <v>0</v>
      </c>
    </row>
    <row r="450" spans="1:7">
      <c r="A450" t="s">
        <v>4</v>
      </c>
      <c r="B450" s="4" t="s">
        <v>5</v>
      </c>
      <c r="C450" s="4" t="s">
        <v>7</v>
      </c>
      <c r="D450" s="4" t="s">
        <v>12</v>
      </c>
      <c r="E450" s="4" t="s">
        <v>8</v>
      </c>
      <c r="F450" s="4" t="s">
        <v>8</v>
      </c>
      <c r="G450" s="4" t="s">
        <v>7</v>
      </c>
    </row>
    <row r="451" spans="1:7">
      <c r="A451" t="n">
        <v>6391</v>
      </c>
      <c r="B451" s="32" t="n">
        <v>32</v>
      </c>
      <c r="C451" s="7" t="n">
        <v>0</v>
      </c>
      <c r="D451" s="7" t="n">
        <v>1658</v>
      </c>
      <c r="E451" s="7" t="s">
        <v>14</v>
      </c>
      <c r="F451" s="7" t="s">
        <v>67</v>
      </c>
      <c r="G451" s="7" t="n">
        <v>0</v>
      </c>
    </row>
    <row r="452" spans="1:7">
      <c r="A452" t="s">
        <v>4</v>
      </c>
      <c r="B452" s="4" t="s">
        <v>5</v>
      </c>
      <c r="C452" s="4" t="s">
        <v>12</v>
      </c>
      <c r="D452" s="4" t="s">
        <v>21</v>
      </c>
      <c r="E452" s="4" t="s">
        <v>21</v>
      </c>
      <c r="F452" s="4" t="s">
        <v>21</v>
      </c>
      <c r="G452" s="4" t="s">
        <v>21</v>
      </c>
    </row>
    <row r="453" spans="1:7">
      <c r="A453" t="n">
        <v>6406</v>
      </c>
      <c r="B453" s="33" t="n">
        <v>46</v>
      </c>
      <c r="C453" s="7" t="n">
        <v>7038</v>
      </c>
      <c r="D453" s="7" t="n">
        <v>0</v>
      </c>
      <c r="E453" s="7" t="n">
        <v>-99.9800033569336</v>
      </c>
      <c r="F453" s="7" t="n">
        <v>-0.490000009536743</v>
      </c>
      <c r="G453" s="7" t="n">
        <v>0</v>
      </c>
    </row>
    <row r="454" spans="1:7">
      <c r="A454" t="s">
        <v>4</v>
      </c>
      <c r="B454" s="4" t="s">
        <v>5</v>
      </c>
      <c r="C454" s="4" t="s">
        <v>12</v>
      </c>
      <c r="D454" s="4" t="s">
        <v>21</v>
      </c>
      <c r="E454" s="4" t="s">
        <v>21</v>
      </c>
      <c r="F454" s="4" t="s">
        <v>21</v>
      </c>
      <c r="G454" s="4" t="s">
        <v>21</v>
      </c>
    </row>
    <row r="455" spans="1:7">
      <c r="A455" t="n">
        <v>6425</v>
      </c>
      <c r="B455" s="33" t="n">
        <v>46</v>
      </c>
      <c r="C455" s="7" t="n">
        <v>1650</v>
      </c>
      <c r="D455" s="7" t="n">
        <v>442.290008544922</v>
      </c>
      <c r="E455" s="7" t="n">
        <v>-5.17000007629395</v>
      </c>
      <c r="F455" s="7" t="n">
        <v>-76.870002746582</v>
      </c>
      <c r="G455" s="7" t="n">
        <v>302.700012207031</v>
      </c>
    </row>
    <row r="456" spans="1:7">
      <c r="A456" t="s">
        <v>4</v>
      </c>
      <c r="B456" s="4" t="s">
        <v>5</v>
      </c>
      <c r="C456" s="4" t="s">
        <v>12</v>
      </c>
      <c r="D456" s="4" t="s">
        <v>21</v>
      </c>
      <c r="E456" s="4" t="s">
        <v>21</v>
      </c>
      <c r="F456" s="4" t="s">
        <v>21</v>
      </c>
      <c r="G456" s="4" t="s">
        <v>21</v>
      </c>
    </row>
    <row r="457" spans="1:7">
      <c r="A457" t="n">
        <v>6444</v>
      </c>
      <c r="B457" s="33" t="n">
        <v>46</v>
      </c>
      <c r="C457" s="7" t="n">
        <v>1651</v>
      </c>
      <c r="D457" s="7" t="n">
        <v>453.929992675781</v>
      </c>
      <c r="E457" s="7" t="n">
        <v>-5.17000007629395</v>
      </c>
      <c r="F457" s="7" t="n">
        <v>-84.8499984741211</v>
      </c>
      <c r="G457" s="7" t="n">
        <v>299.899993896484</v>
      </c>
    </row>
    <row r="458" spans="1:7">
      <c r="A458" t="s">
        <v>4</v>
      </c>
      <c r="B458" s="4" t="s">
        <v>5</v>
      </c>
      <c r="C458" s="4" t="s">
        <v>12</v>
      </c>
      <c r="D458" s="4" t="s">
        <v>21</v>
      </c>
      <c r="E458" s="4" t="s">
        <v>21</v>
      </c>
      <c r="F458" s="4" t="s">
        <v>21</v>
      </c>
      <c r="G458" s="4" t="s">
        <v>21</v>
      </c>
    </row>
    <row r="459" spans="1:7">
      <c r="A459" t="n">
        <v>6463</v>
      </c>
      <c r="B459" s="33" t="n">
        <v>46</v>
      </c>
      <c r="C459" s="7" t="n">
        <v>1652</v>
      </c>
      <c r="D459" s="7" t="n">
        <v>468.589996337891</v>
      </c>
      <c r="E459" s="7" t="n">
        <v>-5.17000007629395</v>
      </c>
      <c r="F459" s="7" t="n">
        <v>-92.7699966430664</v>
      </c>
      <c r="G459" s="7" t="n">
        <v>294.100006103516</v>
      </c>
    </row>
    <row r="460" spans="1:7">
      <c r="A460" t="s">
        <v>4</v>
      </c>
      <c r="B460" s="4" t="s">
        <v>5</v>
      </c>
      <c r="C460" s="4" t="s">
        <v>12</v>
      </c>
      <c r="D460" s="4" t="s">
        <v>21</v>
      </c>
      <c r="E460" s="4" t="s">
        <v>21</v>
      </c>
      <c r="F460" s="4" t="s">
        <v>21</v>
      </c>
      <c r="G460" s="4" t="s">
        <v>21</v>
      </c>
    </row>
    <row r="461" spans="1:7">
      <c r="A461" t="n">
        <v>6482</v>
      </c>
      <c r="B461" s="33" t="n">
        <v>46</v>
      </c>
      <c r="C461" s="7" t="n">
        <v>1653</v>
      </c>
      <c r="D461" s="7" t="n">
        <v>480.709991455078</v>
      </c>
      <c r="E461" s="7" t="n">
        <v>-5.21999979019165</v>
      </c>
      <c r="F461" s="7" t="n">
        <v>-97.3300018310547</v>
      </c>
      <c r="G461" s="7" t="n">
        <v>282.700012207031</v>
      </c>
    </row>
    <row r="462" spans="1:7">
      <c r="A462" t="s">
        <v>4</v>
      </c>
      <c r="B462" s="4" t="s">
        <v>5</v>
      </c>
      <c r="C462" s="4" t="s">
        <v>12</v>
      </c>
      <c r="D462" s="4" t="s">
        <v>21</v>
      </c>
      <c r="E462" s="4" t="s">
        <v>21</v>
      </c>
      <c r="F462" s="4" t="s">
        <v>21</v>
      </c>
      <c r="G462" s="4" t="s">
        <v>21</v>
      </c>
    </row>
    <row r="463" spans="1:7">
      <c r="A463" t="n">
        <v>6501</v>
      </c>
      <c r="B463" s="33" t="n">
        <v>46</v>
      </c>
      <c r="C463" s="7" t="n">
        <v>1654</v>
      </c>
      <c r="D463" s="7" t="n">
        <v>495.5</v>
      </c>
      <c r="E463" s="7" t="n">
        <v>-5.30999994277954</v>
      </c>
      <c r="F463" s="7" t="n">
        <v>-99.5199966430664</v>
      </c>
      <c r="G463" s="7" t="n">
        <v>276.899993896484</v>
      </c>
    </row>
    <row r="464" spans="1:7">
      <c r="A464" t="s">
        <v>4</v>
      </c>
      <c r="B464" s="4" t="s">
        <v>5</v>
      </c>
      <c r="C464" s="4" t="s">
        <v>12</v>
      </c>
      <c r="D464" s="4" t="s">
        <v>21</v>
      </c>
      <c r="E464" s="4" t="s">
        <v>21</v>
      </c>
      <c r="F464" s="4" t="s">
        <v>21</v>
      </c>
      <c r="G464" s="4" t="s">
        <v>21</v>
      </c>
    </row>
    <row r="465" spans="1:7">
      <c r="A465" t="n">
        <v>6520</v>
      </c>
      <c r="B465" s="33" t="n">
        <v>46</v>
      </c>
      <c r="C465" s="7" t="n">
        <v>1655</v>
      </c>
      <c r="D465" s="7" t="n">
        <v>514.539978027344</v>
      </c>
      <c r="E465" s="7" t="n">
        <v>-5.3600001335144</v>
      </c>
      <c r="F465" s="7" t="n">
        <v>-100.559997558594</v>
      </c>
      <c r="G465" s="7" t="n">
        <v>271.200012207031</v>
      </c>
    </row>
    <row r="466" spans="1:7">
      <c r="A466" t="s">
        <v>4</v>
      </c>
      <c r="B466" s="4" t="s">
        <v>5</v>
      </c>
      <c r="C466" s="4" t="s">
        <v>12</v>
      </c>
      <c r="D466" s="4" t="s">
        <v>21</v>
      </c>
      <c r="E466" s="4" t="s">
        <v>21</v>
      </c>
      <c r="F466" s="4" t="s">
        <v>21</v>
      </c>
      <c r="G466" s="4" t="s">
        <v>21</v>
      </c>
    </row>
    <row r="467" spans="1:7">
      <c r="A467" t="n">
        <v>6539</v>
      </c>
      <c r="B467" s="33" t="n">
        <v>46</v>
      </c>
      <c r="C467" s="7" t="n">
        <v>1656</v>
      </c>
      <c r="D467" s="7" t="n">
        <v>527.539978027344</v>
      </c>
      <c r="E467" s="7" t="n">
        <v>-5.25</v>
      </c>
      <c r="F467" s="7" t="n">
        <v>-102.51000213623</v>
      </c>
      <c r="G467" s="7" t="n">
        <v>285.5</v>
      </c>
    </row>
    <row r="468" spans="1:7">
      <c r="A468" t="s">
        <v>4</v>
      </c>
      <c r="B468" s="4" t="s">
        <v>5</v>
      </c>
      <c r="C468" s="4" t="s">
        <v>12</v>
      </c>
      <c r="D468" s="4" t="s">
        <v>21</v>
      </c>
      <c r="E468" s="4" t="s">
        <v>21</v>
      </c>
      <c r="F468" s="4" t="s">
        <v>21</v>
      </c>
      <c r="G468" s="4" t="s">
        <v>21</v>
      </c>
    </row>
    <row r="469" spans="1:7">
      <c r="A469" t="n">
        <v>6558</v>
      </c>
      <c r="B469" s="33" t="n">
        <v>46</v>
      </c>
      <c r="C469" s="7" t="n">
        <v>1657</v>
      </c>
      <c r="D469" s="7" t="n">
        <v>542.77001953125</v>
      </c>
      <c r="E469" s="7" t="n">
        <v>-4.19000005722046</v>
      </c>
      <c r="F469" s="7" t="n">
        <v>-110.580001831055</v>
      </c>
      <c r="G469" s="7" t="n">
        <v>302.700012207031</v>
      </c>
    </row>
    <row r="470" spans="1:7">
      <c r="A470" t="s">
        <v>4</v>
      </c>
      <c r="B470" s="4" t="s">
        <v>5</v>
      </c>
      <c r="C470" s="4" t="s">
        <v>12</v>
      </c>
      <c r="D470" s="4" t="s">
        <v>21</v>
      </c>
      <c r="E470" s="4" t="s">
        <v>21</v>
      </c>
      <c r="F470" s="4" t="s">
        <v>21</v>
      </c>
      <c r="G470" s="4" t="s">
        <v>21</v>
      </c>
    </row>
    <row r="471" spans="1:7">
      <c r="A471" t="n">
        <v>6577</v>
      </c>
      <c r="B471" s="33" t="n">
        <v>46</v>
      </c>
      <c r="C471" s="7" t="n">
        <v>1658</v>
      </c>
      <c r="D471" s="7" t="n">
        <v>553.760009765625</v>
      </c>
      <c r="E471" s="7" t="n">
        <v>-3.19000005722046</v>
      </c>
      <c r="F471" s="7" t="n">
        <v>-114.559997558594</v>
      </c>
      <c r="G471" s="7" t="n">
        <v>288.399993896484</v>
      </c>
    </row>
    <row r="472" spans="1:7">
      <c r="A472" t="s">
        <v>4</v>
      </c>
      <c r="B472" s="4" t="s">
        <v>5</v>
      </c>
      <c r="C472" s="4" t="s">
        <v>12</v>
      </c>
      <c r="D472" s="4" t="s">
        <v>21</v>
      </c>
      <c r="E472" s="4" t="s">
        <v>21</v>
      </c>
      <c r="F472" s="4" t="s">
        <v>21</v>
      </c>
      <c r="G472" s="4" t="s">
        <v>21</v>
      </c>
    </row>
    <row r="473" spans="1:7">
      <c r="A473" t="n">
        <v>6596</v>
      </c>
      <c r="B473" s="33" t="n">
        <v>46</v>
      </c>
      <c r="C473" s="7" t="n">
        <v>1560</v>
      </c>
      <c r="D473" s="7" t="n">
        <v>244.589996337891</v>
      </c>
      <c r="E473" s="7" t="n">
        <v>-4.78000020980835</v>
      </c>
      <c r="F473" s="7" t="n">
        <v>-145.440002441406</v>
      </c>
      <c r="G473" s="7" t="n">
        <v>5.69999980926514</v>
      </c>
    </row>
    <row r="474" spans="1:7">
      <c r="A474" t="s">
        <v>4</v>
      </c>
      <c r="B474" s="4" t="s">
        <v>5</v>
      </c>
      <c r="C474" s="4" t="s">
        <v>12</v>
      </c>
      <c r="D474" s="4" t="s">
        <v>21</v>
      </c>
      <c r="E474" s="4" t="s">
        <v>21</v>
      </c>
      <c r="F474" s="4" t="s">
        <v>21</v>
      </c>
      <c r="G474" s="4" t="s">
        <v>21</v>
      </c>
    </row>
    <row r="475" spans="1:7">
      <c r="A475" t="n">
        <v>6615</v>
      </c>
      <c r="B475" s="33" t="n">
        <v>46</v>
      </c>
      <c r="C475" s="7" t="n">
        <v>1561</v>
      </c>
      <c r="D475" s="7" t="n">
        <v>238.559997558594</v>
      </c>
      <c r="E475" s="7" t="n">
        <v>-4.92999982833862</v>
      </c>
      <c r="F475" s="7" t="n">
        <v>-156</v>
      </c>
      <c r="G475" s="7" t="n">
        <v>8.60000038146973</v>
      </c>
    </row>
    <row r="476" spans="1:7">
      <c r="A476" t="s">
        <v>4</v>
      </c>
      <c r="B476" s="4" t="s">
        <v>5</v>
      </c>
      <c r="C476" s="4" t="s">
        <v>12</v>
      </c>
      <c r="D476" s="4" t="s">
        <v>21</v>
      </c>
      <c r="E476" s="4" t="s">
        <v>21</v>
      </c>
      <c r="F476" s="4" t="s">
        <v>21</v>
      </c>
      <c r="G476" s="4" t="s">
        <v>21</v>
      </c>
    </row>
    <row r="477" spans="1:7">
      <c r="A477" t="n">
        <v>6634</v>
      </c>
      <c r="B477" s="33" t="n">
        <v>46</v>
      </c>
      <c r="C477" s="7" t="n">
        <v>1562</v>
      </c>
      <c r="D477" s="7" t="n">
        <v>243.529998779297</v>
      </c>
      <c r="E477" s="7" t="n">
        <v>-4.90999984741211</v>
      </c>
      <c r="F477" s="7" t="n">
        <v>-164.460006713867</v>
      </c>
      <c r="G477" s="7" t="n">
        <v>17.2000007629395</v>
      </c>
    </row>
    <row r="478" spans="1:7">
      <c r="A478" t="s">
        <v>4</v>
      </c>
      <c r="B478" s="4" t="s">
        <v>5</v>
      </c>
      <c r="C478" s="4" t="s">
        <v>12</v>
      </c>
      <c r="D478" s="4" t="s">
        <v>21</v>
      </c>
      <c r="E478" s="4" t="s">
        <v>21</v>
      </c>
      <c r="F478" s="4" t="s">
        <v>21</v>
      </c>
      <c r="G478" s="4" t="s">
        <v>21</v>
      </c>
    </row>
    <row r="479" spans="1:7">
      <c r="A479" t="n">
        <v>6653</v>
      </c>
      <c r="B479" s="33" t="n">
        <v>46</v>
      </c>
      <c r="C479" s="7" t="n">
        <v>1563</v>
      </c>
      <c r="D479" s="7" t="n">
        <v>235.199996948242</v>
      </c>
      <c r="E479" s="7" t="n">
        <v>-5.40999984741211</v>
      </c>
      <c r="F479" s="7" t="n">
        <v>-178.220001220703</v>
      </c>
      <c r="G479" s="7" t="n">
        <v>20</v>
      </c>
    </row>
    <row r="480" spans="1:7">
      <c r="A480" t="s">
        <v>4</v>
      </c>
      <c r="B480" s="4" t="s">
        <v>5</v>
      </c>
      <c r="C480" s="4" t="s">
        <v>12</v>
      </c>
      <c r="D480" s="4" t="s">
        <v>21</v>
      </c>
      <c r="E480" s="4" t="s">
        <v>21</v>
      </c>
      <c r="F480" s="4" t="s">
        <v>21</v>
      </c>
      <c r="G480" s="4" t="s">
        <v>21</v>
      </c>
    </row>
    <row r="481" spans="1:7">
      <c r="A481" t="n">
        <v>6672</v>
      </c>
      <c r="B481" s="33" t="n">
        <v>46</v>
      </c>
      <c r="C481" s="7" t="n">
        <v>1564</v>
      </c>
      <c r="D481" s="7" t="n">
        <v>225.75</v>
      </c>
      <c r="E481" s="7" t="n">
        <v>-5.6399998664856</v>
      </c>
      <c r="F481" s="7" t="n">
        <v>-186.270004272461</v>
      </c>
      <c r="G481" s="7" t="n">
        <v>20</v>
      </c>
    </row>
    <row r="482" spans="1:7">
      <c r="A482" t="s">
        <v>4</v>
      </c>
      <c r="B482" s="4" t="s">
        <v>5</v>
      </c>
      <c r="C482" s="4" t="s">
        <v>12</v>
      </c>
      <c r="D482" s="4" t="s">
        <v>21</v>
      </c>
      <c r="E482" s="4" t="s">
        <v>21</v>
      </c>
      <c r="F482" s="4" t="s">
        <v>21</v>
      </c>
      <c r="G482" s="4" t="s">
        <v>21</v>
      </c>
    </row>
    <row r="483" spans="1:7">
      <c r="A483" t="n">
        <v>6691</v>
      </c>
      <c r="B483" s="33" t="n">
        <v>46</v>
      </c>
      <c r="C483" s="7" t="n">
        <v>1565</v>
      </c>
      <c r="D483" s="7" t="n">
        <v>223.029998779297</v>
      </c>
      <c r="E483" s="7" t="n">
        <v>-5.96999979019165</v>
      </c>
      <c r="F483" s="7" t="n">
        <v>-200.949996948242</v>
      </c>
      <c r="G483" s="7" t="n">
        <v>34.4000015258789</v>
      </c>
    </row>
    <row r="484" spans="1:7">
      <c r="A484" t="s">
        <v>4</v>
      </c>
      <c r="B484" s="4" t="s">
        <v>5</v>
      </c>
      <c r="C484" s="4" t="s">
        <v>12</v>
      </c>
      <c r="D484" s="4" t="s">
        <v>21</v>
      </c>
      <c r="E484" s="4" t="s">
        <v>21</v>
      </c>
      <c r="F484" s="4" t="s">
        <v>21</v>
      </c>
      <c r="G484" s="4" t="s">
        <v>21</v>
      </c>
    </row>
    <row r="485" spans="1:7">
      <c r="A485" t="n">
        <v>6710</v>
      </c>
      <c r="B485" s="33" t="n">
        <v>46</v>
      </c>
      <c r="C485" s="7" t="n">
        <v>1570</v>
      </c>
      <c r="D485" s="7" t="n">
        <v>206.100006103516</v>
      </c>
      <c r="E485" s="7" t="n">
        <v>-6.19000005722046</v>
      </c>
      <c r="F485" s="7" t="n">
        <v>-209.350006103516</v>
      </c>
      <c r="G485" s="7" t="n">
        <v>57.2999992370605</v>
      </c>
    </row>
    <row r="486" spans="1:7">
      <c r="A486" t="s">
        <v>4</v>
      </c>
      <c r="B486" s="4" t="s">
        <v>5</v>
      </c>
      <c r="C486" s="4" t="s">
        <v>12</v>
      </c>
      <c r="D486" s="4" t="s">
        <v>21</v>
      </c>
      <c r="E486" s="4" t="s">
        <v>21</v>
      </c>
      <c r="F486" s="4" t="s">
        <v>21</v>
      </c>
      <c r="G486" s="4" t="s">
        <v>21</v>
      </c>
    </row>
    <row r="487" spans="1:7">
      <c r="A487" t="n">
        <v>6729</v>
      </c>
      <c r="B487" s="33" t="n">
        <v>46</v>
      </c>
      <c r="C487" s="7" t="n">
        <v>1571</v>
      </c>
      <c r="D487" s="7" t="n">
        <v>193.240005493164</v>
      </c>
      <c r="E487" s="7" t="n">
        <v>-6.19000005722046</v>
      </c>
      <c r="F487" s="7" t="n">
        <v>-213.229995727539</v>
      </c>
      <c r="G487" s="7" t="n">
        <v>80.1999969482422</v>
      </c>
    </row>
    <row r="488" spans="1:7">
      <c r="A488" t="s">
        <v>4</v>
      </c>
      <c r="B488" s="4" t="s">
        <v>5</v>
      </c>
      <c r="C488" s="4" t="s">
        <v>12</v>
      </c>
      <c r="D488" s="4" t="s">
        <v>21</v>
      </c>
      <c r="E488" s="4" t="s">
        <v>21</v>
      </c>
      <c r="F488" s="4" t="s">
        <v>21</v>
      </c>
      <c r="G488" s="4" t="s">
        <v>21</v>
      </c>
    </row>
    <row r="489" spans="1:7">
      <c r="A489" t="n">
        <v>6748</v>
      </c>
      <c r="B489" s="33" t="n">
        <v>46</v>
      </c>
      <c r="C489" s="7" t="n">
        <v>1572</v>
      </c>
      <c r="D489" s="7" t="n">
        <v>176.529998779297</v>
      </c>
      <c r="E489" s="7" t="n">
        <v>-6.19000005722046</v>
      </c>
      <c r="F489" s="7" t="n">
        <v>-213.320007324219</v>
      </c>
      <c r="G489" s="7" t="n">
        <v>106</v>
      </c>
    </row>
    <row r="490" spans="1:7">
      <c r="A490" t="s">
        <v>4</v>
      </c>
      <c r="B490" s="4" t="s">
        <v>5</v>
      </c>
      <c r="C490" s="4" t="s">
        <v>12</v>
      </c>
      <c r="D490" s="4" t="s">
        <v>21</v>
      </c>
      <c r="E490" s="4" t="s">
        <v>21</v>
      </c>
      <c r="F490" s="4" t="s">
        <v>21</v>
      </c>
      <c r="G490" s="4" t="s">
        <v>21</v>
      </c>
    </row>
    <row r="491" spans="1:7">
      <c r="A491" t="n">
        <v>6767</v>
      </c>
      <c r="B491" s="33" t="n">
        <v>46</v>
      </c>
      <c r="C491" s="7" t="n">
        <v>1573</v>
      </c>
      <c r="D491" s="7" t="n">
        <v>165.539993286133</v>
      </c>
      <c r="E491" s="7" t="n">
        <v>-6.19000005722046</v>
      </c>
      <c r="F491" s="7" t="n">
        <v>-208.649993896484</v>
      </c>
      <c r="G491" s="7" t="n">
        <v>123.199996948242</v>
      </c>
    </row>
    <row r="492" spans="1:7">
      <c r="A492" t="s">
        <v>4</v>
      </c>
      <c r="B492" s="4" t="s">
        <v>5</v>
      </c>
      <c r="C492" s="4" t="s">
        <v>12</v>
      </c>
      <c r="D492" s="4" t="s">
        <v>21</v>
      </c>
      <c r="E492" s="4" t="s">
        <v>21</v>
      </c>
      <c r="F492" s="4" t="s">
        <v>21</v>
      </c>
      <c r="G492" s="4" t="s">
        <v>21</v>
      </c>
    </row>
    <row r="493" spans="1:7">
      <c r="A493" t="n">
        <v>6786</v>
      </c>
      <c r="B493" s="33" t="n">
        <v>46</v>
      </c>
      <c r="C493" s="7" t="n">
        <v>1574</v>
      </c>
      <c r="D493" s="7" t="n">
        <v>155.190002441406</v>
      </c>
      <c r="E493" s="7" t="n">
        <v>-6.19000005722046</v>
      </c>
      <c r="F493" s="7" t="n">
        <v>-199.740005493164</v>
      </c>
      <c r="G493" s="7" t="n">
        <v>131.800003051758</v>
      </c>
    </row>
    <row r="494" spans="1:7">
      <c r="A494" t="s">
        <v>4</v>
      </c>
      <c r="B494" s="4" t="s">
        <v>5</v>
      </c>
      <c r="C494" s="4" t="s">
        <v>12</v>
      </c>
      <c r="D494" s="4" t="s">
        <v>21</v>
      </c>
      <c r="E494" s="4" t="s">
        <v>21</v>
      </c>
      <c r="F494" s="4" t="s">
        <v>21</v>
      </c>
      <c r="G494" s="4" t="s">
        <v>21</v>
      </c>
    </row>
    <row r="495" spans="1:7">
      <c r="A495" t="n">
        <v>6805</v>
      </c>
      <c r="B495" s="33" t="n">
        <v>46</v>
      </c>
      <c r="C495" s="7" t="n">
        <v>1575</v>
      </c>
      <c r="D495" s="7" t="n">
        <v>141.130004882813</v>
      </c>
      <c r="E495" s="7" t="n">
        <v>-6.19000005722046</v>
      </c>
      <c r="F495" s="7" t="n">
        <v>-189.919998168945</v>
      </c>
      <c r="G495" s="7" t="n">
        <v>114.599998474121</v>
      </c>
    </row>
    <row r="496" spans="1:7">
      <c r="A496" t="s">
        <v>4</v>
      </c>
      <c r="B496" s="4" t="s">
        <v>5</v>
      </c>
      <c r="C496" s="4" t="s">
        <v>7</v>
      </c>
      <c r="D496" s="4" t="s">
        <v>7</v>
      </c>
      <c r="E496" s="4" t="s">
        <v>7</v>
      </c>
      <c r="F496" s="4" t="s">
        <v>21</v>
      </c>
      <c r="G496" s="4" t="s">
        <v>21</v>
      </c>
      <c r="H496" s="4" t="s">
        <v>21</v>
      </c>
      <c r="I496" s="4" t="s">
        <v>21</v>
      </c>
      <c r="J496" s="4" t="s">
        <v>21</v>
      </c>
    </row>
    <row r="497" spans="1:10">
      <c r="A497" t="n">
        <v>6824</v>
      </c>
      <c r="B497" s="34" t="n">
        <v>76</v>
      </c>
      <c r="C497" s="7" t="n">
        <v>0</v>
      </c>
      <c r="D497" s="7" t="n">
        <v>3</v>
      </c>
      <c r="E497" s="7" t="n">
        <v>2</v>
      </c>
      <c r="F497" s="7" t="n">
        <v>1</v>
      </c>
      <c r="G497" s="7" t="n">
        <v>1</v>
      </c>
      <c r="H497" s="7" t="n">
        <v>1</v>
      </c>
      <c r="I497" s="7" t="n">
        <v>1</v>
      </c>
      <c r="J497" s="7" t="n">
        <v>2000</v>
      </c>
    </row>
    <row r="498" spans="1:10">
      <c r="A498" t="s">
        <v>4</v>
      </c>
      <c r="B498" s="4" t="s">
        <v>5</v>
      </c>
      <c r="C498" s="4" t="s">
        <v>7</v>
      </c>
      <c r="D498" s="4" t="s">
        <v>7</v>
      </c>
      <c r="E498" s="4" t="s">
        <v>7</v>
      </c>
      <c r="F498" s="4" t="s">
        <v>21</v>
      </c>
      <c r="G498" s="4" t="s">
        <v>21</v>
      </c>
      <c r="H498" s="4" t="s">
        <v>21</v>
      </c>
      <c r="I498" s="4" t="s">
        <v>21</v>
      </c>
      <c r="J498" s="4" t="s">
        <v>21</v>
      </c>
    </row>
    <row r="499" spans="1:10">
      <c r="A499" t="n">
        <v>6848</v>
      </c>
      <c r="B499" s="34" t="n">
        <v>76</v>
      </c>
      <c r="C499" s="7" t="n">
        <v>0</v>
      </c>
      <c r="D499" s="7" t="n">
        <v>0</v>
      </c>
      <c r="E499" s="7" t="n">
        <v>2</v>
      </c>
      <c r="F499" s="7" t="n">
        <v>64</v>
      </c>
      <c r="G499" s="7" t="n">
        <v>0</v>
      </c>
      <c r="H499" s="7" t="n">
        <v>2000</v>
      </c>
      <c r="I499" s="7" t="n">
        <v>0</v>
      </c>
      <c r="J499" s="7" t="n">
        <v>0</v>
      </c>
    </row>
    <row r="500" spans="1:10">
      <c r="A500" t="s">
        <v>4</v>
      </c>
      <c r="B500" s="4" t="s">
        <v>5</v>
      </c>
      <c r="C500" s="4" t="s">
        <v>7</v>
      </c>
      <c r="D500" s="4" t="s">
        <v>7</v>
      </c>
    </row>
    <row r="501" spans="1:10">
      <c r="A501" t="n">
        <v>6872</v>
      </c>
      <c r="B501" s="35" t="n">
        <v>77</v>
      </c>
      <c r="C501" s="7" t="n">
        <v>0</v>
      </c>
      <c r="D501" s="7" t="n">
        <v>3</v>
      </c>
    </row>
    <row r="502" spans="1:10">
      <c r="A502" t="s">
        <v>4</v>
      </c>
      <c r="B502" s="4" t="s">
        <v>5</v>
      </c>
      <c r="C502" s="4" t="s">
        <v>7</v>
      </c>
      <c r="D502" s="4" t="s">
        <v>7</v>
      </c>
    </row>
    <row r="503" spans="1:10">
      <c r="A503" t="n">
        <v>6875</v>
      </c>
      <c r="B503" s="35" t="n">
        <v>77</v>
      </c>
      <c r="C503" s="7" t="n">
        <v>0</v>
      </c>
      <c r="D503" s="7" t="n">
        <v>0</v>
      </c>
    </row>
    <row r="504" spans="1:10">
      <c r="A504" t="s">
        <v>4</v>
      </c>
      <c r="B504" s="4" t="s">
        <v>5</v>
      </c>
      <c r="C504" s="4" t="s">
        <v>7</v>
      </c>
      <c r="D504" s="4" t="s">
        <v>7</v>
      </c>
      <c r="E504" s="4" t="s">
        <v>7</v>
      </c>
      <c r="F504" s="4" t="s">
        <v>21</v>
      </c>
      <c r="G504" s="4" t="s">
        <v>21</v>
      </c>
      <c r="H504" s="4" t="s">
        <v>21</v>
      </c>
      <c r="I504" s="4" t="s">
        <v>21</v>
      </c>
      <c r="J504" s="4" t="s">
        <v>21</v>
      </c>
    </row>
    <row r="505" spans="1:10">
      <c r="A505" t="n">
        <v>6878</v>
      </c>
      <c r="B505" s="34" t="n">
        <v>76</v>
      </c>
      <c r="C505" s="7" t="n">
        <v>0</v>
      </c>
      <c r="D505" s="7" t="n">
        <v>3</v>
      </c>
      <c r="E505" s="7" t="n">
        <v>1</v>
      </c>
      <c r="F505" s="7" t="n">
        <v>1</v>
      </c>
      <c r="G505" s="7" t="n">
        <v>1</v>
      </c>
      <c r="H505" s="7" t="n">
        <v>1</v>
      </c>
      <c r="I505" s="7" t="n">
        <v>0</v>
      </c>
      <c r="J505" s="7" t="n">
        <v>2000</v>
      </c>
    </row>
    <row r="506" spans="1:10">
      <c r="A506" t="s">
        <v>4</v>
      </c>
      <c r="B506" s="4" t="s">
        <v>5</v>
      </c>
      <c r="C506" s="4" t="s">
        <v>7</v>
      </c>
      <c r="D506" s="4" t="s">
        <v>7</v>
      </c>
      <c r="E506" s="4" t="s">
        <v>7</v>
      </c>
      <c r="F506" s="4" t="s">
        <v>21</v>
      </c>
      <c r="G506" s="4" t="s">
        <v>21</v>
      </c>
      <c r="H506" s="4" t="s">
        <v>21</v>
      </c>
      <c r="I506" s="4" t="s">
        <v>21</v>
      </c>
      <c r="J506" s="4" t="s">
        <v>21</v>
      </c>
    </row>
    <row r="507" spans="1:10">
      <c r="A507" t="n">
        <v>6902</v>
      </c>
      <c r="B507" s="34" t="n">
        <v>76</v>
      </c>
      <c r="C507" s="7" t="n">
        <v>0</v>
      </c>
      <c r="D507" s="7" t="n">
        <v>0</v>
      </c>
      <c r="E507" s="7" t="n">
        <v>1</v>
      </c>
      <c r="F507" s="7" t="n">
        <v>128</v>
      </c>
      <c r="G507" s="7" t="n">
        <v>0</v>
      </c>
      <c r="H507" s="7" t="n">
        <v>2000</v>
      </c>
      <c r="I507" s="7" t="n">
        <v>0</v>
      </c>
      <c r="J507" s="7" t="n">
        <v>0</v>
      </c>
    </row>
    <row r="508" spans="1:10">
      <c r="A508" t="s">
        <v>4</v>
      </c>
      <c r="B508" s="4" t="s">
        <v>5</v>
      </c>
      <c r="C508" s="4" t="s">
        <v>7</v>
      </c>
      <c r="D508" s="4" t="s">
        <v>7</v>
      </c>
    </row>
    <row r="509" spans="1:10">
      <c r="A509" t="n">
        <v>6926</v>
      </c>
      <c r="B509" s="35" t="n">
        <v>77</v>
      </c>
      <c r="C509" s="7" t="n">
        <v>0</v>
      </c>
      <c r="D509" s="7" t="n">
        <v>3</v>
      </c>
    </row>
    <row r="510" spans="1:10">
      <c r="A510" t="s">
        <v>4</v>
      </c>
      <c r="B510" s="4" t="s">
        <v>5</v>
      </c>
      <c r="C510" s="4" t="s">
        <v>7</v>
      </c>
      <c r="D510" s="4" t="s">
        <v>7</v>
      </c>
    </row>
    <row r="511" spans="1:10">
      <c r="A511" t="n">
        <v>6929</v>
      </c>
      <c r="B511" s="35" t="n">
        <v>77</v>
      </c>
      <c r="C511" s="7" t="n">
        <v>0</v>
      </c>
      <c r="D511" s="7" t="n">
        <v>0</v>
      </c>
    </row>
    <row r="512" spans="1:10">
      <c r="A512" t="s">
        <v>4</v>
      </c>
      <c r="B512" s="4" t="s">
        <v>5</v>
      </c>
      <c r="C512" s="4" t="s">
        <v>7</v>
      </c>
      <c r="D512" s="4" t="s">
        <v>12</v>
      </c>
      <c r="E512" s="4" t="s">
        <v>13</v>
      </c>
      <c r="F512" s="4" t="s">
        <v>12</v>
      </c>
      <c r="G512" s="4" t="s">
        <v>13</v>
      </c>
      <c r="H512" s="4" t="s">
        <v>7</v>
      </c>
    </row>
    <row r="513" spans="1:10">
      <c r="A513" t="n">
        <v>6932</v>
      </c>
      <c r="B513" s="36" t="n">
        <v>49</v>
      </c>
      <c r="C513" s="7" t="n">
        <v>0</v>
      </c>
      <c r="D513" s="7" t="n">
        <v>559</v>
      </c>
      <c r="E513" s="7" t="n">
        <v>1065353216</v>
      </c>
      <c r="F513" s="7" t="n">
        <v>0</v>
      </c>
      <c r="G513" s="7" t="n">
        <v>0</v>
      </c>
      <c r="H513" s="7" t="n">
        <v>0</v>
      </c>
    </row>
    <row r="514" spans="1:10">
      <c r="A514" t="s">
        <v>4</v>
      </c>
      <c r="B514" s="4" t="s">
        <v>5</v>
      </c>
      <c r="C514" s="4" t="s">
        <v>7</v>
      </c>
      <c r="D514" s="4" t="s">
        <v>12</v>
      </c>
    </row>
    <row r="515" spans="1:10">
      <c r="A515" t="n">
        <v>6947</v>
      </c>
      <c r="B515" s="36" t="n">
        <v>49</v>
      </c>
      <c r="C515" s="7" t="n">
        <v>6</v>
      </c>
      <c r="D515" s="7" t="n">
        <v>559</v>
      </c>
    </row>
    <row r="516" spans="1:10">
      <c r="A516" t="s">
        <v>4</v>
      </c>
      <c r="B516" s="4" t="s">
        <v>5</v>
      </c>
      <c r="C516" s="4" t="s">
        <v>7</v>
      </c>
      <c r="D516" s="4" t="s">
        <v>12</v>
      </c>
      <c r="E516" s="4" t="s">
        <v>21</v>
      </c>
      <c r="F516" s="4" t="s">
        <v>12</v>
      </c>
      <c r="G516" s="4" t="s">
        <v>13</v>
      </c>
      <c r="H516" s="4" t="s">
        <v>13</v>
      </c>
      <c r="I516" s="4" t="s">
        <v>12</v>
      </c>
      <c r="J516" s="4" t="s">
        <v>12</v>
      </c>
      <c r="K516" s="4" t="s">
        <v>13</v>
      </c>
      <c r="L516" s="4" t="s">
        <v>13</v>
      </c>
      <c r="M516" s="4" t="s">
        <v>13</v>
      </c>
      <c r="N516" s="4" t="s">
        <v>13</v>
      </c>
      <c r="O516" s="4" t="s">
        <v>8</v>
      </c>
    </row>
    <row r="517" spans="1:10">
      <c r="A517" t="n">
        <v>6951</v>
      </c>
      <c r="B517" s="37" t="n">
        <v>50</v>
      </c>
      <c r="C517" s="7" t="n">
        <v>0</v>
      </c>
      <c r="D517" s="7" t="n">
        <v>8060</v>
      </c>
      <c r="E517" s="7" t="n">
        <v>0.5</v>
      </c>
      <c r="F517" s="7" t="n">
        <v>1000</v>
      </c>
      <c r="G517" s="7" t="n">
        <v>0</v>
      </c>
      <c r="H517" s="7" t="n">
        <v>0</v>
      </c>
      <c r="I517" s="7" t="n">
        <v>0</v>
      </c>
      <c r="J517" s="7" t="n">
        <v>65533</v>
      </c>
      <c r="K517" s="7" t="n">
        <v>0</v>
      </c>
      <c r="L517" s="7" t="n">
        <v>0</v>
      </c>
      <c r="M517" s="7" t="n">
        <v>0</v>
      </c>
      <c r="N517" s="7" t="n">
        <v>0</v>
      </c>
      <c r="O517" s="7" t="s">
        <v>14</v>
      </c>
    </row>
    <row r="518" spans="1:10">
      <c r="A518" t="s">
        <v>4</v>
      </c>
      <c r="B518" s="4" t="s">
        <v>5</v>
      </c>
      <c r="C518" s="4" t="s">
        <v>7</v>
      </c>
      <c r="D518" s="4" t="s">
        <v>7</v>
      </c>
      <c r="E518" s="4" t="s">
        <v>21</v>
      </c>
      <c r="F518" s="4" t="s">
        <v>21</v>
      </c>
      <c r="G518" s="4" t="s">
        <v>21</v>
      </c>
      <c r="H518" s="4" t="s">
        <v>12</v>
      </c>
    </row>
    <row r="519" spans="1:10">
      <c r="A519" t="n">
        <v>6990</v>
      </c>
      <c r="B519" s="38" t="n">
        <v>45</v>
      </c>
      <c r="C519" s="7" t="n">
        <v>2</v>
      </c>
      <c r="D519" s="7" t="n">
        <v>3</v>
      </c>
      <c r="E519" s="7" t="n">
        <v>408.279998779297</v>
      </c>
      <c r="F519" s="7" t="n">
        <v>1.44000005722046</v>
      </c>
      <c r="G519" s="7" t="n">
        <v>-61.5699996948242</v>
      </c>
      <c r="H519" s="7" t="n">
        <v>0</v>
      </c>
    </row>
    <row r="520" spans="1:10">
      <c r="A520" t="s">
        <v>4</v>
      </c>
      <c r="B520" s="4" t="s">
        <v>5</v>
      </c>
      <c r="C520" s="4" t="s">
        <v>7</v>
      </c>
      <c r="D520" s="4" t="s">
        <v>7</v>
      </c>
      <c r="E520" s="4" t="s">
        <v>21</v>
      </c>
      <c r="F520" s="4" t="s">
        <v>21</v>
      </c>
      <c r="G520" s="4" t="s">
        <v>21</v>
      </c>
      <c r="H520" s="4" t="s">
        <v>12</v>
      </c>
      <c r="I520" s="4" t="s">
        <v>7</v>
      </c>
    </row>
    <row r="521" spans="1:10">
      <c r="A521" t="n">
        <v>7007</v>
      </c>
      <c r="B521" s="38" t="n">
        <v>45</v>
      </c>
      <c r="C521" s="7" t="n">
        <v>4</v>
      </c>
      <c r="D521" s="7" t="n">
        <v>3</v>
      </c>
      <c r="E521" s="7" t="n">
        <v>4.05000019073486</v>
      </c>
      <c r="F521" s="7" t="n">
        <v>96.7099990844727</v>
      </c>
      <c r="G521" s="7" t="n">
        <v>0</v>
      </c>
      <c r="H521" s="7" t="n">
        <v>0</v>
      </c>
      <c r="I521" s="7" t="n">
        <v>1</v>
      </c>
    </row>
    <row r="522" spans="1:10">
      <c r="A522" t="s">
        <v>4</v>
      </c>
      <c r="B522" s="4" t="s">
        <v>5</v>
      </c>
      <c r="C522" s="4" t="s">
        <v>7</v>
      </c>
      <c r="D522" s="4" t="s">
        <v>7</v>
      </c>
      <c r="E522" s="4" t="s">
        <v>21</v>
      </c>
      <c r="F522" s="4" t="s">
        <v>12</v>
      </c>
    </row>
    <row r="523" spans="1:10">
      <c r="A523" t="n">
        <v>7025</v>
      </c>
      <c r="B523" s="38" t="n">
        <v>45</v>
      </c>
      <c r="C523" s="7" t="n">
        <v>5</v>
      </c>
      <c r="D523" s="7" t="n">
        <v>3</v>
      </c>
      <c r="E523" s="7" t="n">
        <v>16</v>
      </c>
      <c r="F523" s="7" t="n">
        <v>0</v>
      </c>
    </row>
    <row r="524" spans="1:10">
      <c r="A524" t="s">
        <v>4</v>
      </c>
      <c r="B524" s="4" t="s">
        <v>5</v>
      </c>
      <c r="C524" s="4" t="s">
        <v>7</v>
      </c>
      <c r="D524" s="4" t="s">
        <v>7</v>
      </c>
      <c r="E524" s="4" t="s">
        <v>21</v>
      </c>
      <c r="F524" s="4" t="s">
        <v>12</v>
      </c>
    </row>
    <row r="525" spans="1:10">
      <c r="A525" t="n">
        <v>7034</v>
      </c>
      <c r="B525" s="38" t="n">
        <v>45</v>
      </c>
      <c r="C525" s="7" t="n">
        <v>11</v>
      </c>
      <c r="D525" s="7" t="n">
        <v>3</v>
      </c>
      <c r="E525" s="7" t="n">
        <v>40</v>
      </c>
      <c r="F525" s="7" t="n">
        <v>0</v>
      </c>
    </row>
    <row r="526" spans="1:10">
      <c r="A526" t="s">
        <v>4</v>
      </c>
      <c r="B526" s="4" t="s">
        <v>5</v>
      </c>
      <c r="C526" s="4" t="s">
        <v>7</v>
      </c>
      <c r="D526" s="4" t="s">
        <v>7</v>
      </c>
      <c r="E526" s="4" t="s">
        <v>21</v>
      </c>
      <c r="F526" s="4" t="s">
        <v>21</v>
      </c>
      <c r="G526" s="4" t="s">
        <v>21</v>
      </c>
      <c r="H526" s="4" t="s">
        <v>12</v>
      </c>
    </row>
    <row r="527" spans="1:10">
      <c r="A527" t="n">
        <v>7043</v>
      </c>
      <c r="B527" s="38" t="n">
        <v>45</v>
      </c>
      <c r="C527" s="7" t="n">
        <v>2</v>
      </c>
      <c r="D527" s="7" t="n">
        <v>3</v>
      </c>
      <c r="E527" s="7" t="n">
        <v>408.279998779297</v>
      </c>
      <c r="F527" s="7" t="n">
        <v>-4.42999982833862</v>
      </c>
      <c r="G527" s="7" t="n">
        <v>-61.5699996948242</v>
      </c>
      <c r="H527" s="7" t="n">
        <v>10000</v>
      </c>
    </row>
    <row r="528" spans="1:10">
      <c r="A528" t="s">
        <v>4</v>
      </c>
      <c r="B528" s="4" t="s">
        <v>5</v>
      </c>
      <c r="C528" s="4" t="s">
        <v>7</v>
      </c>
      <c r="D528" s="4" t="s">
        <v>7</v>
      </c>
      <c r="E528" s="4" t="s">
        <v>21</v>
      </c>
      <c r="F528" s="4" t="s">
        <v>12</v>
      </c>
    </row>
    <row r="529" spans="1:15">
      <c r="A529" t="n">
        <v>7060</v>
      </c>
      <c r="B529" s="38" t="n">
        <v>45</v>
      </c>
      <c r="C529" s="7" t="n">
        <v>5</v>
      </c>
      <c r="D529" s="7" t="n">
        <v>3</v>
      </c>
      <c r="E529" s="7" t="n">
        <v>26.7000007629395</v>
      </c>
      <c r="F529" s="7" t="n">
        <v>10000</v>
      </c>
    </row>
    <row r="530" spans="1:15">
      <c r="A530" t="s">
        <v>4</v>
      </c>
      <c r="B530" s="4" t="s">
        <v>5</v>
      </c>
      <c r="C530" s="4" t="s">
        <v>7</v>
      </c>
    </row>
    <row r="531" spans="1:15">
      <c r="A531" t="n">
        <v>7069</v>
      </c>
      <c r="B531" s="39" t="n">
        <v>116</v>
      </c>
      <c r="C531" s="7" t="n">
        <v>0</v>
      </c>
    </row>
    <row r="532" spans="1:15">
      <c r="A532" t="s">
        <v>4</v>
      </c>
      <c r="B532" s="4" t="s">
        <v>5</v>
      </c>
      <c r="C532" s="4" t="s">
        <v>7</v>
      </c>
      <c r="D532" s="4" t="s">
        <v>12</v>
      </c>
    </row>
    <row r="533" spans="1:15">
      <c r="A533" t="n">
        <v>7071</v>
      </c>
      <c r="B533" s="39" t="n">
        <v>116</v>
      </c>
      <c r="C533" s="7" t="n">
        <v>2</v>
      </c>
      <c r="D533" s="7" t="n">
        <v>1</v>
      </c>
    </row>
    <row r="534" spans="1:15">
      <c r="A534" t="s">
        <v>4</v>
      </c>
      <c r="B534" s="4" t="s">
        <v>5</v>
      </c>
      <c r="C534" s="4" t="s">
        <v>7</v>
      </c>
      <c r="D534" s="4" t="s">
        <v>13</v>
      </c>
    </row>
    <row r="535" spans="1:15">
      <c r="A535" t="n">
        <v>7075</v>
      </c>
      <c r="B535" s="39" t="n">
        <v>116</v>
      </c>
      <c r="C535" s="7" t="n">
        <v>5</v>
      </c>
      <c r="D535" s="7" t="n">
        <v>1133903872</v>
      </c>
    </row>
    <row r="536" spans="1:15">
      <c r="A536" t="s">
        <v>4</v>
      </c>
      <c r="B536" s="4" t="s">
        <v>5</v>
      </c>
      <c r="C536" s="4" t="s">
        <v>7</v>
      </c>
      <c r="D536" s="4" t="s">
        <v>12</v>
      </c>
    </row>
    <row r="537" spans="1:15">
      <c r="A537" t="n">
        <v>7081</v>
      </c>
      <c r="B537" s="39" t="n">
        <v>116</v>
      </c>
      <c r="C537" s="7" t="n">
        <v>6</v>
      </c>
      <c r="D537" s="7" t="n">
        <v>1</v>
      </c>
    </row>
    <row r="538" spans="1:15">
      <c r="A538" t="s">
        <v>4</v>
      </c>
      <c r="B538" s="4" t="s">
        <v>5</v>
      </c>
      <c r="C538" s="4" t="s">
        <v>7</v>
      </c>
      <c r="D538" s="4" t="s">
        <v>12</v>
      </c>
      <c r="E538" s="4" t="s">
        <v>21</v>
      </c>
    </row>
    <row r="539" spans="1:15">
      <c r="A539" t="n">
        <v>7085</v>
      </c>
      <c r="B539" s="15" t="n">
        <v>58</v>
      </c>
      <c r="C539" s="7" t="n">
        <v>100</v>
      </c>
      <c r="D539" s="7" t="n">
        <v>1000</v>
      </c>
      <c r="E539" s="7" t="n">
        <v>1</v>
      </c>
    </row>
    <row r="540" spans="1:15">
      <c r="A540" t="s">
        <v>4</v>
      </c>
      <c r="B540" s="4" t="s">
        <v>5</v>
      </c>
      <c r="C540" s="4" t="s">
        <v>7</v>
      </c>
      <c r="D540" s="4" t="s">
        <v>12</v>
      </c>
    </row>
    <row r="541" spans="1:15">
      <c r="A541" t="n">
        <v>7093</v>
      </c>
      <c r="B541" s="15" t="n">
        <v>58</v>
      </c>
      <c r="C541" s="7" t="n">
        <v>255</v>
      </c>
      <c r="D541" s="7" t="n">
        <v>0</v>
      </c>
    </row>
    <row r="542" spans="1:15">
      <c r="A542" t="s">
        <v>4</v>
      </c>
      <c r="B542" s="4" t="s">
        <v>5</v>
      </c>
      <c r="C542" s="4" t="s">
        <v>12</v>
      </c>
    </row>
    <row r="543" spans="1:15">
      <c r="A543" t="n">
        <v>7097</v>
      </c>
      <c r="B543" s="22" t="n">
        <v>16</v>
      </c>
      <c r="C543" s="7" t="n">
        <v>2000</v>
      </c>
    </row>
    <row r="544" spans="1:15">
      <c r="A544" t="s">
        <v>4</v>
      </c>
      <c r="B544" s="4" t="s">
        <v>5</v>
      </c>
      <c r="C544" s="4" t="s">
        <v>7</v>
      </c>
      <c r="D544" s="4" t="s">
        <v>12</v>
      </c>
      <c r="E544" s="4" t="s">
        <v>21</v>
      </c>
      <c r="F544" s="4" t="s">
        <v>12</v>
      </c>
      <c r="G544" s="4" t="s">
        <v>13</v>
      </c>
      <c r="H544" s="4" t="s">
        <v>13</v>
      </c>
      <c r="I544" s="4" t="s">
        <v>12</v>
      </c>
      <c r="J544" s="4" t="s">
        <v>12</v>
      </c>
      <c r="K544" s="4" t="s">
        <v>13</v>
      </c>
      <c r="L544" s="4" t="s">
        <v>13</v>
      </c>
      <c r="M544" s="4" t="s">
        <v>13</v>
      </c>
      <c r="N544" s="4" t="s">
        <v>13</v>
      </c>
      <c r="O544" s="4" t="s">
        <v>8</v>
      </c>
    </row>
    <row r="545" spans="1:15">
      <c r="A545" t="n">
        <v>7100</v>
      </c>
      <c r="B545" s="37" t="n">
        <v>50</v>
      </c>
      <c r="C545" s="7" t="n">
        <v>0</v>
      </c>
      <c r="D545" s="7" t="n">
        <v>2007</v>
      </c>
      <c r="E545" s="7" t="n">
        <v>1</v>
      </c>
      <c r="F545" s="7" t="n">
        <v>2500</v>
      </c>
      <c r="G545" s="7" t="n">
        <v>0</v>
      </c>
      <c r="H545" s="7" t="n">
        <v>0</v>
      </c>
      <c r="I545" s="7" t="n">
        <v>0</v>
      </c>
      <c r="J545" s="7" t="n">
        <v>65533</v>
      </c>
      <c r="K545" s="7" t="n">
        <v>0</v>
      </c>
      <c r="L545" s="7" t="n">
        <v>0</v>
      </c>
      <c r="M545" s="7" t="n">
        <v>0</v>
      </c>
      <c r="N545" s="7" t="n">
        <v>0</v>
      </c>
      <c r="O545" s="7" t="s">
        <v>14</v>
      </c>
    </row>
    <row r="546" spans="1:15">
      <c r="A546" t="s">
        <v>4</v>
      </c>
      <c r="B546" s="4" t="s">
        <v>5</v>
      </c>
      <c r="C546" s="4" t="s">
        <v>12</v>
      </c>
      <c r="D546" s="4" t="s">
        <v>7</v>
      </c>
      <c r="E546" s="4" t="s">
        <v>7</v>
      </c>
      <c r="F546" s="4" t="s">
        <v>8</v>
      </c>
    </row>
    <row r="547" spans="1:15">
      <c r="A547" t="n">
        <v>7139</v>
      </c>
      <c r="B547" s="27" t="n">
        <v>20</v>
      </c>
      <c r="C547" s="7" t="n">
        <v>65533</v>
      </c>
      <c r="D547" s="7" t="n">
        <v>1</v>
      </c>
      <c r="E547" s="7" t="n">
        <v>11</v>
      </c>
      <c r="F547" s="7" t="s">
        <v>68</v>
      </c>
    </row>
    <row r="548" spans="1:15">
      <c r="A548" t="s">
        <v>4</v>
      </c>
      <c r="B548" s="4" t="s">
        <v>5</v>
      </c>
      <c r="C548" s="4" t="s">
        <v>7</v>
      </c>
      <c r="D548" s="4" t="s">
        <v>21</v>
      </c>
      <c r="E548" s="4" t="s">
        <v>21</v>
      </c>
      <c r="F548" s="4" t="s">
        <v>21</v>
      </c>
    </row>
    <row r="549" spans="1:15">
      <c r="A549" t="n">
        <v>7165</v>
      </c>
      <c r="B549" s="38" t="n">
        <v>45</v>
      </c>
      <c r="C549" s="7" t="n">
        <v>9</v>
      </c>
      <c r="D549" s="7" t="n">
        <v>0.0199999995529652</v>
      </c>
      <c r="E549" s="7" t="n">
        <v>0.0199999995529652</v>
      </c>
      <c r="F549" s="7" t="n">
        <v>5</v>
      </c>
    </row>
    <row r="550" spans="1:15">
      <c r="A550" t="s">
        <v>4</v>
      </c>
      <c r="B550" s="4" t="s">
        <v>5</v>
      </c>
      <c r="C550" s="4" t="s">
        <v>12</v>
      </c>
    </row>
    <row r="551" spans="1:15">
      <c r="A551" t="n">
        <v>7179</v>
      </c>
      <c r="B551" s="22" t="n">
        <v>16</v>
      </c>
      <c r="C551" s="7" t="n">
        <v>5000</v>
      </c>
    </row>
    <row r="552" spans="1:15">
      <c r="A552" t="s">
        <v>4</v>
      </c>
      <c r="B552" s="4" t="s">
        <v>5</v>
      </c>
      <c r="C552" s="4" t="s">
        <v>7</v>
      </c>
      <c r="D552" s="4" t="s">
        <v>21</v>
      </c>
      <c r="E552" s="4" t="s">
        <v>21</v>
      </c>
      <c r="F552" s="4" t="s">
        <v>21</v>
      </c>
    </row>
    <row r="553" spans="1:15">
      <c r="A553" t="n">
        <v>7182</v>
      </c>
      <c r="B553" s="38" t="n">
        <v>45</v>
      </c>
      <c r="C553" s="7" t="n">
        <v>9</v>
      </c>
      <c r="D553" s="7" t="n">
        <v>0.0500000007450581</v>
      </c>
      <c r="E553" s="7" t="n">
        <v>0.0500000007450581</v>
      </c>
      <c r="F553" s="7" t="n">
        <v>3</v>
      </c>
    </row>
    <row r="554" spans="1:15">
      <c r="A554" t="s">
        <v>4</v>
      </c>
      <c r="B554" s="4" t="s">
        <v>5</v>
      </c>
      <c r="C554" s="4" t="s">
        <v>7</v>
      </c>
      <c r="D554" s="4" t="s">
        <v>12</v>
      </c>
    </row>
    <row r="555" spans="1:15">
      <c r="A555" t="n">
        <v>7196</v>
      </c>
      <c r="B555" s="38" t="n">
        <v>45</v>
      </c>
      <c r="C555" s="7" t="n">
        <v>7</v>
      </c>
      <c r="D555" s="7" t="n">
        <v>255</v>
      </c>
    </row>
    <row r="556" spans="1:15">
      <c r="A556" t="s">
        <v>4</v>
      </c>
      <c r="B556" s="4" t="s">
        <v>5</v>
      </c>
      <c r="C556" s="4" t="s">
        <v>12</v>
      </c>
    </row>
    <row r="557" spans="1:15">
      <c r="A557" t="n">
        <v>7200</v>
      </c>
      <c r="B557" s="22" t="n">
        <v>16</v>
      </c>
      <c r="C557" s="7" t="n">
        <v>1000</v>
      </c>
    </row>
    <row r="558" spans="1:15">
      <c r="A558" t="s">
        <v>4</v>
      </c>
      <c r="B558" s="4" t="s">
        <v>5</v>
      </c>
      <c r="C558" s="4" t="s">
        <v>7</v>
      </c>
      <c r="D558" s="4" t="s">
        <v>12</v>
      </c>
      <c r="E558" s="4" t="s">
        <v>21</v>
      </c>
    </row>
    <row r="559" spans="1:15">
      <c r="A559" t="n">
        <v>7203</v>
      </c>
      <c r="B559" s="15" t="n">
        <v>58</v>
      </c>
      <c r="C559" s="7" t="n">
        <v>101</v>
      </c>
      <c r="D559" s="7" t="n">
        <v>500</v>
      </c>
      <c r="E559" s="7" t="n">
        <v>1</v>
      </c>
    </row>
    <row r="560" spans="1:15">
      <c r="A560" t="s">
        <v>4</v>
      </c>
      <c r="B560" s="4" t="s">
        <v>5</v>
      </c>
      <c r="C560" s="4" t="s">
        <v>7</v>
      </c>
      <c r="D560" s="4" t="s">
        <v>12</v>
      </c>
    </row>
    <row r="561" spans="1:15">
      <c r="A561" t="n">
        <v>7211</v>
      </c>
      <c r="B561" s="15" t="n">
        <v>58</v>
      </c>
      <c r="C561" s="7" t="n">
        <v>254</v>
      </c>
      <c r="D561" s="7" t="n">
        <v>0</v>
      </c>
    </row>
    <row r="562" spans="1:15">
      <c r="A562" t="s">
        <v>4</v>
      </c>
      <c r="B562" s="4" t="s">
        <v>5</v>
      </c>
      <c r="C562" s="4" t="s">
        <v>7</v>
      </c>
      <c r="D562" s="4" t="s">
        <v>7</v>
      </c>
      <c r="E562" s="4" t="s">
        <v>21</v>
      </c>
      <c r="F562" s="4" t="s">
        <v>21</v>
      </c>
      <c r="G562" s="4" t="s">
        <v>21</v>
      </c>
      <c r="H562" s="4" t="s">
        <v>12</v>
      </c>
    </row>
    <row r="563" spans="1:15">
      <c r="A563" t="n">
        <v>7215</v>
      </c>
      <c r="B563" s="38" t="n">
        <v>45</v>
      </c>
      <c r="C563" s="7" t="n">
        <v>2</v>
      </c>
      <c r="D563" s="7" t="n">
        <v>3</v>
      </c>
      <c r="E563" s="7" t="n">
        <v>412.230010986328</v>
      </c>
      <c r="F563" s="7" t="n">
        <v>-1.61000001430511</v>
      </c>
      <c r="G563" s="7" t="n">
        <v>-54.3499984741211</v>
      </c>
      <c r="H563" s="7" t="n">
        <v>0</v>
      </c>
    </row>
    <row r="564" spans="1:15">
      <c r="A564" t="s">
        <v>4</v>
      </c>
      <c r="B564" s="4" t="s">
        <v>5</v>
      </c>
      <c r="C564" s="4" t="s">
        <v>7</v>
      </c>
      <c r="D564" s="4" t="s">
        <v>7</v>
      </c>
      <c r="E564" s="4" t="s">
        <v>21</v>
      </c>
      <c r="F564" s="4" t="s">
        <v>21</v>
      </c>
      <c r="G564" s="4" t="s">
        <v>21</v>
      </c>
      <c r="H564" s="4" t="s">
        <v>12</v>
      </c>
      <c r="I564" s="4" t="s">
        <v>7</v>
      </c>
    </row>
    <row r="565" spans="1:15">
      <c r="A565" t="n">
        <v>7232</v>
      </c>
      <c r="B565" s="38" t="n">
        <v>45</v>
      </c>
      <c r="C565" s="7" t="n">
        <v>4</v>
      </c>
      <c r="D565" s="7" t="n">
        <v>3</v>
      </c>
      <c r="E565" s="7" t="n">
        <v>10.8699998855591</v>
      </c>
      <c r="F565" s="7" t="n">
        <v>331.170013427734</v>
      </c>
      <c r="G565" s="7" t="n">
        <v>0</v>
      </c>
      <c r="H565" s="7" t="n">
        <v>0</v>
      </c>
      <c r="I565" s="7" t="n">
        <v>1</v>
      </c>
    </row>
    <row r="566" spans="1:15">
      <c r="A566" t="s">
        <v>4</v>
      </c>
      <c r="B566" s="4" t="s">
        <v>5</v>
      </c>
      <c r="C566" s="4" t="s">
        <v>7</v>
      </c>
      <c r="D566" s="4" t="s">
        <v>7</v>
      </c>
      <c r="E566" s="4" t="s">
        <v>21</v>
      </c>
      <c r="F566" s="4" t="s">
        <v>12</v>
      </c>
    </row>
    <row r="567" spans="1:15">
      <c r="A567" t="n">
        <v>7250</v>
      </c>
      <c r="B567" s="38" t="n">
        <v>45</v>
      </c>
      <c r="C567" s="7" t="n">
        <v>5</v>
      </c>
      <c r="D567" s="7" t="n">
        <v>3</v>
      </c>
      <c r="E567" s="7" t="n">
        <v>1.29999995231628</v>
      </c>
      <c r="F567" s="7" t="n">
        <v>0</v>
      </c>
    </row>
    <row r="568" spans="1:15">
      <c r="A568" t="s">
        <v>4</v>
      </c>
      <c r="B568" s="4" t="s">
        <v>5</v>
      </c>
      <c r="C568" s="4" t="s">
        <v>7</v>
      </c>
      <c r="D568" s="4" t="s">
        <v>7</v>
      </c>
      <c r="E568" s="4" t="s">
        <v>21</v>
      </c>
      <c r="F568" s="4" t="s">
        <v>12</v>
      </c>
    </row>
    <row r="569" spans="1:15">
      <c r="A569" t="n">
        <v>7259</v>
      </c>
      <c r="B569" s="38" t="n">
        <v>45</v>
      </c>
      <c r="C569" s="7" t="n">
        <v>11</v>
      </c>
      <c r="D569" s="7" t="n">
        <v>3</v>
      </c>
      <c r="E569" s="7" t="n">
        <v>40</v>
      </c>
      <c r="F569" s="7" t="n">
        <v>0</v>
      </c>
    </row>
    <row r="570" spans="1:15">
      <c r="A570" t="s">
        <v>4</v>
      </c>
      <c r="B570" s="4" t="s">
        <v>5</v>
      </c>
      <c r="C570" s="4" t="s">
        <v>7</v>
      </c>
      <c r="D570" s="4" t="s">
        <v>7</v>
      </c>
      <c r="E570" s="4" t="s">
        <v>21</v>
      </c>
      <c r="F570" s="4" t="s">
        <v>21</v>
      </c>
      <c r="G570" s="4" t="s">
        <v>21</v>
      </c>
      <c r="H570" s="4" t="s">
        <v>12</v>
      </c>
      <c r="I570" s="4" t="s">
        <v>7</v>
      </c>
    </row>
    <row r="571" spans="1:15">
      <c r="A571" t="n">
        <v>7268</v>
      </c>
      <c r="B571" s="38" t="n">
        <v>45</v>
      </c>
      <c r="C571" s="7" t="n">
        <v>4</v>
      </c>
      <c r="D571" s="7" t="n">
        <v>3</v>
      </c>
      <c r="E571" s="7" t="n">
        <v>10.8699998855591</v>
      </c>
      <c r="F571" s="7" t="n">
        <v>349.660003662109</v>
      </c>
      <c r="G571" s="7" t="n">
        <v>0</v>
      </c>
      <c r="H571" s="7" t="n">
        <v>4000</v>
      </c>
      <c r="I571" s="7" t="n">
        <v>1</v>
      </c>
    </row>
    <row r="572" spans="1:15">
      <c r="A572" t="s">
        <v>4</v>
      </c>
      <c r="B572" s="4" t="s">
        <v>5</v>
      </c>
      <c r="C572" s="4" t="s">
        <v>12</v>
      </c>
      <c r="D572" s="4" t="s">
        <v>7</v>
      </c>
      <c r="E572" s="4" t="s">
        <v>7</v>
      </c>
      <c r="F572" s="4" t="s">
        <v>8</v>
      </c>
    </row>
    <row r="573" spans="1:15">
      <c r="A573" t="n">
        <v>7286</v>
      </c>
      <c r="B573" s="27" t="n">
        <v>20</v>
      </c>
      <c r="C573" s="7" t="n">
        <v>1650</v>
      </c>
      <c r="D573" s="7" t="n">
        <v>2</v>
      </c>
      <c r="E573" s="7" t="n">
        <v>11</v>
      </c>
      <c r="F573" s="7" t="s">
        <v>69</v>
      </c>
    </row>
    <row r="574" spans="1:15">
      <c r="A574" t="s">
        <v>4</v>
      </c>
      <c r="B574" s="4" t="s">
        <v>5</v>
      </c>
      <c r="C574" s="4" t="s">
        <v>12</v>
      </c>
      <c r="D574" s="4" t="s">
        <v>21</v>
      </c>
      <c r="E574" s="4" t="s">
        <v>21</v>
      </c>
      <c r="F574" s="4" t="s">
        <v>21</v>
      </c>
      <c r="G574" s="4" t="s">
        <v>21</v>
      </c>
    </row>
    <row r="575" spans="1:15">
      <c r="A575" t="n">
        <v>7312</v>
      </c>
      <c r="B575" s="33" t="n">
        <v>46</v>
      </c>
      <c r="C575" s="7" t="n">
        <v>1650</v>
      </c>
      <c r="D575" s="7" t="n">
        <v>409.649993896484</v>
      </c>
      <c r="E575" s="7" t="n">
        <v>-5.15000009536743</v>
      </c>
      <c r="F575" s="7" t="n">
        <v>-54.3400001525879</v>
      </c>
      <c r="G575" s="7" t="n">
        <v>-55.4000015258789</v>
      </c>
    </row>
    <row r="576" spans="1:15">
      <c r="A576" t="s">
        <v>4</v>
      </c>
      <c r="B576" s="4" t="s">
        <v>5</v>
      </c>
      <c r="C576" s="4" t="s">
        <v>7</v>
      </c>
      <c r="D576" s="4" t="s">
        <v>12</v>
      </c>
    </row>
    <row r="577" spans="1:9">
      <c r="A577" t="n">
        <v>7331</v>
      </c>
      <c r="B577" s="15" t="n">
        <v>58</v>
      </c>
      <c r="C577" s="7" t="n">
        <v>255</v>
      </c>
      <c r="D577" s="7" t="n">
        <v>0</v>
      </c>
    </row>
    <row r="578" spans="1:9">
      <c r="A578" t="s">
        <v>4</v>
      </c>
      <c r="B578" s="4" t="s">
        <v>5</v>
      </c>
      <c r="C578" s="4" t="s">
        <v>7</v>
      </c>
      <c r="D578" s="4" t="s">
        <v>12</v>
      </c>
    </row>
    <row r="579" spans="1:9">
      <c r="A579" t="n">
        <v>7335</v>
      </c>
      <c r="B579" s="38" t="n">
        <v>45</v>
      </c>
      <c r="C579" s="7" t="n">
        <v>7</v>
      </c>
      <c r="D579" s="7" t="n">
        <v>255</v>
      </c>
    </row>
    <row r="580" spans="1:9">
      <c r="A580" t="s">
        <v>4</v>
      </c>
      <c r="B580" s="4" t="s">
        <v>5</v>
      </c>
      <c r="C580" s="4" t="s">
        <v>7</v>
      </c>
      <c r="D580" s="4" t="s">
        <v>12</v>
      </c>
      <c r="E580" s="4" t="s">
        <v>21</v>
      </c>
    </row>
    <row r="581" spans="1:9">
      <c r="A581" t="n">
        <v>7339</v>
      </c>
      <c r="B581" s="15" t="n">
        <v>58</v>
      </c>
      <c r="C581" s="7" t="n">
        <v>101</v>
      </c>
      <c r="D581" s="7" t="n">
        <v>500</v>
      </c>
      <c r="E581" s="7" t="n">
        <v>1</v>
      </c>
    </row>
    <row r="582" spans="1:9">
      <c r="A582" t="s">
        <v>4</v>
      </c>
      <c r="B582" s="4" t="s">
        <v>5</v>
      </c>
      <c r="C582" s="4" t="s">
        <v>7</v>
      </c>
      <c r="D582" s="4" t="s">
        <v>12</v>
      </c>
    </row>
    <row r="583" spans="1:9">
      <c r="A583" t="n">
        <v>7347</v>
      </c>
      <c r="B583" s="15" t="n">
        <v>58</v>
      </c>
      <c r="C583" s="7" t="n">
        <v>254</v>
      </c>
      <c r="D583" s="7" t="n">
        <v>0</v>
      </c>
    </row>
    <row r="584" spans="1:9">
      <c r="A584" t="s">
        <v>4</v>
      </c>
      <c r="B584" s="4" t="s">
        <v>5</v>
      </c>
      <c r="C584" s="4" t="s">
        <v>7</v>
      </c>
      <c r="D584" s="4" t="s">
        <v>12</v>
      </c>
      <c r="E584" s="4" t="s">
        <v>21</v>
      </c>
      <c r="F584" s="4" t="s">
        <v>21</v>
      </c>
      <c r="G584" s="4" t="s">
        <v>21</v>
      </c>
    </row>
    <row r="585" spans="1:9">
      <c r="A585" t="n">
        <v>7351</v>
      </c>
      <c r="B585" s="38" t="n">
        <v>45</v>
      </c>
      <c r="C585" s="7" t="n">
        <v>15</v>
      </c>
      <c r="D585" s="7" t="n">
        <v>82</v>
      </c>
      <c r="E585" s="7" t="n">
        <v>0</v>
      </c>
      <c r="F585" s="7" t="n">
        <v>1.25</v>
      </c>
      <c r="G585" s="7" t="n">
        <v>0</v>
      </c>
    </row>
    <row r="586" spans="1:9">
      <c r="A586" t="s">
        <v>4</v>
      </c>
      <c r="B586" s="4" t="s">
        <v>5</v>
      </c>
      <c r="C586" s="4" t="s">
        <v>7</v>
      </c>
      <c r="D586" s="4" t="s">
        <v>7</v>
      </c>
      <c r="E586" s="4" t="s">
        <v>21</v>
      </c>
      <c r="F586" s="4" t="s">
        <v>21</v>
      </c>
      <c r="G586" s="4" t="s">
        <v>21</v>
      </c>
      <c r="H586" s="4" t="s">
        <v>12</v>
      </c>
      <c r="I586" s="4" t="s">
        <v>7</v>
      </c>
    </row>
    <row r="587" spans="1:9">
      <c r="A587" t="n">
        <v>7367</v>
      </c>
      <c r="B587" s="38" t="n">
        <v>45</v>
      </c>
      <c r="C587" s="7" t="n">
        <v>4</v>
      </c>
      <c r="D587" s="7" t="n">
        <v>3</v>
      </c>
      <c r="E587" s="7" t="n">
        <v>17.3299999237061</v>
      </c>
      <c r="F587" s="7" t="n">
        <v>343.429992675781</v>
      </c>
      <c r="G587" s="7" t="n">
        <v>0</v>
      </c>
      <c r="H587" s="7" t="n">
        <v>0</v>
      </c>
      <c r="I587" s="7" t="n">
        <v>1</v>
      </c>
    </row>
    <row r="588" spans="1:9">
      <c r="A588" t="s">
        <v>4</v>
      </c>
      <c r="B588" s="4" t="s">
        <v>5</v>
      </c>
      <c r="C588" s="4" t="s">
        <v>7</v>
      </c>
      <c r="D588" s="4" t="s">
        <v>7</v>
      </c>
      <c r="E588" s="4" t="s">
        <v>21</v>
      </c>
      <c r="F588" s="4" t="s">
        <v>12</v>
      </c>
    </row>
    <row r="589" spans="1:9">
      <c r="A589" t="n">
        <v>7385</v>
      </c>
      <c r="B589" s="38" t="n">
        <v>45</v>
      </c>
      <c r="C589" s="7" t="n">
        <v>5</v>
      </c>
      <c r="D589" s="7" t="n">
        <v>3</v>
      </c>
      <c r="E589" s="7" t="n">
        <v>3</v>
      </c>
      <c r="F589" s="7" t="n">
        <v>0</v>
      </c>
    </row>
    <row r="590" spans="1:9">
      <c r="A590" t="s">
        <v>4</v>
      </c>
      <c r="B590" s="4" t="s">
        <v>5</v>
      </c>
      <c r="C590" s="4" t="s">
        <v>7</v>
      </c>
      <c r="D590" s="4" t="s">
        <v>7</v>
      </c>
      <c r="E590" s="4" t="s">
        <v>21</v>
      </c>
      <c r="F590" s="4" t="s">
        <v>12</v>
      </c>
    </row>
    <row r="591" spans="1:9">
      <c r="A591" t="n">
        <v>7394</v>
      </c>
      <c r="B591" s="38" t="n">
        <v>45</v>
      </c>
      <c r="C591" s="7" t="n">
        <v>11</v>
      </c>
      <c r="D591" s="7" t="n">
        <v>3</v>
      </c>
      <c r="E591" s="7" t="n">
        <v>40</v>
      </c>
      <c r="F591" s="7" t="n">
        <v>0</v>
      </c>
    </row>
    <row r="592" spans="1:9">
      <c r="A592" t="s">
        <v>4</v>
      </c>
      <c r="B592" s="4" t="s">
        <v>5</v>
      </c>
      <c r="C592" s="4" t="s">
        <v>7</v>
      </c>
      <c r="D592" s="4" t="s">
        <v>7</v>
      </c>
      <c r="E592" s="4" t="s">
        <v>21</v>
      </c>
      <c r="F592" s="4" t="s">
        <v>21</v>
      </c>
      <c r="G592" s="4" t="s">
        <v>21</v>
      </c>
      <c r="H592" s="4" t="s">
        <v>12</v>
      </c>
      <c r="I592" s="4" t="s">
        <v>7</v>
      </c>
    </row>
    <row r="593" spans="1:9">
      <c r="A593" t="n">
        <v>7403</v>
      </c>
      <c r="B593" s="38" t="n">
        <v>45</v>
      </c>
      <c r="C593" s="7" t="n">
        <v>4</v>
      </c>
      <c r="D593" s="7" t="n">
        <v>3</v>
      </c>
      <c r="E593" s="7" t="n">
        <v>17.3299999237061</v>
      </c>
      <c r="F593" s="7" t="n">
        <v>10.8400001525879</v>
      </c>
      <c r="G593" s="7" t="n">
        <v>0</v>
      </c>
      <c r="H593" s="7" t="n">
        <v>6000</v>
      </c>
      <c r="I593" s="7" t="n">
        <v>1</v>
      </c>
    </row>
    <row r="594" spans="1:9">
      <c r="A594" t="s">
        <v>4</v>
      </c>
      <c r="B594" s="4" t="s">
        <v>5</v>
      </c>
      <c r="C594" s="4" t="s">
        <v>7</v>
      </c>
      <c r="D594" s="4" t="s">
        <v>21</v>
      </c>
      <c r="E594" s="4" t="s">
        <v>21</v>
      </c>
      <c r="F594" s="4" t="s">
        <v>21</v>
      </c>
    </row>
    <row r="595" spans="1:9">
      <c r="A595" t="n">
        <v>7421</v>
      </c>
      <c r="B595" s="38" t="n">
        <v>45</v>
      </c>
      <c r="C595" s="7" t="n">
        <v>9</v>
      </c>
      <c r="D595" s="7" t="n">
        <v>0.0199999995529652</v>
      </c>
      <c r="E595" s="7" t="n">
        <v>0.0199999995529652</v>
      </c>
      <c r="F595" s="7" t="n">
        <v>6</v>
      </c>
    </row>
    <row r="596" spans="1:9">
      <c r="A596" t="s">
        <v>4</v>
      </c>
      <c r="B596" s="4" t="s">
        <v>5</v>
      </c>
      <c r="C596" s="4" t="s">
        <v>7</v>
      </c>
      <c r="D596" s="4" t="s">
        <v>12</v>
      </c>
    </row>
    <row r="597" spans="1:9">
      <c r="A597" t="n">
        <v>7435</v>
      </c>
      <c r="B597" s="15" t="n">
        <v>58</v>
      </c>
      <c r="C597" s="7" t="n">
        <v>255</v>
      </c>
      <c r="D597" s="7" t="n">
        <v>0</v>
      </c>
    </row>
    <row r="598" spans="1:9">
      <c r="A598" t="s">
        <v>4</v>
      </c>
      <c r="B598" s="4" t="s">
        <v>5</v>
      </c>
      <c r="C598" s="4" t="s">
        <v>7</v>
      </c>
      <c r="D598" s="4" t="s">
        <v>12</v>
      </c>
    </row>
    <row r="599" spans="1:9">
      <c r="A599" t="n">
        <v>7439</v>
      </c>
      <c r="B599" s="38" t="n">
        <v>45</v>
      </c>
      <c r="C599" s="7" t="n">
        <v>7</v>
      </c>
      <c r="D599" s="7" t="n">
        <v>255</v>
      </c>
    </row>
    <row r="600" spans="1:9">
      <c r="A600" t="s">
        <v>4</v>
      </c>
      <c r="B600" s="4" t="s">
        <v>5</v>
      </c>
      <c r="C600" s="4" t="s">
        <v>7</v>
      </c>
      <c r="D600" s="4" t="s">
        <v>12</v>
      </c>
      <c r="E600" s="4" t="s">
        <v>21</v>
      </c>
    </row>
    <row r="601" spans="1:9">
      <c r="A601" t="n">
        <v>7443</v>
      </c>
      <c r="B601" s="15" t="n">
        <v>58</v>
      </c>
      <c r="C601" s="7" t="n">
        <v>101</v>
      </c>
      <c r="D601" s="7" t="n">
        <v>500</v>
      </c>
      <c r="E601" s="7" t="n">
        <v>1</v>
      </c>
    </row>
    <row r="602" spans="1:9">
      <c r="A602" t="s">
        <v>4</v>
      </c>
      <c r="B602" s="4" t="s">
        <v>5</v>
      </c>
      <c r="C602" s="4" t="s">
        <v>7</v>
      </c>
      <c r="D602" s="4" t="s">
        <v>12</v>
      </c>
    </row>
    <row r="603" spans="1:9">
      <c r="A603" t="n">
        <v>7451</v>
      </c>
      <c r="B603" s="15" t="n">
        <v>58</v>
      </c>
      <c r="C603" s="7" t="n">
        <v>254</v>
      </c>
      <c r="D603" s="7" t="n">
        <v>0</v>
      </c>
    </row>
    <row r="604" spans="1:9">
      <c r="A604" t="s">
        <v>4</v>
      </c>
      <c r="B604" s="4" t="s">
        <v>5</v>
      </c>
      <c r="C604" s="4" t="s">
        <v>7</v>
      </c>
    </row>
    <row r="605" spans="1:9">
      <c r="A605" t="n">
        <v>7455</v>
      </c>
      <c r="B605" s="38" t="n">
        <v>45</v>
      </c>
      <c r="C605" s="7" t="n">
        <v>16</v>
      </c>
    </row>
    <row r="606" spans="1:9">
      <c r="A606" t="s">
        <v>4</v>
      </c>
      <c r="B606" s="4" t="s">
        <v>5</v>
      </c>
      <c r="C606" s="4" t="s">
        <v>7</v>
      </c>
      <c r="D606" s="4" t="s">
        <v>7</v>
      </c>
      <c r="E606" s="4" t="s">
        <v>21</v>
      </c>
      <c r="F606" s="4" t="s">
        <v>21</v>
      </c>
      <c r="G606" s="4" t="s">
        <v>21</v>
      </c>
      <c r="H606" s="4" t="s">
        <v>12</v>
      </c>
    </row>
    <row r="607" spans="1:9">
      <c r="A607" t="n">
        <v>7457</v>
      </c>
      <c r="B607" s="38" t="n">
        <v>45</v>
      </c>
      <c r="C607" s="7" t="n">
        <v>2</v>
      </c>
      <c r="D607" s="7" t="n">
        <v>3</v>
      </c>
      <c r="E607" s="7" t="n">
        <v>398.25</v>
      </c>
      <c r="F607" s="7" t="n">
        <v>-4.42999982833862</v>
      </c>
      <c r="G607" s="7" t="n">
        <v>-44.9799995422363</v>
      </c>
      <c r="H607" s="7" t="n">
        <v>0</v>
      </c>
    </row>
    <row r="608" spans="1:9">
      <c r="A608" t="s">
        <v>4</v>
      </c>
      <c r="B608" s="4" t="s">
        <v>5</v>
      </c>
      <c r="C608" s="4" t="s">
        <v>7</v>
      </c>
      <c r="D608" s="4" t="s">
        <v>7</v>
      </c>
      <c r="E608" s="4" t="s">
        <v>21</v>
      </c>
      <c r="F608" s="4" t="s">
        <v>21</v>
      </c>
      <c r="G608" s="4" t="s">
        <v>21</v>
      </c>
      <c r="H608" s="4" t="s">
        <v>12</v>
      </c>
      <c r="I608" s="4" t="s">
        <v>7</v>
      </c>
    </row>
    <row r="609" spans="1:9">
      <c r="A609" t="n">
        <v>7474</v>
      </c>
      <c r="B609" s="38" t="n">
        <v>45</v>
      </c>
      <c r="C609" s="7" t="n">
        <v>4</v>
      </c>
      <c r="D609" s="7" t="n">
        <v>3</v>
      </c>
      <c r="E609" s="7" t="n">
        <v>27.6900005340576</v>
      </c>
      <c r="F609" s="7" t="n">
        <v>261.390014648438</v>
      </c>
      <c r="G609" s="7" t="n">
        <v>0</v>
      </c>
      <c r="H609" s="7" t="n">
        <v>0</v>
      </c>
      <c r="I609" s="7" t="n">
        <v>1</v>
      </c>
    </row>
    <row r="610" spans="1:9">
      <c r="A610" t="s">
        <v>4</v>
      </c>
      <c r="B610" s="4" t="s">
        <v>5</v>
      </c>
      <c r="C610" s="4" t="s">
        <v>7</v>
      </c>
      <c r="D610" s="4" t="s">
        <v>7</v>
      </c>
      <c r="E610" s="4" t="s">
        <v>21</v>
      </c>
      <c r="F610" s="4" t="s">
        <v>12</v>
      </c>
    </row>
    <row r="611" spans="1:9">
      <c r="A611" t="n">
        <v>7492</v>
      </c>
      <c r="B611" s="38" t="n">
        <v>45</v>
      </c>
      <c r="C611" s="7" t="n">
        <v>5</v>
      </c>
      <c r="D611" s="7" t="n">
        <v>3</v>
      </c>
      <c r="E611" s="7" t="n">
        <v>24.2999992370605</v>
      </c>
      <c r="F611" s="7" t="n">
        <v>0</v>
      </c>
    </row>
    <row r="612" spans="1:9">
      <c r="A612" t="s">
        <v>4</v>
      </c>
      <c r="B612" s="4" t="s">
        <v>5</v>
      </c>
      <c r="C612" s="4" t="s">
        <v>7</v>
      </c>
      <c r="D612" s="4" t="s">
        <v>7</v>
      </c>
      <c r="E612" s="4" t="s">
        <v>21</v>
      </c>
      <c r="F612" s="4" t="s">
        <v>12</v>
      </c>
    </row>
    <row r="613" spans="1:9">
      <c r="A613" t="n">
        <v>7501</v>
      </c>
      <c r="B613" s="38" t="n">
        <v>45</v>
      </c>
      <c r="C613" s="7" t="n">
        <v>11</v>
      </c>
      <c r="D613" s="7" t="n">
        <v>3</v>
      </c>
      <c r="E613" s="7" t="n">
        <v>40</v>
      </c>
      <c r="F613" s="7" t="n">
        <v>0</v>
      </c>
    </row>
    <row r="614" spans="1:9">
      <c r="A614" t="s">
        <v>4</v>
      </c>
      <c r="B614" s="4" t="s">
        <v>5</v>
      </c>
      <c r="C614" s="4" t="s">
        <v>7</v>
      </c>
      <c r="D614" s="4" t="s">
        <v>7</v>
      </c>
      <c r="E614" s="4" t="s">
        <v>21</v>
      </c>
      <c r="F614" s="4" t="s">
        <v>21</v>
      </c>
      <c r="G614" s="4" t="s">
        <v>21</v>
      </c>
      <c r="H614" s="4" t="s">
        <v>12</v>
      </c>
    </row>
    <row r="615" spans="1:9">
      <c r="A615" t="n">
        <v>7510</v>
      </c>
      <c r="B615" s="38" t="n">
        <v>45</v>
      </c>
      <c r="C615" s="7" t="n">
        <v>2</v>
      </c>
      <c r="D615" s="7" t="n">
        <v>3</v>
      </c>
      <c r="E615" s="7" t="n">
        <v>383.899993896484</v>
      </c>
      <c r="F615" s="7" t="n">
        <v>-4.42999982833862</v>
      </c>
      <c r="G615" s="7" t="n">
        <v>-55.1500015258789</v>
      </c>
      <c r="H615" s="7" t="n">
        <v>12000</v>
      </c>
    </row>
    <row r="616" spans="1:9">
      <c r="A616" t="s">
        <v>4</v>
      </c>
      <c r="B616" s="4" t="s">
        <v>5</v>
      </c>
      <c r="C616" s="4" t="s">
        <v>7</v>
      </c>
      <c r="D616" s="4" t="s">
        <v>7</v>
      </c>
      <c r="E616" s="4" t="s">
        <v>21</v>
      </c>
      <c r="F616" s="4" t="s">
        <v>21</v>
      </c>
      <c r="G616" s="4" t="s">
        <v>21</v>
      </c>
      <c r="H616" s="4" t="s">
        <v>12</v>
      </c>
      <c r="I616" s="4" t="s">
        <v>7</v>
      </c>
    </row>
    <row r="617" spans="1:9">
      <c r="A617" t="n">
        <v>7527</v>
      </c>
      <c r="B617" s="38" t="n">
        <v>45</v>
      </c>
      <c r="C617" s="7" t="n">
        <v>4</v>
      </c>
      <c r="D617" s="7" t="n">
        <v>3</v>
      </c>
      <c r="E617" s="7" t="n">
        <v>13.6899995803833</v>
      </c>
      <c r="F617" s="7" t="n">
        <v>226.970001220703</v>
      </c>
      <c r="G617" s="7" t="n">
        <v>0</v>
      </c>
      <c r="H617" s="7" t="n">
        <v>12000</v>
      </c>
      <c r="I617" s="7" t="n">
        <v>1</v>
      </c>
    </row>
    <row r="618" spans="1:9">
      <c r="A618" t="s">
        <v>4</v>
      </c>
      <c r="B618" s="4" t="s">
        <v>5</v>
      </c>
      <c r="C618" s="4" t="s">
        <v>7</v>
      </c>
      <c r="D618" s="4" t="s">
        <v>7</v>
      </c>
      <c r="E618" s="4" t="s">
        <v>21</v>
      </c>
      <c r="F618" s="4" t="s">
        <v>12</v>
      </c>
    </row>
    <row r="619" spans="1:9">
      <c r="A619" t="n">
        <v>7545</v>
      </c>
      <c r="B619" s="38" t="n">
        <v>45</v>
      </c>
      <c r="C619" s="7" t="n">
        <v>5</v>
      </c>
      <c r="D619" s="7" t="n">
        <v>3</v>
      </c>
      <c r="E619" s="7" t="n">
        <v>29.7999992370605</v>
      </c>
      <c r="F619" s="7" t="n">
        <v>12000</v>
      </c>
    </row>
    <row r="620" spans="1:9">
      <c r="A620" t="s">
        <v>4</v>
      </c>
      <c r="B620" s="4" t="s">
        <v>5</v>
      </c>
      <c r="C620" s="4" t="s">
        <v>7</v>
      </c>
      <c r="D620" s="4" t="s">
        <v>7</v>
      </c>
      <c r="E620" s="4" t="s">
        <v>21</v>
      </c>
      <c r="F620" s="4" t="s">
        <v>12</v>
      </c>
    </row>
    <row r="621" spans="1:9">
      <c r="A621" t="n">
        <v>7554</v>
      </c>
      <c r="B621" s="38" t="n">
        <v>45</v>
      </c>
      <c r="C621" s="7" t="n">
        <v>11</v>
      </c>
      <c r="D621" s="7" t="n">
        <v>3</v>
      </c>
      <c r="E621" s="7" t="n">
        <v>40</v>
      </c>
      <c r="F621" s="7" t="n">
        <v>12000</v>
      </c>
    </row>
    <row r="622" spans="1:9">
      <c r="A622" t="s">
        <v>4</v>
      </c>
      <c r="B622" s="4" t="s">
        <v>5</v>
      </c>
      <c r="C622" s="4" t="s">
        <v>7</v>
      </c>
      <c r="D622" s="4" t="s">
        <v>21</v>
      </c>
      <c r="E622" s="4" t="s">
        <v>21</v>
      </c>
      <c r="F622" s="4" t="s">
        <v>21</v>
      </c>
    </row>
    <row r="623" spans="1:9">
      <c r="A623" t="n">
        <v>7563</v>
      </c>
      <c r="B623" s="38" t="n">
        <v>45</v>
      </c>
      <c r="C623" s="7" t="n">
        <v>9</v>
      </c>
      <c r="D623" s="7" t="n">
        <v>0.0199999995529652</v>
      </c>
      <c r="E623" s="7" t="n">
        <v>0.0199999995529652</v>
      </c>
      <c r="F623" s="7" t="n">
        <v>20</v>
      </c>
    </row>
    <row r="624" spans="1:9">
      <c r="A624" t="s">
        <v>4</v>
      </c>
      <c r="B624" s="4" t="s">
        <v>5</v>
      </c>
      <c r="C624" s="4" t="s">
        <v>7</v>
      </c>
      <c r="D624" s="4" t="s">
        <v>12</v>
      </c>
    </row>
    <row r="625" spans="1:9">
      <c r="A625" t="n">
        <v>7577</v>
      </c>
      <c r="B625" s="15" t="n">
        <v>58</v>
      </c>
      <c r="C625" s="7" t="n">
        <v>255</v>
      </c>
      <c r="D625" s="7" t="n">
        <v>0</v>
      </c>
    </row>
    <row r="626" spans="1:9">
      <c r="A626" t="s">
        <v>4</v>
      </c>
      <c r="B626" s="4" t="s">
        <v>5</v>
      </c>
      <c r="C626" s="4" t="s">
        <v>7</v>
      </c>
      <c r="D626" s="4" t="s">
        <v>12</v>
      </c>
    </row>
    <row r="627" spans="1:9">
      <c r="A627" t="n">
        <v>7581</v>
      </c>
      <c r="B627" s="38" t="n">
        <v>45</v>
      </c>
      <c r="C627" s="7" t="n">
        <v>7</v>
      </c>
      <c r="D627" s="7" t="n">
        <v>255</v>
      </c>
    </row>
    <row r="628" spans="1:9">
      <c r="A628" t="s">
        <v>4</v>
      </c>
      <c r="B628" s="4" t="s">
        <v>5</v>
      </c>
      <c r="C628" s="4" t="s">
        <v>7</v>
      </c>
      <c r="D628" s="4" t="s">
        <v>12</v>
      </c>
      <c r="E628" s="4" t="s">
        <v>12</v>
      </c>
    </row>
    <row r="629" spans="1:9">
      <c r="A629" t="n">
        <v>7585</v>
      </c>
      <c r="B629" s="37" t="n">
        <v>50</v>
      </c>
      <c r="C629" s="7" t="n">
        <v>1</v>
      </c>
      <c r="D629" s="7" t="n">
        <v>2007</v>
      </c>
      <c r="E629" s="7" t="n">
        <v>1000</v>
      </c>
    </row>
    <row r="630" spans="1:9">
      <c r="A630" t="s">
        <v>4</v>
      </c>
      <c r="B630" s="4" t="s">
        <v>5</v>
      </c>
      <c r="C630" s="4" t="s">
        <v>7</v>
      </c>
      <c r="D630" s="4" t="s">
        <v>12</v>
      </c>
      <c r="E630" s="4" t="s">
        <v>21</v>
      </c>
    </row>
    <row r="631" spans="1:9">
      <c r="A631" t="n">
        <v>7591</v>
      </c>
      <c r="B631" s="15" t="n">
        <v>58</v>
      </c>
      <c r="C631" s="7" t="n">
        <v>101</v>
      </c>
      <c r="D631" s="7" t="n">
        <v>2000</v>
      </c>
      <c r="E631" s="7" t="n">
        <v>1</v>
      </c>
    </row>
    <row r="632" spans="1:9">
      <c r="A632" t="s">
        <v>4</v>
      </c>
      <c r="B632" s="4" t="s">
        <v>5</v>
      </c>
      <c r="C632" s="4" t="s">
        <v>7</v>
      </c>
      <c r="D632" s="4" t="s">
        <v>12</v>
      </c>
    </row>
    <row r="633" spans="1:9">
      <c r="A633" t="n">
        <v>7599</v>
      </c>
      <c r="B633" s="15" t="n">
        <v>58</v>
      </c>
      <c r="C633" s="7" t="n">
        <v>254</v>
      </c>
      <c r="D633" s="7" t="n">
        <v>0</v>
      </c>
    </row>
    <row r="634" spans="1:9">
      <c r="A634" t="s">
        <v>4</v>
      </c>
      <c r="B634" s="4" t="s">
        <v>5</v>
      </c>
      <c r="C634" s="4" t="s">
        <v>7</v>
      </c>
      <c r="D634" s="4" t="s">
        <v>7</v>
      </c>
      <c r="E634" s="4" t="s">
        <v>21</v>
      </c>
      <c r="F634" s="4" t="s">
        <v>21</v>
      </c>
      <c r="G634" s="4" t="s">
        <v>21</v>
      </c>
      <c r="H634" s="4" t="s">
        <v>12</v>
      </c>
    </row>
    <row r="635" spans="1:9">
      <c r="A635" t="n">
        <v>7603</v>
      </c>
      <c r="B635" s="38" t="n">
        <v>45</v>
      </c>
      <c r="C635" s="7" t="n">
        <v>2</v>
      </c>
      <c r="D635" s="7" t="n">
        <v>3</v>
      </c>
      <c r="E635" s="7" t="n">
        <v>413.209991455078</v>
      </c>
      <c r="F635" s="7" t="n">
        <v>-3.01999998092651</v>
      </c>
      <c r="G635" s="7" t="n">
        <v>-49.5299987792969</v>
      </c>
      <c r="H635" s="7" t="n">
        <v>0</v>
      </c>
    </row>
    <row r="636" spans="1:9">
      <c r="A636" t="s">
        <v>4</v>
      </c>
      <c r="B636" s="4" t="s">
        <v>5</v>
      </c>
      <c r="C636" s="4" t="s">
        <v>7</v>
      </c>
      <c r="D636" s="4" t="s">
        <v>7</v>
      </c>
      <c r="E636" s="4" t="s">
        <v>21</v>
      </c>
      <c r="F636" s="4" t="s">
        <v>21</v>
      </c>
      <c r="G636" s="4" t="s">
        <v>21</v>
      </c>
      <c r="H636" s="4" t="s">
        <v>12</v>
      </c>
      <c r="I636" s="4" t="s">
        <v>7</v>
      </c>
    </row>
    <row r="637" spans="1:9">
      <c r="A637" t="n">
        <v>7620</v>
      </c>
      <c r="B637" s="38" t="n">
        <v>45</v>
      </c>
      <c r="C637" s="7" t="n">
        <v>4</v>
      </c>
      <c r="D637" s="7" t="n">
        <v>3</v>
      </c>
      <c r="E637" s="7" t="n">
        <v>5.90999984741211</v>
      </c>
      <c r="F637" s="7" t="n">
        <v>80.7399978637695</v>
      </c>
      <c r="G637" s="7" t="n">
        <v>0</v>
      </c>
      <c r="H637" s="7" t="n">
        <v>0</v>
      </c>
      <c r="I637" s="7" t="n">
        <v>1</v>
      </c>
    </row>
    <row r="638" spans="1:9">
      <c r="A638" t="s">
        <v>4</v>
      </c>
      <c r="B638" s="4" t="s">
        <v>5</v>
      </c>
      <c r="C638" s="4" t="s">
        <v>7</v>
      </c>
      <c r="D638" s="4" t="s">
        <v>7</v>
      </c>
      <c r="E638" s="4" t="s">
        <v>21</v>
      </c>
      <c r="F638" s="4" t="s">
        <v>12</v>
      </c>
    </row>
    <row r="639" spans="1:9">
      <c r="A639" t="n">
        <v>7638</v>
      </c>
      <c r="B639" s="38" t="n">
        <v>45</v>
      </c>
      <c r="C639" s="7" t="n">
        <v>5</v>
      </c>
      <c r="D639" s="7" t="n">
        <v>3</v>
      </c>
      <c r="E639" s="7" t="n">
        <v>16.2999992370605</v>
      </c>
      <c r="F639" s="7" t="n">
        <v>0</v>
      </c>
    </row>
    <row r="640" spans="1:9">
      <c r="A640" t="s">
        <v>4</v>
      </c>
      <c r="B640" s="4" t="s">
        <v>5</v>
      </c>
      <c r="C640" s="4" t="s">
        <v>7</v>
      </c>
      <c r="D640" s="4" t="s">
        <v>7</v>
      </c>
      <c r="E640" s="4" t="s">
        <v>21</v>
      </c>
      <c r="F640" s="4" t="s">
        <v>12</v>
      </c>
    </row>
    <row r="641" spans="1:9">
      <c r="A641" t="n">
        <v>7647</v>
      </c>
      <c r="B641" s="38" t="n">
        <v>45</v>
      </c>
      <c r="C641" s="7" t="n">
        <v>11</v>
      </c>
      <c r="D641" s="7" t="n">
        <v>3</v>
      </c>
      <c r="E641" s="7" t="n">
        <v>40</v>
      </c>
      <c r="F641" s="7" t="n">
        <v>0</v>
      </c>
    </row>
    <row r="642" spans="1:9">
      <c r="A642" t="s">
        <v>4</v>
      </c>
      <c r="B642" s="4" t="s">
        <v>5</v>
      </c>
      <c r="C642" s="4" t="s">
        <v>7</v>
      </c>
      <c r="D642" s="4" t="s">
        <v>7</v>
      </c>
      <c r="E642" s="4" t="s">
        <v>21</v>
      </c>
      <c r="F642" s="4" t="s">
        <v>21</v>
      </c>
      <c r="G642" s="4" t="s">
        <v>21</v>
      </c>
      <c r="H642" s="4" t="s">
        <v>12</v>
      </c>
    </row>
    <row r="643" spans="1:9">
      <c r="A643" t="n">
        <v>7656</v>
      </c>
      <c r="B643" s="38" t="n">
        <v>45</v>
      </c>
      <c r="C643" s="7" t="n">
        <v>2</v>
      </c>
      <c r="D643" s="7" t="n">
        <v>3</v>
      </c>
      <c r="E643" s="7" t="n">
        <v>413.209991455078</v>
      </c>
      <c r="F643" s="7" t="n">
        <v>6.46999979019165</v>
      </c>
      <c r="G643" s="7" t="n">
        <v>-49.5299987792969</v>
      </c>
      <c r="H643" s="7" t="n">
        <v>8000</v>
      </c>
    </row>
    <row r="644" spans="1:9">
      <c r="A644" t="s">
        <v>4</v>
      </c>
      <c r="B644" s="4" t="s">
        <v>5</v>
      </c>
      <c r="C644" s="4" t="s">
        <v>7</v>
      </c>
      <c r="D644" s="4" t="s">
        <v>12</v>
      </c>
    </row>
    <row r="645" spans="1:9">
      <c r="A645" t="n">
        <v>7673</v>
      </c>
      <c r="B645" s="15" t="n">
        <v>58</v>
      </c>
      <c r="C645" s="7" t="n">
        <v>255</v>
      </c>
      <c r="D645" s="7" t="n">
        <v>0</v>
      </c>
    </row>
    <row r="646" spans="1:9">
      <c r="A646" t="s">
        <v>4</v>
      </c>
      <c r="B646" s="4" t="s">
        <v>5</v>
      </c>
      <c r="C646" s="4" t="s">
        <v>7</v>
      </c>
      <c r="D646" s="4" t="s">
        <v>12</v>
      </c>
    </row>
    <row r="647" spans="1:9">
      <c r="A647" t="n">
        <v>7677</v>
      </c>
      <c r="B647" s="38" t="n">
        <v>45</v>
      </c>
      <c r="C647" s="7" t="n">
        <v>7</v>
      </c>
      <c r="D647" s="7" t="n">
        <v>255</v>
      </c>
    </row>
    <row r="648" spans="1:9">
      <c r="A648" t="s">
        <v>4</v>
      </c>
      <c r="B648" s="4" t="s">
        <v>5</v>
      </c>
      <c r="C648" s="4" t="s">
        <v>12</v>
      </c>
    </row>
    <row r="649" spans="1:9">
      <c r="A649" t="n">
        <v>7681</v>
      </c>
      <c r="B649" s="22" t="n">
        <v>16</v>
      </c>
      <c r="C649" s="7" t="n">
        <v>2000</v>
      </c>
    </row>
    <row r="650" spans="1:9">
      <c r="A650" t="s">
        <v>4</v>
      </c>
      <c r="B650" s="4" t="s">
        <v>5</v>
      </c>
      <c r="C650" s="4" t="s">
        <v>7</v>
      </c>
      <c r="D650" s="4" t="s">
        <v>12</v>
      </c>
      <c r="E650" s="4" t="s">
        <v>21</v>
      </c>
    </row>
    <row r="651" spans="1:9">
      <c r="A651" t="n">
        <v>7684</v>
      </c>
      <c r="B651" s="15" t="n">
        <v>58</v>
      </c>
      <c r="C651" s="7" t="n">
        <v>101</v>
      </c>
      <c r="D651" s="7" t="n">
        <v>2000</v>
      </c>
      <c r="E651" s="7" t="n">
        <v>1</v>
      </c>
    </row>
    <row r="652" spans="1:9">
      <c r="A652" t="s">
        <v>4</v>
      </c>
      <c r="B652" s="4" t="s">
        <v>5</v>
      </c>
      <c r="C652" s="4" t="s">
        <v>7</v>
      </c>
      <c r="D652" s="4" t="s">
        <v>12</v>
      </c>
    </row>
    <row r="653" spans="1:9">
      <c r="A653" t="n">
        <v>7692</v>
      </c>
      <c r="B653" s="15" t="n">
        <v>58</v>
      </c>
      <c r="C653" s="7" t="n">
        <v>254</v>
      </c>
      <c r="D653" s="7" t="n">
        <v>0</v>
      </c>
    </row>
    <row r="654" spans="1:9">
      <c r="A654" t="s">
        <v>4</v>
      </c>
      <c r="B654" s="4" t="s">
        <v>5</v>
      </c>
      <c r="C654" s="4" t="s">
        <v>7</v>
      </c>
      <c r="D654" s="4" t="s">
        <v>7</v>
      </c>
      <c r="E654" s="4" t="s">
        <v>21</v>
      </c>
      <c r="F654" s="4" t="s">
        <v>21</v>
      </c>
      <c r="G654" s="4" t="s">
        <v>21</v>
      </c>
      <c r="H654" s="4" t="s">
        <v>12</v>
      </c>
    </row>
    <row r="655" spans="1:9">
      <c r="A655" t="n">
        <v>7696</v>
      </c>
      <c r="B655" s="38" t="n">
        <v>45</v>
      </c>
      <c r="C655" s="7" t="n">
        <v>2</v>
      </c>
      <c r="D655" s="7" t="n">
        <v>3</v>
      </c>
      <c r="E655" s="7" t="n">
        <v>246.070007324219</v>
      </c>
      <c r="F655" s="7" t="n">
        <v>1.11000001430511</v>
      </c>
      <c r="G655" s="7" t="n">
        <v>-100.339996337891</v>
      </c>
      <c r="H655" s="7" t="n">
        <v>0</v>
      </c>
    </row>
    <row r="656" spans="1:9">
      <c r="A656" t="s">
        <v>4</v>
      </c>
      <c r="B656" s="4" t="s">
        <v>5</v>
      </c>
      <c r="C656" s="4" t="s">
        <v>7</v>
      </c>
      <c r="D656" s="4" t="s">
        <v>7</v>
      </c>
      <c r="E656" s="4" t="s">
        <v>21</v>
      </c>
      <c r="F656" s="4" t="s">
        <v>21</v>
      </c>
      <c r="G656" s="4" t="s">
        <v>21</v>
      </c>
      <c r="H656" s="4" t="s">
        <v>12</v>
      </c>
      <c r="I656" s="4" t="s">
        <v>7</v>
      </c>
    </row>
    <row r="657" spans="1:9">
      <c r="A657" t="n">
        <v>7713</v>
      </c>
      <c r="B657" s="38" t="n">
        <v>45</v>
      </c>
      <c r="C657" s="7" t="n">
        <v>4</v>
      </c>
      <c r="D657" s="7" t="n">
        <v>3</v>
      </c>
      <c r="E657" s="7" t="n">
        <v>9.42000007629395</v>
      </c>
      <c r="F657" s="7" t="n">
        <v>67.8399963378906</v>
      </c>
      <c r="G657" s="7" t="n">
        <v>350</v>
      </c>
      <c r="H657" s="7" t="n">
        <v>0</v>
      </c>
      <c r="I657" s="7" t="n">
        <v>1</v>
      </c>
    </row>
    <row r="658" spans="1:9">
      <c r="A658" t="s">
        <v>4</v>
      </c>
      <c r="B658" s="4" t="s">
        <v>5</v>
      </c>
      <c r="C658" s="4" t="s">
        <v>7</v>
      </c>
      <c r="D658" s="4" t="s">
        <v>7</v>
      </c>
      <c r="E658" s="4" t="s">
        <v>21</v>
      </c>
      <c r="F658" s="4" t="s">
        <v>12</v>
      </c>
    </row>
    <row r="659" spans="1:9">
      <c r="A659" t="n">
        <v>7731</v>
      </c>
      <c r="B659" s="38" t="n">
        <v>45</v>
      </c>
      <c r="C659" s="7" t="n">
        <v>5</v>
      </c>
      <c r="D659" s="7" t="n">
        <v>3</v>
      </c>
      <c r="E659" s="7" t="n">
        <v>87.1999969482422</v>
      </c>
      <c r="F659" s="7" t="n">
        <v>0</v>
      </c>
    </row>
    <row r="660" spans="1:9">
      <c r="A660" t="s">
        <v>4</v>
      </c>
      <c r="B660" s="4" t="s">
        <v>5</v>
      </c>
      <c r="C660" s="4" t="s">
        <v>7</v>
      </c>
      <c r="D660" s="4" t="s">
        <v>7</v>
      </c>
      <c r="E660" s="4" t="s">
        <v>21</v>
      </c>
      <c r="F660" s="4" t="s">
        <v>12</v>
      </c>
    </row>
    <row r="661" spans="1:9">
      <c r="A661" t="n">
        <v>7740</v>
      </c>
      <c r="B661" s="38" t="n">
        <v>45</v>
      </c>
      <c r="C661" s="7" t="n">
        <v>11</v>
      </c>
      <c r="D661" s="7" t="n">
        <v>3</v>
      </c>
      <c r="E661" s="7" t="n">
        <v>39.4000015258789</v>
      </c>
      <c r="F661" s="7" t="n">
        <v>0</v>
      </c>
    </row>
    <row r="662" spans="1:9">
      <c r="A662" t="s">
        <v>4</v>
      </c>
      <c r="B662" s="4" t="s">
        <v>5</v>
      </c>
      <c r="C662" s="4" t="s">
        <v>7</v>
      </c>
      <c r="D662" s="4" t="s">
        <v>7</v>
      </c>
      <c r="E662" s="4" t="s">
        <v>21</v>
      </c>
      <c r="F662" s="4" t="s">
        <v>21</v>
      </c>
      <c r="G662" s="4" t="s">
        <v>21</v>
      </c>
      <c r="H662" s="4" t="s">
        <v>12</v>
      </c>
      <c r="I662" s="4" t="s">
        <v>7</v>
      </c>
    </row>
    <row r="663" spans="1:9">
      <c r="A663" t="n">
        <v>7749</v>
      </c>
      <c r="B663" s="38" t="n">
        <v>45</v>
      </c>
      <c r="C663" s="7" t="n">
        <v>4</v>
      </c>
      <c r="D663" s="7" t="n">
        <v>3</v>
      </c>
      <c r="E663" s="7" t="n">
        <v>9.42000007629395</v>
      </c>
      <c r="F663" s="7" t="n">
        <v>49.9300003051758</v>
      </c>
      <c r="G663" s="7" t="n">
        <v>0</v>
      </c>
      <c r="H663" s="7" t="n">
        <v>5000</v>
      </c>
      <c r="I663" s="7" t="n">
        <v>1</v>
      </c>
    </row>
    <row r="664" spans="1:9">
      <c r="A664" t="s">
        <v>4</v>
      </c>
      <c r="B664" s="4" t="s">
        <v>5</v>
      </c>
      <c r="C664" s="4" t="s">
        <v>12</v>
      </c>
      <c r="D664" s="4" t="s">
        <v>7</v>
      </c>
      <c r="E664" s="4" t="s">
        <v>7</v>
      </c>
      <c r="F664" s="4" t="s">
        <v>8</v>
      </c>
    </row>
    <row r="665" spans="1:9">
      <c r="A665" t="n">
        <v>7767</v>
      </c>
      <c r="B665" s="27" t="n">
        <v>20</v>
      </c>
      <c r="C665" s="7" t="n">
        <v>1651</v>
      </c>
      <c r="D665" s="7" t="n">
        <v>2</v>
      </c>
      <c r="E665" s="7" t="n">
        <v>11</v>
      </c>
      <c r="F665" s="7" t="s">
        <v>69</v>
      </c>
    </row>
    <row r="666" spans="1:9">
      <c r="A666" t="s">
        <v>4</v>
      </c>
      <c r="B666" s="4" t="s">
        <v>5</v>
      </c>
      <c r="C666" s="4" t="s">
        <v>12</v>
      </c>
      <c r="D666" s="4" t="s">
        <v>7</v>
      </c>
      <c r="E666" s="4" t="s">
        <v>7</v>
      </c>
      <c r="F666" s="4" t="s">
        <v>8</v>
      </c>
    </row>
    <row r="667" spans="1:9">
      <c r="A667" t="n">
        <v>7793</v>
      </c>
      <c r="B667" s="27" t="n">
        <v>20</v>
      </c>
      <c r="C667" s="7" t="n">
        <v>1652</v>
      </c>
      <c r="D667" s="7" t="n">
        <v>2</v>
      </c>
      <c r="E667" s="7" t="n">
        <v>11</v>
      </c>
      <c r="F667" s="7" t="s">
        <v>69</v>
      </c>
    </row>
    <row r="668" spans="1:9">
      <c r="A668" t="s">
        <v>4</v>
      </c>
      <c r="B668" s="4" t="s">
        <v>5</v>
      </c>
      <c r="C668" s="4" t="s">
        <v>12</v>
      </c>
      <c r="D668" s="4" t="s">
        <v>7</v>
      </c>
      <c r="E668" s="4" t="s">
        <v>7</v>
      </c>
      <c r="F668" s="4" t="s">
        <v>8</v>
      </c>
    </row>
    <row r="669" spans="1:9">
      <c r="A669" t="n">
        <v>7819</v>
      </c>
      <c r="B669" s="27" t="n">
        <v>20</v>
      </c>
      <c r="C669" s="7" t="n">
        <v>1653</v>
      </c>
      <c r="D669" s="7" t="n">
        <v>2</v>
      </c>
      <c r="E669" s="7" t="n">
        <v>11</v>
      </c>
      <c r="F669" s="7" t="s">
        <v>69</v>
      </c>
    </row>
    <row r="670" spans="1:9">
      <c r="A670" t="s">
        <v>4</v>
      </c>
      <c r="B670" s="4" t="s">
        <v>5</v>
      </c>
      <c r="C670" s="4" t="s">
        <v>12</v>
      </c>
      <c r="D670" s="4" t="s">
        <v>7</v>
      </c>
      <c r="E670" s="4" t="s">
        <v>7</v>
      </c>
      <c r="F670" s="4" t="s">
        <v>8</v>
      </c>
    </row>
    <row r="671" spans="1:9">
      <c r="A671" t="n">
        <v>7845</v>
      </c>
      <c r="B671" s="27" t="n">
        <v>20</v>
      </c>
      <c r="C671" s="7" t="n">
        <v>1654</v>
      </c>
      <c r="D671" s="7" t="n">
        <v>2</v>
      </c>
      <c r="E671" s="7" t="n">
        <v>11</v>
      </c>
      <c r="F671" s="7" t="s">
        <v>69</v>
      </c>
    </row>
    <row r="672" spans="1:9">
      <c r="A672" t="s">
        <v>4</v>
      </c>
      <c r="B672" s="4" t="s">
        <v>5</v>
      </c>
      <c r="C672" s="4" t="s">
        <v>12</v>
      </c>
      <c r="D672" s="4" t="s">
        <v>7</v>
      </c>
      <c r="E672" s="4" t="s">
        <v>7</v>
      </c>
      <c r="F672" s="4" t="s">
        <v>8</v>
      </c>
    </row>
    <row r="673" spans="1:9">
      <c r="A673" t="n">
        <v>7871</v>
      </c>
      <c r="B673" s="27" t="n">
        <v>20</v>
      </c>
      <c r="C673" s="7" t="n">
        <v>1655</v>
      </c>
      <c r="D673" s="7" t="n">
        <v>2</v>
      </c>
      <c r="E673" s="7" t="n">
        <v>11</v>
      </c>
      <c r="F673" s="7" t="s">
        <v>69</v>
      </c>
    </row>
    <row r="674" spans="1:9">
      <c r="A674" t="s">
        <v>4</v>
      </c>
      <c r="B674" s="4" t="s">
        <v>5</v>
      </c>
      <c r="C674" s="4" t="s">
        <v>12</v>
      </c>
      <c r="D674" s="4" t="s">
        <v>7</v>
      </c>
      <c r="E674" s="4" t="s">
        <v>7</v>
      </c>
      <c r="F674" s="4" t="s">
        <v>8</v>
      </c>
    </row>
    <row r="675" spans="1:9">
      <c r="A675" t="n">
        <v>7897</v>
      </c>
      <c r="B675" s="27" t="n">
        <v>20</v>
      </c>
      <c r="C675" s="7" t="n">
        <v>1656</v>
      </c>
      <c r="D675" s="7" t="n">
        <v>2</v>
      </c>
      <c r="E675" s="7" t="n">
        <v>11</v>
      </c>
      <c r="F675" s="7" t="s">
        <v>69</v>
      </c>
    </row>
    <row r="676" spans="1:9">
      <c r="A676" t="s">
        <v>4</v>
      </c>
      <c r="B676" s="4" t="s">
        <v>5</v>
      </c>
      <c r="C676" s="4" t="s">
        <v>12</v>
      </c>
      <c r="D676" s="4" t="s">
        <v>7</v>
      </c>
      <c r="E676" s="4" t="s">
        <v>7</v>
      </c>
      <c r="F676" s="4" t="s">
        <v>8</v>
      </c>
    </row>
    <row r="677" spans="1:9">
      <c r="A677" t="n">
        <v>7923</v>
      </c>
      <c r="B677" s="27" t="n">
        <v>20</v>
      </c>
      <c r="C677" s="7" t="n">
        <v>1657</v>
      </c>
      <c r="D677" s="7" t="n">
        <v>2</v>
      </c>
      <c r="E677" s="7" t="n">
        <v>11</v>
      </c>
      <c r="F677" s="7" t="s">
        <v>69</v>
      </c>
    </row>
    <row r="678" spans="1:9">
      <c r="A678" t="s">
        <v>4</v>
      </c>
      <c r="B678" s="4" t="s">
        <v>5</v>
      </c>
      <c r="C678" s="4" t="s">
        <v>12</v>
      </c>
      <c r="D678" s="4" t="s">
        <v>7</v>
      </c>
      <c r="E678" s="4" t="s">
        <v>7</v>
      </c>
      <c r="F678" s="4" t="s">
        <v>8</v>
      </c>
    </row>
    <row r="679" spans="1:9">
      <c r="A679" t="n">
        <v>7949</v>
      </c>
      <c r="B679" s="27" t="n">
        <v>20</v>
      </c>
      <c r="C679" s="7" t="n">
        <v>1658</v>
      </c>
      <c r="D679" s="7" t="n">
        <v>2</v>
      </c>
      <c r="E679" s="7" t="n">
        <v>11</v>
      </c>
      <c r="F679" s="7" t="s">
        <v>69</v>
      </c>
    </row>
    <row r="680" spans="1:9">
      <c r="A680" t="s">
        <v>4</v>
      </c>
      <c r="B680" s="4" t="s">
        <v>5</v>
      </c>
      <c r="C680" s="4" t="s">
        <v>7</v>
      </c>
      <c r="D680" s="4" t="s">
        <v>12</v>
      </c>
      <c r="E680" s="4" t="s">
        <v>12</v>
      </c>
    </row>
    <row r="681" spans="1:9">
      <c r="A681" t="n">
        <v>7975</v>
      </c>
      <c r="B681" s="24" t="n">
        <v>39</v>
      </c>
      <c r="C681" s="7" t="n">
        <v>16</v>
      </c>
      <c r="D681" s="7" t="n">
        <v>65533</v>
      </c>
      <c r="E681" s="7" t="n">
        <v>201</v>
      </c>
    </row>
    <row r="682" spans="1:9">
      <c r="A682" t="s">
        <v>4</v>
      </c>
      <c r="B682" s="4" t="s">
        <v>5</v>
      </c>
      <c r="C682" s="4" t="s">
        <v>12</v>
      </c>
      <c r="D682" s="4" t="s">
        <v>7</v>
      </c>
      <c r="E682" s="4" t="s">
        <v>7</v>
      </c>
      <c r="F682" s="4" t="s">
        <v>8</v>
      </c>
    </row>
    <row r="683" spans="1:9">
      <c r="A683" t="n">
        <v>7981</v>
      </c>
      <c r="B683" s="27" t="n">
        <v>20</v>
      </c>
      <c r="C683" s="7" t="n">
        <v>65533</v>
      </c>
      <c r="D683" s="7" t="n">
        <v>1</v>
      </c>
      <c r="E683" s="7" t="n">
        <v>11</v>
      </c>
      <c r="F683" s="7" t="s">
        <v>70</v>
      </c>
    </row>
    <row r="684" spans="1:9">
      <c r="A684" t="s">
        <v>4</v>
      </c>
      <c r="B684" s="4" t="s">
        <v>5</v>
      </c>
      <c r="C684" s="4" t="s">
        <v>7</v>
      </c>
      <c r="D684" s="4" t="s">
        <v>12</v>
      </c>
      <c r="E684" s="4" t="s">
        <v>21</v>
      </c>
      <c r="F684" s="4" t="s">
        <v>12</v>
      </c>
      <c r="G684" s="4" t="s">
        <v>13</v>
      </c>
      <c r="H684" s="4" t="s">
        <v>13</v>
      </c>
      <c r="I684" s="4" t="s">
        <v>12</v>
      </c>
      <c r="J684" s="4" t="s">
        <v>12</v>
      </c>
      <c r="K684" s="4" t="s">
        <v>13</v>
      </c>
      <c r="L684" s="4" t="s">
        <v>13</v>
      </c>
      <c r="M684" s="4" t="s">
        <v>13</v>
      </c>
      <c r="N684" s="4" t="s">
        <v>13</v>
      </c>
      <c r="O684" s="4" t="s">
        <v>8</v>
      </c>
    </row>
    <row r="685" spans="1:9">
      <c r="A685" t="n">
        <v>8009</v>
      </c>
      <c r="B685" s="37" t="n">
        <v>50</v>
      </c>
      <c r="C685" s="7" t="n">
        <v>0</v>
      </c>
      <c r="D685" s="7" t="n">
        <v>15110</v>
      </c>
      <c r="E685" s="7" t="n">
        <v>0.349999994039536</v>
      </c>
      <c r="F685" s="7" t="n">
        <v>2000</v>
      </c>
      <c r="G685" s="7" t="n">
        <v>0</v>
      </c>
      <c r="H685" s="7" t="n">
        <v>0</v>
      </c>
      <c r="I685" s="7" t="n">
        <v>0</v>
      </c>
      <c r="J685" s="7" t="n">
        <v>65533</v>
      </c>
      <c r="K685" s="7" t="n">
        <v>0</v>
      </c>
      <c r="L685" s="7" t="n">
        <v>0</v>
      </c>
      <c r="M685" s="7" t="n">
        <v>0</v>
      </c>
      <c r="N685" s="7" t="n">
        <v>0</v>
      </c>
      <c r="O685" s="7" t="s">
        <v>14</v>
      </c>
    </row>
    <row r="686" spans="1:9">
      <c r="A686" t="s">
        <v>4</v>
      </c>
      <c r="B686" s="4" t="s">
        <v>5</v>
      </c>
      <c r="C686" s="4" t="s">
        <v>7</v>
      </c>
      <c r="D686" s="4" t="s">
        <v>12</v>
      </c>
      <c r="E686" s="4" t="s">
        <v>21</v>
      </c>
      <c r="F686" s="4" t="s">
        <v>12</v>
      </c>
      <c r="G686" s="4" t="s">
        <v>13</v>
      </c>
      <c r="H686" s="4" t="s">
        <v>13</v>
      </c>
      <c r="I686" s="4" t="s">
        <v>12</v>
      </c>
      <c r="J686" s="4" t="s">
        <v>12</v>
      </c>
      <c r="K686" s="4" t="s">
        <v>13</v>
      </c>
      <c r="L686" s="4" t="s">
        <v>13</v>
      </c>
      <c r="M686" s="4" t="s">
        <v>13</v>
      </c>
      <c r="N686" s="4" t="s">
        <v>13</v>
      </c>
      <c r="O686" s="4" t="s">
        <v>8</v>
      </c>
    </row>
    <row r="687" spans="1:9">
      <c r="A687" t="n">
        <v>8048</v>
      </c>
      <c r="B687" s="37" t="n">
        <v>50</v>
      </c>
      <c r="C687" s="7" t="n">
        <v>0</v>
      </c>
      <c r="D687" s="7" t="n">
        <v>1526</v>
      </c>
      <c r="E687" s="7" t="n">
        <v>0.300000011920929</v>
      </c>
      <c r="F687" s="7" t="n">
        <v>2000</v>
      </c>
      <c r="G687" s="7" t="n">
        <v>0</v>
      </c>
      <c r="H687" s="7" t="n">
        <v>0</v>
      </c>
      <c r="I687" s="7" t="n">
        <v>0</v>
      </c>
      <c r="J687" s="7" t="n">
        <v>65533</v>
      </c>
      <c r="K687" s="7" t="n">
        <v>0</v>
      </c>
      <c r="L687" s="7" t="n">
        <v>0</v>
      </c>
      <c r="M687" s="7" t="n">
        <v>0</v>
      </c>
      <c r="N687" s="7" t="n">
        <v>0</v>
      </c>
      <c r="O687" s="7" t="s">
        <v>14</v>
      </c>
    </row>
    <row r="688" spans="1:9">
      <c r="A688" t="s">
        <v>4</v>
      </c>
      <c r="B688" s="4" t="s">
        <v>5</v>
      </c>
      <c r="C688" s="4" t="s">
        <v>7</v>
      </c>
      <c r="D688" s="4" t="s">
        <v>12</v>
      </c>
    </row>
    <row r="689" spans="1:15">
      <c r="A689" t="n">
        <v>8087</v>
      </c>
      <c r="B689" s="15" t="n">
        <v>58</v>
      </c>
      <c r="C689" s="7" t="n">
        <v>255</v>
      </c>
      <c r="D689" s="7" t="n">
        <v>0</v>
      </c>
    </row>
    <row r="690" spans="1:15">
      <c r="A690" t="s">
        <v>4</v>
      </c>
      <c r="B690" s="4" t="s">
        <v>5</v>
      </c>
      <c r="C690" s="4" t="s">
        <v>7</v>
      </c>
      <c r="D690" s="4" t="s">
        <v>12</v>
      </c>
    </row>
    <row r="691" spans="1:15">
      <c r="A691" t="n">
        <v>8091</v>
      </c>
      <c r="B691" s="38" t="n">
        <v>45</v>
      </c>
      <c r="C691" s="7" t="n">
        <v>7</v>
      </c>
      <c r="D691" s="7" t="n">
        <v>255</v>
      </c>
    </row>
    <row r="692" spans="1:15">
      <c r="A692" t="s">
        <v>4</v>
      </c>
      <c r="B692" s="4" t="s">
        <v>5</v>
      </c>
      <c r="C692" s="4" t="s">
        <v>7</v>
      </c>
      <c r="D692" s="4" t="s">
        <v>12</v>
      </c>
      <c r="E692" s="4" t="s">
        <v>13</v>
      </c>
      <c r="F692" s="4" t="s">
        <v>12</v>
      </c>
    </row>
    <row r="693" spans="1:15">
      <c r="A693" t="n">
        <v>8095</v>
      </c>
      <c r="B693" s="37" t="n">
        <v>50</v>
      </c>
      <c r="C693" s="7" t="n">
        <v>3</v>
      </c>
      <c r="D693" s="7" t="n">
        <v>15110</v>
      </c>
      <c r="E693" s="7" t="n">
        <v>1065353216</v>
      </c>
      <c r="F693" s="7" t="n">
        <v>500</v>
      </c>
    </row>
    <row r="694" spans="1:15">
      <c r="A694" t="s">
        <v>4</v>
      </c>
      <c r="B694" s="4" t="s">
        <v>5</v>
      </c>
      <c r="C694" s="4" t="s">
        <v>7</v>
      </c>
      <c r="D694" s="4" t="s">
        <v>12</v>
      </c>
      <c r="E694" s="4" t="s">
        <v>13</v>
      </c>
      <c r="F694" s="4" t="s">
        <v>12</v>
      </c>
    </row>
    <row r="695" spans="1:15">
      <c r="A695" t="n">
        <v>8105</v>
      </c>
      <c r="B695" s="37" t="n">
        <v>50</v>
      </c>
      <c r="C695" s="7" t="n">
        <v>3</v>
      </c>
      <c r="D695" s="7" t="n">
        <v>1526</v>
      </c>
      <c r="E695" s="7" t="n">
        <v>1060320051</v>
      </c>
      <c r="F695" s="7" t="n">
        <v>500</v>
      </c>
    </row>
    <row r="696" spans="1:15">
      <c r="A696" t="s">
        <v>4</v>
      </c>
      <c r="B696" s="4" t="s">
        <v>5</v>
      </c>
      <c r="C696" s="4" t="s">
        <v>7</v>
      </c>
      <c r="D696" s="4" t="s">
        <v>12</v>
      </c>
      <c r="E696" s="4" t="s">
        <v>21</v>
      </c>
    </row>
    <row r="697" spans="1:15">
      <c r="A697" t="n">
        <v>8115</v>
      </c>
      <c r="B697" s="15" t="n">
        <v>58</v>
      </c>
      <c r="C697" s="7" t="n">
        <v>101</v>
      </c>
      <c r="D697" s="7" t="n">
        <v>500</v>
      </c>
      <c r="E697" s="7" t="n">
        <v>1</v>
      </c>
    </row>
    <row r="698" spans="1:15">
      <c r="A698" t="s">
        <v>4</v>
      </c>
      <c r="B698" s="4" t="s">
        <v>5</v>
      </c>
      <c r="C698" s="4" t="s">
        <v>7</v>
      </c>
      <c r="D698" s="4" t="s">
        <v>12</v>
      </c>
    </row>
    <row r="699" spans="1:15">
      <c r="A699" t="n">
        <v>8123</v>
      </c>
      <c r="B699" s="15" t="n">
        <v>58</v>
      </c>
      <c r="C699" s="7" t="n">
        <v>254</v>
      </c>
      <c r="D699" s="7" t="n">
        <v>0</v>
      </c>
    </row>
    <row r="700" spans="1:15">
      <c r="A700" t="s">
        <v>4</v>
      </c>
      <c r="B700" s="4" t="s">
        <v>5</v>
      </c>
      <c r="C700" s="4" t="s">
        <v>7</v>
      </c>
      <c r="D700" s="4" t="s">
        <v>12</v>
      </c>
      <c r="E700" s="4" t="s">
        <v>21</v>
      </c>
      <c r="F700" s="4" t="s">
        <v>21</v>
      </c>
      <c r="G700" s="4" t="s">
        <v>21</v>
      </c>
    </row>
    <row r="701" spans="1:15">
      <c r="A701" t="n">
        <v>8127</v>
      </c>
      <c r="B701" s="38" t="n">
        <v>45</v>
      </c>
      <c r="C701" s="7" t="n">
        <v>15</v>
      </c>
      <c r="D701" s="7" t="n">
        <v>1560</v>
      </c>
      <c r="E701" s="7" t="n">
        <v>4</v>
      </c>
      <c r="F701" s="7" t="n">
        <v>2</v>
      </c>
      <c r="G701" s="7" t="n">
        <v>0</v>
      </c>
    </row>
    <row r="702" spans="1:15">
      <c r="A702" t="s">
        <v>4</v>
      </c>
      <c r="B702" s="4" t="s">
        <v>5</v>
      </c>
      <c r="C702" s="4" t="s">
        <v>7</v>
      </c>
      <c r="D702" s="4" t="s">
        <v>7</v>
      </c>
      <c r="E702" s="4" t="s">
        <v>21</v>
      </c>
      <c r="F702" s="4" t="s">
        <v>21</v>
      </c>
      <c r="G702" s="4" t="s">
        <v>21</v>
      </c>
      <c r="H702" s="4" t="s">
        <v>12</v>
      </c>
      <c r="I702" s="4" t="s">
        <v>7</v>
      </c>
    </row>
    <row r="703" spans="1:15">
      <c r="A703" t="n">
        <v>8143</v>
      </c>
      <c r="B703" s="38" t="n">
        <v>45</v>
      </c>
      <c r="C703" s="7" t="n">
        <v>4</v>
      </c>
      <c r="D703" s="7" t="n">
        <v>3</v>
      </c>
      <c r="E703" s="7" t="n">
        <v>350.200012207031</v>
      </c>
      <c r="F703" s="7" t="n">
        <v>32.6599998474121</v>
      </c>
      <c r="G703" s="7" t="n">
        <v>350</v>
      </c>
      <c r="H703" s="7" t="n">
        <v>0</v>
      </c>
      <c r="I703" s="7" t="n">
        <v>1</v>
      </c>
    </row>
    <row r="704" spans="1:15">
      <c r="A704" t="s">
        <v>4</v>
      </c>
      <c r="B704" s="4" t="s">
        <v>5</v>
      </c>
      <c r="C704" s="4" t="s">
        <v>7</v>
      </c>
      <c r="D704" s="4" t="s">
        <v>7</v>
      </c>
      <c r="E704" s="4" t="s">
        <v>21</v>
      </c>
      <c r="F704" s="4" t="s">
        <v>12</v>
      </c>
    </row>
    <row r="705" spans="1:9">
      <c r="A705" t="n">
        <v>8161</v>
      </c>
      <c r="B705" s="38" t="n">
        <v>45</v>
      </c>
      <c r="C705" s="7" t="n">
        <v>5</v>
      </c>
      <c r="D705" s="7" t="n">
        <v>3</v>
      </c>
      <c r="E705" s="7" t="n">
        <v>8.30000019073486</v>
      </c>
      <c r="F705" s="7" t="n">
        <v>0</v>
      </c>
    </row>
    <row r="706" spans="1:9">
      <c r="A706" t="s">
        <v>4</v>
      </c>
      <c r="B706" s="4" t="s">
        <v>5</v>
      </c>
      <c r="C706" s="4" t="s">
        <v>7</v>
      </c>
      <c r="D706" s="4" t="s">
        <v>21</v>
      </c>
      <c r="E706" s="4" t="s">
        <v>21</v>
      </c>
      <c r="F706" s="4" t="s">
        <v>21</v>
      </c>
    </row>
    <row r="707" spans="1:9">
      <c r="A707" t="n">
        <v>8170</v>
      </c>
      <c r="B707" s="38" t="n">
        <v>45</v>
      </c>
      <c r="C707" s="7" t="n">
        <v>9</v>
      </c>
      <c r="D707" s="7" t="n">
        <v>0.0199999995529652</v>
      </c>
      <c r="E707" s="7" t="n">
        <v>0.0199999995529652</v>
      </c>
      <c r="F707" s="7" t="n">
        <v>5</v>
      </c>
    </row>
    <row r="708" spans="1:9">
      <c r="A708" t="s">
        <v>4</v>
      </c>
      <c r="B708" s="4" t="s">
        <v>5</v>
      </c>
      <c r="C708" s="4" t="s">
        <v>7</v>
      </c>
      <c r="D708" s="4" t="s">
        <v>12</v>
      </c>
    </row>
    <row r="709" spans="1:9">
      <c r="A709" t="n">
        <v>8184</v>
      </c>
      <c r="B709" s="15" t="n">
        <v>58</v>
      </c>
      <c r="C709" s="7" t="n">
        <v>255</v>
      </c>
      <c r="D709" s="7" t="n">
        <v>0</v>
      </c>
    </row>
    <row r="710" spans="1:9">
      <c r="A710" t="s">
        <v>4</v>
      </c>
      <c r="B710" s="4" t="s">
        <v>5</v>
      </c>
      <c r="C710" s="4" t="s">
        <v>12</v>
      </c>
    </row>
    <row r="711" spans="1:9">
      <c r="A711" t="n">
        <v>8188</v>
      </c>
      <c r="B711" s="22" t="n">
        <v>16</v>
      </c>
      <c r="C711" s="7" t="n">
        <v>5000</v>
      </c>
    </row>
    <row r="712" spans="1:9">
      <c r="A712" t="s">
        <v>4</v>
      </c>
      <c r="B712" s="4" t="s">
        <v>5</v>
      </c>
      <c r="C712" s="4" t="s">
        <v>7</v>
      </c>
      <c r="D712" s="4" t="s">
        <v>12</v>
      </c>
      <c r="E712" s="4" t="s">
        <v>13</v>
      </c>
      <c r="F712" s="4" t="s">
        <v>12</v>
      </c>
    </row>
    <row r="713" spans="1:9">
      <c r="A713" t="n">
        <v>8191</v>
      </c>
      <c r="B713" s="37" t="n">
        <v>50</v>
      </c>
      <c r="C713" s="7" t="n">
        <v>3</v>
      </c>
      <c r="D713" s="7" t="n">
        <v>15110</v>
      </c>
      <c r="E713" s="7" t="n">
        <v>1053609165</v>
      </c>
      <c r="F713" s="7" t="n">
        <v>500</v>
      </c>
    </row>
    <row r="714" spans="1:9">
      <c r="A714" t="s">
        <v>4</v>
      </c>
      <c r="B714" s="4" t="s">
        <v>5</v>
      </c>
      <c r="C714" s="4" t="s">
        <v>7</v>
      </c>
      <c r="D714" s="4" t="s">
        <v>12</v>
      </c>
      <c r="E714" s="4" t="s">
        <v>13</v>
      </c>
      <c r="F714" s="4" t="s">
        <v>12</v>
      </c>
    </row>
    <row r="715" spans="1:9">
      <c r="A715" t="n">
        <v>8201</v>
      </c>
      <c r="B715" s="37" t="n">
        <v>50</v>
      </c>
      <c r="C715" s="7" t="n">
        <v>3</v>
      </c>
      <c r="D715" s="7" t="n">
        <v>1526</v>
      </c>
      <c r="E715" s="7" t="n">
        <v>1050253722</v>
      </c>
      <c r="F715" s="7" t="n">
        <v>500</v>
      </c>
    </row>
    <row r="716" spans="1:9">
      <c r="A716" t="s">
        <v>4</v>
      </c>
      <c r="B716" s="4" t="s">
        <v>5</v>
      </c>
      <c r="C716" s="4" t="s">
        <v>7</v>
      </c>
      <c r="D716" s="4" t="s">
        <v>12</v>
      </c>
      <c r="E716" s="4" t="s">
        <v>21</v>
      </c>
    </row>
    <row r="717" spans="1:9">
      <c r="A717" t="n">
        <v>8211</v>
      </c>
      <c r="B717" s="15" t="n">
        <v>58</v>
      </c>
      <c r="C717" s="7" t="n">
        <v>101</v>
      </c>
      <c r="D717" s="7" t="n">
        <v>500</v>
      </c>
      <c r="E717" s="7" t="n">
        <v>1</v>
      </c>
    </row>
    <row r="718" spans="1:9">
      <c r="A718" t="s">
        <v>4</v>
      </c>
      <c r="B718" s="4" t="s">
        <v>5</v>
      </c>
      <c r="C718" s="4" t="s">
        <v>7</v>
      </c>
      <c r="D718" s="4" t="s">
        <v>12</v>
      </c>
    </row>
    <row r="719" spans="1:9">
      <c r="A719" t="n">
        <v>8219</v>
      </c>
      <c r="B719" s="15" t="n">
        <v>58</v>
      </c>
      <c r="C719" s="7" t="n">
        <v>254</v>
      </c>
      <c r="D719" s="7" t="n">
        <v>0</v>
      </c>
    </row>
    <row r="720" spans="1:9">
      <c r="A720" t="s">
        <v>4</v>
      </c>
      <c r="B720" s="4" t="s">
        <v>5</v>
      </c>
      <c r="C720" s="4" t="s">
        <v>7</v>
      </c>
    </row>
    <row r="721" spans="1:6">
      <c r="A721" t="n">
        <v>8223</v>
      </c>
      <c r="B721" s="38" t="n">
        <v>45</v>
      </c>
      <c r="C721" s="7" t="n">
        <v>16</v>
      </c>
    </row>
    <row r="722" spans="1:6">
      <c r="A722" t="s">
        <v>4</v>
      </c>
      <c r="B722" s="4" t="s">
        <v>5</v>
      </c>
      <c r="C722" s="4" t="s">
        <v>7</v>
      </c>
      <c r="D722" s="4" t="s">
        <v>7</v>
      </c>
      <c r="E722" s="4" t="s">
        <v>21</v>
      </c>
      <c r="F722" s="4" t="s">
        <v>21</v>
      </c>
      <c r="G722" s="4" t="s">
        <v>21</v>
      </c>
      <c r="H722" s="4" t="s">
        <v>12</v>
      </c>
    </row>
    <row r="723" spans="1:6">
      <c r="A723" t="n">
        <v>8225</v>
      </c>
      <c r="B723" s="38" t="n">
        <v>45</v>
      </c>
      <c r="C723" s="7" t="n">
        <v>2</v>
      </c>
      <c r="D723" s="7" t="n">
        <v>3</v>
      </c>
      <c r="E723" s="7" t="n">
        <v>299.149993896484</v>
      </c>
      <c r="F723" s="7" t="n">
        <v>-2.64000010490417</v>
      </c>
      <c r="G723" s="7" t="n">
        <v>-28.5300006866455</v>
      </c>
      <c r="H723" s="7" t="n">
        <v>0</v>
      </c>
    </row>
    <row r="724" spans="1:6">
      <c r="A724" t="s">
        <v>4</v>
      </c>
      <c r="B724" s="4" t="s">
        <v>5</v>
      </c>
      <c r="C724" s="4" t="s">
        <v>7</v>
      </c>
      <c r="D724" s="4" t="s">
        <v>7</v>
      </c>
      <c r="E724" s="4" t="s">
        <v>21</v>
      </c>
      <c r="F724" s="4" t="s">
        <v>21</v>
      </c>
      <c r="G724" s="4" t="s">
        <v>21</v>
      </c>
      <c r="H724" s="4" t="s">
        <v>12</v>
      </c>
      <c r="I724" s="4" t="s">
        <v>7</v>
      </c>
    </row>
    <row r="725" spans="1:6">
      <c r="A725" t="n">
        <v>8242</v>
      </c>
      <c r="B725" s="38" t="n">
        <v>45</v>
      </c>
      <c r="C725" s="7" t="n">
        <v>4</v>
      </c>
      <c r="D725" s="7" t="n">
        <v>3</v>
      </c>
      <c r="E725" s="7" t="n">
        <v>12.4799995422363</v>
      </c>
      <c r="F725" s="7" t="n">
        <v>40.3699989318848</v>
      </c>
      <c r="G725" s="7" t="n">
        <v>0</v>
      </c>
      <c r="H725" s="7" t="n">
        <v>0</v>
      </c>
      <c r="I725" s="7" t="n">
        <v>1</v>
      </c>
    </row>
    <row r="726" spans="1:6">
      <c r="A726" t="s">
        <v>4</v>
      </c>
      <c r="B726" s="4" t="s">
        <v>5</v>
      </c>
      <c r="C726" s="4" t="s">
        <v>7</v>
      </c>
      <c r="D726" s="4" t="s">
        <v>7</v>
      </c>
      <c r="E726" s="4" t="s">
        <v>21</v>
      </c>
      <c r="F726" s="4" t="s">
        <v>12</v>
      </c>
    </row>
    <row r="727" spans="1:6">
      <c r="A727" t="n">
        <v>8260</v>
      </c>
      <c r="B727" s="38" t="n">
        <v>45</v>
      </c>
      <c r="C727" s="7" t="n">
        <v>5</v>
      </c>
      <c r="D727" s="7" t="n">
        <v>3</v>
      </c>
      <c r="E727" s="7" t="n">
        <v>33.5999984741211</v>
      </c>
      <c r="F727" s="7" t="n">
        <v>0</v>
      </c>
    </row>
    <row r="728" spans="1:6">
      <c r="A728" t="s">
        <v>4</v>
      </c>
      <c r="B728" s="4" t="s">
        <v>5</v>
      </c>
      <c r="C728" s="4" t="s">
        <v>7</v>
      </c>
      <c r="D728" s="4" t="s">
        <v>7</v>
      </c>
      <c r="E728" s="4" t="s">
        <v>21</v>
      </c>
      <c r="F728" s="4" t="s">
        <v>12</v>
      </c>
    </row>
    <row r="729" spans="1:6">
      <c r="A729" t="n">
        <v>8269</v>
      </c>
      <c r="B729" s="38" t="n">
        <v>45</v>
      </c>
      <c r="C729" s="7" t="n">
        <v>11</v>
      </c>
      <c r="D729" s="7" t="n">
        <v>3</v>
      </c>
      <c r="E729" s="7" t="n">
        <v>40.5999984741211</v>
      </c>
      <c r="F729" s="7" t="n">
        <v>0</v>
      </c>
    </row>
    <row r="730" spans="1:6">
      <c r="A730" t="s">
        <v>4</v>
      </c>
      <c r="B730" s="4" t="s">
        <v>5</v>
      </c>
      <c r="C730" s="4" t="s">
        <v>7</v>
      </c>
      <c r="D730" s="4" t="s">
        <v>7</v>
      </c>
      <c r="E730" s="4" t="s">
        <v>21</v>
      </c>
      <c r="F730" s="4" t="s">
        <v>21</v>
      </c>
      <c r="G730" s="4" t="s">
        <v>21</v>
      </c>
      <c r="H730" s="4" t="s">
        <v>12</v>
      </c>
    </row>
    <row r="731" spans="1:6">
      <c r="A731" t="n">
        <v>8278</v>
      </c>
      <c r="B731" s="38" t="n">
        <v>45</v>
      </c>
      <c r="C731" s="7" t="n">
        <v>2</v>
      </c>
      <c r="D731" s="7" t="n">
        <v>3</v>
      </c>
      <c r="E731" s="7" t="n">
        <v>309.899993896484</v>
      </c>
      <c r="F731" s="7" t="n">
        <v>-1.8400000333786</v>
      </c>
      <c r="G731" s="7" t="n">
        <v>-27.8199996948242</v>
      </c>
      <c r="H731" s="7" t="n">
        <v>4500</v>
      </c>
    </row>
    <row r="732" spans="1:6">
      <c r="A732" t="s">
        <v>4</v>
      </c>
      <c r="B732" s="4" t="s">
        <v>5</v>
      </c>
      <c r="C732" s="4" t="s">
        <v>7</v>
      </c>
      <c r="D732" s="4" t="s">
        <v>7</v>
      </c>
      <c r="E732" s="4" t="s">
        <v>21</v>
      </c>
      <c r="F732" s="4" t="s">
        <v>21</v>
      </c>
      <c r="G732" s="4" t="s">
        <v>21</v>
      </c>
      <c r="H732" s="4" t="s">
        <v>12</v>
      </c>
      <c r="I732" s="4" t="s">
        <v>7</v>
      </c>
    </row>
    <row r="733" spans="1:6">
      <c r="A733" t="n">
        <v>8295</v>
      </c>
      <c r="B733" s="38" t="n">
        <v>45</v>
      </c>
      <c r="C733" s="7" t="n">
        <v>4</v>
      </c>
      <c r="D733" s="7" t="n">
        <v>3</v>
      </c>
      <c r="E733" s="7" t="n">
        <v>354.559997558594</v>
      </c>
      <c r="F733" s="7" t="n">
        <v>105.279998779297</v>
      </c>
      <c r="G733" s="7" t="n">
        <v>352</v>
      </c>
      <c r="H733" s="7" t="n">
        <v>4500</v>
      </c>
      <c r="I733" s="7" t="n">
        <v>1</v>
      </c>
    </row>
    <row r="734" spans="1:6">
      <c r="A734" t="s">
        <v>4</v>
      </c>
      <c r="B734" s="4" t="s">
        <v>5</v>
      </c>
      <c r="C734" s="4" t="s">
        <v>7</v>
      </c>
      <c r="D734" s="4" t="s">
        <v>7</v>
      </c>
      <c r="E734" s="4" t="s">
        <v>21</v>
      </c>
      <c r="F734" s="4" t="s">
        <v>12</v>
      </c>
    </row>
    <row r="735" spans="1:6">
      <c r="A735" t="n">
        <v>8313</v>
      </c>
      <c r="B735" s="38" t="n">
        <v>45</v>
      </c>
      <c r="C735" s="7" t="n">
        <v>5</v>
      </c>
      <c r="D735" s="7" t="n">
        <v>3</v>
      </c>
      <c r="E735" s="7" t="n">
        <v>14.5</v>
      </c>
      <c r="F735" s="7" t="n">
        <v>4500</v>
      </c>
    </row>
    <row r="736" spans="1:6">
      <c r="A736" t="s">
        <v>4</v>
      </c>
      <c r="B736" s="4" t="s">
        <v>5</v>
      </c>
      <c r="C736" s="4" t="s">
        <v>7</v>
      </c>
      <c r="D736" s="4" t="s">
        <v>21</v>
      </c>
      <c r="E736" s="4" t="s">
        <v>21</v>
      </c>
      <c r="F736" s="4" t="s">
        <v>21</v>
      </c>
    </row>
    <row r="737" spans="1:9">
      <c r="A737" t="n">
        <v>8322</v>
      </c>
      <c r="B737" s="38" t="n">
        <v>45</v>
      </c>
      <c r="C737" s="7" t="n">
        <v>9</v>
      </c>
      <c r="D737" s="7" t="n">
        <v>0.0199999995529652</v>
      </c>
      <c r="E737" s="7" t="n">
        <v>0.0199999995529652</v>
      </c>
      <c r="F737" s="7" t="n">
        <v>4.5</v>
      </c>
    </row>
    <row r="738" spans="1:9">
      <c r="A738" t="s">
        <v>4</v>
      </c>
      <c r="B738" s="4" t="s">
        <v>5</v>
      </c>
      <c r="C738" s="4" t="s">
        <v>7</v>
      </c>
      <c r="D738" s="4" t="s">
        <v>12</v>
      </c>
    </row>
    <row r="739" spans="1:9">
      <c r="A739" t="n">
        <v>8336</v>
      </c>
      <c r="B739" s="15" t="n">
        <v>58</v>
      </c>
      <c r="C739" s="7" t="n">
        <v>255</v>
      </c>
      <c r="D739" s="7" t="n">
        <v>0</v>
      </c>
    </row>
    <row r="740" spans="1:9">
      <c r="A740" t="s">
        <v>4</v>
      </c>
      <c r="B740" s="4" t="s">
        <v>5</v>
      </c>
      <c r="C740" s="4" t="s">
        <v>7</v>
      </c>
      <c r="D740" s="4" t="s">
        <v>12</v>
      </c>
      <c r="E740" s="4" t="s">
        <v>13</v>
      </c>
      <c r="F740" s="4" t="s">
        <v>12</v>
      </c>
    </row>
    <row r="741" spans="1:9">
      <c r="A741" t="n">
        <v>8340</v>
      </c>
      <c r="B741" s="37" t="n">
        <v>50</v>
      </c>
      <c r="C741" s="7" t="n">
        <v>3</v>
      </c>
      <c r="D741" s="7" t="n">
        <v>15110</v>
      </c>
      <c r="E741" s="7" t="n">
        <v>1065353216</v>
      </c>
      <c r="F741" s="7" t="n">
        <v>3000</v>
      </c>
    </row>
    <row r="742" spans="1:9">
      <c r="A742" t="s">
        <v>4</v>
      </c>
      <c r="B742" s="4" t="s">
        <v>5</v>
      </c>
      <c r="C742" s="4" t="s">
        <v>7</v>
      </c>
      <c r="D742" s="4" t="s">
        <v>12</v>
      </c>
      <c r="E742" s="4" t="s">
        <v>13</v>
      </c>
      <c r="F742" s="4" t="s">
        <v>12</v>
      </c>
    </row>
    <row r="743" spans="1:9">
      <c r="A743" t="n">
        <v>8350</v>
      </c>
      <c r="B743" s="37" t="n">
        <v>50</v>
      </c>
      <c r="C743" s="7" t="n">
        <v>3</v>
      </c>
      <c r="D743" s="7" t="n">
        <v>1526</v>
      </c>
      <c r="E743" s="7" t="n">
        <v>1060320051</v>
      </c>
      <c r="F743" s="7" t="n">
        <v>3000</v>
      </c>
    </row>
    <row r="744" spans="1:9">
      <c r="A744" t="s">
        <v>4</v>
      </c>
      <c r="B744" s="4" t="s">
        <v>5</v>
      </c>
      <c r="C744" s="4" t="s">
        <v>12</v>
      </c>
      <c r="D744" s="4" t="s">
        <v>7</v>
      </c>
    </row>
    <row r="745" spans="1:9">
      <c r="A745" t="n">
        <v>8360</v>
      </c>
      <c r="B745" s="40" t="n">
        <v>56</v>
      </c>
      <c r="C745" s="7" t="n">
        <v>1560</v>
      </c>
      <c r="D745" s="7" t="n">
        <v>0</v>
      </c>
    </row>
    <row r="746" spans="1:9">
      <c r="A746" t="s">
        <v>4</v>
      </c>
      <c r="B746" s="4" t="s">
        <v>5</v>
      </c>
      <c r="C746" s="4" t="s">
        <v>7</v>
      </c>
      <c r="D746" s="4" t="s">
        <v>12</v>
      </c>
      <c r="E746" s="4" t="s">
        <v>21</v>
      </c>
      <c r="F746" s="4" t="s">
        <v>12</v>
      </c>
      <c r="G746" s="4" t="s">
        <v>13</v>
      </c>
      <c r="H746" s="4" t="s">
        <v>13</v>
      </c>
      <c r="I746" s="4" t="s">
        <v>12</v>
      </c>
      <c r="J746" s="4" t="s">
        <v>12</v>
      </c>
      <c r="K746" s="4" t="s">
        <v>13</v>
      </c>
      <c r="L746" s="4" t="s">
        <v>13</v>
      </c>
      <c r="M746" s="4" t="s">
        <v>13</v>
      </c>
      <c r="N746" s="4" t="s">
        <v>13</v>
      </c>
      <c r="O746" s="4" t="s">
        <v>8</v>
      </c>
    </row>
    <row r="747" spans="1:9">
      <c r="A747" t="n">
        <v>8364</v>
      </c>
      <c r="B747" s="37" t="n">
        <v>50</v>
      </c>
      <c r="C747" s="7" t="n">
        <v>0</v>
      </c>
      <c r="D747" s="7" t="n">
        <v>2119</v>
      </c>
      <c r="E747" s="7" t="n">
        <v>0.5</v>
      </c>
      <c r="F747" s="7" t="n">
        <v>0</v>
      </c>
      <c r="G747" s="7" t="n">
        <v>0</v>
      </c>
      <c r="H747" s="7" t="n">
        <v>0</v>
      </c>
      <c r="I747" s="7" t="n">
        <v>0</v>
      </c>
      <c r="J747" s="7" t="n">
        <v>65533</v>
      </c>
      <c r="K747" s="7" t="n">
        <v>0</v>
      </c>
      <c r="L747" s="7" t="n">
        <v>0</v>
      </c>
      <c r="M747" s="7" t="n">
        <v>0</v>
      </c>
      <c r="N747" s="7" t="n">
        <v>0</v>
      </c>
      <c r="O747" s="7" t="s">
        <v>14</v>
      </c>
    </row>
    <row r="748" spans="1:9">
      <c r="A748" t="s">
        <v>4</v>
      </c>
      <c r="B748" s="4" t="s">
        <v>5</v>
      </c>
      <c r="C748" s="4" t="s">
        <v>7</v>
      </c>
      <c r="D748" s="4" t="s">
        <v>12</v>
      </c>
      <c r="E748" s="4" t="s">
        <v>7</v>
      </c>
    </row>
    <row r="749" spans="1:9">
      <c r="A749" t="n">
        <v>8403</v>
      </c>
      <c r="B749" s="24" t="n">
        <v>39</v>
      </c>
      <c r="C749" s="7" t="n">
        <v>14</v>
      </c>
      <c r="D749" s="7" t="n">
        <v>1560</v>
      </c>
      <c r="E749" s="7" t="n">
        <v>100</v>
      </c>
    </row>
    <row r="750" spans="1:9">
      <c r="A750" t="s">
        <v>4</v>
      </c>
      <c r="B750" s="4" t="s">
        <v>5</v>
      </c>
      <c r="C750" s="4" t="s">
        <v>7</v>
      </c>
      <c r="D750" s="4" t="s">
        <v>12</v>
      </c>
      <c r="E750" s="4" t="s">
        <v>7</v>
      </c>
    </row>
    <row r="751" spans="1:9">
      <c r="A751" t="n">
        <v>8408</v>
      </c>
      <c r="B751" s="24" t="n">
        <v>39</v>
      </c>
      <c r="C751" s="7" t="n">
        <v>14</v>
      </c>
      <c r="D751" s="7" t="n">
        <v>1560</v>
      </c>
      <c r="E751" s="7" t="n">
        <v>101</v>
      </c>
    </row>
    <row r="752" spans="1:9">
      <c r="A752" t="s">
        <v>4</v>
      </c>
      <c r="B752" s="4" t="s">
        <v>5</v>
      </c>
      <c r="C752" s="4" t="s">
        <v>12</v>
      </c>
      <c r="D752" s="4" t="s">
        <v>7</v>
      </c>
    </row>
    <row r="753" spans="1:15">
      <c r="A753" t="n">
        <v>8413</v>
      </c>
      <c r="B753" s="40" t="n">
        <v>56</v>
      </c>
      <c r="C753" s="7" t="n">
        <v>1561</v>
      </c>
      <c r="D753" s="7" t="n">
        <v>0</v>
      </c>
    </row>
    <row r="754" spans="1:15">
      <c r="A754" t="s">
        <v>4</v>
      </c>
      <c r="B754" s="4" t="s">
        <v>5</v>
      </c>
      <c r="C754" s="4" t="s">
        <v>7</v>
      </c>
      <c r="D754" s="4" t="s">
        <v>12</v>
      </c>
      <c r="E754" s="4" t="s">
        <v>21</v>
      </c>
      <c r="F754" s="4" t="s">
        <v>12</v>
      </c>
      <c r="G754" s="4" t="s">
        <v>13</v>
      </c>
      <c r="H754" s="4" t="s">
        <v>13</v>
      </c>
      <c r="I754" s="4" t="s">
        <v>12</v>
      </c>
      <c r="J754" s="4" t="s">
        <v>12</v>
      </c>
      <c r="K754" s="4" t="s">
        <v>13</v>
      </c>
      <c r="L754" s="4" t="s">
        <v>13</v>
      </c>
      <c r="M754" s="4" t="s">
        <v>13</v>
      </c>
      <c r="N754" s="4" t="s">
        <v>13</v>
      </c>
      <c r="O754" s="4" t="s">
        <v>8</v>
      </c>
    </row>
    <row r="755" spans="1:15">
      <c r="A755" t="n">
        <v>8417</v>
      </c>
      <c r="B755" s="37" t="n">
        <v>50</v>
      </c>
      <c r="C755" s="7" t="n">
        <v>0</v>
      </c>
      <c r="D755" s="7" t="n">
        <v>2119</v>
      </c>
      <c r="E755" s="7" t="n">
        <v>0.5</v>
      </c>
      <c r="F755" s="7" t="n">
        <v>0</v>
      </c>
      <c r="G755" s="7" t="n">
        <v>0</v>
      </c>
      <c r="H755" s="7" t="n">
        <v>0</v>
      </c>
      <c r="I755" s="7" t="n">
        <v>0</v>
      </c>
      <c r="J755" s="7" t="n">
        <v>65533</v>
      </c>
      <c r="K755" s="7" t="n">
        <v>0</v>
      </c>
      <c r="L755" s="7" t="n">
        <v>0</v>
      </c>
      <c r="M755" s="7" t="n">
        <v>0</v>
      </c>
      <c r="N755" s="7" t="n">
        <v>0</v>
      </c>
      <c r="O755" s="7" t="s">
        <v>14</v>
      </c>
    </row>
    <row r="756" spans="1:15">
      <c r="A756" t="s">
        <v>4</v>
      </c>
      <c r="B756" s="4" t="s">
        <v>5</v>
      </c>
      <c r="C756" s="4" t="s">
        <v>7</v>
      </c>
      <c r="D756" s="4" t="s">
        <v>12</v>
      </c>
      <c r="E756" s="4" t="s">
        <v>7</v>
      </c>
    </row>
    <row r="757" spans="1:15">
      <c r="A757" t="n">
        <v>8456</v>
      </c>
      <c r="B757" s="24" t="n">
        <v>39</v>
      </c>
      <c r="C757" s="7" t="n">
        <v>14</v>
      </c>
      <c r="D757" s="7" t="n">
        <v>1561</v>
      </c>
      <c r="E757" s="7" t="n">
        <v>102</v>
      </c>
    </row>
    <row r="758" spans="1:15">
      <c r="A758" t="s">
        <v>4</v>
      </c>
      <c r="B758" s="4" t="s">
        <v>5</v>
      </c>
      <c r="C758" s="4" t="s">
        <v>7</v>
      </c>
      <c r="D758" s="4" t="s">
        <v>12</v>
      </c>
      <c r="E758" s="4" t="s">
        <v>7</v>
      </c>
    </row>
    <row r="759" spans="1:15">
      <c r="A759" t="n">
        <v>8461</v>
      </c>
      <c r="B759" s="24" t="n">
        <v>39</v>
      </c>
      <c r="C759" s="7" t="n">
        <v>14</v>
      </c>
      <c r="D759" s="7" t="n">
        <v>1561</v>
      </c>
      <c r="E759" s="7" t="n">
        <v>103</v>
      </c>
    </row>
    <row r="760" spans="1:15">
      <c r="A760" t="s">
        <v>4</v>
      </c>
      <c r="B760" s="4" t="s">
        <v>5</v>
      </c>
      <c r="C760" s="4" t="s">
        <v>12</v>
      </c>
      <c r="D760" s="4" t="s">
        <v>7</v>
      </c>
      <c r="E760" s="4" t="s">
        <v>7</v>
      </c>
      <c r="F760" s="4" t="s">
        <v>8</v>
      </c>
    </row>
    <row r="761" spans="1:15">
      <c r="A761" t="n">
        <v>8466</v>
      </c>
      <c r="B761" s="16" t="n">
        <v>47</v>
      </c>
      <c r="C761" s="7" t="n">
        <v>1561</v>
      </c>
      <c r="D761" s="7" t="n">
        <v>0</v>
      </c>
      <c r="E761" s="7" t="n">
        <v>0</v>
      </c>
      <c r="F761" s="7" t="s">
        <v>23</v>
      </c>
    </row>
    <row r="762" spans="1:15">
      <c r="A762" t="s">
        <v>4</v>
      </c>
      <c r="B762" s="4" t="s">
        <v>5</v>
      </c>
      <c r="C762" s="4" t="s">
        <v>12</v>
      </c>
      <c r="D762" s="4" t="s">
        <v>7</v>
      </c>
    </row>
    <row r="763" spans="1:15">
      <c r="A763" t="n">
        <v>8479</v>
      </c>
      <c r="B763" s="40" t="n">
        <v>56</v>
      </c>
      <c r="C763" s="7" t="n">
        <v>1562</v>
      </c>
      <c r="D763" s="7" t="n">
        <v>0</v>
      </c>
    </row>
    <row r="764" spans="1:15">
      <c r="A764" t="s">
        <v>4</v>
      </c>
      <c r="B764" s="4" t="s">
        <v>5</v>
      </c>
      <c r="C764" s="4" t="s">
        <v>7</v>
      </c>
      <c r="D764" s="4" t="s">
        <v>12</v>
      </c>
      <c r="E764" s="4" t="s">
        <v>21</v>
      </c>
      <c r="F764" s="4" t="s">
        <v>12</v>
      </c>
      <c r="G764" s="4" t="s">
        <v>13</v>
      </c>
      <c r="H764" s="4" t="s">
        <v>13</v>
      </c>
      <c r="I764" s="4" t="s">
        <v>12</v>
      </c>
      <c r="J764" s="4" t="s">
        <v>12</v>
      </c>
      <c r="K764" s="4" t="s">
        <v>13</v>
      </c>
      <c r="L764" s="4" t="s">
        <v>13</v>
      </c>
      <c r="M764" s="4" t="s">
        <v>13</v>
      </c>
      <c r="N764" s="4" t="s">
        <v>13</v>
      </c>
      <c r="O764" s="4" t="s">
        <v>8</v>
      </c>
    </row>
    <row r="765" spans="1:15">
      <c r="A765" t="n">
        <v>8483</v>
      </c>
      <c r="B765" s="37" t="n">
        <v>50</v>
      </c>
      <c r="C765" s="7" t="n">
        <v>0</v>
      </c>
      <c r="D765" s="7" t="n">
        <v>2119</v>
      </c>
      <c r="E765" s="7" t="n">
        <v>0.5</v>
      </c>
      <c r="F765" s="7" t="n">
        <v>0</v>
      </c>
      <c r="G765" s="7" t="n">
        <v>0</v>
      </c>
      <c r="H765" s="7" t="n">
        <v>0</v>
      </c>
      <c r="I765" s="7" t="n">
        <v>0</v>
      </c>
      <c r="J765" s="7" t="n">
        <v>65533</v>
      </c>
      <c r="K765" s="7" t="n">
        <v>0</v>
      </c>
      <c r="L765" s="7" t="n">
        <v>0</v>
      </c>
      <c r="M765" s="7" t="n">
        <v>0</v>
      </c>
      <c r="N765" s="7" t="n">
        <v>0</v>
      </c>
      <c r="O765" s="7" t="s">
        <v>14</v>
      </c>
    </row>
    <row r="766" spans="1:15">
      <c r="A766" t="s">
        <v>4</v>
      </c>
      <c r="B766" s="4" t="s">
        <v>5</v>
      </c>
      <c r="C766" s="4" t="s">
        <v>7</v>
      </c>
      <c r="D766" s="4" t="s">
        <v>12</v>
      </c>
      <c r="E766" s="4" t="s">
        <v>7</v>
      </c>
    </row>
    <row r="767" spans="1:15">
      <c r="A767" t="n">
        <v>8522</v>
      </c>
      <c r="B767" s="24" t="n">
        <v>39</v>
      </c>
      <c r="C767" s="7" t="n">
        <v>14</v>
      </c>
      <c r="D767" s="7" t="n">
        <v>1562</v>
      </c>
      <c r="E767" s="7" t="n">
        <v>104</v>
      </c>
    </row>
    <row r="768" spans="1:15">
      <c r="A768" t="s">
        <v>4</v>
      </c>
      <c r="B768" s="4" t="s">
        <v>5</v>
      </c>
      <c r="C768" s="4" t="s">
        <v>7</v>
      </c>
      <c r="D768" s="4" t="s">
        <v>12</v>
      </c>
      <c r="E768" s="4" t="s">
        <v>7</v>
      </c>
    </row>
    <row r="769" spans="1:15">
      <c r="A769" t="n">
        <v>8527</v>
      </c>
      <c r="B769" s="24" t="n">
        <v>39</v>
      </c>
      <c r="C769" s="7" t="n">
        <v>14</v>
      </c>
      <c r="D769" s="7" t="n">
        <v>1562</v>
      </c>
      <c r="E769" s="7" t="n">
        <v>105</v>
      </c>
    </row>
    <row r="770" spans="1:15">
      <c r="A770" t="s">
        <v>4</v>
      </c>
      <c r="B770" s="4" t="s">
        <v>5</v>
      </c>
      <c r="C770" s="4" t="s">
        <v>12</v>
      </c>
      <c r="D770" s="4" t="s">
        <v>7</v>
      </c>
      <c r="E770" s="4" t="s">
        <v>7</v>
      </c>
      <c r="F770" s="4" t="s">
        <v>8</v>
      </c>
    </row>
    <row r="771" spans="1:15">
      <c r="A771" t="n">
        <v>8532</v>
      </c>
      <c r="B771" s="16" t="n">
        <v>47</v>
      </c>
      <c r="C771" s="7" t="n">
        <v>1562</v>
      </c>
      <c r="D771" s="7" t="n">
        <v>0</v>
      </c>
      <c r="E771" s="7" t="n">
        <v>0</v>
      </c>
      <c r="F771" s="7" t="s">
        <v>23</v>
      </c>
    </row>
    <row r="772" spans="1:15">
      <c r="A772" t="s">
        <v>4</v>
      </c>
      <c r="B772" s="4" t="s">
        <v>5</v>
      </c>
      <c r="C772" s="4" t="s">
        <v>7</v>
      </c>
      <c r="D772" s="4" t="s">
        <v>7</v>
      </c>
      <c r="E772" s="4" t="s">
        <v>21</v>
      </c>
      <c r="F772" s="4" t="s">
        <v>12</v>
      </c>
    </row>
    <row r="773" spans="1:15">
      <c r="A773" t="n">
        <v>8545</v>
      </c>
      <c r="B773" s="38" t="n">
        <v>45</v>
      </c>
      <c r="C773" s="7" t="n">
        <v>5</v>
      </c>
      <c r="D773" s="7" t="n">
        <v>1</v>
      </c>
      <c r="E773" s="7" t="n">
        <v>9.5</v>
      </c>
      <c r="F773" s="7" t="n">
        <v>2750</v>
      </c>
    </row>
    <row r="774" spans="1:15">
      <c r="A774" t="s">
        <v>4</v>
      </c>
      <c r="B774" s="4" t="s">
        <v>5</v>
      </c>
      <c r="C774" s="4" t="s">
        <v>12</v>
      </c>
      <c r="D774" s="4" t="s">
        <v>7</v>
      </c>
      <c r="E774" s="4" t="s">
        <v>7</v>
      </c>
      <c r="F774" s="4" t="s">
        <v>8</v>
      </c>
    </row>
    <row r="775" spans="1:15">
      <c r="A775" t="n">
        <v>8554</v>
      </c>
      <c r="B775" s="16" t="n">
        <v>47</v>
      </c>
      <c r="C775" s="7" t="n">
        <v>1560</v>
      </c>
      <c r="D775" s="7" t="n">
        <v>0</v>
      </c>
      <c r="E775" s="7" t="n">
        <v>0</v>
      </c>
      <c r="F775" s="7" t="s">
        <v>49</v>
      </c>
    </row>
    <row r="776" spans="1:15">
      <c r="A776" t="s">
        <v>4</v>
      </c>
      <c r="B776" s="4" t="s">
        <v>5</v>
      </c>
      <c r="C776" s="4" t="s">
        <v>7</v>
      </c>
      <c r="D776" s="4" t="s">
        <v>12</v>
      </c>
      <c r="E776" s="4" t="s">
        <v>13</v>
      </c>
      <c r="F776" s="4" t="s">
        <v>12</v>
      </c>
    </row>
    <row r="777" spans="1:15">
      <c r="A777" t="n">
        <v>8570</v>
      </c>
      <c r="B777" s="37" t="n">
        <v>50</v>
      </c>
      <c r="C777" s="7" t="n">
        <v>3</v>
      </c>
      <c r="D777" s="7" t="n">
        <v>15110</v>
      </c>
      <c r="E777" s="7" t="n">
        <v>1056964608</v>
      </c>
      <c r="F777" s="7" t="n">
        <v>500</v>
      </c>
    </row>
    <row r="778" spans="1:15">
      <c r="A778" t="s">
        <v>4</v>
      </c>
      <c r="B778" s="4" t="s">
        <v>5</v>
      </c>
      <c r="C778" s="4" t="s">
        <v>12</v>
      </c>
      <c r="D778" s="4" t="s">
        <v>7</v>
      </c>
    </row>
    <row r="779" spans="1:15">
      <c r="A779" t="n">
        <v>8580</v>
      </c>
      <c r="B779" s="40" t="n">
        <v>56</v>
      </c>
      <c r="C779" s="7" t="n">
        <v>1563</v>
      </c>
      <c r="D779" s="7" t="n">
        <v>0</v>
      </c>
    </row>
    <row r="780" spans="1:15">
      <c r="A780" t="s">
        <v>4</v>
      </c>
      <c r="B780" s="4" t="s">
        <v>5</v>
      </c>
      <c r="C780" s="4" t="s">
        <v>7</v>
      </c>
      <c r="D780" s="4" t="s">
        <v>12</v>
      </c>
      <c r="E780" s="4" t="s">
        <v>21</v>
      </c>
      <c r="F780" s="4" t="s">
        <v>12</v>
      </c>
      <c r="G780" s="4" t="s">
        <v>13</v>
      </c>
      <c r="H780" s="4" t="s">
        <v>13</v>
      </c>
      <c r="I780" s="4" t="s">
        <v>12</v>
      </c>
      <c r="J780" s="4" t="s">
        <v>12</v>
      </c>
      <c r="K780" s="4" t="s">
        <v>13</v>
      </c>
      <c r="L780" s="4" t="s">
        <v>13</v>
      </c>
      <c r="M780" s="4" t="s">
        <v>13</v>
      </c>
      <c r="N780" s="4" t="s">
        <v>13</v>
      </c>
      <c r="O780" s="4" t="s">
        <v>8</v>
      </c>
    </row>
    <row r="781" spans="1:15">
      <c r="A781" t="n">
        <v>8584</v>
      </c>
      <c r="B781" s="37" t="n">
        <v>50</v>
      </c>
      <c r="C781" s="7" t="n">
        <v>0</v>
      </c>
      <c r="D781" s="7" t="n">
        <v>2119</v>
      </c>
      <c r="E781" s="7" t="n">
        <v>0.5</v>
      </c>
      <c r="F781" s="7" t="n">
        <v>0</v>
      </c>
      <c r="G781" s="7" t="n">
        <v>0</v>
      </c>
      <c r="H781" s="7" t="n">
        <v>0</v>
      </c>
      <c r="I781" s="7" t="n">
        <v>0</v>
      </c>
      <c r="J781" s="7" t="n">
        <v>65533</v>
      </c>
      <c r="K781" s="7" t="n">
        <v>0</v>
      </c>
      <c r="L781" s="7" t="n">
        <v>0</v>
      </c>
      <c r="M781" s="7" t="n">
        <v>0</v>
      </c>
      <c r="N781" s="7" t="n">
        <v>0</v>
      </c>
      <c r="O781" s="7" t="s">
        <v>14</v>
      </c>
    </row>
    <row r="782" spans="1:15">
      <c r="A782" t="s">
        <v>4</v>
      </c>
      <c r="B782" s="4" t="s">
        <v>5</v>
      </c>
      <c r="C782" s="4" t="s">
        <v>7</v>
      </c>
      <c r="D782" s="4" t="s">
        <v>12</v>
      </c>
      <c r="E782" s="4" t="s">
        <v>7</v>
      </c>
    </row>
    <row r="783" spans="1:15">
      <c r="A783" t="n">
        <v>8623</v>
      </c>
      <c r="B783" s="24" t="n">
        <v>39</v>
      </c>
      <c r="C783" s="7" t="n">
        <v>14</v>
      </c>
      <c r="D783" s="7" t="n">
        <v>1563</v>
      </c>
      <c r="E783" s="7" t="n">
        <v>106</v>
      </c>
    </row>
    <row r="784" spans="1:15">
      <c r="A784" t="s">
        <v>4</v>
      </c>
      <c r="B784" s="4" t="s">
        <v>5</v>
      </c>
      <c r="C784" s="4" t="s">
        <v>7</v>
      </c>
      <c r="D784" s="4" t="s">
        <v>12</v>
      </c>
      <c r="E784" s="4" t="s">
        <v>7</v>
      </c>
    </row>
    <row r="785" spans="1:15">
      <c r="A785" t="n">
        <v>8628</v>
      </c>
      <c r="B785" s="24" t="n">
        <v>39</v>
      </c>
      <c r="C785" s="7" t="n">
        <v>14</v>
      </c>
      <c r="D785" s="7" t="n">
        <v>1563</v>
      </c>
      <c r="E785" s="7" t="n">
        <v>107</v>
      </c>
    </row>
    <row r="786" spans="1:15">
      <c r="A786" t="s">
        <v>4</v>
      </c>
      <c r="B786" s="4" t="s">
        <v>5</v>
      </c>
      <c r="C786" s="4" t="s">
        <v>12</v>
      </c>
      <c r="D786" s="4" t="s">
        <v>7</v>
      </c>
      <c r="E786" s="4" t="s">
        <v>7</v>
      </c>
      <c r="F786" s="4" t="s">
        <v>8</v>
      </c>
    </row>
    <row r="787" spans="1:15">
      <c r="A787" t="n">
        <v>8633</v>
      </c>
      <c r="B787" s="16" t="n">
        <v>47</v>
      </c>
      <c r="C787" s="7" t="n">
        <v>1563</v>
      </c>
      <c r="D787" s="7" t="n">
        <v>0</v>
      </c>
      <c r="E787" s="7" t="n">
        <v>0</v>
      </c>
      <c r="F787" s="7" t="s">
        <v>23</v>
      </c>
    </row>
    <row r="788" spans="1:15">
      <c r="A788" t="s">
        <v>4</v>
      </c>
      <c r="B788" s="4" t="s">
        <v>5</v>
      </c>
      <c r="C788" s="4" t="s">
        <v>12</v>
      </c>
      <c r="D788" s="4" t="s">
        <v>7</v>
      </c>
    </row>
    <row r="789" spans="1:15">
      <c r="A789" t="n">
        <v>8646</v>
      </c>
      <c r="B789" s="40" t="n">
        <v>56</v>
      </c>
      <c r="C789" s="7" t="n">
        <v>1564</v>
      </c>
      <c r="D789" s="7" t="n">
        <v>0</v>
      </c>
    </row>
    <row r="790" spans="1:15">
      <c r="A790" t="s">
        <v>4</v>
      </c>
      <c r="B790" s="4" t="s">
        <v>5</v>
      </c>
      <c r="C790" s="4" t="s">
        <v>7</v>
      </c>
      <c r="D790" s="4" t="s">
        <v>12</v>
      </c>
      <c r="E790" s="4" t="s">
        <v>12</v>
      </c>
    </row>
    <row r="791" spans="1:15">
      <c r="A791" t="n">
        <v>8650</v>
      </c>
      <c r="B791" s="37" t="n">
        <v>50</v>
      </c>
      <c r="C791" s="7" t="n">
        <v>1</v>
      </c>
      <c r="D791" s="7" t="n">
        <v>15110</v>
      </c>
      <c r="E791" s="7" t="n">
        <v>1000</v>
      </c>
    </row>
    <row r="792" spans="1:15">
      <c r="A792" t="s">
        <v>4</v>
      </c>
      <c r="B792" s="4" t="s">
        <v>5</v>
      </c>
      <c r="C792" s="4" t="s">
        <v>7</v>
      </c>
      <c r="D792" s="4" t="s">
        <v>12</v>
      </c>
      <c r="E792" s="4" t="s">
        <v>21</v>
      </c>
      <c r="F792" s="4" t="s">
        <v>12</v>
      </c>
      <c r="G792" s="4" t="s">
        <v>13</v>
      </c>
      <c r="H792" s="4" t="s">
        <v>13</v>
      </c>
      <c r="I792" s="4" t="s">
        <v>12</v>
      </c>
      <c r="J792" s="4" t="s">
        <v>12</v>
      </c>
      <c r="K792" s="4" t="s">
        <v>13</v>
      </c>
      <c r="L792" s="4" t="s">
        <v>13</v>
      </c>
      <c r="M792" s="4" t="s">
        <v>13</v>
      </c>
      <c r="N792" s="4" t="s">
        <v>13</v>
      </c>
      <c r="O792" s="4" t="s">
        <v>8</v>
      </c>
    </row>
    <row r="793" spans="1:15">
      <c r="A793" t="n">
        <v>8656</v>
      </c>
      <c r="B793" s="37" t="n">
        <v>50</v>
      </c>
      <c r="C793" s="7" t="n">
        <v>0</v>
      </c>
      <c r="D793" s="7" t="n">
        <v>2119</v>
      </c>
      <c r="E793" s="7" t="n">
        <v>0.5</v>
      </c>
      <c r="F793" s="7" t="n">
        <v>0</v>
      </c>
      <c r="G793" s="7" t="n">
        <v>0</v>
      </c>
      <c r="H793" s="7" t="n">
        <v>0</v>
      </c>
      <c r="I793" s="7" t="n">
        <v>0</v>
      </c>
      <c r="J793" s="7" t="n">
        <v>65533</v>
      </c>
      <c r="K793" s="7" t="n">
        <v>0</v>
      </c>
      <c r="L793" s="7" t="n">
        <v>0</v>
      </c>
      <c r="M793" s="7" t="n">
        <v>0</v>
      </c>
      <c r="N793" s="7" t="n">
        <v>0</v>
      </c>
      <c r="O793" s="7" t="s">
        <v>14</v>
      </c>
    </row>
    <row r="794" spans="1:15">
      <c r="A794" t="s">
        <v>4</v>
      </c>
      <c r="B794" s="4" t="s">
        <v>5</v>
      </c>
      <c r="C794" s="4" t="s">
        <v>7</v>
      </c>
      <c r="D794" s="4" t="s">
        <v>12</v>
      </c>
      <c r="E794" s="4" t="s">
        <v>7</v>
      </c>
    </row>
    <row r="795" spans="1:15">
      <c r="A795" t="n">
        <v>8695</v>
      </c>
      <c r="B795" s="24" t="n">
        <v>39</v>
      </c>
      <c r="C795" s="7" t="n">
        <v>14</v>
      </c>
      <c r="D795" s="7" t="n">
        <v>1564</v>
      </c>
      <c r="E795" s="7" t="n">
        <v>108</v>
      </c>
    </row>
    <row r="796" spans="1:15">
      <c r="A796" t="s">
        <v>4</v>
      </c>
      <c r="B796" s="4" t="s">
        <v>5</v>
      </c>
      <c r="C796" s="4" t="s">
        <v>7</v>
      </c>
      <c r="D796" s="4" t="s">
        <v>12</v>
      </c>
      <c r="E796" s="4" t="s">
        <v>7</v>
      </c>
    </row>
    <row r="797" spans="1:15">
      <c r="A797" t="n">
        <v>8700</v>
      </c>
      <c r="B797" s="24" t="n">
        <v>39</v>
      </c>
      <c r="C797" s="7" t="n">
        <v>14</v>
      </c>
      <c r="D797" s="7" t="n">
        <v>1564</v>
      </c>
      <c r="E797" s="7" t="n">
        <v>109</v>
      </c>
    </row>
    <row r="798" spans="1:15">
      <c r="A798" t="s">
        <v>4</v>
      </c>
      <c r="B798" s="4" t="s">
        <v>5</v>
      </c>
      <c r="C798" s="4" t="s">
        <v>12</v>
      </c>
      <c r="D798" s="4" t="s">
        <v>7</v>
      </c>
      <c r="E798" s="4" t="s">
        <v>7</v>
      </c>
      <c r="F798" s="4" t="s">
        <v>8</v>
      </c>
    </row>
    <row r="799" spans="1:15">
      <c r="A799" t="n">
        <v>8705</v>
      </c>
      <c r="B799" s="16" t="n">
        <v>47</v>
      </c>
      <c r="C799" s="7" t="n">
        <v>1564</v>
      </c>
      <c r="D799" s="7" t="n">
        <v>0</v>
      </c>
      <c r="E799" s="7" t="n">
        <v>0</v>
      </c>
      <c r="F799" s="7" t="s">
        <v>23</v>
      </c>
    </row>
    <row r="800" spans="1:15">
      <c r="A800" t="s">
        <v>4</v>
      </c>
      <c r="B800" s="4" t="s">
        <v>5</v>
      </c>
      <c r="C800" s="4" t="s">
        <v>7</v>
      </c>
      <c r="D800" s="4" t="s">
        <v>12</v>
      </c>
      <c r="E800" s="4" t="s">
        <v>7</v>
      </c>
    </row>
    <row r="801" spans="1:15">
      <c r="A801" t="n">
        <v>8718</v>
      </c>
      <c r="B801" s="24" t="n">
        <v>39</v>
      </c>
      <c r="C801" s="7" t="n">
        <v>14</v>
      </c>
      <c r="D801" s="7" t="n">
        <v>1565</v>
      </c>
      <c r="E801" s="7" t="n">
        <v>110</v>
      </c>
    </row>
    <row r="802" spans="1:15">
      <c r="A802" t="s">
        <v>4</v>
      </c>
      <c r="B802" s="4" t="s">
        <v>5</v>
      </c>
      <c r="C802" s="4" t="s">
        <v>7</v>
      </c>
      <c r="D802" s="4" t="s">
        <v>12</v>
      </c>
      <c r="E802" s="4" t="s">
        <v>7</v>
      </c>
    </row>
    <row r="803" spans="1:15">
      <c r="A803" t="n">
        <v>8723</v>
      </c>
      <c r="B803" s="24" t="n">
        <v>39</v>
      </c>
      <c r="C803" s="7" t="n">
        <v>14</v>
      </c>
      <c r="D803" s="7" t="n">
        <v>1565</v>
      </c>
      <c r="E803" s="7" t="n">
        <v>111</v>
      </c>
    </row>
    <row r="804" spans="1:15">
      <c r="A804" t="s">
        <v>4</v>
      </c>
      <c r="B804" s="4" t="s">
        <v>5</v>
      </c>
      <c r="C804" s="4" t="s">
        <v>7</v>
      </c>
      <c r="D804" s="4" t="s">
        <v>12</v>
      </c>
      <c r="E804" s="4" t="s">
        <v>12</v>
      </c>
    </row>
    <row r="805" spans="1:15">
      <c r="A805" t="n">
        <v>8728</v>
      </c>
      <c r="B805" s="37" t="n">
        <v>50</v>
      </c>
      <c r="C805" s="7" t="n">
        <v>1</v>
      </c>
      <c r="D805" s="7" t="n">
        <v>1526</v>
      </c>
      <c r="E805" s="7" t="n">
        <v>1000</v>
      </c>
    </row>
    <row r="806" spans="1:15">
      <c r="A806" t="s">
        <v>4</v>
      </c>
      <c r="B806" s="4" t="s">
        <v>5</v>
      </c>
      <c r="C806" s="4" t="s">
        <v>12</v>
      </c>
    </row>
    <row r="807" spans="1:15">
      <c r="A807" t="n">
        <v>8734</v>
      </c>
      <c r="B807" s="22" t="n">
        <v>16</v>
      </c>
      <c r="C807" s="7" t="n">
        <v>1000</v>
      </c>
    </row>
    <row r="808" spans="1:15">
      <c r="A808" t="s">
        <v>4</v>
      </c>
      <c r="B808" s="4" t="s">
        <v>5</v>
      </c>
      <c r="C808" s="4" t="s">
        <v>7</v>
      </c>
      <c r="D808" s="4" t="s">
        <v>12</v>
      </c>
      <c r="E808" s="4" t="s">
        <v>13</v>
      </c>
      <c r="F808" s="4" t="s">
        <v>12</v>
      </c>
    </row>
    <row r="809" spans="1:15">
      <c r="A809" t="n">
        <v>8737</v>
      </c>
      <c r="B809" s="37" t="n">
        <v>50</v>
      </c>
      <c r="C809" s="7" t="n">
        <v>3</v>
      </c>
      <c r="D809" s="7" t="n">
        <v>8060</v>
      </c>
      <c r="E809" s="7" t="n">
        <v>0</v>
      </c>
      <c r="F809" s="7" t="n">
        <v>500</v>
      </c>
    </row>
    <row r="810" spans="1:15">
      <c r="A810" t="s">
        <v>4</v>
      </c>
      <c r="B810" s="4" t="s">
        <v>5</v>
      </c>
      <c r="C810" s="4" t="s">
        <v>7</v>
      </c>
      <c r="D810" s="4" t="s">
        <v>12</v>
      </c>
      <c r="E810" s="4" t="s">
        <v>21</v>
      </c>
      <c r="F810" s="4" t="s">
        <v>12</v>
      </c>
      <c r="G810" s="4" t="s">
        <v>13</v>
      </c>
      <c r="H810" s="4" t="s">
        <v>13</v>
      </c>
      <c r="I810" s="4" t="s">
        <v>12</v>
      </c>
      <c r="J810" s="4" t="s">
        <v>12</v>
      </c>
      <c r="K810" s="4" t="s">
        <v>13</v>
      </c>
      <c r="L810" s="4" t="s">
        <v>13</v>
      </c>
      <c r="M810" s="4" t="s">
        <v>13</v>
      </c>
      <c r="N810" s="4" t="s">
        <v>13</v>
      </c>
      <c r="O810" s="4" t="s">
        <v>8</v>
      </c>
    </row>
    <row r="811" spans="1:15">
      <c r="A811" t="n">
        <v>8747</v>
      </c>
      <c r="B811" s="37" t="n">
        <v>50</v>
      </c>
      <c r="C811" s="7" t="n">
        <v>0</v>
      </c>
      <c r="D811" s="7" t="n">
        <v>8146</v>
      </c>
      <c r="E811" s="7" t="n">
        <v>7.00649232162409e-43</v>
      </c>
      <c r="F811" s="7" t="n">
        <v>0</v>
      </c>
      <c r="G811" s="7" t="n">
        <v>0</v>
      </c>
      <c r="H811" s="7" t="n">
        <v>0</v>
      </c>
      <c r="I811" s="7" t="n">
        <v>0</v>
      </c>
      <c r="J811" s="7" t="n">
        <v>65533</v>
      </c>
      <c r="K811" s="7" t="n">
        <v>0</v>
      </c>
      <c r="L811" s="7" t="n">
        <v>0</v>
      </c>
      <c r="M811" s="7" t="n">
        <v>0</v>
      </c>
      <c r="N811" s="7" t="n">
        <v>0</v>
      </c>
      <c r="O811" s="7" t="s">
        <v>14</v>
      </c>
    </row>
    <row r="812" spans="1:15">
      <c r="A812" t="s">
        <v>4</v>
      </c>
      <c r="B812" s="4" t="s">
        <v>5</v>
      </c>
      <c r="C812" s="4" t="s">
        <v>7</v>
      </c>
      <c r="D812" s="4" t="s">
        <v>12</v>
      </c>
      <c r="E812" s="4" t="s">
        <v>21</v>
      </c>
    </row>
    <row r="813" spans="1:15">
      <c r="A813" t="n">
        <v>8786</v>
      </c>
      <c r="B813" s="15" t="n">
        <v>58</v>
      </c>
      <c r="C813" s="7" t="n">
        <v>101</v>
      </c>
      <c r="D813" s="7" t="n">
        <v>2000</v>
      </c>
      <c r="E813" s="7" t="n">
        <v>1</v>
      </c>
    </row>
    <row r="814" spans="1:15">
      <c r="A814" t="s">
        <v>4</v>
      </c>
      <c r="B814" s="4" t="s">
        <v>5</v>
      </c>
      <c r="C814" s="4" t="s">
        <v>7</v>
      </c>
      <c r="D814" s="4" t="s">
        <v>12</v>
      </c>
    </row>
    <row r="815" spans="1:15">
      <c r="A815" t="n">
        <v>8794</v>
      </c>
      <c r="B815" s="15" t="n">
        <v>58</v>
      </c>
      <c r="C815" s="7" t="n">
        <v>254</v>
      </c>
      <c r="D815" s="7" t="n">
        <v>0</v>
      </c>
    </row>
    <row r="816" spans="1:15">
      <c r="A816" t="s">
        <v>4</v>
      </c>
      <c r="B816" s="4" t="s">
        <v>5</v>
      </c>
      <c r="C816" s="4" t="s">
        <v>7</v>
      </c>
      <c r="D816" s="4" t="s">
        <v>7</v>
      </c>
      <c r="E816" s="4" t="s">
        <v>21</v>
      </c>
      <c r="F816" s="4" t="s">
        <v>21</v>
      </c>
      <c r="G816" s="4" t="s">
        <v>21</v>
      </c>
      <c r="H816" s="4" t="s">
        <v>12</v>
      </c>
    </row>
    <row r="817" spans="1:15">
      <c r="A817" t="n">
        <v>8798</v>
      </c>
      <c r="B817" s="38" t="n">
        <v>45</v>
      </c>
      <c r="C817" s="7" t="n">
        <v>2</v>
      </c>
      <c r="D817" s="7" t="n">
        <v>3</v>
      </c>
      <c r="E817" s="7" t="n">
        <v>0.0500000007450581</v>
      </c>
      <c r="F817" s="7" t="n">
        <v>-98.9899978637695</v>
      </c>
      <c r="G817" s="7" t="n">
        <v>-0.370000004768372</v>
      </c>
      <c r="H817" s="7" t="n">
        <v>0</v>
      </c>
    </row>
    <row r="818" spans="1:15">
      <c r="A818" t="s">
        <v>4</v>
      </c>
      <c r="B818" s="4" t="s">
        <v>5</v>
      </c>
      <c r="C818" s="4" t="s">
        <v>7</v>
      </c>
      <c r="D818" s="4" t="s">
        <v>7</v>
      </c>
      <c r="E818" s="4" t="s">
        <v>21</v>
      </c>
      <c r="F818" s="4" t="s">
        <v>21</v>
      </c>
      <c r="G818" s="4" t="s">
        <v>21</v>
      </c>
      <c r="H818" s="4" t="s">
        <v>12</v>
      </c>
      <c r="I818" s="4" t="s">
        <v>7</v>
      </c>
    </row>
    <row r="819" spans="1:15">
      <c r="A819" t="n">
        <v>8815</v>
      </c>
      <c r="B819" s="38" t="n">
        <v>45</v>
      </c>
      <c r="C819" s="7" t="n">
        <v>4</v>
      </c>
      <c r="D819" s="7" t="n">
        <v>3</v>
      </c>
      <c r="E819" s="7" t="n">
        <v>1.00999999046326</v>
      </c>
      <c r="F819" s="7" t="n">
        <v>17.6100006103516</v>
      </c>
      <c r="G819" s="7" t="n">
        <v>356</v>
      </c>
      <c r="H819" s="7" t="n">
        <v>0</v>
      </c>
      <c r="I819" s="7" t="n">
        <v>1</v>
      </c>
    </row>
    <row r="820" spans="1:15">
      <c r="A820" t="s">
        <v>4</v>
      </c>
      <c r="B820" s="4" t="s">
        <v>5</v>
      </c>
      <c r="C820" s="4" t="s">
        <v>7</v>
      </c>
      <c r="D820" s="4" t="s">
        <v>7</v>
      </c>
      <c r="E820" s="4" t="s">
        <v>21</v>
      </c>
      <c r="F820" s="4" t="s">
        <v>12</v>
      </c>
    </row>
    <row r="821" spans="1:15">
      <c r="A821" t="n">
        <v>8833</v>
      </c>
      <c r="B821" s="38" t="n">
        <v>45</v>
      </c>
      <c r="C821" s="7" t="n">
        <v>5</v>
      </c>
      <c r="D821" s="7" t="n">
        <v>3</v>
      </c>
      <c r="E821" s="7" t="n">
        <v>1.39999997615814</v>
      </c>
      <c r="F821" s="7" t="n">
        <v>0</v>
      </c>
    </row>
    <row r="822" spans="1:15">
      <c r="A822" t="s">
        <v>4</v>
      </c>
      <c r="B822" s="4" t="s">
        <v>5</v>
      </c>
      <c r="C822" s="4" t="s">
        <v>7</v>
      </c>
      <c r="D822" s="4" t="s">
        <v>7</v>
      </c>
      <c r="E822" s="4" t="s">
        <v>21</v>
      </c>
      <c r="F822" s="4" t="s">
        <v>12</v>
      </c>
    </row>
    <row r="823" spans="1:15">
      <c r="A823" t="n">
        <v>8842</v>
      </c>
      <c r="B823" s="38" t="n">
        <v>45</v>
      </c>
      <c r="C823" s="7" t="n">
        <v>11</v>
      </c>
      <c r="D823" s="7" t="n">
        <v>3</v>
      </c>
      <c r="E823" s="7" t="n">
        <v>40.5999984741211</v>
      </c>
      <c r="F823" s="7" t="n">
        <v>0</v>
      </c>
    </row>
    <row r="824" spans="1:15">
      <c r="A824" t="s">
        <v>4</v>
      </c>
      <c r="B824" s="4" t="s">
        <v>5</v>
      </c>
      <c r="C824" s="4" t="s">
        <v>7</v>
      </c>
      <c r="D824" s="4" t="s">
        <v>7</v>
      </c>
      <c r="E824" s="4" t="s">
        <v>21</v>
      </c>
      <c r="F824" s="4" t="s">
        <v>12</v>
      </c>
    </row>
    <row r="825" spans="1:15">
      <c r="A825" t="n">
        <v>8851</v>
      </c>
      <c r="B825" s="38" t="n">
        <v>45</v>
      </c>
      <c r="C825" s="7" t="n">
        <v>5</v>
      </c>
      <c r="D825" s="7" t="n">
        <v>3</v>
      </c>
      <c r="E825" s="7" t="n">
        <v>1.89999997615814</v>
      </c>
      <c r="F825" s="7" t="n">
        <v>5000</v>
      </c>
    </row>
    <row r="826" spans="1:15">
      <c r="A826" t="s">
        <v>4</v>
      </c>
      <c r="B826" s="4" t="s">
        <v>5</v>
      </c>
      <c r="C826" s="4" t="s">
        <v>7</v>
      </c>
      <c r="D826" s="4" t="s">
        <v>8</v>
      </c>
      <c r="E826" s="4" t="s">
        <v>12</v>
      </c>
    </row>
    <row r="827" spans="1:15">
      <c r="A827" t="n">
        <v>8860</v>
      </c>
      <c r="B827" s="41" t="n">
        <v>94</v>
      </c>
      <c r="C827" s="7" t="n">
        <v>1</v>
      </c>
      <c r="D827" s="7" t="s">
        <v>71</v>
      </c>
      <c r="E827" s="7" t="n">
        <v>512</v>
      </c>
    </row>
    <row r="828" spans="1:15">
      <c r="A828" t="s">
        <v>4</v>
      </c>
      <c r="B828" s="4" t="s">
        <v>5</v>
      </c>
      <c r="C828" s="4" t="s">
        <v>7</v>
      </c>
      <c r="D828" s="4" t="s">
        <v>7</v>
      </c>
      <c r="E828" s="4" t="s">
        <v>13</v>
      </c>
      <c r="F828" s="4" t="s">
        <v>7</v>
      </c>
      <c r="G828" s="4" t="s">
        <v>7</v>
      </c>
    </row>
    <row r="829" spans="1:15">
      <c r="A829" t="n">
        <v>8873</v>
      </c>
      <c r="B829" s="42" t="n">
        <v>8</v>
      </c>
      <c r="C829" s="7" t="n">
        <v>5</v>
      </c>
      <c r="D829" s="7" t="n">
        <v>0</v>
      </c>
      <c r="E829" s="7" t="n">
        <v>7</v>
      </c>
      <c r="F829" s="7" t="n">
        <v>19</v>
      </c>
      <c r="G829" s="7" t="n">
        <v>1</v>
      </c>
    </row>
    <row r="830" spans="1:15">
      <c r="A830" t="s">
        <v>4</v>
      </c>
      <c r="B830" s="4" t="s">
        <v>5</v>
      </c>
      <c r="C830" s="4" t="s">
        <v>7</v>
      </c>
    </row>
    <row r="831" spans="1:15">
      <c r="A831" t="n">
        <v>8882</v>
      </c>
      <c r="B831" s="39" t="n">
        <v>116</v>
      </c>
      <c r="C831" s="7" t="n">
        <v>0</v>
      </c>
    </row>
    <row r="832" spans="1:15">
      <c r="A832" t="s">
        <v>4</v>
      </c>
      <c r="B832" s="4" t="s">
        <v>5</v>
      </c>
      <c r="C832" s="4" t="s">
        <v>7</v>
      </c>
      <c r="D832" s="4" t="s">
        <v>12</v>
      </c>
    </row>
    <row r="833" spans="1:9">
      <c r="A833" t="n">
        <v>8884</v>
      </c>
      <c r="B833" s="39" t="n">
        <v>116</v>
      </c>
      <c r="C833" s="7" t="n">
        <v>2</v>
      </c>
      <c r="D833" s="7" t="n">
        <v>1</v>
      </c>
    </row>
    <row r="834" spans="1:9">
      <c r="A834" t="s">
        <v>4</v>
      </c>
      <c r="B834" s="4" t="s">
        <v>5</v>
      </c>
      <c r="C834" s="4" t="s">
        <v>7</v>
      </c>
      <c r="D834" s="4" t="s">
        <v>13</v>
      </c>
    </row>
    <row r="835" spans="1:9">
      <c r="A835" t="n">
        <v>8888</v>
      </c>
      <c r="B835" s="39" t="n">
        <v>116</v>
      </c>
      <c r="C835" s="7" t="n">
        <v>5</v>
      </c>
      <c r="D835" s="7" t="n">
        <v>1065353216</v>
      </c>
    </row>
    <row r="836" spans="1:9">
      <c r="A836" t="s">
        <v>4</v>
      </c>
      <c r="B836" s="4" t="s">
        <v>5</v>
      </c>
      <c r="C836" s="4" t="s">
        <v>7</v>
      </c>
      <c r="D836" s="4" t="s">
        <v>12</v>
      </c>
    </row>
    <row r="837" spans="1:9">
      <c r="A837" t="n">
        <v>8894</v>
      </c>
      <c r="B837" s="39" t="n">
        <v>116</v>
      </c>
      <c r="C837" s="7" t="n">
        <v>6</v>
      </c>
      <c r="D837" s="7" t="n">
        <v>1</v>
      </c>
    </row>
    <row r="838" spans="1:9">
      <c r="A838" t="s">
        <v>4</v>
      </c>
      <c r="B838" s="4" t="s">
        <v>5</v>
      </c>
      <c r="C838" s="4" t="s">
        <v>7</v>
      </c>
      <c r="D838" s="4" t="s">
        <v>12</v>
      </c>
    </row>
    <row r="839" spans="1:9">
      <c r="A839" t="n">
        <v>8898</v>
      </c>
      <c r="B839" s="15" t="n">
        <v>58</v>
      </c>
      <c r="C839" s="7" t="n">
        <v>255</v>
      </c>
      <c r="D839" s="7" t="n">
        <v>0</v>
      </c>
    </row>
    <row r="840" spans="1:9">
      <c r="A840" t="s">
        <v>4</v>
      </c>
      <c r="B840" s="4" t="s">
        <v>5</v>
      </c>
      <c r="C840" s="4" t="s">
        <v>12</v>
      </c>
    </row>
    <row r="841" spans="1:9">
      <c r="A841" t="n">
        <v>8902</v>
      </c>
      <c r="B841" s="22" t="n">
        <v>16</v>
      </c>
      <c r="C841" s="7" t="n">
        <v>2500</v>
      </c>
    </row>
    <row r="842" spans="1:9">
      <c r="A842" t="s">
        <v>4</v>
      </c>
      <c r="B842" s="4" t="s">
        <v>5</v>
      </c>
      <c r="C842" s="4" t="s">
        <v>12</v>
      </c>
      <c r="D842" s="4" t="s">
        <v>7</v>
      </c>
      <c r="E842" s="4" t="s">
        <v>7</v>
      </c>
      <c r="F842" s="4" t="s">
        <v>8</v>
      </c>
    </row>
    <row r="843" spans="1:9">
      <c r="A843" t="n">
        <v>8905</v>
      </c>
      <c r="B843" s="16" t="n">
        <v>47</v>
      </c>
      <c r="C843" s="7" t="n">
        <v>1565</v>
      </c>
      <c r="D843" s="7" t="n">
        <v>0</v>
      </c>
      <c r="E843" s="7" t="n">
        <v>0</v>
      </c>
      <c r="F843" s="7" t="s">
        <v>23</v>
      </c>
    </row>
    <row r="844" spans="1:9">
      <c r="A844" t="s">
        <v>4</v>
      </c>
      <c r="B844" s="4" t="s">
        <v>5</v>
      </c>
      <c r="C844" s="4" t="s">
        <v>7</v>
      </c>
      <c r="D844" s="4" t="s">
        <v>12</v>
      </c>
      <c r="E844" s="4" t="s">
        <v>13</v>
      </c>
      <c r="F844" s="4" t="s">
        <v>12</v>
      </c>
    </row>
    <row r="845" spans="1:9">
      <c r="A845" t="n">
        <v>8918</v>
      </c>
      <c r="B845" s="37" t="n">
        <v>50</v>
      </c>
      <c r="C845" s="7" t="n">
        <v>3</v>
      </c>
      <c r="D845" s="7" t="n">
        <v>8060</v>
      </c>
      <c r="E845" s="7" t="n">
        <v>1056964608</v>
      </c>
      <c r="F845" s="7" t="n">
        <v>500</v>
      </c>
    </row>
    <row r="846" spans="1:9">
      <c r="A846" t="s">
        <v>4</v>
      </c>
      <c r="B846" s="4" t="s">
        <v>5</v>
      </c>
      <c r="C846" s="4" t="s">
        <v>7</v>
      </c>
      <c r="D846" s="4" t="s">
        <v>12</v>
      </c>
      <c r="E846" s="4" t="s">
        <v>12</v>
      </c>
    </row>
    <row r="847" spans="1:9">
      <c r="A847" t="n">
        <v>8928</v>
      </c>
      <c r="B847" s="37" t="n">
        <v>50</v>
      </c>
      <c r="C847" s="7" t="n">
        <v>1</v>
      </c>
      <c r="D847" s="7" t="n">
        <v>8146</v>
      </c>
      <c r="E847" s="7" t="n">
        <v>500</v>
      </c>
    </row>
    <row r="848" spans="1:9">
      <c r="A848" t="s">
        <v>4</v>
      </c>
      <c r="B848" s="4" t="s">
        <v>5</v>
      </c>
      <c r="C848" s="4" t="s">
        <v>7</v>
      </c>
      <c r="D848" s="4" t="s">
        <v>12</v>
      </c>
      <c r="E848" s="4" t="s">
        <v>21</v>
      </c>
    </row>
    <row r="849" spans="1:6">
      <c r="A849" t="n">
        <v>8934</v>
      </c>
      <c r="B849" s="15" t="n">
        <v>58</v>
      </c>
      <c r="C849" s="7" t="n">
        <v>101</v>
      </c>
      <c r="D849" s="7" t="n">
        <v>1000</v>
      </c>
      <c r="E849" s="7" t="n">
        <v>1</v>
      </c>
    </row>
    <row r="850" spans="1:6">
      <c r="A850" t="s">
        <v>4</v>
      </c>
      <c r="B850" s="4" t="s">
        <v>5</v>
      </c>
      <c r="C850" s="4" t="s">
        <v>7</v>
      </c>
      <c r="D850" s="4" t="s">
        <v>12</v>
      </c>
    </row>
    <row r="851" spans="1:6">
      <c r="A851" t="n">
        <v>8942</v>
      </c>
      <c r="B851" s="15" t="n">
        <v>58</v>
      </c>
      <c r="C851" s="7" t="n">
        <v>254</v>
      </c>
      <c r="D851" s="7" t="n">
        <v>0</v>
      </c>
    </row>
    <row r="852" spans="1:6">
      <c r="A852" t="s">
        <v>4</v>
      </c>
      <c r="B852" s="4" t="s">
        <v>5</v>
      </c>
      <c r="C852" s="4" t="s">
        <v>7</v>
      </c>
      <c r="D852" s="4" t="s">
        <v>7</v>
      </c>
      <c r="E852" s="4" t="s">
        <v>21</v>
      </c>
      <c r="F852" s="4" t="s">
        <v>21</v>
      </c>
      <c r="G852" s="4" t="s">
        <v>21</v>
      </c>
      <c r="H852" s="4" t="s">
        <v>12</v>
      </c>
    </row>
    <row r="853" spans="1:6">
      <c r="A853" t="n">
        <v>8946</v>
      </c>
      <c r="B853" s="38" t="n">
        <v>45</v>
      </c>
      <c r="C853" s="7" t="n">
        <v>2</v>
      </c>
      <c r="D853" s="7" t="n">
        <v>3</v>
      </c>
      <c r="E853" s="7" t="n">
        <v>331.970001220703</v>
      </c>
      <c r="F853" s="7" t="n">
        <v>-2.67000007629395</v>
      </c>
      <c r="G853" s="7" t="n">
        <v>-27.7299995422363</v>
      </c>
      <c r="H853" s="7" t="n">
        <v>0</v>
      </c>
    </row>
    <row r="854" spans="1:6">
      <c r="A854" t="s">
        <v>4</v>
      </c>
      <c r="B854" s="4" t="s">
        <v>5</v>
      </c>
      <c r="C854" s="4" t="s">
        <v>7</v>
      </c>
      <c r="D854" s="4" t="s">
        <v>7</v>
      </c>
      <c r="E854" s="4" t="s">
        <v>21</v>
      </c>
      <c r="F854" s="4" t="s">
        <v>21</v>
      </c>
      <c r="G854" s="4" t="s">
        <v>21</v>
      </c>
      <c r="H854" s="4" t="s">
        <v>12</v>
      </c>
      <c r="I854" s="4" t="s">
        <v>7</v>
      </c>
    </row>
    <row r="855" spans="1:6">
      <c r="A855" t="n">
        <v>8963</v>
      </c>
      <c r="B855" s="38" t="n">
        <v>45</v>
      </c>
      <c r="C855" s="7" t="n">
        <v>4</v>
      </c>
      <c r="D855" s="7" t="n">
        <v>3</v>
      </c>
      <c r="E855" s="7" t="n">
        <v>14.3199996948242</v>
      </c>
      <c r="F855" s="7" t="n">
        <v>84.0299987792969</v>
      </c>
      <c r="G855" s="7" t="n">
        <v>0</v>
      </c>
      <c r="H855" s="7" t="n">
        <v>0</v>
      </c>
      <c r="I855" s="7" t="n">
        <v>1</v>
      </c>
    </row>
    <row r="856" spans="1:6">
      <c r="A856" t="s">
        <v>4</v>
      </c>
      <c r="B856" s="4" t="s">
        <v>5</v>
      </c>
      <c r="C856" s="4" t="s">
        <v>7</v>
      </c>
      <c r="D856" s="4" t="s">
        <v>7</v>
      </c>
      <c r="E856" s="4" t="s">
        <v>21</v>
      </c>
      <c r="F856" s="4" t="s">
        <v>12</v>
      </c>
    </row>
    <row r="857" spans="1:6">
      <c r="A857" t="n">
        <v>8981</v>
      </c>
      <c r="B857" s="38" t="n">
        <v>45</v>
      </c>
      <c r="C857" s="7" t="n">
        <v>5</v>
      </c>
      <c r="D857" s="7" t="n">
        <v>3</v>
      </c>
      <c r="E857" s="7" t="n">
        <v>24.1000003814697</v>
      </c>
      <c r="F857" s="7" t="n">
        <v>0</v>
      </c>
    </row>
    <row r="858" spans="1:6">
      <c r="A858" t="s">
        <v>4</v>
      </c>
      <c r="B858" s="4" t="s">
        <v>5</v>
      </c>
      <c r="C858" s="4" t="s">
        <v>7</v>
      </c>
      <c r="D858" s="4" t="s">
        <v>7</v>
      </c>
      <c r="E858" s="4" t="s">
        <v>21</v>
      </c>
      <c r="F858" s="4" t="s">
        <v>12</v>
      </c>
    </row>
    <row r="859" spans="1:6">
      <c r="A859" t="n">
        <v>8990</v>
      </c>
      <c r="B859" s="38" t="n">
        <v>45</v>
      </c>
      <c r="C859" s="7" t="n">
        <v>11</v>
      </c>
      <c r="D859" s="7" t="n">
        <v>3</v>
      </c>
      <c r="E859" s="7" t="n">
        <v>40.5999984741211</v>
      </c>
      <c r="F859" s="7" t="n">
        <v>0</v>
      </c>
    </row>
    <row r="860" spans="1:6">
      <c r="A860" t="s">
        <v>4</v>
      </c>
      <c r="B860" s="4" t="s">
        <v>5</v>
      </c>
      <c r="C860" s="4" t="s">
        <v>7</v>
      </c>
      <c r="D860" s="4" t="s">
        <v>7</v>
      </c>
      <c r="E860" s="4" t="s">
        <v>21</v>
      </c>
      <c r="F860" s="4" t="s">
        <v>21</v>
      </c>
      <c r="G860" s="4" t="s">
        <v>21</v>
      </c>
      <c r="H860" s="4" t="s">
        <v>12</v>
      </c>
    </row>
    <row r="861" spans="1:6">
      <c r="A861" t="n">
        <v>8999</v>
      </c>
      <c r="B861" s="38" t="n">
        <v>45</v>
      </c>
      <c r="C861" s="7" t="n">
        <v>2</v>
      </c>
      <c r="D861" s="7" t="n">
        <v>3</v>
      </c>
      <c r="E861" s="7" t="n">
        <v>404.369995117188</v>
      </c>
      <c r="F861" s="7" t="n">
        <v>-2.67000007629395</v>
      </c>
      <c r="G861" s="7" t="n">
        <v>-48.0299987792969</v>
      </c>
      <c r="H861" s="7" t="n">
        <v>8000</v>
      </c>
    </row>
    <row r="862" spans="1:6">
      <c r="A862" t="s">
        <v>4</v>
      </c>
      <c r="B862" s="4" t="s">
        <v>5</v>
      </c>
      <c r="C862" s="4" t="s">
        <v>7</v>
      </c>
      <c r="D862" s="4" t="s">
        <v>7</v>
      </c>
      <c r="E862" s="4" t="s">
        <v>21</v>
      </c>
      <c r="F862" s="4" t="s">
        <v>21</v>
      </c>
      <c r="G862" s="4" t="s">
        <v>21</v>
      </c>
      <c r="H862" s="4" t="s">
        <v>12</v>
      </c>
      <c r="I862" s="4" t="s">
        <v>7</v>
      </c>
    </row>
    <row r="863" spans="1:6">
      <c r="A863" t="n">
        <v>9016</v>
      </c>
      <c r="B863" s="38" t="n">
        <v>45</v>
      </c>
      <c r="C863" s="7" t="n">
        <v>4</v>
      </c>
      <c r="D863" s="7" t="n">
        <v>3</v>
      </c>
      <c r="E863" s="7" t="n">
        <v>8.88000011444092</v>
      </c>
      <c r="F863" s="7" t="n">
        <v>88.7399978637695</v>
      </c>
      <c r="G863" s="7" t="n">
        <v>0</v>
      </c>
      <c r="H863" s="7" t="n">
        <v>8000</v>
      </c>
      <c r="I863" s="7" t="n">
        <v>1</v>
      </c>
    </row>
    <row r="864" spans="1:6">
      <c r="A864" t="s">
        <v>4</v>
      </c>
      <c r="B864" s="4" t="s">
        <v>5</v>
      </c>
      <c r="C864" s="4" t="s">
        <v>7</v>
      </c>
      <c r="D864" s="4" t="s">
        <v>7</v>
      </c>
      <c r="E864" s="4" t="s">
        <v>21</v>
      </c>
      <c r="F864" s="4" t="s">
        <v>12</v>
      </c>
    </row>
    <row r="865" spans="1:9">
      <c r="A865" t="n">
        <v>9034</v>
      </c>
      <c r="B865" s="38" t="n">
        <v>45</v>
      </c>
      <c r="C865" s="7" t="n">
        <v>5</v>
      </c>
      <c r="D865" s="7" t="n">
        <v>3</v>
      </c>
      <c r="E865" s="7" t="n">
        <v>37.0999984741211</v>
      </c>
      <c r="F865" s="7" t="n">
        <v>8000</v>
      </c>
    </row>
    <row r="866" spans="1:9">
      <c r="A866" t="s">
        <v>4</v>
      </c>
      <c r="B866" s="4" t="s">
        <v>5</v>
      </c>
      <c r="C866" s="4" t="s">
        <v>7</v>
      </c>
      <c r="D866" s="4" t="s">
        <v>7</v>
      </c>
      <c r="E866" s="4" t="s">
        <v>13</v>
      </c>
      <c r="F866" s="4" t="s">
        <v>7</v>
      </c>
      <c r="G866" s="4" t="s">
        <v>7</v>
      </c>
    </row>
    <row r="867" spans="1:9">
      <c r="A867" t="n">
        <v>9043</v>
      </c>
      <c r="B867" s="42" t="n">
        <v>8</v>
      </c>
      <c r="C867" s="7" t="n">
        <v>5</v>
      </c>
      <c r="D867" s="7" t="n">
        <v>0</v>
      </c>
      <c r="E867" s="7" t="n">
        <v>0</v>
      </c>
      <c r="F867" s="7" t="n">
        <v>19</v>
      </c>
      <c r="G867" s="7" t="n">
        <v>1</v>
      </c>
    </row>
    <row r="868" spans="1:9">
      <c r="A868" t="s">
        <v>4</v>
      </c>
      <c r="B868" s="4" t="s">
        <v>5</v>
      </c>
      <c r="C868" s="4" t="s">
        <v>7</v>
      </c>
    </row>
    <row r="869" spans="1:9">
      <c r="A869" t="n">
        <v>9052</v>
      </c>
      <c r="B869" s="39" t="n">
        <v>116</v>
      </c>
      <c r="C869" s="7" t="n">
        <v>0</v>
      </c>
    </row>
    <row r="870" spans="1:9">
      <c r="A870" t="s">
        <v>4</v>
      </c>
      <c r="B870" s="4" t="s">
        <v>5</v>
      </c>
      <c r="C870" s="4" t="s">
        <v>7</v>
      </c>
      <c r="D870" s="4" t="s">
        <v>12</v>
      </c>
    </row>
    <row r="871" spans="1:9">
      <c r="A871" t="n">
        <v>9054</v>
      </c>
      <c r="B871" s="39" t="n">
        <v>116</v>
      </c>
      <c r="C871" s="7" t="n">
        <v>2</v>
      </c>
      <c r="D871" s="7" t="n">
        <v>1</v>
      </c>
    </row>
    <row r="872" spans="1:9">
      <c r="A872" t="s">
        <v>4</v>
      </c>
      <c r="B872" s="4" t="s">
        <v>5</v>
      </c>
      <c r="C872" s="4" t="s">
        <v>7</v>
      </c>
      <c r="D872" s="4" t="s">
        <v>13</v>
      </c>
    </row>
    <row r="873" spans="1:9">
      <c r="A873" t="n">
        <v>9058</v>
      </c>
      <c r="B873" s="39" t="n">
        <v>116</v>
      </c>
      <c r="C873" s="7" t="n">
        <v>5</v>
      </c>
      <c r="D873" s="7" t="n">
        <v>1133903872</v>
      </c>
    </row>
    <row r="874" spans="1:9">
      <c r="A874" t="s">
        <v>4</v>
      </c>
      <c r="B874" s="4" t="s">
        <v>5</v>
      </c>
      <c r="C874" s="4" t="s">
        <v>7</v>
      </c>
      <c r="D874" s="4" t="s">
        <v>12</v>
      </c>
    </row>
    <row r="875" spans="1:9">
      <c r="A875" t="n">
        <v>9064</v>
      </c>
      <c r="B875" s="39" t="n">
        <v>116</v>
      </c>
      <c r="C875" s="7" t="n">
        <v>6</v>
      </c>
      <c r="D875" s="7" t="n">
        <v>1</v>
      </c>
    </row>
    <row r="876" spans="1:9">
      <c r="A876" t="s">
        <v>4</v>
      </c>
      <c r="B876" s="4" t="s">
        <v>5</v>
      </c>
      <c r="C876" s="4" t="s">
        <v>12</v>
      </c>
      <c r="D876" s="4" t="s">
        <v>7</v>
      </c>
    </row>
    <row r="877" spans="1:9">
      <c r="A877" t="n">
        <v>9068</v>
      </c>
      <c r="B877" s="40" t="n">
        <v>56</v>
      </c>
      <c r="C877" s="7" t="n">
        <v>1560</v>
      </c>
      <c r="D877" s="7" t="n">
        <v>1</v>
      </c>
    </row>
    <row r="878" spans="1:9">
      <c r="A878" t="s">
        <v>4</v>
      </c>
      <c r="B878" s="4" t="s">
        <v>5</v>
      </c>
      <c r="C878" s="4" t="s">
        <v>12</v>
      </c>
      <c r="D878" s="4" t="s">
        <v>7</v>
      </c>
    </row>
    <row r="879" spans="1:9">
      <c r="A879" t="n">
        <v>9072</v>
      </c>
      <c r="B879" s="40" t="n">
        <v>56</v>
      </c>
      <c r="C879" s="7" t="n">
        <v>1561</v>
      </c>
      <c r="D879" s="7" t="n">
        <v>1</v>
      </c>
    </row>
    <row r="880" spans="1:9">
      <c r="A880" t="s">
        <v>4</v>
      </c>
      <c r="B880" s="4" t="s">
        <v>5</v>
      </c>
      <c r="C880" s="4" t="s">
        <v>12</v>
      </c>
      <c r="D880" s="4" t="s">
        <v>7</v>
      </c>
    </row>
    <row r="881" spans="1:7">
      <c r="A881" t="n">
        <v>9076</v>
      </c>
      <c r="B881" s="40" t="n">
        <v>56</v>
      </c>
      <c r="C881" s="7" t="n">
        <v>1562</v>
      </c>
      <c r="D881" s="7" t="n">
        <v>1</v>
      </c>
    </row>
    <row r="882" spans="1:7">
      <c r="A882" t="s">
        <v>4</v>
      </c>
      <c r="B882" s="4" t="s">
        <v>5</v>
      </c>
      <c r="C882" s="4" t="s">
        <v>12</v>
      </c>
      <c r="D882" s="4" t="s">
        <v>7</v>
      </c>
    </row>
    <row r="883" spans="1:7">
      <c r="A883" t="n">
        <v>9080</v>
      </c>
      <c r="B883" s="40" t="n">
        <v>56</v>
      </c>
      <c r="C883" s="7" t="n">
        <v>1563</v>
      </c>
      <c r="D883" s="7" t="n">
        <v>1</v>
      </c>
    </row>
    <row r="884" spans="1:7">
      <c r="A884" t="s">
        <v>4</v>
      </c>
      <c r="B884" s="4" t="s">
        <v>5</v>
      </c>
      <c r="C884" s="4" t="s">
        <v>12</v>
      </c>
      <c r="D884" s="4" t="s">
        <v>7</v>
      </c>
    </row>
    <row r="885" spans="1:7">
      <c r="A885" t="n">
        <v>9084</v>
      </c>
      <c r="B885" s="40" t="n">
        <v>56</v>
      </c>
      <c r="C885" s="7" t="n">
        <v>1564</v>
      </c>
      <c r="D885" s="7" t="n">
        <v>1</v>
      </c>
    </row>
    <row r="886" spans="1:7">
      <c r="A886" t="s">
        <v>4</v>
      </c>
      <c r="B886" s="4" t="s">
        <v>5</v>
      </c>
      <c r="C886" s="4" t="s">
        <v>12</v>
      </c>
      <c r="D886" s="4" t="s">
        <v>7</v>
      </c>
    </row>
    <row r="887" spans="1:7">
      <c r="A887" t="n">
        <v>9088</v>
      </c>
      <c r="B887" s="40" t="n">
        <v>56</v>
      </c>
      <c r="C887" s="7" t="n">
        <v>1565</v>
      </c>
      <c r="D887" s="7" t="n">
        <v>1</v>
      </c>
    </row>
    <row r="888" spans="1:7">
      <c r="A888" t="s">
        <v>4</v>
      </c>
      <c r="B888" s="4" t="s">
        <v>5</v>
      </c>
      <c r="C888" s="4" t="s">
        <v>12</v>
      </c>
      <c r="D888" s="4" t="s">
        <v>7</v>
      </c>
    </row>
    <row r="889" spans="1:7">
      <c r="A889" t="n">
        <v>9092</v>
      </c>
      <c r="B889" s="40" t="n">
        <v>56</v>
      </c>
      <c r="C889" s="7" t="n">
        <v>1570</v>
      </c>
      <c r="D889" s="7" t="n">
        <v>1</v>
      </c>
    </row>
    <row r="890" spans="1:7">
      <c r="A890" t="s">
        <v>4</v>
      </c>
      <c r="B890" s="4" t="s">
        <v>5</v>
      </c>
      <c r="C890" s="4" t="s">
        <v>12</v>
      </c>
      <c r="D890" s="4" t="s">
        <v>7</v>
      </c>
    </row>
    <row r="891" spans="1:7">
      <c r="A891" t="n">
        <v>9096</v>
      </c>
      <c r="B891" s="40" t="n">
        <v>56</v>
      </c>
      <c r="C891" s="7" t="n">
        <v>1571</v>
      </c>
      <c r="D891" s="7" t="n">
        <v>1</v>
      </c>
    </row>
    <row r="892" spans="1:7">
      <c r="A892" t="s">
        <v>4</v>
      </c>
      <c r="B892" s="4" t="s">
        <v>5</v>
      </c>
      <c r="C892" s="4" t="s">
        <v>12</v>
      </c>
      <c r="D892" s="4" t="s">
        <v>7</v>
      </c>
    </row>
    <row r="893" spans="1:7">
      <c r="A893" t="n">
        <v>9100</v>
      </c>
      <c r="B893" s="40" t="n">
        <v>56</v>
      </c>
      <c r="C893" s="7" t="n">
        <v>1572</v>
      </c>
      <c r="D893" s="7" t="n">
        <v>1</v>
      </c>
    </row>
    <row r="894" spans="1:7">
      <c r="A894" t="s">
        <v>4</v>
      </c>
      <c r="B894" s="4" t="s">
        <v>5</v>
      </c>
      <c r="C894" s="4" t="s">
        <v>12</v>
      </c>
      <c r="D894" s="4" t="s">
        <v>7</v>
      </c>
    </row>
    <row r="895" spans="1:7">
      <c r="A895" t="n">
        <v>9104</v>
      </c>
      <c r="B895" s="40" t="n">
        <v>56</v>
      </c>
      <c r="C895" s="7" t="n">
        <v>1573</v>
      </c>
      <c r="D895" s="7" t="n">
        <v>1</v>
      </c>
    </row>
    <row r="896" spans="1:7">
      <c r="A896" t="s">
        <v>4</v>
      </c>
      <c r="B896" s="4" t="s">
        <v>5</v>
      </c>
      <c r="C896" s="4" t="s">
        <v>12</v>
      </c>
      <c r="D896" s="4" t="s">
        <v>7</v>
      </c>
    </row>
    <row r="897" spans="1:4">
      <c r="A897" t="n">
        <v>9108</v>
      </c>
      <c r="B897" s="40" t="n">
        <v>56</v>
      </c>
      <c r="C897" s="7" t="n">
        <v>1574</v>
      </c>
      <c r="D897" s="7" t="n">
        <v>1</v>
      </c>
    </row>
    <row r="898" spans="1:4">
      <c r="A898" t="s">
        <v>4</v>
      </c>
      <c r="B898" s="4" t="s">
        <v>5</v>
      </c>
      <c r="C898" s="4" t="s">
        <v>12</v>
      </c>
      <c r="D898" s="4" t="s">
        <v>7</v>
      </c>
    </row>
    <row r="899" spans="1:4">
      <c r="A899" t="n">
        <v>9112</v>
      </c>
      <c r="B899" s="40" t="n">
        <v>56</v>
      </c>
      <c r="C899" s="7" t="n">
        <v>1575</v>
      </c>
      <c r="D899" s="7" t="n">
        <v>1</v>
      </c>
    </row>
    <row r="900" spans="1:4">
      <c r="A900" t="s">
        <v>4</v>
      </c>
      <c r="B900" s="4" t="s">
        <v>5</v>
      </c>
      <c r="C900" s="4" t="s">
        <v>7</v>
      </c>
      <c r="D900" s="4" t="s">
        <v>12</v>
      </c>
      <c r="E900" s="4" t="s">
        <v>12</v>
      </c>
    </row>
    <row r="901" spans="1:4">
      <c r="A901" t="n">
        <v>9116</v>
      </c>
      <c r="B901" s="24" t="n">
        <v>39</v>
      </c>
      <c r="C901" s="7" t="n">
        <v>16</v>
      </c>
      <c r="D901" s="7" t="n">
        <v>65533</v>
      </c>
      <c r="E901" s="7" t="n">
        <v>202</v>
      </c>
    </row>
    <row r="902" spans="1:4">
      <c r="A902" t="s">
        <v>4</v>
      </c>
      <c r="B902" s="4" t="s">
        <v>5</v>
      </c>
      <c r="C902" s="4" t="s">
        <v>12</v>
      </c>
      <c r="D902" s="4" t="s">
        <v>21</v>
      </c>
      <c r="E902" s="4" t="s">
        <v>21</v>
      </c>
      <c r="F902" s="4" t="s">
        <v>21</v>
      </c>
      <c r="G902" s="4" t="s">
        <v>21</v>
      </c>
    </row>
    <row r="903" spans="1:4">
      <c r="A903" t="n">
        <v>9122</v>
      </c>
      <c r="B903" s="33" t="n">
        <v>46</v>
      </c>
      <c r="C903" s="7" t="n">
        <v>1650</v>
      </c>
      <c r="D903" s="7" t="n">
        <v>408.779998779297</v>
      </c>
      <c r="E903" s="7" t="n">
        <v>-5.1399998664856</v>
      </c>
      <c r="F903" s="7" t="n">
        <v>-50.2700004577637</v>
      </c>
      <c r="G903" s="7" t="n">
        <v>284.600006103516</v>
      </c>
    </row>
    <row r="904" spans="1:4">
      <c r="A904" t="s">
        <v>4</v>
      </c>
      <c r="B904" s="4" t="s">
        <v>5</v>
      </c>
      <c r="C904" s="4" t="s">
        <v>12</v>
      </c>
      <c r="D904" s="4" t="s">
        <v>21</v>
      </c>
      <c r="E904" s="4" t="s">
        <v>21</v>
      </c>
      <c r="F904" s="4" t="s">
        <v>21</v>
      </c>
      <c r="G904" s="4" t="s">
        <v>21</v>
      </c>
    </row>
    <row r="905" spans="1:4">
      <c r="A905" t="n">
        <v>9141</v>
      </c>
      <c r="B905" s="33" t="n">
        <v>46</v>
      </c>
      <c r="C905" s="7" t="n">
        <v>1651</v>
      </c>
      <c r="D905" s="7" t="n">
        <v>400.459991455078</v>
      </c>
      <c r="E905" s="7" t="n">
        <v>-2.6800000667572</v>
      </c>
      <c r="F905" s="7" t="n">
        <v>-17.0300006866455</v>
      </c>
      <c r="G905" s="7" t="n">
        <v>271.899993896484</v>
      </c>
    </row>
    <row r="906" spans="1:4">
      <c r="A906" t="s">
        <v>4</v>
      </c>
      <c r="B906" s="4" t="s">
        <v>5</v>
      </c>
      <c r="C906" s="4" t="s">
        <v>12</v>
      </c>
      <c r="D906" s="4" t="s">
        <v>21</v>
      </c>
      <c r="E906" s="4" t="s">
        <v>21</v>
      </c>
      <c r="F906" s="4" t="s">
        <v>21</v>
      </c>
      <c r="G906" s="4" t="s">
        <v>21</v>
      </c>
    </row>
    <row r="907" spans="1:4">
      <c r="A907" t="n">
        <v>9160</v>
      </c>
      <c r="B907" s="33" t="n">
        <v>46</v>
      </c>
      <c r="C907" s="7" t="n">
        <v>1652</v>
      </c>
      <c r="D907" s="7" t="n">
        <v>394.799987792969</v>
      </c>
      <c r="E907" s="7" t="n">
        <v>-4.84000015258789</v>
      </c>
      <c r="F907" s="7" t="n">
        <v>-38.6399993896484</v>
      </c>
      <c r="G907" s="7" t="n">
        <v>278.600006103516</v>
      </c>
    </row>
    <row r="908" spans="1:4">
      <c r="A908" t="s">
        <v>4</v>
      </c>
      <c r="B908" s="4" t="s">
        <v>5</v>
      </c>
      <c r="C908" s="4" t="s">
        <v>12</v>
      </c>
      <c r="D908" s="4" t="s">
        <v>21</v>
      </c>
      <c r="E908" s="4" t="s">
        <v>21</v>
      </c>
      <c r="F908" s="4" t="s">
        <v>21</v>
      </c>
      <c r="G908" s="4" t="s">
        <v>21</v>
      </c>
    </row>
    <row r="909" spans="1:4">
      <c r="A909" t="n">
        <v>9179</v>
      </c>
      <c r="B909" s="33" t="n">
        <v>46</v>
      </c>
      <c r="C909" s="7" t="n">
        <v>1653</v>
      </c>
      <c r="D909" s="7" t="n">
        <v>392.170013427734</v>
      </c>
      <c r="E909" s="7" t="n">
        <v>-4.90000009536743</v>
      </c>
      <c r="F909" s="7" t="n">
        <v>-50.439998626709</v>
      </c>
      <c r="G909" s="7" t="n">
        <v>285.899993896484</v>
      </c>
    </row>
    <row r="910" spans="1:4">
      <c r="A910" t="s">
        <v>4</v>
      </c>
      <c r="B910" s="4" t="s">
        <v>5</v>
      </c>
      <c r="C910" s="4" t="s">
        <v>12</v>
      </c>
      <c r="D910" s="4" t="s">
        <v>21</v>
      </c>
      <c r="E910" s="4" t="s">
        <v>21</v>
      </c>
      <c r="F910" s="4" t="s">
        <v>21</v>
      </c>
      <c r="G910" s="4" t="s">
        <v>21</v>
      </c>
    </row>
    <row r="911" spans="1:4">
      <c r="A911" t="n">
        <v>9198</v>
      </c>
      <c r="B911" s="33" t="n">
        <v>46</v>
      </c>
      <c r="C911" s="7" t="n">
        <v>1654</v>
      </c>
      <c r="D911" s="7" t="n">
        <v>403.549987792969</v>
      </c>
      <c r="E911" s="7" t="n">
        <v>-2.89000010490417</v>
      </c>
      <c r="F911" s="7" t="n">
        <v>-26.9699993133545</v>
      </c>
      <c r="G911" s="7" t="n">
        <v>272.299987792969</v>
      </c>
    </row>
    <row r="912" spans="1:4">
      <c r="A912" t="s">
        <v>4</v>
      </c>
      <c r="B912" s="4" t="s">
        <v>5</v>
      </c>
      <c r="C912" s="4" t="s">
        <v>12</v>
      </c>
      <c r="D912" s="4" t="s">
        <v>21</v>
      </c>
      <c r="E912" s="4" t="s">
        <v>21</v>
      </c>
      <c r="F912" s="4" t="s">
        <v>21</v>
      </c>
      <c r="G912" s="4" t="s">
        <v>21</v>
      </c>
    </row>
    <row r="913" spans="1:7">
      <c r="A913" t="n">
        <v>9217</v>
      </c>
      <c r="B913" s="33" t="n">
        <v>46</v>
      </c>
      <c r="C913" s="7" t="n">
        <v>1655</v>
      </c>
      <c r="D913" s="7" t="n">
        <v>380.589996337891</v>
      </c>
      <c r="E913" s="7" t="n">
        <v>-2.84999990463257</v>
      </c>
      <c r="F913" s="7" t="n">
        <v>-66.620002746582</v>
      </c>
      <c r="G913" s="7" t="n">
        <v>293.600006103516</v>
      </c>
    </row>
    <row r="914" spans="1:7">
      <c r="A914" t="s">
        <v>4</v>
      </c>
      <c r="B914" s="4" t="s">
        <v>5</v>
      </c>
      <c r="C914" s="4" t="s">
        <v>12</v>
      </c>
      <c r="D914" s="4" t="s">
        <v>21</v>
      </c>
      <c r="E914" s="4" t="s">
        <v>21</v>
      </c>
      <c r="F914" s="4" t="s">
        <v>21</v>
      </c>
      <c r="G914" s="4" t="s">
        <v>21</v>
      </c>
    </row>
    <row r="915" spans="1:7">
      <c r="A915" t="n">
        <v>9236</v>
      </c>
      <c r="B915" s="33" t="n">
        <v>46</v>
      </c>
      <c r="C915" s="7" t="n">
        <v>1656</v>
      </c>
      <c r="D915" s="7" t="n">
        <v>372.450012207031</v>
      </c>
      <c r="E915" s="7" t="n">
        <v>-2.35999989509583</v>
      </c>
      <c r="F915" s="7" t="n">
        <v>-70.1600036621094</v>
      </c>
      <c r="G915" s="7" t="n">
        <v>295.299987792969</v>
      </c>
    </row>
    <row r="916" spans="1:7">
      <c r="A916" t="s">
        <v>4</v>
      </c>
      <c r="B916" s="4" t="s">
        <v>5</v>
      </c>
      <c r="C916" s="4" t="s">
        <v>12</v>
      </c>
      <c r="D916" s="4" t="s">
        <v>21</v>
      </c>
      <c r="E916" s="4" t="s">
        <v>21</v>
      </c>
      <c r="F916" s="4" t="s">
        <v>21</v>
      </c>
      <c r="G916" s="4" t="s">
        <v>21</v>
      </c>
    </row>
    <row r="917" spans="1:7">
      <c r="A917" t="n">
        <v>9255</v>
      </c>
      <c r="B917" s="33" t="n">
        <v>46</v>
      </c>
      <c r="C917" s="7" t="n">
        <v>1657</v>
      </c>
      <c r="D917" s="7" t="n">
        <v>422.25</v>
      </c>
      <c r="E917" s="7" t="n">
        <v>-5.17000007629395</v>
      </c>
      <c r="F917" s="7" t="n">
        <v>-47.9500007629395</v>
      </c>
      <c r="G917" s="7" t="n">
        <v>279.799987792969</v>
      </c>
    </row>
    <row r="918" spans="1:7">
      <c r="A918" t="s">
        <v>4</v>
      </c>
      <c r="B918" s="4" t="s">
        <v>5</v>
      </c>
      <c r="C918" s="4" t="s">
        <v>12</v>
      </c>
      <c r="D918" s="4" t="s">
        <v>21</v>
      </c>
      <c r="E918" s="4" t="s">
        <v>21</v>
      </c>
      <c r="F918" s="4" t="s">
        <v>21</v>
      </c>
      <c r="G918" s="4" t="s">
        <v>21</v>
      </c>
    </row>
    <row r="919" spans="1:7">
      <c r="A919" t="n">
        <v>9274</v>
      </c>
      <c r="B919" s="33" t="n">
        <v>46</v>
      </c>
      <c r="C919" s="7" t="n">
        <v>1658</v>
      </c>
      <c r="D919" s="7" t="n">
        <v>413.209991455078</v>
      </c>
      <c r="E919" s="7" t="n">
        <v>-5.19999980926514</v>
      </c>
      <c r="F919" s="7" t="n">
        <v>-65.1999969482422</v>
      </c>
      <c r="G919" s="7" t="n">
        <v>283.399993896484</v>
      </c>
    </row>
    <row r="920" spans="1:7">
      <c r="A920" t="s">
        <v>4</v>
      </c>
      <c r="B920" s="4" t="s">
        <v>5</v>
      </c>
      <c r="C920" s="4" t="s">
        <v>12</v>
      </c>
      <c r="D920" s="4" t="s">
        <v>21</v>
      </c>
      <c r="E920" s="4" t="s">
        <v>21</v>
      </c>
      <c r="F920" s="4" t="s">
        <v>21</v>
      </c>
      <c r="G920" s="4" t="s">
        <v>21</v>
      </c>
    </row>
    <row r="921" spans="1:7">
      <c r="A921" t="n">
        <v>9293</v>
      </c>
      <c r="B921" s="33" t="n">
        <v>46</v>
      </c>
      <c r="C921" s="7" t="n">
        <v>1560</v>
      </c>
      <c r="D921" s="7" t="n">
        <v>310.600006103516</v>
      </c>
      <c r="E921" s="7" t="n">
        <v>-4.71000003814697</v>
      </c>
      <c r="F921" s="7" t="n">
        <v>-27.6900005340576</v>
      </c>
      <c r="G921" s="7" t="n">
        <v>88.5999984741211</v>
      </c>
    </row>
    <row r="922" spans="1:7">
      <c r="A922" t="s">
        <v>4</v>
      </c>
      <c r="B922" s="4" t="s">
        <v>5</v>
      </c>
      <c r="C922" s="4" t="s">
        <v>12</v>
      </c>
      <c r="D922" s="4" t="s">
        <v>21</v>
      </c>
      <c r="E922" s="4" t="s">
        <v>21</v>
      </c>
      <c r="F922" s="4" t="s">
        <v>21</v>
      </c>
      <c r="G922" s="4" t="s">
        <v>21</v>
      </c>
    </row>
    <row r="923" spans="1:7">
      <c r="A923" t="n">
        <v>9312</v>
      </c>
      <c r="B923" s="33" t="n">
        <v>46</v>
      </c>
      <c r="C923" s="7" t="n">
        <v>1561</v>
      </c>
      <c r="D923" s="7" t="n">
        <v>306.420013427734</v>
      </c>
      <c r="E923" s="7" t="n">
        <v>-4.69000005722046</v>
      </c>
      <c r="F923" s="7" t="n">
        <v>-17.5200004577637</v>
      </c>
      <c r="G923" s="7" t="n">
        <v>113.599998474121</v>
      </c>
    </row>
    <row r="924" spans="1:7">
      <c r="A924" t="s">
        <v>4</v>
      </c>
      <c r="B924" s="4" t="s">
        <v>5</v>
      </c>
      <c r="C924" s="4" t="s">
        <v>12</v>
      </c>
      <c r="D924" s="4" t="s">
        <v>21</v>
      </c>
      <c r="E924" s="4" t="s">
        <v>21</v>
      </c>
      <c r="F924" s="4" t="s">
        <v>21</v>
      </c>
      <c r="G924" s="4" t="s">
        <v>21</v>
      </c>
    </row>
    <row r="925" spans="1:7">
      <c r="A925" t="n">
        <v>9331</v>
      </c>
      <c r="B925" s="33" t="n">
        <v>46</v>
      </c>
      <c r="C925" s="7" t="n">
        <v>1562</v>
      </c>
      <c r="D925" s="7" t="n">
        <v>307.010009765625</v>
      </c>
      <c r="E925" s="7" t="n">
        <v>-4.46999979019165</v>
      </c>
      <c r="F925" s="7" t="n">
        <v>-38.2599983215332</v>
      </c>
      <c r="G925" s="7" t="n">
        <v>86.6999969482422</v>
      </c>
    </row>
    <row r="926" spans="1:7">
      <c r="A926" t="s">
        <v>4</v>
      </c>
      <c r="B926" s="4" t="s">
        <v>5</v>
      </c>
      <c r="C926" s="4" t="s">
        <v>12</v>
      </c>
      <c r="D926" s="4" t="s">
        <v>21</v>
      </c>
      <c r="E926" s="4" t="s">
        <v>21</v>
      </c>
      <c r="F926" s="4" t="s">
        <v>21</v>
      </c>
      <c r="G926" s="4" t="s">
        <v>21</v>
      </c>
    </row>
    <row r="927" spans="1:7">
      <c r="A927" t="n">
        <v>9350</v>
      </c>
      <c r="B927" s="33" t="n">
        <v>46</v>
      </c>
      <c r="C927" s="7" t="n">
        <v>1563</v>
      </c>
      <c r="D927" s="7" t="n">
        <v>298.829986572266</v>
      </c>
      <c r="E927" s="7" t="n">
        <v>-4.44999980926514</v>
      </c>
      <c r="F927" s="7" t="n">
        <v>-34.0800018310547</v>
      </c>
      <c r="G927" s="7" t="n">
        <v>83.5</v>
      </c>
    </row>
    <row r="928" spans="1:7">
      <c r="A928" t="s">
        <v>4</v>
      </c>
      <c r="B928" s="4" t="s">
        <v>5</v>
      </c>
      <c r="C928" s="4" t="s">
        <v>12</v>
      </c>
      <c r="D928" s="4" t="s">
        <v>21</v>
      </c>
      <c r="E928" s="4" t="s">
        <v>21</v>
      </c>
      <c r="F928" s="4" t="s">
        <v>21</v>
      </c>
      <c r="G928" s="4" t="s">
        <v>21</v>
      </c>
    </row>
    <row r="929" spans="1:7">
      <c r="A929" t="n">
        <v>9369</v>
      </c>
      <c r="B929" s="33" t="n">
        <v>46</v>
      </c>
      <c r="C929" s="7" t="n">
        <v>1564</v>
      </c>
      <c r="D929" s="7" t="n">
        <v>299.739990234375</v>
      </c>
      <c r="E929" s="7" t="n">
        <v>-4.32999992370605</v>
      </c>
      <c r="F929" s="7" t="n">
        <v>-10.9300003051758</v>
      </c>
      <c r="G929" s="7" t="n">
        <v>113</v>
      </c>
    </row>
    <row r="930" spans="1:7">
      <c r="A930" t="s">
        <v>4</v>
      </c>
      <c r="B930" s="4" t="s">
        <v>5</v>
      </c>
      <c r="C930" s="4" t="s">
        <v>12</v>
      </c>
      <c r="D930" s="4" t="s">
        <v>21</v>
      </c>
      <c r="E930" s="4" t="s">
        <v>21</v>
      </c>
      <c r="F930" s="4" t="s">
        <v>21</v>
      </c>
      <c r="G930" s="4" t="s">
        <v>21</v>
      </c>
    </row>
    <row r="931" spans="1:7">
      <c r="A931" t="n">
        <v>9388</v>
      </c>
      <c r="B931" s="33" t="n">
        <v>46</v>
      </c>
      <c r="C931" s="7" t="n">
        <v>1565</v>
      </c>
      <c r="D931" s="7" t="n">
        <v>304.390014648438</v>
      </c>
      <c r="E931" s="7" t="n">
        <v>-4.32999992370605</v>
      </c>
      <c r="F931" s="7" t="n">
        <v>-48.9300003051758</v>
      </c>
      <c r="G931" s="7" t="n">
        <v>67.6999969482422</v>
      </c>
    </row>
    <row r="932" spans="1:7">
      <c r="A932" t="s">
        <v>4</v>
      </c>
      <c r="B932" s="4" t="s">
        <v>5</v>
      </c>
      <c r="C932" s="4" t="s">
        <v>12</v>
      </c>
      <c r="D932" s="4" t="s">
        <v>21</v>
      </c>
      <c r="E932" s="4" t="s">
        <v>21</v>
      </c>
      <c r="F932" s="4" t="s">
        <v>21</v>
      </c>
      <c r="G932" s="4" t="s">
        <v>21</v>
      </c>
    </row>
    <row r="933" spans="1:7">
      <c r="A933" t="n">
        <v>9407</v>
      </c>
      <c r="B933" s="33" t="n">
        <v>46</v>
      </c>
      <c r="C933" s="7" t="n">
        <v>1570</v>
      </c>
      <c r="D933" s="7" t="n">
        <v>284.130004882813</v>
      </c>
      <c r="E933" s="7" t="n">
        <v>-4.26000022888184</v>
      </c>
      <c r="F933" s="7" t="n">
        <v>-35.1699981689453</v>
      </c>
      <c r="G933" s="7" t="n">
        <v>95.1999969482422</v>
      </c>
    </row>
    <row r="934" spans="1:7">
      <c r="A934" t="s">
        <v>4</v>
      </c>
      <c r="B934" s="4" t="s">
        <v>5</v>
      </c>
      <c r="C934" s="4" t="s">
        <v>12</v>
      </c>
      <c r="D934" s="4" t="s">
        <v>21</v>
      </c>
      <c r="E934" s="4" t="s">
        <v>21</v>
      </c>
      <c r="F934" s="4" t="s">
        <v>21</v>
      </c>
      <c r="G934" s="4" t="s">
        <v>21</v>
      </c>
    </row>
    <row r="935" spans="1:7">
      <c r="A935" t="n">
        <v>9426</v>
      </c>
      <c r="B935" s="33" t="n">
        <v>46</v>
      </c>
      <c r="C935" s="7" t="n">
        <v>1571</v>
      </c>
      <c r="D935" s="7" t="n">
        <v>290.980010986328</v>
      </c>
      <c r="E935" s="7" t="n">
        <v>-4.34999990463257</v>
      </c>
      <c r="F935" s="7" t="n">
        <v>-26.5699996948242</v>
      </c>
      <c r="G935" s="7" t="n">
        <v>95.6999969482422</v>
      </c>
    </row>
    <row r="936" spans="1:7">
      <c r="A936" t="s">
        <v>4</v>
      </c>
      <c r="B936" s="4" t="s">
        <v>5</v>
      </c>
      <c r="C936" s="4" t="s">
        <v>12</v>
      </c>
      <c r="D936" s="4" t="s">
        <v>21</v>
      </c>
      <c r="E936" s="4" t="s">
        <v>21</v>
      </c>
      <c r="F936" s="4" t="s">
        <v>21</v>
      </c>
      <c r="G936" s="4" t="s">
        <v>21</v>
      </c>
    </row>
    <row r="937" spans="1:7">
      <c r="A937" t="n">
        <v>9445</v>
      </c>
      <c r="B937" s="33" t="n">
        <v>46</v>
      </c>
      <c r="C937" s="7" t="n">
        <v>1572</v>
      </c>
      <c r="D937" s="7" t="n">
        <v>284.630004882813</v>
      </c>
      <c r="E937" s="7" t="n">
        <v>-4.23999977111816</v>
      </c>
      <c r="F937" s="7" t="n">
        <v>-42.6599998474121</v>
      </c>
      <c r="G937" s="7" t="n">
        <v>92.1999969482422</v>
      </c>
    </row>
    <row r="938" spans="1:7">
      <c r="A938" t="s">
        <v>4</v>
      </c>
      <c r="B938" s="4" t="s">
        <v>5</v>
      </c>
      <c r="C938" s="4" t="s">
        <v>12</v>
      </c>
      <c r="D938" s="4" t="s">
        <v>21</v>
      </c>
      <c r="E938" s="4" t="s">
        <v>21</v>
      </c>
      <c r="F938" s="4" t="s">
        <v>21</v>
      </c>
      <c r="G938" s="4" t="s">
        <v>21</v>
      </c>
    </row>
    <row r="939" spans="1:7">
      <c r="A939" t="n">
        <v>9464</v>
      </c>
      <c r="B939" s="33" t="n">
        <v>46</v>
      </c>
      <c r="C939" s="7" t="n">
        <v>1573</v>
      </c>
      <c r="D939" s="7" t="n">
        <v>295.309997558594</v>
      </c>
      <c r="E939" s="7" t="n">
        <v>-4.55000019073486</v>
      </c>
      <c r="F939" s="7" t="n">
        <v>-19.3299999237061</v>
      </c>
      <c r="G939" s="7" t="n">
        <v>100.900001525879</v>
      </c>
    </row>
    <row r="940" spans="1:7">
      <c r="A940" t="s">
        <v>4</v>
      </c>
      <c r="B940" s="4" t="s">
        <v>5</v>
      </c>
      <c r="C940" s="4" t="s">
        <v>12</v>
      </c>
      <c r="D940" s="4" t="s">
        <v>21</v>
      </c>
      <c r="E940" s="4" t="s">
        <v>21</v>
      </c>
      <c r="F940" s="4" t="s">
        <v>21</v>
      </c>
      <c r="G940" s="4" t="s">
        <v>21</v>
      </c>
    </row>
    <row r="941" spans="1:7">
      <c r="A941" t="n">
        <v>9483</v>
      </c>
      <c r="B941" s="33" t="n">
        <v>46</v>
      </c>
      <c r="C941" s="7" t="n">
        <v>1574</v>
      </c>
      <c r="D941" s="7" t="n">
        <v>288.730010986328</v>
      </c>
      <c r="E941" s="7" t="n">
        <v>-4.26999998092651</v>
      </c>
      <c r="F941" s="7" t="n">
        <v>-51.9599990844727</v>
      </c>
      <c r="G941" s="7" t="n">
        <v>83.0999984741211</v>
      </c>
    </row>
    <row r="942" spans="1:7">
      <c r="A942" t="s">
        <v>4</v>
      </c>
      <c r="B942" s="4" t="s">
        <v>5</v>
      </c>
      <c r="C942" s="4" t="s">
        <v>12</v>
      </c>
      <c r="D942" s="4" t="s">
        <v>21</v>
      </c>
      <c r="E942" s="4" t="s">
        <v>21</v>
      </c>
      <c r="F942" s="4" t="s">
        <v>21</v>
      </c>
      <c r="G942" s="4" t="s">
        <v>21</v>
      </c>
    </row>
    <row r="943" spans="1:7">
      <c r="A943" t="n">
        <v>9502</v>
      </c>
      <c r="B943" s="33" t="n">
        <v>46</v>
      </c>
      <c r="C943" s="7" t="n">
        <v>1575</v>
      </c>
      <c r="D943" s="7" t="n">
        <v>294.109985351563</v>
      </c>
      <c r="E943" s="7" t="n">
        <v>-4.26999998092651</v>
      </c>
      <c r="F943" s="7" t="n">
        <v>-59.1500015258789</v>
      </c>
      <c r="G943" s="7" t="n">
        <v>89.6999969482422</v>
      </c>
    </row>
    <row r="944" spans="1:7">
      <c r="A944" t="s">
        <v>4</v>
      </c>
      <c r="B944" s="4" t="s">
        <v>5</v>
      </c>
      <c r="C944" s="4" t="s">
        <v>7</v>
      </c>
      <c r="D944" s="4" t="s">
        <v>12</v>
      </c>
    </row>
    <row r="945" spans="1:7">
      <c r="A945" t="n">
        <v>9521</v>
      </c>
      <c r="B945" s="15" t="n">
        <v>58</v>
      </c>
      <c r="C945" s="7" t="n">
        <v>255</v>
      </c>
      <c r="D945" s="7" t="n">
        <v>0</v>
      </c>
    </row>
    <row r="946" spans="1:7">
      <c r="A946" t="s">
        <v>4</v>
      </c>
      <c r="B946" s="4" t="s">
        <v>5</v>
      </c>
      <c r="C946" s="4" t="s">
        <v>7</v>
      </c>
      <c r="D946" s="4" t="s">
        <v>12</v>
      </c>
    </row>
    <row r="947" spans="1:7">
      <c r="A947" t="n">
        <v>9525</v>
      </c>
      <c r="B947" s="38" t="n">
        <v>45</v>
      </c>
      <c r="C947" s="7" t="n">
        <v>7</v>
      </c>
      <c r="D947" s="7" t="n">
        <v>255</v>
      </c>
    </row>
    <row r="948" spans="1:7">
      <c r="A948" t="s">
        <v>4</v>
      </c>
      <c r="B948" s="4" t="s">
        <v>5</v>
      </c>
      <c r="C948" s="4" t="s">
        <v>12</v>
      </c>
    </row>
    <row r="949" spans="1:7">
      <c r="A949" t="n">
        <v>9529</v>
      </c>
      <c r="B949" s="22" t="n">
        <v>16</v>
      </c>
      <c r="C949" s="7" t="n">
        <v>1000</v>
      </c>
    </row>
    <row r="950" spans="1:7">
      <c r="A950" t="s">
        <v>4</v>
      </c>
      <c r="B950" s="4" t="s">
        <v>5</v>
      </c>
      <c r="C950" s="4" t="s">
        <v>7</v>
      </c>
      <c r="D950" s="4" t="s">
        <v>12</v>
      </c>
      <c r="E950" s="4" t="s">
        <v>12</v>
      </c>
    </row>
    <row r="951" spans="1:7">
      <c r="A951" t="n">
        <v>9532</v>
      </c>
      <c r="B951" s="37" t="n">
        <v>50</v>
      </c>
      <c r="C951" s="7" t="n">
        <v>1</v>
      </c>
      <c r="D951" s="7" t="n">
        <v>8060</v>
      </c>
      <c r="E951" s="7" t="n">
        <v>1000</v>
      </c>
    </row>
    <row r="952" spans="1:7">
      <c r="A952" t="s">
        <v>4</v>
      </c>
      <c r="B952" s="4" t="s">
        <v>5</v>
      </c>
      <c r="C952" s="4" t="s">
        <v>7</v>
      </c>
      <c r="D952" s="4" t="s">
        <v>12</v>
      </c>
      <c r="E952" s="4" t="s">
        <v>21</v>
      </c>
    </row>
    <row r="953" spans="1:7">
      <c r="A953" t="n">
        <v>9538</v>
      </c>
      <c r="B953" s="15" t="n">
        <v>58</v>
      </c>
      <c r="C953" s="7" t="n">
        <v>0</v>
      </c>
      <c r="D953" s="7" t="n">
        <v>1000</v>
      </c>
      <c r="E953" s="7" t="n">
        <v>1</v>
      </c>
    </row>
    <row r="954" spans="1:7">
      <c r="A954" t="s">
        <v>4</v>
      </c>
      <c r="B954" s="4" t="s">
        <v>5</v>
      </c>
      <c r="C954" s="4" t="s">
        <v>7</v>
      </c>
      <c r="D954" s="4" t="s">
        <v>12</v>
      </c>
    </row>
    <row r="955" spans="1:7">
      <c r="A955" t="n">
        <v>9546</v>
      </c>
      <c r="B955" s="15" t="n">
        <v>58</v>
      </c>
      <c r="C955" s="7" t="n">
        <v>255</v>
      </c>
      <c r="D955" s="7" t="n">
        <v>0</v>
      </c>
    </row>
    <row r="956" spans="1:7">
      <c r="A956" t="s">
        <v>4</v>
      </c>
      <c r="B956" s="4" t="s">
        <v>5</v>
      </c>
      <c r="C956" s="4" t="s">
        <v>7</v>
      </c>
    </row>
    <row r="957" spans="1:7">
      <c r="A957" t="n">
        <v>9550</v>
      </c>
      <c r="B957" s="43" t="n">
        <v>78</v>
      </c>
      <c r="C957" s="7" t="n">
        <v>255</v>
      </c>
    </row>
    <row r="958" spans="1:7">
      <c r="A958" t="s">
        <v>4</v>
      </c>
      <c r="B958" s="4" t="s">
        <v>5</v>
      </c>
      <c r="C958" s="4" t="s">
        <v>7</v>
      </c>
      <c r="D958" s="4" t="s">
        <v>12</v>
      </c>
      <c r="E958" s="4" t="s">
        <v>7</v>
      </c>
    </row>
    <row r="959" spans="1:7">
      <c r="A959" t="n">
        <v>9552</v>
      </c>
      <c r="B959" s="24" t="n">
        <v>39</v>
      </c>
      <c r="C959" s="7" t="n">
        <v>11</v>
      </c>
      <c r="D959" s="7" t="n">
        <v>65533</v>
      </c>
      <c r="E959" s="7" t="n">
        <v>200</v>
      </c>
    </row>
    <row r="960" spans="1:7">
      <c r="A960" t="s">
        <v>4</v>
      </c>
      <c r="B960" s="4" t="s">
        <v>5</v>
      </c>
      <c r="C960" s="4" t="s">
        <v>7</v>
      </c>
      <c r="D960" s="4" t="s">
        <v>12</v>
      </c>
      <c r="E960" s="4" t="s">
        <v>7</v>
      </c>
    </row>
    <row r="961" spans="1:5">
      <c r="A961" t="n">
        <v>9557</v>
      </c>
      <c r="B961" s="24" t="n">
        <v>39</v>
      </c>
      <c r="C961" s="7" t="n">
        <v>11</v>
      </c>
      <c r="D961" s="7" t="n">
        <v>65533</v>
      </c>
      <c r="E961" s="7" t="n">
        <v>201</v>
      </c>
    </row>
    <row r="962" spans="1:5">
      <c r="A962" t="s">
        <v>4</v>
      </c>
      <c r="B962" s="4" t="s">
        <v>5</v>
      </c>
      <c r="C962" s="4" t="s">
        <v>7</v>
      </c>
      <c r="D962" s="4" t="s">
        <v>12</v>
      </c>
      <c r="E962" s="4" t="s">
        <v>7</v>
      </c>
    </row>
    <row r="963" spans="1:5">
      <c r="A963" t="n">
        <v>9562</v>
      </c>
      <c r="B963" s="24" t="n">
        <v>39</v>
      </c>
      <c r="C963" s="7" t="n">
        <v>11</v>
      </c>
      <c r="D963" s="7" t="n">
        <v>65533</v>
      </c>
      <c r="E963" s="7" t="n">
        <v>202</v>
      </c>
    </row>
    <row r="964" spans="1:5">
      <c r="A964" t="s">
        <v>4</v>
      </c>
      <c r="B964" s="4" t="s">
        <v>5</v>
      </c>
      <c r="C964" s="4" t="s">
        <v>12</v>
      </c>
      <c r="D964" s="4" t="s">
        <v>21</v>
      </c>
      <c r="E964" s="4" t="s">
        <v>21</v>
      </c>
      <c r="F964" s="4" t="s">
        <v>21</v>
      </c>
      <c r="G964" s="4" t="s">
        <v>21</v>
      </c>
    </row>
    <row r="965" spans="1:5">
      <c r="A965" t="n">
        <v>9567</v>
      </c>
      <c r="B965" s="33" t="n">
        <v>46</v>
      </c>
      <c r="C965" s="7" t="n">
        <v>61456</v>
      </c>
      <c r="D965" s="7" t="n">
        <v>446.630004882813</v>
      </c>
      <c r="E965" s="7" t="n">
        <v>-5.17000007629395</v>
      </c>
      <c r="F965" s="7" t="n">
        <v>-68.4599990844727</v>
      </c>
      <c r="G965" s="7" t="n">
        <v>291.299987792969</v>
      </c>
    </row>
    <row r="966" spans="1:5">
      <c r="A966" t="s">
        <v>4</v>
      </c>
      <c r="B966" s="4" t="s">
        <v>5</v>
      </c>
      <c r="C966" s="4" t="s">
        <v>7</v>
      </c>
      <c r="D966" s="4" t="s">
        <v>12</v>
      </c>
    </row>
    <row r="967" spans="1:5">
      <c r="A967" t="n">
        <v>9586</v>
      </c>
      <c r="B967" s="9" t="n">
        <v>162</v>
      </c>
      <c r="C967" s="7" t="n">
        <v>1</v>
      </c>
      <c r="D967" s="7" t="n">
        <v>0</v>
      </c>
    </row>
    <row r="968" spans="1:5">
      <c r="A968" t="s">
        <v>4</v>
      </c>
      <c r="B968" s="4" t="s">
        <v>5</v>
      </c>
    </row>
    <row r="969" spans="1:5">
      <c r="A969" t="n">
        <v>9590</v>
      </c>
      <c r="B969" s="5" t="n">
        <v>1</v>
      </c>
    </row>
    <row r="970" spans="1:5" s="3" customFormat="1" customHeight="0">
      <c r="A970" s="3" t="s">
        <v>2</v>
      </c>
      <c r="B970" s="3" t="s">
        <v>72</v>
      </c>
    </row>
    <row r="971" spans="1:5">
      <c r="A971" t="s">
        <v>4</v>
      </c>
      <c r="B971" s="4" t="s">
        <v>5</v>
      </c>
      <c r="C971" s="4" t="s">
        <v>12</v>
      </c>
      <c r="D971" s="4" t="s">
        <v>7</v>
      </c>
      <c r="E971" s="4" t="s">
        <v>21</v>
      </c>
      <c r="F971" s="4" t="s">
        <v>21</v>
      </c>
    </row>
    <row r="972" spans="1:5">
      <c r="A972" t="n">
        <v>9592</v>
      </c>
      <c r="B972" s="44" t="n">
        <v>180</v>
      </c>
      <c r="C972" s="7" t="n">
        <v>65534</v>
      </c>
      <c r="D972" s="7" t="n">
        <v>2</v>
      </c>
      <c r="E972" s="7" t="n">
        <v>2</v>
      </c>
      <c r="F972" s="7" t="n">
        <v>-2</v>
      </c>
    </row>
    <row r="973" spans="1:5">
      <c r="A973" t="s">
        <v>4</v>
      </c>
      <c r="B973" s="4" t="s">
        <v>5</v>
      </c>
      <c r="C973" s="4" t="s">
        <v>12</v>
      </c>
      <c r="D973" s="4" t="s">
        <v>8</v>
      </c>
      <c r="E973" s="4" t="s">
        <v>7</v>
      </c>
      <c r="F973" s="4" t="s">
        <v>7</v>
      </c>
      <c r="G973" s="4" t="s">
        <v>7</v>
      </c>
      <c r="H973" s="4" t="s">
        <v>7</v>
      </c>
      <c r="I973" s="4" t="s">
        <v>7</v>
      </c>
      <c r="J973" s="4" t="s">
        <v>21</v>
      </c>
      <c r="K973" s="4" t="s">
        <v>21</v>
      </c>
      <c r="L973" s="4" t="s">
        <v>21</v>
      </c>
      <c r="M973" s="4" t="s">
        <v>21</v>
      </c>
      <c r="N973" s="4" t="s">
        <v>7</v>
      </c>
    </row>
    <row r="974" spans="1:5">
      <c r="A974" t="n">
        <v>9604</v>
      </c>
      <c r="B974" s="45" t="n">
        <v>34</v>
      </c>
      <c r="C974" s="7" t="n">
        <v>65534</v>
      </c>
      <c r="D974" s="7" t="s">
        <v>73</v>
      </c>
      <c r="E974" s="7" t="n">
        <v>1</v>
      </c>
      <c r="F974" s="7" t="n">
        <v>0</v>
      </c>
      <c r="G974" s="7" t="n">
        <v>0</v>
      </c>
      <c r="H974" s="7" t="n">
        <v>0</v>
      </c>
      <c r="I974" s="7" t="n">
        <v>0</v>
      </c>
      <c r="J974" s="7" t="n">
        <v>0</v>
      </c>
      <c r="K974" s="7" t="n">
        <v>-1</v>
      </c>
      <c r="L974" s="7" t="n">
        <v>-1</v>
      </c>
      <c r="M974" s="7" t="n">
        <v>-1</v>
      </c>
      <c r="N974" s="7" t="n">
        <v>0</v>
      </c>
    </row>
    <row r="975" spans="1:5">
      <c r="A975" t="s">
        <v>4</v>
      </c>
      <c r="B975" s="4" t="s">
        <v>5</v>
      </c>
      <c r="C975" s="4" t="s">
        <v>12</v>
      </c>
      <c r="D975" s="4" t="s">
        <v>21</v>
      </c>
      <c r="E975" s="4" t="s">
        <v>21</v>
      </c>
      <c r="F975" s="4" t="s">
        <v>21</v>
      </c>
      <c r="G975" s="4" t="s">
        <v>21</v>
      </c>
    </row>
    <row r="976" spans="1:5">
      <c r="A976" t="n">
        <v>9635</v>
      </c>
      <c r="B976" s="46" t="n">
        <v>131</v>
      </c>
      <c r="C976" s="7" t="n">
        <v>65534</v>
      </c>
      <c r="D976" s="7" t="n">
        <v>0</v>
      </c>
      <c r="E976" s="7" t="n">
        <v>0</v>
      </c>
      <c r="F976" s="7" t="n">
        <v>15</v>
      </c>
      <c r="G976" s="7" t="n">
        <v>0.200000002980232</v>
      </c>
    </row>
    <row r="977" spans="1:14">
      <c r="A977" t="s">
        <v>4</v>
      </c>
      <c r="B977" s="4" t="s">
        <v>5</v>
      </c>
    </row>
    <row r="978" spans="1:14">
      <c r="A978" t="n">
        <v>9654</v>
      </c>
      <c r="B978" s="5" t="n">
        <v>1</v>
      </c>
    </row>
    <row r="979" spans="1:14" s="3" customFormat="1" customHeight="0">
      <c r="A979" s="3" t="s">
        <v>2</v>
      </c>
      <c r="B979" s="3" t="s">
        <v>74</v>
      </c>
    </row>
    <row r="980" spans="1:14">
      <c r="A980" t="s">
        <v>4</v>
      </c>
      <c r="B980" s="4" t="s">
        <v>5</v>
      </c>
      <c r="C980" s="4" t="s">
        <v>12</v>
      </c>
      <c r="D980" s="4" t="s">
        <v>7</v>
      </c>
      <c r="E980" s="4" t="s">
        <v>21</v>
      </c>
      <c r="F980" s="4" t="s">
        <v>21</v>
      </c>
    </row>
    <row r="981" spans="1:14">
      <c r="A981" t="n">
        <v>9656</v>
      </c>
      <c r="B981" s="44" t="n">
        <v>180</v>
      </c>
      <c r="C981" s="7" t="n">
        <v>65534</v>
      </c>
      <c r="D981" s="7" t="n">
        <v>2</v>
      </c>
      <c r="E981" s="7" t="n">
        <v>2</v>
      </c>
      <c r="F981" s="7" t="n">
        <v>-2</v>
      </c>
    </row>
    <row r="982" spans="1:14">
      <c r="A982" t="s">
        <v>4</v>
      </c>
      <c r="B982" s="4" t="s">
        <v>5</v>
      </c>
      <c r="C982" s="4" t="s">
        <v>7</v>
      </c>
      <c r="D982" s="4" t="s">
        <v>12</v>
      </c>
      <c r="E982" s="4" t="s">
        <v>12</v>
      </c>
      <c r="F982" s="4" t="s">
        <v>12</v>
      </c>
      <c r="G982" s="4" t="s">
        <v>12</v>
      </c>
      <c r="H982" s="4" t="s">
        <v>12</v>
      </c>
      <c r="I982" s="4" t="s">
        <v>8</v>
      </c>
      <c r="J982" s="4" t="s">
        <v>21</v>
      </c>
      <c r="K982" s="4" t="s">
        <v>21</v>
      </c>
      <c r="L982" s="4" t="s">
        <v>21</v>
      </c>
      <c r="M982" s="4" t="s">
        <v>13</v>
      </c>
      <c r="N982" s="4" t="s">
        <v>13</v>
      </c>
      <c r="O982" s="4" t="s">
        <v>21</v>
      </c>
      <c r="P982" s="4" t="s">
        <v>21</v>
      </c>
      <c r="Q982" s="4" t="s">
        <v>21</v>
      </c>
      <c r="R982" s="4" t="s">
        <v>21</v>
      </c>
      <c r="S982" s="4" t="s">
        <v>7</v>
      </c>
    </row>
    <row r="983" spans="1:14">
      <c r="A983" t="n">
        <v>9668</v>
      </c>
      <c r="B983" s="24" t="n">
        <v>39</v>
      </c>
      <c r="C983" s="7" t="n">
        <v>12</v>
      </c>
      <c r="D983" s="7" t="n">
        <v>65533</v>
      </c>
      <c r="E983" s="7" t="n">
        <v>202</v>
      </c>
      <c r="F983" s="7" t="n">
        <v>0</v>
      </c>
      <c r="G983" s="7" t="n">
        <v>65534</v>
      </c>
      <c r="H983" s="7" t="n">
        <v>3</v>
      </c>
      <c r="I983" s="7" t="s">
        <v>14</v>
      </c>
      <c r="J983" s="7" t="n">
        <v>0</v>
      </c>
      <c r="K983" s="7" t="n">
        <v>0</v>
      </c>
      <c r="L983" s="7" t="n">
        <v>0</v>
      </c>
      <c r="M983" s="7" t="n">
        <v>0</v>
      </c>
      <c r="N983" s="7" t="n">
        <v>0</v>
      </c>
      <c r="O983" s="7" t="n">
        <v>0</v>
      </c>
      <c r="P983" s="7" t="n">
        <v>1</v>
      </c>
      <c r="Q983" s="7" t="n">
        <v>1</v>
      </c>
      <c r="R983" s="7" t="n">
        <v>1</v>
      </c>
      <c r="S983" s="7" t="n">
        <v>255</v>
      </c>
    </row>
    <row r="984" spans="1:14">
      <c r="A984" t="s">
        <v>4</v>
      </c>
      <c r="B984" s="4" t="s">
        <v>5</v>
      </c>
      <c r="C984" s="4" t="s">
        <v>12</v>
      </c>
      <c r="D984" s="4" t="s">
        <v>8</v>
      </c>
      <c r="E984" s="4" t="s">
        <v>7</v>
      </c>
      <c r="F984" s="4" t="s">
        <v>7</v>
      </c>
      <c r="G984" s="4" t="s">
        <v>7</v>
      </c>
      <c r="H984" s="4" t="s">
        <v>7</v>
      </c>
      <c r="I984" s="4" t="s">
        <v>7</v>
      </c>
      <c r="J984" s="4" t="s">
        <v>21</v>
      </c>
      <c r="K984" s="4" t="s">
        <v>21</v>
      </c>
      <c r="L984" s="4" t="s">
        <v>21</v>
      </c>
      <c r="M984" s="4" t="s">
        <v>21</v>
      </c>
      <c r="N984" s="4" t="s">
        <v>7</v>
      </c>
    </row>
    <row r="985" spans="1:14">
      <c r="A985" t="n">
        <v>9718</v>
      </c>
      <c r="B985" s="45" t="n">
        <v>34</v>
      </c>
      <c r="C985" s="7" t="n">
        <v>65534</v>
      </c>
      <c r="D985" s="7" t="s">
        <v>73</v>
      </c>
      <c r="E985" s="7" t="n">
        <v>1</v>
      </c>
      <c r="F985" s="7" t="n">
        <v>0</v>
      </c>
      <c r="G985" s="7" t="n">
        <v>0</v>
      </c>
      <c r="H985" s="7" t="n">
        <v>0</v>
      </c>
      <c r="I985" s="7" t="n">
        <v>0</v>
      </c>
      <c r="J985" s="7" t="n">
        <v>0</v>
      </c>
      <c r="K985" s="7" t="n">
        <v>-1</v>
      </c>
      <c r="L985" s="7" t="n">
        <v>-1</v>
      </c>
      <c r="M985" s="7" t="n">
        <v>-1</v>
      </c>
      <c r="N985" s="7" t="n">
        <v>0</v>
      </c>
    </row>
    <row r="986" spans="1:14">
      <c r="A986" t="s">
        <v>4</v>
      </c>
      <c r="B986" s="4" t="s">
        <v>5</v>
      </c>
      <c r="C986" s="4" t="s">
        <v>12</v>
      </c>
      <c r="D986" s="4" t="s">
        <v>21</v>
      </c>
      <c r="E986" s="4" t="s">
        <v>21</v>
      </c>
      <c r="F986" s="4" t="s">
        <v>21</v>
      </c>
      <c r="G986" s="4" t="s">
        <v>21</v>
      </c>
    </row>
    <row r="987" spans="1:14">
      <c r="A987" t="n">
        <v>9749</v>
      </c>
      <c r="B987" s="46" t="n">
        <v>131</v>
      </c>
      <c r="C987" s="7" t="n">
        <v>65534</v>
      </c>
      <c r="D987" s="7" t="n">
        <v>0</v>
      </c>
      <c r="E987" s="7" t="n">
        <v>0</v>
      </c>
      <c r="F987" s="7" t="n">
        <v>15</v>
      </c>
      <c r="G987" s="7" t="n">
        <v>0.200000002980232</v>
      </c>
    </row>
    <row r="988" spans="1:14">
      <c r="A988" t="s">
        <v>4</v>
      </c>
      <c r="B988" s="4" t="s">
        <v>5</v>
      </c>
    </row>
    <row r="989" spans="1:14">
      <c r="A989" t="n">
        <v>9768</v>
      </c>
      <c r="B989" s="5" t="n">
        <v>1</v>
      </c>
    </row>
    <row r="990" spans="1:14" s="3" customFormat="1" customHeight="0">
      <c r="A990" s="3" t="s">
        <v>2</v>
      </c>
      <c r="B990" s="3" t="s">
        <v>75</v>
      </c>
    </row>
    <row r="991" spans="1:14">
      <c r="A991" t="s">
        <v>4</v>
      </c>
      <c r="B991" s="4" t="s">
        <v>5</v>
      </c>
      <c r="C991" s="4" t="s">
        <v>12</v>
      </c>
      <c r="D991" s="4" t="s">
        <v>7</v>
      </c>
      <c r="E991" s="4" t="s">
        <v>21</v>
      </c>
      <c r="F991" s="4" t="s">
        <v>21</v>
      </c>
    </row>
    <row r="992" spans="1:14">
      <c r="A992" t="n">
        <v>9772</v>
      </c>
      <c r="B992" s="44" t="n">
        <v>180</v>
      </c>
      <c r="C992" s="7" t="n">
        <v>65534</v>
      </c>
      <c r="D992" s="7" t="n">
        <v>1</v>
      </c>
      <c r="E992" s="7" t="n">
        <v>0</v>
      </c>
      <c r="F992" s="7" t="n">
        <v>0</v>
      </c>
    </row>
    <row r="993" spans="1:19">
      <c r="A993" t="s">
        <v>4</v>
      </c>
      <c r="B993" s="4" t="s">
        <v>5</v>
      </c>
      <c r="C993" s="4" t="s">
        <v>12</v>
      </c>
      <c r="D993" s="4" t="s">
        <v>7</v>
      </c>
      <c r="E993" s="4" t="s">
        <v>8</v>
      </c>
      <c r="F993" s="4" t="s">
        <v>21</v>
      </c>
      <c r="G993" s="4" t="s">
        <v>21</v>
      </c>
      <c r="H993" s="4" t="s">
        <v>21</v>
      </c>
    </row>
    <row r="994" spans="1:19">
      <c r="A994" t="n">
        <v>9784</v>
      </c>
      <c r="B994" s="31" t="n">
        <v>48</v>
      </c>
      <c r="C994" s="7" t="n">
        <v>65534</v>
      </c>
      <c r="D994" s="7" t="n">
        <v>0</v>
      </c>
      <c r="E994" s="7" t="s">
        <v>48</v>
      </c>
      <c r="F994" s="7" t="n">
        <v>1</v>
      </c>
      <c r="G994" s="7" t="n">
        <v>1</v>
      </c>
      <c r="H994" s="7" t="n">
        <v>0</v>
      </c>
    </row>
    <row r="995" spans="1:19">
      <c r="A995" t="s">
        <v>4</v>
      </c>
      <c r="B995" s="4" t="s">
        <v>5</v>
      </c>
      <c r="C995" s="4" t="s">
        <v>12</v>
      </c>
      <c r="D995" s="4" t="s">
        <v>21</v>
      </c>
      <c r="E995" s="4" t="s">
        <v>21</v>
      </c>
      <c r="F995" s="4" t="s">
        <v>21</v>
      </c>
      <c r="G995" s="4" t="s">
        <v>21</v>
      </c>
    </row>
    <row r="996" spans="1:19">
      <c r="A996" t="n">
        <v>9811</v>
      </c>
      <c r="B996" s="46" t="n">
        <v>131</v>
      </c>
      <c r="C996" s="7" t="n">
        <v>65534</v>
      </c>
      <c r="D996" s="7" t="n">
        <v>0</v>
      </c>
      <c r="E996" s="7" t="n">
        <v>0</v>
      </c>
      <c r="F996" s="7" t="n">
        <v>5</v>
      </c>
      <c r="G996" s="7" t="n">
        <v>0.100000001490116</v>
      </c>
    </row>
    <row r="997" spans="1:19">
      <c r="A997" t="s">
        <v>4</v>
      </c>
      <c r="B997" s="4" t="s">
        <v>5</v>
      </c>
    </row>
    <row r="998" spans="1:19">
      <c r="A998" t="n">
        <v>9830</v>
      </c>
      <c r="B998" s="5" t="n">
        <v>1</v>
      </c>
    </row>
    <row r="999" spans="1:19" s="3" customFormat="1" customHeight="0">
      <c r="A999" s="3" t="s">
        <v>2</v>
      </c>
      <c r="B999" s="3" t="s">
        <v>76</v>
      </c>
    </row>
    <row r="1000" spans="1:19">
      <c r="A1000" t="s">
        <v>4</v>
      </c>
      <c r="B1000" s="4" t="s">
        <v>5</v>
      </c>
      <c r="C1000" s="4" t="s">
        <v>12</v>
      </c>
      <c r="D1000" s="4" t="s">
        <v>7</v>
      </c>
      <c r="E1000" s="4" t="s">
        <v>21</v>
      </c>
      <c r="F1000" s="4" t="s">
        <v>21</v>
      </c>
    </row>
    <row r="1001" spans="1:19">
      <c r="A1001" t="n">
        <v>9832</v>
      </c>
      <c r="B1001" s="44" t="n">
        <v>180</v>
      </c>
      <c r="C1001" s="7" t="n">
        <v>65534</v>
      </c>
      <c r="D1001" s="7" t="n">
        <v>1</v>
      </c>
      <c r="E1001" s="7" t="n">
        <v>0</v>
      </c>
      <c r="F1001" s="7" t="n">
        <v>0</v>
      </c>
    </row>
    <row r="1002" spans="1:19">
      <c r="A1002" t="s">
        <v>4</v>
      </c>
      <c r="B1002" s="4" t="s">
        <v>5</v>
      </c>
      <c r="C1002" s="4" t="s">
        <v>12</v>
      </c>
      <c r="D1002" s="4" t="s">
        <v>7</v>
      </c>
      <c r="E1002" s="4" t="s">
        <v>8</v>
      </c>
      <c r="F1002" s="4" t="s">
        <v>21</v>
      </c>
      <c r="G1002" s="4" t="s">
        <v>21</v>
      </c>
      <c r="H1002" s="4" t="s">
        <v>21</v>
      </c>
    </row>
    <row r="1003" spans="1:19">
      <c r="A1003" t="n">
        <v>9844</v>
      </c>
      <c r="B1003" s="31" t="n">
        <v>48</v>
      </c>
      <c r="C1003" s="7" t="n">
        <v>65534</v>
      </c>
      <c r="D1003" s="7" t="n">
        <v>0</v>
      </c>
      <c r="E1003" s="7" t="s">
        <v>51</v>
      </c>
      <c r="F1003" s="7" t="n">
        <v>1</v>
      </c>
      <c r="G1003" s="7" t="n">
        <v>1</v>
      </c>
      <c r="H1003" s="7" t="n">
        <v>0</v>
      </c>
    </row>
    <row r="1004" spans="1:19">
      <c r="A1004" t="s">
        <v>4</v>
      </c>
      <c r="B1004" s="4" t="s">
        <v>5</v>
      </c>
      <c r="C1004" s="4" t="s">
        <v>12</v>
      </c>
      <c r="D1004" s="4" t="s">
        <v>21</v>
      </c>
      <c r="E1004" s="4" t="s">
        <v>21</v>
      </c>
      <c r="F1004" s="4" t="s">
        <v>21</v>
      </c>
      <c r="G1004" s="4" t="s">
        <v>21</v>
      </c>
    </row>
    <row r="1005" spans="1:19">
      <c r="A1005" t="n">
        <v>9869</v>
      </c>
      <c r="B1005" s="46" t="n">
        <v>131</v>
      </c>
      <c r="C1005" s="7" t="n">
        <v>65534</v>
      </c>
      <c r="D1005" s="7" t="n">
        <v>0</v>
      </c>
      <c r="E1005" s="7" t="n">
        <v>0</v>
      </c>
      <c r="F1005" s="7" t="n">
        <v>5</v>
      </c>
      <c r="G1005" s="7" t="n">
        <v>0.100000001490116</v>
      </c>
    </row>
    <row r="1006" spans="1:19">
      <c r="A1006" t="s">
        <v>4</v>
      </c>
      <c r="B1006" s="4" t="s">
        <v>5</v>
      </c>
    </row>
    <row r="1007" spans="1:19">
      <c r="A1007" t="n">
        <v>9888</v>
      </c>
      <c r="B1007" s="5" t="n">
        <v>1</v>
      </c>
    </row>
    <row r="1008" spans="1:19" s="3" customFormat="1" customHeight="0">
      <c r="A1008" s="3" t="s">
        <v>2</v>
      </c>
      <c r="B1008" s="3" t="s">
        <v>77</v>
      </c>
    </row>
    <row r="1009" spans="1:8">
      <c r="A1009" t="s">
        <v>4</v>
      </c>
      <c r="B1009" s="4" t="s">
        <v>5</v>
      </c>
      <c r="C1009" s="4" t="s">
        <v>12</v>
      </c>
      <c r="D1009" s="4" t="s">
        <v>7</v>
      </c>
    </row>
    <row r="1010" spans="1:8">
      <c r="A1010" t="n">
        <v>9892</v>
      </c>
      <c r="B1010" s="40" t="n">
        <v>56</v>
      </c>
      <c r="C1010" s="7" t="n">
        <v>65534</v>
      </c>
      <c r="D1010" s="7" t="n">
        <v>1</v>
      </c>
    </row>
    <row r="1011" spans="1:8">
      <c r="A1011" t="s">
        <v>4</v>
      </c>
      <c r="B1011" s="4" t="s">
        <v>5</v>
      </c>
      <c r="C1011" s="4" t="s">
        <v>12</v>
      </c>
      <c r="D1011" s="4" t="s">
        <v>8</v>
      </c>
      <c r="E1011" s="4" t="s">
        <v>7</v>
      </c>
      <c r="F1011" s="4" t="s">
        <v>7</v>
      </c>
      <c r="G1011" s="4" t="s">
        <v>7</v>
      </c>
      <c r="H1011" s="4" t="s">
        <v>7</v>
      </c>
      <c r="I1011" s="4" t="s">
        <v>7</v>
      </c>
      <c r="J1011" s="4" t="s">
        <v>21</v>
      </c>
      <c r="K1011" s="4" t="s">
        <v>21</v>
      </c>
      <c r="L1011" s="4" t="s">
        <v>21</v>
      </c>
      <c r="M1011" s="4" t="s">
        <v>21</v>
      </c>
      <c r="N1011" s="4" t="s">
        <v>7</v>
      </c>
    </row>
    <row r="1012" spans="1:8">
      <c r="A1012" t="n">
        <v>9896</v>
      </c>
      <c r="B1012" s="45" t="n">
        <v>34</v>
      </c>
      <c r="C1012" s="7" t="n">
        <v>65534</v>
      </c>
      <c r="D1012" s="7" t="s">
        <v>78</v>
      </c>
      <c r="E1012" s="7" t="n">
        <v>1</v>
      </c>
      <c r="F1012" s="7" t="n">
        <v>0</v>
      </c>
      <c r="G1012" s="7" t="n">
        <v>0</v>
      </c>
      <c r="H1012" s="7" t="n">
        <v>0</v>
      </c>
      <c r="I1012" s="7" t="n">
        <v>0</v>
      </c>
      <c r="J1012" s="7" t="n">
        <v>0</v>
      </c>
      <c r="K1012" s="7" t="n">
        <v>-1</v>
      </c>
      <c r="L1012" s="7" t="n">
        <v>-1</v>
      </c>
      <c r="M1012" s="7" t="n">
        <v>-1</v>
      </c>
      <c r="N1012" s="7" t="n">
        <v>0</v>
      </c>
    </row>
    <row r="1013" spans="1:8">
      <c r="A1013" t="s">
        <v>4</v>
      </c>
      <c r="B1013" s="4" t="s">
        <v>5</v>
      </c>
    </row>
    <row r="1014" spans="1:8">
      <c r="A1014" t="n">
        <v>9926</v>
      </c>
      <c r="B1014" s="5" t="n">
        <v>1</v>
      </c>
    </row>
    <row r="1015" spans="1:8" s="3" customFormat="1" customHeight="0">
      <c r="A1015" s="3" t="s">
        <v>2</v>
      </c>
      <c r="B1015" s="3" t="s">
        <v>79</v>
      </c>
    </row>
    <row r="1016" spans="1:8">
      <c r="A1016" t="s">
        <v>4</v>
      </c>
      <c r="B1016" s="4" t="s">
        <v>5</v>
      </c>
      <c r="C1016" s="4" t="s">
        <v>12</v>
      </c>
      <c r="D1016" s="4" t="s">
        <v>7</v>
      </c>
    </row>
    <row r="1017" spans="1:8">
      <c r="A1017" t="n">
        <v>9928</v>
      </c>
      <c r="B1017" s="40" t="n">
        <v>56</v>
      </c>
      <c r="C1017" s="7" t="n">
        <v>65534</v>
      </c>
      <c r="D1017" s="7" t="n">
        <v>1</v>
      </c>
    </row>
    <row r="1018" spans="1:8">
      <c r="A1018" t="s">
        <v>4</v>
      </c>
      <c r="B1018" s="4" t="s">
        <v>5</v>
      </c>
      <c r="C1018" s="4" t="s">
        <v>12</v>
      </c>
      <c r="D1018" s="4" t="s">
        <v>8</v>
      </c>
      <c r="E1018" s="4" t="s">
        <v>7</v>
      </c>
      <c r="F1018" s="4" t="s">
        <v>7</v>
      </c>
      <c r="G1018" s="4" t="s">
        <v>7</v>
      </c>
      <c r="H1018" s="4" t="s">
        <v>7</v>
      </c>
      <c r="I1018" s="4" t="s">
        <v>7</v>
      </c>
      <c r="J1018" s="4" t="s">
        <v>21</v>
      </c>
      <c r="K1018" s="4" t="s">
        <v>21</v>
      </c>
      <c r="L1018" s="4" t="s">
        <v>21</v>
      </c>
      <c r="M1018" s="4" t="s">
        <v>21</v>
      </c>
      <c r="N1018" s="4" t="s">
        <v>7</v>
      </c>
    </row>
    <row r="1019" spans="1:8">
      <c r="A1019" t="n">
        <v>9932</v>
      </c>
      <c r="B1019" s="45" t="n">
        <v>34</v>
      </c>
      <c r="C1019" s="7" t="n">
        <v>65534</v>
      </c>
      <c r="D1019" s="7" t="s">
        <v>78</v>
      </c>
      <c r="E1019" s="7" t="n">
        <v>1</v>
      </c>
      <c r="F1019" s="7" t="n">
        <v>0</v>
      </c>
      <c r="G1019" s="7" t="n">
        <v>0</v>
      </c>
      <c r="H1019" s="7" t="n">
        <v>0</v>
      </c>
      <c r="I1019" s="7" t="n">
        <v>0</v>
      </c>
      <c r="J1019" s="7" t="n">
        <v>0</v>
      </c>
      <c r="K1019" s="7" t="n">
        <v>-1</v>
      </c>
      <c r="L1019" s="7" t="n">
        <v>-1</v>
      </c>
      <c r="M1019" s="7" t="n">
        <v>-1</v>
      </c>
      <c r="N1019" s="7" t="n">
        <v>0</v>
      </c>
    </row>
    <row r="1020" spans="1:8">
      <c r="A1020" t="s">
        <v>4</v>
      </c>
      <c r="B1020" s="4" t="s">
        <v>5</v>
      </c>
      <c r="C1020" s="4" t="s">
        <v>7</v>
      </c>
      <c r="D1020" s="4" t="s">
        <v>12</v>
      </c>
      <c r="E1020" s="4" t="s">
        <v>7</v>
      </c>
    </row>
    <row r="1021" spans="1:8">
      <c r="A1021" t="n">
        <v>9962</v>
      </c>
      <c r="B1021" s="24" t="n">
        <v>39</v>
      </c>
      <c r="C1021" s="7" t="n">
        <v>14</v>
      </c>
      <c r="D1021" s="7" t="n">
        <v>65534</v>
      </c>
      <c r="E1021" s="7" t="n">
        <v>100</v>
      </c>
    </row>
    <row r="1022" spans="1:8">
      <c r="A1022" t="s">
        <v>4</v>
      </c>
      <c r="B1022" s="4" t="s">
        <v>5</v>
      </c>
    </row>
    <row r="1023" spans="1:8">
      <c r="A1023" t="n">
        <v>9967</v>
      </c>
      <c r="B1023" s="5" t="n">
        <v>1</v>
      </c>
    </row>
    <row r="1024" spans="1:8" s="3" customFormat="1" customHeight="0">
      <c r="A1024" s="3" t="s">
        <v>2</v>
      </c>
      <c r="B1024" s="3" t="s">
        <v>80</v>
      </c>
    </row>
    <row r="1025" spans="1:14">
      <c r="A1025" t="s">
        <v>4</v>
      </c>
      <c r="B1025" s="4" t="s">
        <v>5</v>
      </c>
      <c r="C1025" s="4" t="s">
        <v>12</v>
      </c>
      <c r="D1025" s="4" t="s">
        <v>13</v>
      </c>
    </row>
    <row r="1026" spans="1:14">
      <c r="A1026" t="n">
        <v>9968</v>
      </c>
      <c r="B1026" s="25" t="n">
        <v>43</v>
      </c>
      <c r="C1026" s="7" t="n">
        <v>7008</v>
      </c>
      <c r="D1026" s="7" t="n">
        <v>256</v>
      </c>
    </row>
    <row r="1027" spans="1:14">
      <c r="A1027" t="s">
        <v>4</v>
      </c>
      <c r="B1027" s="4" t="s">
        <v>5</v>
      </c>
      <c r="C1027" s="4" t="s">
        <v>12</v>
      </c>
      <c r="D1027" s="4" t="s">
        <v>13</v>
      </c>
    </row>
    <row r="1028" spans="1:14">
      <c r="A1028" t="n">
        <v>9975</v>
      </c>
      <c r="B1028" s="25" t="n">
        <v>43</v>
      </c>
      <c r="C1028" s="7" t="n">
        <v>82</v>
      </c>
      <c r="D1028" s="7" t="n">
        <v>256</v>
      </c>
    </row>
    <row r="1029" spans="1:14">
      <c r="A1029" t="s">
        <v>4</v>
      </c>
      <c r="B1029" s="4" t="s">
        <v>5</v>
      </c>
      <c r="C1029" s="4" t="s">
        <v>12</v>
      </c>
      <c r="D1029" s="4" t="s">
        <v>13</v>
      </c>
    </row>
    <row r="1030" spans="1:14">
      <c r="A1030" t="n">
        <v>9982</v>
      </c>
      <c r="B1030" s="25" t="n">
        <v>43</v>
      </c>
      <c r="C1030" s="7" t="n">
        <v>1650</v>
      </c>
      <c r="D1030" s="7" t="n">
        <v>256</v>
      </c>
    </row>
    <row r="1031" spans="1:14">
      <c r="A1031" t="s">
        <v>4</v>
      </c>
      <c r="B1031" s="4" t="s">
        <v>5</v>
      </c>
      <c r="C1031" s="4" t="s">
        <v>12</v>
      </c>
      <c r="D1031" s="4" t="s">
        <v>13</v>
      </c>
    </row>
    <row r="1032" spans="1:14">
      <c r="A1032" t="n">
        <v>9989</v>
      </c>
      <c r="B1032" s="25" t="n">
        <v>43</v>
      </c>
      <c r="C1032" s="7" t="n">
        <v>1651</v>
      </c>
      <c r="D1032" s="7" t="n">
        <v>256</v>
      </c>
    </row>
    <row r="1033" spans="1:14">
      <c r="A1033" t="s">
        <v>4</v>
      </c>
      <c r="B1033" s="4" t="s">
        <v>5</v>
      </c>
      <c r="C1033" s="4" t="s">
        <v>12</v>
      </c>
      <c r="D1033" s="4" t="s">
        <v>13</v>
      </c>
    </row>
    <row r="1034" spans="1:14">
      <c r="A1034" t="n">
        <v>9996</v>
      </c>
      <c r="B1034" s="25" t="n">
        <v>43</v>
      </c>
      <c r="C1034" s="7" t="n">
        <v>1652</v>
      </c>
      <c r="D1034" s="7" t="n">
        <v>256</v>
      </c>
    </row>
    <row r="1035" spans="1:14">
      <c r="A1035" t="s">
        <v>4</v>
      </c>
      <c r="B1035" s="4" t="s">
        <v>5</v>
      </c>
      <c r="C1035" s="4" t="s">
        <v>12</v>
      </c>
      <c r="D1035" s="4" t="s">
        <v>13</v>
      </c>
    </row>
    <row r="1036" spans="1:14">
      <c r="A1036" t="n">
        <v>10003</v>
      </c>
      <c r="B1036" s="25" t="n">
        <v>43</v>
      </c>
      <c r="C1036" s="7" t="n">
        <v>1653</v>
      </c>
      <c r="D1036" s="7" t="n">
        <v>256</v>
      </c>
    </row>
    <row r="1037" spans="1:14">
      <c r="A1037" t="s">
        <v>4</v>
      </c>
      <c r="B1037" s="4" t="s">
        <v>5</v>
      </c>
      <c r="C1037" s="4" t="s">
        <v>12</v>
      </c>
      <c r="D1037" s="4" t="s">
        <v>13</v>
      </c>
    </row>
    <row r="1038" spans="1:14">
      <c r="A1038" t="n">
        <v>10010</v>
      </c>
      <c r="B1038" s="25" t="n">
        <v>43</v>
      </c>
      <c r="C1038" s="7" t="n">
        <v>1654</v>
      </c>
      <c r="D1038" s="7" t="n">
        <v>256</v>
      </c>
    </row>
    <row r="1039" spans="1:14">
      <c r="A1039" t="s">
        <v>4</v>
      </c>
      <c r="B1039" s="4" t="s">
        <v>5</v>
      </c>
      <c r="C1039" s="4" t="s">
        <v>12</v>
      </c>
      <c r="D1039" s="4" t="s">
        <v>13</v>
      </c>
    </row>
    <row r="1040" spans="1:14">
      <c r="A1040" t="n">
        <v>10017</v>
      </c>
      <c r="B1040" s="25" t="n">
        <v>43</v>
      </c>
      <c r="C1040" s="7" t="n">
        <v>1655</v>
      </c>
      <c r="D1040" s="7" t="n">
        <v>256</v>
      </c>
    </row>
    <row r="1041" spans="1:4">
      <c r="A1041" t="s">
        <v>4</v>
      </c>
      <c r="B1041" s="4" t="s">
        <v>5</v>
      </c>
      <c r="C1041" s="4" t="s">
        <v>12</v>
      </c>
      <c r="D1041" s="4" t="s">
        <v>13</v>
      </c>
    </row>
    <row r="1042" spans="1:4">
      <c r="A1042" t="n">
        <v>10024</v>
      </c>
      <c r="B1042" s="25" t="n">
        <v>43</v>
      </c>
      <c r="C1042" s="7" t="n">
        <v>1656</v>
      </c>
      <c r="D1042" s="7" t="n">
        <v>256</v>
      </c>
    </row>
    <row r="1043" spans="1:4">
      <c r="A1043" t="s">
        <v>4</v>
      </c>
      <c r="B1043" s="4" t="s">
        <v>5</v>
      </c>
      <c r="C1043" s="4" t="s">
        <v>12</v>
      </c>
      <c r="D1043" s="4" t="s">
        <v>13</v>
      </c>
    </row>
    <row r="1044" spans="1:4">
      <c r="A1044" t="n">
        <v>10031</v>
      </c>
      <c r="B1044" s="25" t="n">
        <v>43</v>
      </c>
      <c r="C1044" s="7" t="n">
        <v>1657</v>
      </c>
      <c r="D1044" s="7" t="n">
        <v>256</v>
      </c>
    </row>
    <row r="1045" spans="1:4">
      <c r="A1045" t="s">
        <v>4</v>
      </c>
      <c r="B1045" s="4" t="s">
        <v>5</v>
      </c>
      <c r="C1045" s="4" t="s">
        <v>12</v>
      </c>
      <c r="D1045" s="4" t="s">
        <v>13</v>
      </c>
    </row>
    <row r="1046" spans="1:4">
      <c r="A1046" t="n">
        <v>10038</v>
      </c>
      <c r="B1046" s="25" t="n">
        <v>43</v>
      </c>
      <c r="C1046" s="7" t="n">
        <v>1658</v>
      </c>
      <c r="D1046" s="7" t="n">
        <v>256</v>
      </c>
    </row>
    <row r="1047" spans="1:4">
      <c r="A1047" t="s">
        <v>4</v>
      </c>
      <c r="B1047" s="4" t="s">
        <v>5</v>
      </c>
      <c r="C1047" s="4" t="s">
        <v>12</v>
      </c>
      <c r="D1047" s="4" t="s">
        <v>7</v>
      </c>
    </row>
    <row r="1048" spans="1:4">
      <c r="A1048" t="n">
        <v>10045</v>
      </c>
      <c r="B1048" s="47" t="n">
        <v>96</v>
      </c>
      <c r="C1048" s="7" t="n">
        <v>1650</v>
      </c>
      <c r="D1048" s="7" t="n">
        <v>1</v>
      </c>
    </row>
    <row r="1049" spans="1:4">
      <c r="A1049" t="s">
        <v>4</v>
      </c>
      <c r="B1049" s="4" t="s">
        <v>5</v>
      </c>
      <c r="C1049" s="4" t="s">
        <v>12</v>
      </c>
      <c r="D1049" s="4" t="s">
        <v>7</v>
      </c>
      <c r="E1049" s="4" t="s">
        <v>21</v>
      </c>
      <c r="F1049" s="4" t="s">
        <v>21</v>
      </c>
      <c r="G1049" s="4" t="s">
        <v>21</v>
      </c>
    </row>
    <row r="1050" spans="1:4">
      <c r="A1050" t="n">
        <v>10049</v>
      </c>
      <c r="B1050" s="47" t="n">
        <v>96</v>
      </c>
      <c r="C1050" s="7" t="n">
        <v>1650</v>
      </c>
      <c r="D1050" s="7" t="n">
        <v>2</v>
      </c>
      <c r="E1050" s="7" t="n">
        <v>409.649993896484</v>
      </c>
      <c r="F1050" s="7" t="n">
        <v>-5.17000007629395</v>
      </c>
      <c r="G1050" s="7" t="n">
        <v>-54.3400001525879</v>
      </c>
    </row>
    <row r="1051" spans="1:4">
      <c r="A1051" t="s">
        <v>4</v>
      </c>
      <c r="B1051" s="4" t="s">
        <v>5</v>
      </c>
      <c r="C1051" s="4" t="s">
        <v>12</v>
      </c>
      <c r="D1051" s="4" t="s">
        <v>7</v>
      </c>
      <c r="E1051" s="4" t="s">
        <v>13</v>
      </c>
      <c r="F1051" s="4" t="s">
        <v>7</v>
      </c>
      <c r="G1051" s="4" t="s">
        <v>12</v>
      </c>
    </row>
    <row r="1052" spans="1:4">
      <c r="A1052" t="n">
        <v>10065</v>
      </c>
      <c r="B1052" s="47" t="n">
        <v>96</v>
      </c>
      <c r="C1052" s="7" t="n">
        <v>1650</v>
      </c>
      <c r="D1052" s="7" t="n">
        <v>0</v>
      </c>
      <c r="E1052" s="7" t="n">
        <v>1086324736</v>
      </c>
      <c r="F1052" s="7" t="n">
        <v>1</v>
      </c>
      <c r="G1052" s="7" t="n">
        <v>0</v>
      </c>
    </row>
    <row r="1053" spans="1:4">
      <c r="A1053" t="s">
        <v>4</v>
      </c>
      <c r="B1053" s="4" t="s">
        <v>5</v>
      </c>
      <c r="C1053" s="4" t="s">
        <v>12</v>
      </c>
      <c r="D1053" s="4" t="s">
        <v>7</v>
      </c>
    </row>
    <row r="1054" spans="1:4">
      <c r="A1054" t="n">
        <v>10076</v>
      </c>
      <c r="B1054" s="47" t="n">
        <v>96</v>
      </c>
      <c r="C1054" s="7" t="n">
        <v>1651</v>
      </c>
      <c r="D1054" s="7" t="n">
        <v>1</v>
      </c>
    </row>
    <row r="1055" spans="1:4">
      <c r="A1055" t="s">
        <v>4</v>
      </c>
      <c r="B1055" s="4" t="s">
        <v>5</v>
      </c>
      <c r="C1055" s="4" t="s">
        <v>12</v>
      </c>
      <c r="D1055" s="4" t="s">
        <v>7</v>
      </c>
      <c r="E1055" s="4" t="s">
        <v>21</v>
      </c>
      <c r="F1055" s="4" t="s">
        <v>21</v>
      </c>
      <c r="G1055" s="4" t="s">
        <v>21</v>
      </c>
    </row>
    <row r="1056" spans="1:4">
      <c r="A1056" t="n">
        <v>10080</v>
      </c>
      <c r="B1056" s="47" t="n">
        <v>96</v>
      </c>
      <c r="C1056" s="7" t="n">
        <v>1651</v>
      </c>
      <c r="D1056" s="7" t="n">
        <v>2</v>
      </c>
      <c r="E1056" s="7" t="n">
        <v>423.429992675781</v>
      </c>
      <c r="F1056" s="7" t="n">
        <v>-5.17000007629395</v>
      </c>
      <c r="G1056" s="7" t="n">
        <v>-63.7599983215332</v>
      </c>
    </row>
    <row r="1057" spans="1:7">
      <c r="A1057" t="s">
        <v>4</v>
      </c>
      <c r="B1057" s="4" t="s">
        <v>5</v>
      </c>
      <c r="C1057" s="4" t="s">
        <v>12</v>
      </c>
      <c r="D1057" s="4" t="s">
        <v>7</v>
      </c>
      <c r="E1057" s="4" t="s">
        <v>21</v>
      </c>
      <c r="F1057" s="4" t="s">
        <v>21</v>
      </c>
      <c r="G1057" s="4" t="s">
        <v>21</v>
      </c>
    </row>
    <row r="1058" spans="1:7">
      <c r="A1058" t="n">
        <v>10096</v>
      </c>
      <c r="B1058" s="47" t="n">
        <v>96</v>
      </c>
      <c r="C1058" s="7" t="n">
        <v>1651</v>
      </c>
      <c r="D1058" s="7" t="n">
        <v>2</v>
      </c>
      <c r="E1058" s="7" t="n">
        <v>416.799987792969</v>
      </c>
      <c r="F1058" s="7" t="n">
        <v>-5.15000009536743</v>
      </c>
      <c r="G1058" s="7" t="n">
        <v>-47.3199996948242</v>
      </c>
    </row>
    <row r="1059" spans="1:7">
      <c r="A1059" t="s">
        <v>4</v>
      </c>
      <c r="B1059" s="4" t="s">
        <v>5</v>
      </c>
      <c r="C1059" s="4" t="s">
        <v>12</v>
      </c>
      <c r="D1059" s="4" t="s">
        <v>7</v>
      </c>
      <c r="E1059" s="4" t="s">
        <v>21</v>
      </c>
      <c r="F1059" s="4" t="s">
        <v>21</v>
      </c>
      <c r="G1059" s="4" t="s">
        <v>21</v>
      </c>
    </row>
    <row r="1060" spans="1:7">
      <c r="A1060" t="n">
        <v>10112</v>
      </c>
      <c r="B1060" s="47" t="n">
        <v>96</v>
      </c>
      <c r="C1060" s="7" t="n">
        <v>1651</v>
      </c>
      <c r="D1060" s="7" t="n">
        <v>2</v>
      </c>
      <c r="E1060" s="7" t="n">
        <v>410.089996337891</v>
      </c>
      <c r="F1060" s="7" t="n">
        <v>-2.9300000667572</v>
      </c>
      <c r="G1060" s="7" t="n">
        <v>-26.7000007629395</v>
      </c>
    </row>
    <row r="1061" spans="1:7">
      <c r="A1061" t="s">
        <v>4</v>
      </c>
      <c r="B1061" s="4" t="s">
        <v>5</v>
      </c>
      <c r="C1061" s="4" t="s">
        <v>12</v>
      </c>
      <c r="D1061" s="4" t="s">
        <v>7</v>
      </c>
      <c r="E1061" s="4" t="s">
        <v>21</v>
      </c>
      <c r="F1061" s="4" t="s">
        <v>21</v>
      </c>
      <c r="G1061" s="4" t="s">
        <v>21</v>
      </c>
    </row>
    <row r="1062" spans="1:7">
      <c r="A1062" t="n">
        <v>10128</v>
      </c>
      <c r="B1062" s="47" t="n">
        <v>96</v>
      </c>
      <c r="C1062" s="7" t="n">
        <v>1651</v>
      </c>
      <c r="D1062" s="7" t="n">
        <v>2</v>
      </c>
      <c r="E1062" s="7" t="n">
        <v>400.459991455078</v>
      </c>
      <c r="F1062" s="7" t="n">
        <v>-2.84999990463257</v>
      </c>
      <c r="G1062" s="7" t="n">
        <v>-17.0300006866455</v>
      </c>
    </row>
    <row r="1063" spans="1:7">
      <c r="A1063" t="s">
        <v>4</v>
      </c>
      <c r="B1063" s="4" t="s">
        <v>5</v>
      </c>
      <c r="C1063" s="4" t="s">
        <v>12</v>
      </c>
      <c r="D1063" s="4" t="s">
        <v>7</v>
      </c>
      <c r="E1063" s="4" t="s">
        <v>13</v>
      </c>
      <c r="F1063" s="4" t="s">
        <v>7</v>
      </c>
      <c r="G1063" s="4" t="s">
        <v>12</v>
      </c>
    </row>
    <row r="1064" spans="1:7">
      <c r="A1064" t="n">
        <v>10144</v>
      </c>
      <c r="B1064" s="47" t="n">
        <v>96</v>
      </c>
      <c r="C1064" s="7" t="n">
        <v>1651</v>
      </c>
      <c r="D1064" s="7" t="n">
        <v>0</v>
      </c>
      <c r="E1064" s="7" t="n">
        <v>1086324736</v>
      </c>
      <c r="F1064" s="7" t="n">
        <v>1</v>
      </c>
      <c r="G1064" s="7" t="n">
        <v>0</v>
      </c>
    </row>
    <row r="1065" spans="1:7">
      <c r="A1065" t="s">
        <v>4</v>
      </c>
      <c r="B1065" s="4" t="s">
        <v>5</v>
      </c>
      <c r="C1065" s="4" t="s">
        <v>12</v>
      </c>
      <c r="D1065" s="4" t="s">
        <v>7</v>
      </c>
    </row>
    <row r="1066" spans="1:7">
      <c r="A1066" t="n">
        <v>10155</v>
      </c>
      <c r="B1066" s="47" t="n">
        <v>96</v>
      </c>
      <c r="C1066" s="7" t="n">
        <v>1652</v>
      </c>
      <c r="D1066" s="7" t="n">
        <v>1</v>
      </c>
    </row>
    <row r="1067" spans="1:7">
      <c r="A1067" t="s">
        <v>4</v>
      </c>
      <c r="B1067" s="4" t="s">
        <v>5</v>
      </c>
      <c r="C1067" s="4" t="s">
        <v>12</v>
      </c>
      <c r="D1067" s="4" t="s">
        <v>7</v>
      </c>
      <c r="E1067" s="4" t="s">
        <v>21</v>
      </c>
      <c r="F1067" s="4" t="s">
        <v>21</v>
      </c>
      <c r="G1067" s="4" t="s">
        <v>21</v>
      </c>
    </row>
    <row r="1068" spans="1:7">
      <c r="A1068" t="n">
        <v>10159</v>
      </c>
      <c r="B1068" s="47" t="n">
        <v>96</v>
      </c>
      <c r="C1068" s="7" t="n">
        <v>1652</v>
      </c>
      <c r="D1068" s="7" t="n">
        <v>2</v>
      </c>
      <c r="E1068" s="7" t="n">
        <v>428.130004882813</v>
      </c>
      <c r="F1068" s="7" t="n">
        <v>-5.17000007629395</v>
      </c>
      <c r="G1068" s="7" t="n">
        <v>-66.9800033569336</v>
      </c>
    </row>
    <row r="1069" spans="1:7">
      <c r="A1069" t="s">
        <v>4</v>
      </c>
      <c r="B1069" s="4" t="s">
        <v>5</v>
      </c>
      <c r="C1069" s="4" t="s">
        <v>12</v>
      </c>
      <c r="D1069" s="4" t="s">
        <v>7</v>
      </c>
      <c r="E1069" s="4" t="s">
        <v>21</v>
      </c>
      <c r="F1069" s="4" t="s">
        <v>21</v>
      </c>
      <c r="G1069" s="4" t="s">
        <v>21</v>
      </c>
    </row>
    <row r="1070" spans="1:7">
      <c r="A1070" t="n">
        <v>10175</v>
      </c>
      <c r="B1070" s="47" t="n">
        <v>96</v>
      </c>
      <c r="C1070" s="7" t="n">
        <v>1652</v>
      </c>
      <c r="D1070" s="7" t="n">
        <v>2</v>
      </c>
      <c r="E1070" s="7" t="n">
        <v>413.299987792969</v>
      </c>
      <c r="F1070" s="7" t="n">
        <v>-5.17000007629395</v>
      </c>
      <c r="G1070" s="7" t="n">
        <v>-47.689998626709</v>
      </c>
    </row>
    <row r="1071" spans="1:7">
      <c r="A1071" t="s">
        <v>4</v>
      </c>
      <c r="B1071" s="4" t="s">
        <v>5</v>
      </c>
      <c r="C1071" s="4" t="s">
        <v>12</v>
      </c>
      <c r="D1071" s="4" t="s">
        <v>7</v>
      </c>
      <c r="E1071" s="4" t="s">
        <v>21</v>
      </c>
      <c r="F1071" s="4" t="s">
        <v>21</v>
      </c>
      <c r="G1071" s="4" t="s">
        <v>21</v>
      </c>
    </row>
    <row r="1072" spans="1:7">
      <c r="A1072" t="n">
        <v>10191</v>
      </c>
      <c r="B1072" s="47" t="n">
        <v>96</v>
      </c>
      <c r="C1072" s="7" t="n">
        <v>1652</v>
      </c>
      <c r="D1072" s="7" t="n">
        <v>2</v>
      </c>
      <c r="E1072" s="7" t="n">
        <v>394.679992675781</v>
      </c>
      <c r="F1072" s="7" t="n">
        <v>-5.17000007629395</v>
      </c>
      <c r="G1072" s="7" t="n">
        <v>-38.5800018310547</v>
      </c>
    </row>
    <row r="1073" spans="1:7">
      <c r="A1073" t="s">
        <v>4</v>
      </c>
      <c r="B1073" s="4" t="s">
        <v>5</v>
      </c>
      <c r="C1073" s="4" t="s">
        <v>12</v>
      </c>
      <c r="D1073" s="4" t="s">
        <v>7</v>
      </c>
      <c r="E1073" s="4" t="s">
        <v>13</v>
      </c>
      <c r="F1073" s="4" t="s">
        <v>7</v>
      </c>
      <c r="G1073" s="4" t="s">
        <v>12</v>
      </c>
    </row>
    <row r="1074" spans="1:7">
      <c r="A1074" t="n">
        <v>10207</v>
      </c>
      <c r="B1074" s="47" t="n">
        <v>96</v>
      </c>
      <c r="C1074" s="7" t="n">
        <v>1652</v>
      </c>
      <c r="D1074" s="7" t="n">
        <v>0</v>
      </c>
      <c r="E1074" s="7" t="n">
        <v>1086324736</v>
      </c>
      <c r="F1074" s="7" t="n">
        <v>1</v>
      </c>
      <c r="G1074" s="7" t="n">
        <v>0</v>
      </c>
    </row>
    <row r="1075" spans="1:7">
      <c r="A1075" t="s">
        <v>4</v>
      </c>
      <c r="B1075" s="4" t="s">
        <v>5</v>
      </c>
      <c r="C1075" s="4" t="s">
        <v>12</v>
      </c>
      <c r="D1075" s="4" t="s">
        <v>7</v>
      </c>
    </row>
    <row r="1076" spans="1:7">
      <c r="A1076" t="n">
        <v>10218</v>
      </c>
      <c r="B1076" s="47" t="n">
        <v>96</v>
      </c>
      <c r="C1076" s="7" t="n">
        <v>1653</v>
      </c>
      <c r="D1076" s="7" t="n">
        <v>1</v>
      </c>
    </row>
    <row r="1077" spans="1:7">
      <c r="A1077" t="s">
        <v>4</v>
      </c>
      <c r="B1077" s="4" t="s">
        <v>5</v>
      </c>
      <c r="C1077" s="4" t="s">
        <v>12</v>
      </c>
      <c r="D1077" s="4" t="s">
        <v>7</v>
      </c>
      <c r="E1077" s="4" t="s">
        <v>21</v>
      </c>
      <c r="F1077" s="4" t="s">
        <v>21</v>
      </c>
      <c r="G1077" s="4" t="s">
        <v>21</v>
      </c>
    </row>
    <row r="1078" spans="1:7">
      <c r="A1078" t="n">
        <v>10222</v>
      </c>
      <c r="B1078" s="47" t="n">
        <v>96</v>
      </c>
      <c r="C1078" s="7" t="n">
        <v>1653</v>
      </c>
      <c r="D1078" s="7" t="n">
        <v>2</v>
      </c>
      <c r="E1078" s="7" t="n">
        <v>465.480010986328</v>
      </c>
      <c r="F1078" s="7" t="n">
        <v>-5.21999979019165</v>
      </c>
      <c r="G1078" s="7" t="n">
        <v>-91.4599990844727</v>
      </c>
    </row>
    <row r="1079" spans="1:7">
      <c r="A1079" t="s">
        <v>4</v>
      </c>
      <c r="B1079" s="4" t="s">
        <v>5</v>
      </c>
      <c r="C1079" s="4" t="s">
        <v>12</v>
      </c>
      <c r="D1079" s="4" t="s">
        <v>7</v>
      </c>
      <c r="E1079" s="4" t="s">
        <v>21</v>
      </c>
      <c r="F1079" s="4" t="s">
        <v>21</v>
      </c>
      <c r="G1079" s="4" t="s">
        <v>21</v>
      </c>
    </row>
    <row r="1080" spans="1:7">
      <c r="A1080" t="n">
        <v>10238</v>
      </c>
      <c r="B1080" s="47" t="n">
        <v>96</v>
      </c>
      <c r="C1080" s="7" t="n">
        <v>1653</v>
      </c>
      <c r="D1080" s="7" t="n">
        <v>2</v>
      </c>
      <c r="E1080" s="7" t="n">
        <v>426.450012207031</v>
      </c>
      <c r="F1080" s="7" t="n">
        <v>-5.21999979019165</v>
      </c>
      <c r="G1080" s="7" t="n">
        <v>-66.4400024414063</v>
      </c>
    </row>
    <row r="1081" spans="1:7">
      <c r="A1081" t="s">
        <v>4</v>
      </c>
      <c r="B1081" s="4" t="s">
        <v>5</v>
      </c>
      <c r="C1081" s="4" t="s">
        <v>12</v>
      </c>
      <c r="D1081" s="4" t="s">
        <v>7</v>
      </c>
      <c r="E1081" s="4" t="s">
        <v>21</v>
      </c>
      <c r="F1081" s="4" t="s">
        <v>21</v>
      </c>
      <c r="G1081" s="4" t="s">
        <v>21</v>
      </c>
    </row>
    <row r="1082" spans="1:7">
      <c r="A1082" t="n">
        <v>10254</v>
      </c>
      <c r="B1082" s="47" t="n">
        <v>96</v>
      </c>
      <c r="C1082" s="7" t="n">
        <v>1653</v>
      </c>
      <c r="D1082" s="7" t="n">
        <v>2</v>
      </c>
      <c r="E1082" s="7" t="n">
        <v>406.540008544922</v>
      </c>
      <c r="F1082" s="7" t="n">
        <v>-5.21999979019165</v>
      </c>
      <c r="G1082" s="7" t="n">
        <v>-60.8300018310547</v>
      </c>
    </row>
    <row r="1083" spans="1:7">
      <c r="A1083" t="s">
        <v>4</v>
      </c>
      <c r="B1083" s="4" t="s">
        <v>5</v>
      </c>
      <c r="C1083" s="4" t="s">
        <v>12</v>
      </c>
      <c r="D1083" s="4" t="s">
        <v>7</v>
      </c>
      <c r="E1083" s="4" t="s">
        <v>21</v>
      </c>
      <c r="F1083" s="4" t="s">
        <v>21</v>
      </c>
      <c r="G1083" s="4" t="s">
        <v>21</v>
      </c>
    </row>
    <row r="1084" spans="1:7">
      <c r="A1084" t="n">
        <v>10270</v>
      </c>
      <c r="B1084" s="47" t="n">
        <v>96</v>
      </c>
      <c r="C1084" s="7" t="n">
        <v>1653</v>
      </c>
      <c r="D1084" s="7" t="n">
        <v>2</v>
      </c>
      <c r="E1084" s="7" t="n">
        <v>392.170013427734</v>
      </c>
      <c r="F1084" s="7" t="n">
        <v>-4.90000009536743</v>
      </c>
      <c r="G1084" s="7" t="n">
        <v>-50.439998626709</v>
      </c>
    </row>
    <row r="1085" spans="1:7">
      <c r="A1085" t="s">
        <v>4</v>
      </c>
      <c r="B1085" s="4" t="s">
        <v>5</v>
      </c>
      <c r="C1085" s="4" t="s">
        <v>12</v>
      </c>
      <c r="D1085" s="4" t="s">
        <v>7</v>
      </c>
      <c r="E1085" s="4" t="s">
        <v>13</v>
      </c>
      <c r="F1085" s="4" t="s">
        <v>7</v>
      </c>
      <c r="G1085" s="4" t="s">
        <v>12</v>
      </c>
    </row>
    <row r="1086" spans="1:7">
      <c r="A1086" t="n">
        <v>10286</v>
      </c>
      <c r="B1086" s="47" t="n">
        <v>96</v>
      </c>
      <c r="C1086" s="7" t="n">
        <v>1653</v>
      </c>
      <c r="D1086" s="7" t="n">
        <v>0</v>
      </c>
      <c r="E1086" s="7" t="n">
        <v>1086324736</v>
      </c>
      <c r="F1086" s="7" t="n">
        <v>1</v>
      </c>
      <c r="G1086" s="7" t="n">
        <v>0</v>
      </c>
    </row>
    <row r="1087" spans="1:7">
      <c r="A1087" t="s">
        <v>4</v>
      </c>
      <c r="B1087" s="4" t="s">
        <v>5</v>
      </c>
      <c r="C1087" s="4" t="s">
        <v>12</v>
      </c>
      <c r="D1087" s="4" t="s">
        <v>7</v>
      </c>
    </row>
    <row r="1088" spans="1:7">
      <c r="A1088" t="n">
        <v>10297</v>
      </c>
      <c r="B1088" s="47" t="n">
        <v>96</v>
      </c>
      <c r="C1088" s="7" t="n">
        <v>1654</v>
      </c>
      <c r="D1088" s="7" t="n">
        <v>1</v>
      </c>
    </row>
    <row r="1089" spans="1:7">
      <c r="A1089" t="s">
        <v>4</v>
      </c>
      <c r="B1089" s="4" t="s">
        <v>5</v>
      </c>
      <c r="C1089" s="4" t="s">
        <v>12</v>
      </c>
      <c r="D1089" s="4" t="s">
        <v>7</v>
      </c>
      <c r="E1089" s="4" t="s">
        <v>21</v>
      </c>
      <c r="F1089" s="4" t="s">
        <v>21</v>
      </c>
      <c r="G1089" s="4" t="s">
        <v>21</v>
      </c>
    </row>
    <row r="1090" spans="1:7">
      <c r="A1090" t="n">
        <v>10301</v>
      </c>
      <c r="B1090" s="47" t="n">
        <v>96</v>
      </c>
      <c r="C1090" s="7" t="n">
        <v>1654</v>
      </c>
      <c r="D1090" s="7" t="n">
        <v>2</v>
      </c>
      <c r="E1090" s="7" t="n">
        <v>472.779998779297</v>
      </c>
      <c r="F1090" s="7" t="n">
        <v>-5.30999994277954</v>
      </c>
      <c r="G1090" s="7" t="n">
        <v>-95.1699981689453</v>
      </c>
    </row>
    <row r="1091" spans="1:7">
      <c r="A1091" t="s">
        <v>4</v>
      </c>
      <c r="B1091" s="4" t="s">
        <v>5</v>
      </c>
      <c r="C1091" s="4" t="s">
        <v>12</v>
      </c>
      <c r="D1091" s="4" t="s">
        <v>7</v>
      </c>
      <c r="E1091" s="4" t="s">
        <v>21</v>
      </c>
      <c r="F1091" s="4" t="s">
        <v>21</v>
      </c>
      <c r="G1091" s="4" t="s">
        <v>21</v>
      </c>
    </row>
    <row r="1092" spans="1:7">
      <c r="A1092" t="n">
        <v>10317</v>
      </c>
      <c r="B1092" s="47" t="n">
        <v>96</v>
      </c>
      <c r="C1092" s="7" t="n">
        <v>1654</v>
      </c>
      <c r="D1092" s="7" t="n">
        <v>2</v>
      </c>
      <c r="E1092" s="7" t="n">
        <v>421.829986572266</v>
      </c>
      <c r="F1092" s="7" t="n">
        <v>-5.30999994277954</v>
      </c>
      <c r="G1092" s="7" t="n">
        <v>-62.8699989318848</v>
      </c>
    </row>
    <row r="1093" spans="1:7">
      <c r="A1093" t="s">
        <v>4</v>
      </c>
      <c r="B1093" s="4" t="s">
        <v>5</v>
      </c>
      <c r="C1093" s="4" t="s">
        <v>12</v>
      </c>
      <c r="D1093" s="4" t="s">
        <v>7</v>
      </c>
      <c r="E1093" s="4" t="s">
        <v>21</v>
      </c>
      <c r="F1093" s="4" t="s">
        <v>21</v>
      </c>
      <c r="G1093" s="4" t="s">
        <v>21</v>
      </c>
    </row>
    <row r="1094" spans="1:7">
      <c r="A1094" t="n">
        <v>10333</v>
      </c>
      <c r="B1094" s="47" t="n">
        <v>96</v>
      </c>
      <c r="C1094" s="7" t="n">
        <v>1654</v>
      </c>
      <c r="D1094" s="7" t="n">
        <v>2</v>
      </c>
      <c r="E1094" s="7" t="n">
        <v>419.450012207031</v>
      </c>
      <c r="F1094" s="7" t="n">
        <v>-5.07999992370605</v>
      </c>
      <c r="G1094" s="7" t="n">
        <v>-45.189998626709</v>
      </c>
    </row>
    <row r="1095" spans="1:7">
      <c r="A1095" t="s">
        <v>4</v>
      </c>
      <c r="B1095" s="4" t="s">
        <v>5</v>
      </c>
      <c r="C1095" s="4" t="s">
        <v>12</v>
      </c>
      <c r="D1095" s="4" t="s">
        <v>7</v>
      </c>
      <c r="E1095" s="4" t="s">
        <v>21</v>
      </c>
      <c r="F1095" s="4" t="s">
        <v>21</v>
      </c>
      <c r="G1095" s="4" t="s">
        <v>21</v>
      </c>
    </row>
    <row r="1096" spans="1:7">
      <c r="A1096" t="n">
        <v>10349</v>
      </c>
      <c r="B1096" s="47" t="n">
        <v>96</v>
      </c>
      <c r="C1096" s="7" t="n">
        <v>1654</v>
      </c>
      <c r="D1096" s="7" t="n">
        <v>2</v>
      </c>
      <c r="E1096" s="7" t="n">
        <v>417.700012207031</v>
      </c>
      <c r="F1096" s="7" t="n">
        <v>-3.36999988555908</v>
      </c>
      <c r="G1096" s="7" t="n">
        <v>-35.6500015258789</v>
      </c>
    </row>
    <row r="1097" spans="1:7">
      <c r="A1097" t="s">
        <v>4</v>
      </c>
      <c r="B1097" s="4" t="s">
        <v>5</v>
      </c>
      <c r="C1097" s="4" t="s">
        <v>12</v>
      </c>
      <c r="D1097" s="4" t="s">
        <v>7</v>
      </c>
      <c r="E1097" s="4" t="s">
        <v>21</v>
      </c>
      <c r="F1097" s="4" t="s">
        <v>21</v>
      </c>
      <c r="G1097" s="4" t="s">
        <v>21</v>
      </c>
    </row>
    <row r="1098" spans="1:7">
      <c r="A1098" t="n">
        <v>10365</v>
      </c>
      <c r="B1098" s="47" t="n">
        <v>96</v>
      </c>
      <c r="C1098" s="7" t="n">
        <v>1654</v>
      </c>
      <c r="D1098" s="7" t="n">
        <v>2</v>
      </c>
      <c r="E1098" s="7" t="n">
        <v>403.540008544922</v>
      </c>
      <c r="F1098" s="7" t="n">
        <v>-2.89000010490417</v>
      </c>
      <c r="G1098" s="7" t="n">
        <v>-26.9699993133545</v>
      </c>
    </row>
    <row r="1099" spans="1:7">
      <c r="A1099" t="s">
        <v>4</v>
      </c>
      <c r="B1099" s="4" t="s">
        <v>5</v>
      </c>
      <c r="C1099" s="4" t="s">
        <v>12</v>
      </c>
      <c r="D1099" s="4" t="s">
        <v>7</v>
      </c>
      <c r="E1099" s="4" t="s">
        <v>13</v>
      </c>
      <c r="F1099" s="4" t="s">
        <v>7</v>
      </c>
      <c r="G1099" s="4" t="s">
        <v>12</v>
      </c>
    </row>
    <row r="1100" spans="1:7">
      <c r="A1100" t="n">
        <v>10381</v>
      </c>
      <c r="B1100" s="47" t="n">
        <v>96</v>
      </c>
      <c r="C1100" s="7" t="n">
        <v>1654</v>
      </c>
      <c r="D1100" s="7" t="n">
        <v>0</v>
      </c>
      <c r="E1100" s="7" t="n">
        <v>1086324736</v>
      </c>
      <c r="F1100" s="7" t="n">
        <v>1</v>
      </c>
      <c r="G1100" s="7" t="n">
        <v>0</v>
      </c>
    </row>
    <row r="1101" spans="1:7">
      <c r="A1101" t="s">
        <v>4</v>
      </c>
      <c r="B1101" s="4" t="s">
        <v>5</v>
      </c>
      <c r="C1101" s="4" t="s">
        <v>12</v>
      </c>
      <c r="D1101" s="4" t="s">
        <v>7</v>
      </c>
    </row>
    <row r="1102" spans="1:7">
      <c r="A1102" t="n">
        <v>10392</v>
      </c>
      <c r="B1102" s="47" t="n">
        <v>96</v>
      </c>
      <c r="C1102" s="7" t="n">
        <v>1655</v>
      </c>
      <c r="D1102" s="7" t="n">
        <v>1</v>
      </c>
    </row>
    <row r="1103" spans="1:7">
      <c r="A1103" t="s">
        <v>4</v>
      </c>
      <c r="B1103" s="4" t="s">
        <v>5</v>
      </c>
      <c r="C1103" s="4" t="s">
        <v>12</v>
      </c>
      <c r="D1103" s="4" t="s">
        <v>7</v>
      </c>
      <c r="E1103" s="4" t="s">
        <v>21</v>
      </c>
      <c r="F1103" s="4" t="s">
        <v>21</v>
      </c>
      <c r="G1103" s="4" t="s">
        <v>21</v>
      </c>
    </row>
    <row r="1104" spans="1:7">
      <c r="A1104" t="n">
        <v>10396</v>
      </c>
      <c r="B1104" s="47" t="n">
        <v>96</v>
      </c>
      <c r="C1104" s="7" t="n">
        <v>1655</v>
      </c>
      <c r="D1104" s="7" t="n">
        <v>2</v>
      </c>
      <c r="E1104" s="7" t="n">
        <v>479.170013427734</v>
      </c>
      <c r="F1104" s="7" t="n">
        <v>-5.3600001335144</v>
      </c>
      <c r="G1104" s="7" t="n">
        <v>-97.3300018310547</v>
      </c>
    </row>
    <row r="1105" spans="1:7">
      <c r="A1105" t="s">
        <v>4</v>
      </c>
      <c r="B1105" s="4" t="s">
        <v>5</v>
      </c>
      <c r="C1105" s="4" t="s">
        <v>12</v>
      </c>
      <c r="D1105" s="4" t="s">
        <v>7</v>
      </c>
      <c r="E1105" s="4" t="s">
        <v>21</v>
      </c>
      <c r="F1105" s="4" t="s">
        <v>21</v>
      </c>
      <c r="G1105" s="4" t="s">
        <v>21</v>
      </c>
    </row>
    <row r="1106" spans="1:7">
      <c r="A1106" t="n">
        <v>10412</v>
      </c>
      <c r="B1106" s="47" t="n">
        <v>96</v>
      </c>
      <c r="C1106" s="7" t="n">
        <v>1655</v>
      </c>
      <c r="D1106" s="7" t="n">
        <v>2</v>
      </c>
      <c r="E1106" s="7" t="n">
        <v>426.140014648438</v>
      </c>
      <c r="F1106" s="7" t="n">
        <v>-5.3600001335144</v>
      </c>
      <c r="G1106" s="7" t="n">
        <v>-65.2099990844727</v>
      </c>
    </row>
    <row r="1107" spans="1:7">
      <c r="A1107" t="s">
        <v>4</v>
      </c>
      <c r="B1107" s="4" t="s">
        <v>5</v>
      </c>
      <c r="C1107" s="4" t="s">
        <v>12</v>
      </c>
      <c r="D1107" s="4" t="s">
        <v>7</v>
      </c>
      <c r="E1107" s="4" t="s">
        <v>21</v>
      </c>
      <c r="F1107" s="4" t="s">
        <v>21</v>
      </c>
      <c r="G1107" s="4" t="s">
        <v>21</v>
      </c>
    </row>
    <row r="1108" spans="1:7">
      <c r="A1108" t="n">
        <v>10428</v>
      </c>
      <c r="B1108" s="47" t="n">
        <v>96</v>
      </c>
      <c r="C1108" s="7" t="n">
        <v>1655</v>
      </c>
      <c r="D1108" s="7" t="n">
        <v>2</v>
      </c>
      <c r="E1108" s="7" t="n">
        <v>398.119995117188</v>
      </c>
      <c r="F1108" s="7" t="n">
        <v>-5.03000020980835</v>
      </c>
      <c r="G1108" s="7" t="n">
        <v>-64.629997253418</v>
      </c>
    </row>
    <row r="1109" spans="1:7">
      <c r="A1109" t="s">
        <v>4</v>
      </c>
      <c r="B1109" s="4" t="s">
        <v>5</v>
      </c>
      <c r="C1109" s="4" t="s">
        <v>12</v>
      </c>
      <c r="D1109" s="4" t="s">
        <v>7</v>
      </c>
      <c r="E1109" s="4" t="s">
        <v>21</v>
      </c>
      <c r="F1109" s="4" t="s">
        <v>21</v>
      </c>
      <c r="G1109" s="4" t="s">
        <v>21</v>
      </c>
    </row>
    <row r="1110" spans="1:7">
      <c r="A1110" t="n">
        <v>10444</v>
      </c>
      <c r="B1110" s="47" t="n">
        <v>96</v>
      </c>
      <c r="C1110" s="7" t="n">
        <v>1655</v>
      </c>
      <c r="D1110" s="7" t="n">
        <v>2</v>
      </c>
      <c r="E1110" s="7" t="n">
        <v>386.149993896484</v>
      </c>
      <c r="F1110" s="7" t="n">
        <v>-2.69000005722046</v>
      </c>
      <c r="G1110" s="7" t="n">
        <v>-73.620002746582</v>
      </c>
    </row>
    <row r="1111" spans="1:7">
      <c r="A1111" t="s">
        <v>4</v>
      </c>
      <c r="B1111" s="4" t="s">
        <v>5</v>
      </c>
      <c r="C1111" s="4" t="s">
        <v>12</v>
      </c>
      <c r="D1111" s="4" t="s">
        <v>7</v>
      </c>
      <c r="E1111" s="4" t="s">
        <v>21</v>
      </c>
      <c r="F1111" s="4" t="s">
        <v>21</v>
      </c>
      <c r="G1111" s="4" t="s">
        <v>21</v>
      </c>
    </row>
    <row r="1112" spans="1:7">
      <c r="A1112" t="n">
        <v>10460</v>
      </c>
      <c r="B1112" s="47" t="n">
        <v>96</v>
      </c>
      <c r="C1112" s="7" t="n">
        <v>1655</v>
      </c>
      <c r="D1112" s="7" t="n">
        <v>2</v>
      </c>
      <c r="E1112" s="7" t="n">
        <v>380.559997558594</v>
      </c>
      <c r="F1112" s="7" t="n">
        <v>-2.86999988555908</v>
      </c>
      <c r="G1112" s="7" t="n">
        <v>-66.5899963378906</v>
      </c>
    </row>
    <row r="1113" spans="1:7">
      <c r="A1113" t="s">
        <v>4</v>
      </c>
      <c r="B1113" s="4" t="s">
        <v>5</v>
      </c>
      <c r="C1113" s="4" t="s">
        <v>12</v>
      </c>
      <c r="D1113" s="4" t="s">
        <v>7</v>
      </c>
      <c r="E1113" s="4" t="s">
        <v>13</v>
      </c>
      <c r="F1113" s="4" t="s">
        <v>7</v>
      </c>
      <c r="G1113" s="4" t="s">
        <v>12</v>
      </c>
    </row>
    <row r="1114" spans="1:7">
      <c r="A1114" t="n">
        <v>10476</v>
      </c>
      <c r="B1114" s="47" t="n">
        <v>96</v>
      </c>
      <c r="C1114" s="7" t="n">
        <v>1655</v>
      </c>
      <c r="D1114" s="7" t="n">
        <v>0</v>
      </c>
      <c r="E1114" s="7" t="n">
        <v>1086324736</v>
      </c>
      <c r="F1114" s="7" t="n">
        <v>1</v>
      </c>
      <c r="G1114" s="7" t="n">
        <v>0</v>
      </c>
    </row>
    <row r="1115" spans="1:7">
      <c r="A1115" t="s">
        <v>4</v>
      </c>
      <c r="B1115" s="4" t="s">
        <v>5</v>
      </c>
      <c r="C1115" s="4" t="s">
        <v>12</v>
      </c>
      <c r="D1115" s="4" t="s">
        <v>7</v>
      </c>
    </row>
    <row r="1116" spans="1:7">
      <c r="A1116" t="n">
        <v>10487</v>
      </c>
      <c r="B1116" s="47" t="n">
        <v>96</v>
      </c>
      <c r="C1116" s="7" t="n">
        <v>1656</v>
      </c>
      <c r="D1116" s="7" t="n">
        <v>1</v>
      </c>
    </row>
    <row r="1117" spans="1:7">
      <c r="A1117" t="s">
        <v>4</v>
      </c>
      <c r="B1117" s="4" t="s">
        <v>5</v>
      </c>
      <c r="C1117" s="4" t="s">
        <v>12</v>
      </c>
      <c r="D1117" s="4" t="s">
        <v>7</v>
      </c>
      <c r="E1117" s="4" t="s">
        <v>21</v>
      </c>
      <c r="F1117" s="4" t="s">
        <v>21</v>
      </c>
      <c r="G1117" s="4" t="s">
        <v>21</v>
      </c>
    </row>
    <row r="1118" spans="1:7">
      <c r="A1118" t="n">
        <v>10491</v>
      </c>
      <c r="B1118" s="47" t="n">
        <v>96</v>
      </c>
      <c r="C1118" s="7" t="n">
        <v>1656</v>
      </c>
      <c r="D1118" s="7" t="n">
        <v>2</v>
      </c>
      <c r="E1118" s="7" t="n">
        <v>479.399993896484</v>
      </c>
      <c r="F1118" s="7" t="n">
        <v>-5.25</v>
      </c>
      <c r="G1118" s="7" t="n">
        <v>-96.9300003051758</v>
      </c>
    </row>
    <row r="1119" spans="1:7">
      <c r="A1119" t="s">
        <v>4</v>
      </c>
      <c r="B1119" s="4" t="s">
        <v>5</v>
      </c>
      <c r="C1119" s="4" t="s">
        <v>12</v>
      </c>
      <c r="D1119" s="4" t="s">
        <v>7</v>
      </c>
      <c r="E1119" s="4" t="s">
        <v>21</v>
      </c>
      <c r="F1119" s="4" t="s">
        <v>21</v>
      </c>
      <c r="G1119" s="4" t="s">
        <v>21</v>
      </c>
    </row>
    <row r="1120" spans="1:7">
      <c r="A1120" t="n">
        <v>10507</v>
      </c>
      <c r="B1120" s="47" t="n">
        <v>96</v>
      </c>
      <c r="C1120" s="7" t="n">
        <v>1656</v>
      </c>
      <c r="D1120" s="7" t="n">
        <v>2</v>
      </c>
      <c r="E1120" s="7" t="n">
        <v>423.399993896484</v>
      </c>
      <c r="F1120" s="7" t="n">
        <v>-5.25</v>
      </c>
      <c r="G1120" s="7" t="n">
        <v>-63.8199996948242</v>
      </c>
    </row>
    <row r="1121" spans="1:7">
      <c r="A1121" t="s">
        <v>4</v>
      </c>
      <c r="B1121" s="4" t="s">
        <v>5</v>
      </c>
      <c r="C1121" s="4" t="s">
        <v>12</v>
      </c>
      <c r="D1121" s="4" t="s">
        <v>7</v>
      </c>
      <c r="E1121" s="4" t="s">
        <v>21</v>
      </c>
      <c r="F1121" s="4" t="s">
        <v>21</v>
      </c>
      <c r="G1121" s="4" t="s">
        <v>21</v>
      </c>
    </row>
    <row r="1122" spans="1:7">
      <c r="A1122" t="n">
        <v>10523</v>
      </c>
      <c r="B1122" s="47" t="n">
        <v>96</v>
      </c>
      <c r="C1122" s="7" t="n">
        <v>1656</v>
      </c>
      <c r="D1122" s="7" t="n">
        <v>2</v>
      </c>
      <c r="E1122" s="7" t="n">
        <v>401.459991455078</v>
      </c>
      <c r="F1122" s="7" t="n">
        <v>-5.1100001335144</v>
      </c>
      <c r="G1122" s="7" t="n">
        <v>-71.0699996948242</v>
      </c>
    </row>
    <row r="1123" spans="1:7">
      <c r="A1123" t="s">
        <v>4</v>
      </c>
      <c r="B1123" s="4" t="s">
        <v>5</v>
      </c>
      <c r="C1123" s="4" t="s">
        <v>12</v>
      </c>
      <c r="D1123" s="4" t="s">
        <v>7</v>
      </c>
      <c r="E1123" s="4" t="s">
        <v>21</v>
      </c>
      <c r="F1123" s="4" t="s">
        <v>21</v>
      </c>
      <c r="G1123" s="4" t="s">
        <v>21</v>
      </c>
    </row>
    <row r="1124" spans="1:7">
      <c r="A1124" t="n">
        <v>10539</v>
      </c>
      <c r="B1124" s="47" t="n">
        <v>96</v>
      </c>
      <c r="C1124" s="7" t="n">
        <v>1656</v>
      </c>
      <c r="D1124" s="7" t="n">
        <v>2</v>
      </c>
      <c r="E1124" s="7" t="n">
        <v>390.029998779297</v>
      </c>
      <c r="F1124" s="7" t="n">
        <v>-2.8199999332428</v>
      </c>
      <c r="G1124" s="7" t="n">
        <v>-78.0299987792969</v>
      </c>
    </row>
    <row r="1125" spans="1:7">
      <c r="A1125" t="s">
        <v>4</v>
      </c>
      <c r="B1125" s="4" t="s">
        <v>5</v>
      </c>
      <c r="C1125" s="4" t="s">
        <v>12</v>
      </c>
      <c r="D1125" s="4" t="s">
        <v>7</v>
      </c>
      <c r="E1125" s="4" t="s">
        <v>21</v>
      </c>
      <c r="F1125" s="4" t="s">
        <v>21</v>
      </c>
      <c r="G1125" s="4" t="s">
        <v>21</v>
      </c>
    </row>
    <row r="1126" spans="1:7">
      <c r="A1126" t="n">
        <v>10555</v>
      </c>
      <c r="B1126" s="47" t="n">
        <v>96</v>
      </c>
      <c r="C1126" s="7" t="n">
        <v>1656</v>
      </c>
      <c r="D1126" s="7" t="n">
        <v>2</v>
      </c>
      <c r="E1126" s="7" t="n">
        <v>372.299987792969</v>
      </c>
      <c r="F1126" s="7" t="n">
        <v>-2.35999989509583</v>
      </c>
      <c r="G1126" s="7" t="n">
        <v>-70.120002746582</v>
      </c>
    </row>
    <row r="1127" spans="1:7">
      <c r="A1127" t="s">
        <v>4</v>
      </c>
      <c r="B1127" s="4" t="s">
        <v>5</v>
      </c>
      <c r="C1127" s="4" t="s">
        <v>12</v>
      </c>
      <c r="D1127" s="4" t="s">
        <v>7</v>
      </c>
      <c r="E1127" s="4" t="s">
        <v>13</v>
      </c>
      <c r="F1127" s="4" t="s">
        <v>7</v>
      </c>
      <c r="G1127" s="4" t="s">
        <v>12</v>
      </c>
    </row>
    <row r="1128" spans="1:7">
      <c r="A1128" t="n">
        <v>10571</v>
      </c>
      <c r="B1128" s="47" t="n">
        <v>96</v>
      </c>
      <c r="C1128" s="7" t="n">
        <v>1656</v>
      </c>
      <c r="D1128" s="7" t="n">
        <v>0</v>
      </c>
      <c r="E1128" s="7" t="n">
        <v>1086324736</v>
      </c>
      <c r="F1128" s="7" t="n">
        <v>1</v>
      </c>
      <c r="G1128" s="7" t="n">
        <v>0</v>
      </c>
    </row>
    <row r="1129" spans="1:7">
      <c r="A1129" t="s">
        <v>4</v>
      </c>
      <c r="B1129" s="4" t="s">
        <v>5</v>
      </c>
      <c r="C1129" s="4" t="s">
        <v>12</v>
      </c>
      <c r="D1129" s="4" t="s">
        <v>7</v>
      </c>
    </row>
    <row r="1130" spans="1:7">
      <c r="A1130" t="n">
        <v>10582</v>
      </c>
      <c r="B1130" s="47" t="n">
        <v>96</v>
      </c>
      <c r="C1130" s="7" t="n">
        <v>1657</v>
      </c>
      <c r="D1130" s="7" t="n">
        <v>1</v>
      </c>
    </row>
    <row r="1131" spans="1:7">
      <c r="A1131" t="s">
        <v>4</v>
      </c>
      <c r="B1131" s="4" t="s">
        <v>5</v>
      </c>
      <c r="C1131" s="4" t="s">
        <v>12</v>
      </c>
      <c r="D1131" s="4" t="s">
        <v>7</v>
      </c>
      <c r="E1131" s="4" t="s">
        <v>21</v>
      </c>
      <c r="F1131" s="4" t="s">
        <v>21</v>
      </c>
      <c r="G1131" s="4" t="s">
        <v>21</v>
      </c>
    </row>
    <row r="1132" spans="1:7">
      <c r="A1132" t="n">
        <v>10586</v>
      </c>
      <c r="B1132" s="47" t="n">
        <v>96</v>
      </c>
      <c r="C1132" s="7" t="n">
        <v>1657</v>
      </c>
      <c r="D1132" s="7" t="n">
        <v>2</v>
      </c>
      <c r="E1132" s="7" t="n">
        <v>525.080017089844</v>
      </c>
      <c r="F1132" s="7" t="n">
        <v>-4.19000005722046</v>
      </c>
      <c r="G1132" s="7" t="n">
        <v>-102.080001831055</v>
      </c>
    </row>
    <row r="1133" spans="1:7">
      <c r="A1133" t="s">
        <v>4</v>
      </c>
      <c r="B1133" s="4" t="s">
        <v>5</v>
      </c>
      <c r="C1133" s="4" t="s">
        <v>12</v>
      </c>
      <c r="D1133" s="4" t="s">
        <v>7</v>
      </c>
      <c r="E1133" s="4" t="s">
        <v>21</v>
      </c>
      <c r="F1133" s="4" t="s">
        <v>21</v>
      </c>
      <c r="G1133" s="4" t="s">
        <v>21</v>
      </c>
    </row>
    <row r="1134" spans="1:7">
      <c r="A1134" t="n">
        <v>10602</v>
      </c>
      <c r="B1134" s="47" t="n">
        <v>96</v>
      </c>
      <c r="C1134" s="7" t="n">
        <v>1657</v>
      </c>
      <c r="D1134" s="7" t="n">
        <v>2</v>
      </c>
      <c r="E1134" s="7" t="n">
        <v>475.570007324219</v>
      </c>
      <c r="F1134" s="7" t="n">
        <v>-5.17999982833862</v>
      </c>
      <c r="G1134" s="7" t="n">
        <v>-95.8399963378906</v>
      </c>
    </row>
    <row r="1135" spans="1:7">
      <c r="A1135" t="s">
        <v>4</v>
      </c>
      <c r="B1135" s="4" t="s">
        <v>5</v>
      </c>
      <c r="C1135" s="4" t="s">
        <v>12</v>
      </c>
      <c r="D1135" s="4" t="s">
        <v>7</v>
      </c>
      <c r="E1135" s="4" t="s">
        <v>21</v>
      </c>
      <c r="F1135" s="4" t="s">
        <v>21</v>
      </c>
      <c r="G1135" s="4" t="s">
        <v>21</v>
      </c>
    </row>
    <row r="1136" spans="1:7">
      <c r="A1136" t="n">
        <v>10618</v>
      </c>
      <c r="B1136" s="47" t="n">
        <v>96</v>
      </c>
      <c r="C1136" s="7" t="n">
        <v>1657</v>
      </c>
      <c r="D1136" s="7" t="n">
        <v>2</v>
      </c>
      <c r="E1136" s="7" t="n">
        <v>427.570007324219</v>
      </c>
      <c r="F1136" s="7" t="n">
        <v>-5.17000007629395</v>
      </c>
      <c r="G1136" s="7" t="n">
        <v>-66.6399993896484</v>
      </c>
    </row>
    <row r="1137" spans="1:7">
      <c r="A1137" t="s">
        <v>4</v>
      </c>
      <c r="B1137" s="4" t="s">
        <v>5</v>
      </c>
      <c r="C1137" s="4" t="s">
        <v>12</v>
      </c>
      <c r="D1137" s="4" t="s">
        <v>7</v>
      </c>
      <c r="E1137" s="4" t="s">
        <v>21</v>
      </c>
      <c r="F1137" s="4" t="s">
        <v>21</v>
      </c>
      <c r="G1137" s="4" t="s">
        <v>21</v>
      </c>
    </row>
    <row r="1138" spans="1:7">
      <c r="A1138" t="n">
        <v>10634</v>
      </c>
      <c r="B1138" s="47" t="n">
        <v>96</v>
      </c>
      <c r="C1138" s="7" t="n">
        <v>1657</v>
      </c>
      <c r="D1138" s="7" t="n">
        <v>2</v>
      </c>
      <c r="E1138" s="7" t="n">
        <v>418.769989013672</v>
      </c>
      <c r="F1138" s="7" t="n">
        <v>-5.17000007629395</v>
      </c>
      <c r="G1138" s="7" t="n">
        <v>-48.6500015258789</v>
      </c>
    </row>
    <row r="1139" spans="1:7">
      <c r="A1139" t="s">
        <v>4</v>
      </c>
      <c r="B1139" s="4" t="s">
        <v>5</v>
      </c>
      <c r="C1139" s="4" t="s">
        <v>12</v>
      </c>
      <c r="D1139" s="4" t="s">
        <v>7</v>
      </c>
      <c r="E1139" s="4" t="s">
        <v>13</v>
      </c>
      <c r="F1139" s="4" t="s">
        <v>7</v>
      </c>
      <c r="G1139" s="4" t="s">
        <v>12</v>
      </c>
    </row>
    <row r="1140" spans="1:7">
      <c r="A1140" t="n">
        <v>10650</v>
      </c>
      <c r="B1140" s="47" t="n">
        <v>96</v>
      </c>
      <c r="C1140" s="7" t="n">
        <v>1657</v>
      </c>
      <c r="D1140" s="7" t="n">
        <v>0</v>
      </c>
      <c r="E1140" s="7" t="n">
        <v>1086324736</v>
      </c>
      <c r="F1140" s="7" t="n">
        <v>1</v>
      </c>
      <c r="G1140" s="7" t="n">
        <v>0</v>
      </c>
    </row>
    <row r="1141" spans="1:7">
      <c r="A1141" t="s">
        <v>4</v>
      </c>
      <c r="B1141" s="4" t="s">
        <v>5</v>
      </c>
      <c r="C1141" s="4" t="s">
        <v>12</v>
      </c>
      <c r="D1141" s="4" t="s">
        <v>7</v>
      </c>
    </row>
    <row r="1142" spans="1:7">
      <c r="A1142" t="n">
        <v>10661</v>
      </c>
      <c r="B1142" s="47" t="n">
        <v>96</v>
      </c>
      <c r="C1142" s="7" t="n">
        <v>1658</v>
      </c>
      <c r="D1142" s="7" t="n">
        <v>1</v>
      </c>
    </row>
    <row r="1143" spans="1:7">
      <c r="A1143" t="s">
        <v>4</v>
      </c>
      <c r="B1143" s="4" t="s">
        <v>5</v>
      </c>
      <c r="C1143" s="4" t="s">
        <v>12</v>
      </c>
      <c r="D1143" s="4" t="s">
        <v>7</v>
      </c>
      <c r="E1143" s="4" t="s">
        <v>21</v>
      </c>
      <c r="F1143" s="4" t="s">
        <v>21</v>
      </c>
      <c r="G1143" s="4" t="s">
        <v>21</v>
      </c>
    </row>
    <row r="1144" spans="1:7">
      <c r="A1144" t="n">
        <v>10665</v>
      </c>
      <c r="B1144" s="47" t="n">
        <v>96</v>
      </c>
      <c r="C1144" s="7" t="n">
        <v>1658</v>
      </c>
      <c r="D1144" s="7" t="n">
        <v>2</v>
      </c>
      <c r="E1144" s="7" t="n">
        <v>527.179992675781</v>
      </c>
      <c r="F1144" s="7" t="n">
        <v>-5.23000001907349</v>
      </c>
      <c r="G1144" s="7" t="n">
        <v>-103.370002746582</v>
      </c>
    </row>
    <row r="1145" spans="1:7">
      <c r="A1145" t="s">
        <v>4</v>
      </c>
      <c r="B1145" s="4" t="s">
        <v>5</v>
      </c>
      <c r="C1145" s="4" t="s">
        <v>12</v>
      </c>
      <c r="D1145" s="4" t="s">
        <v>7</v>
      </c>
      <c r="E1145" s="4" t="s">
        <v>21</v>
      </c>
      <c r="F1145" s="4" t="s">
        <v>21</v>
      </c>
      <c r="G1145" s="4" t="s">
        <v>21</v>
      </c>
    </row>
    <row r="1146" spans="1:7">
      <c r="A1146" t="n">
        <v>10681</v>
      </c>
      <c r="B1146" s="47" t="n">
        <v>96</v>
      </c>
      <c r="C1146" s="7" t="n">
        <v>1658</v>
      </c>
      <c r="D1146" s="7" t="n">
        <v>2</v>
      </c>
      <c r="E1146" s="7" t="n">
        <v>478.899993896484</v>
      </c>
      <c r="F1146" s="7" t="n">
        <v>-5.19000005722046</v>
      </c>
      <c r="G1146" s="7" t="n">
        <v>-96.7200012207031</v>
      </c>
    </row>
    <row r="1147" spans="1:7">
      <c r="A1147" t="s">
        <v>4</v>
      </c>
      <c r="B1147" s="4" t="s">
        <v>5</v>
      </c>
      <c r="C1147" s="4" t="s">
        <v>12</v>
      </c>
      <c r="D1147" s="4" t="s">
        <v>7</v>
      </c>
      <c r="E1147" s="4" t="s">
        <v>21</v>
      </c>
      <c r="F1147" s="4" t="s">
        <v>21</v>
      </c>
      <c r="G1147" s="4" t="s">
        <v>21</v>
      </c>
    </row>
    <row r="1148" spans="1:7">
      <c r="A1148" t="n">
        <v>10697</v>
      </c>
      <c r="B1148" s="47" t="n">
        <v>96</v>
      </c>
      <c r="C1148" s="7" t="n">
        <v>1658</v>
      </c>
      <c r="D1148" s="7" t="n">
        <v>2</v>
      </c>
      <c r="E1148" s="7" t="n">
        <v>431.040008544922</v>
      </c>
      <c r="F1148" s="7" t="n">
        <v>-5.19000005722046</v>
      </c>
      <c r="G1148" s="7" t="n">
        <v>-69.0500030517578</v>
      </c>
    </row>
    <row r="1149" spans="1:7">
      <c r="A1149" t="s">
        <v>4</v>
      </c>
      <c r="B1149" s="4" t="s">
        <v>5</v>
      </c>
      <c r="C1149" s="4" t="s">
        <v>12</v>
      </c>
      <c r="D1149" s="4" t="s">
        <v>7</v>
      </c>
      <c r="E1149" s="4" t="s">
        <v>21</v>
      </c>
      <c r="F1149" s="4" t="s">
        <v>21</v>
      </c>
      <c r="G1149" s="4" t="s">
        <v>21</v>
      </c>
    </row>
    <row r="1150" spans="1:7">
      <c r="A1150" t="n">
        <v>10713</v>
      </c>
      <c r="B1150" s="47" t="n">
        <v>96</v>
      </c>
      <c r="C1150" s="7" t="n">
        <v>1658</v>
      </c>
      <c r="D1150" s="7" t="n">
        <v>2</v>
      </c>
      <c r="E1150" s="7" t="n">
        <v>407.75</v>
      </c>
      <c r="F1150" s="7" t="n">
        <v>-5.19000005722046</v>
      </c>
      <c r="G1150" s="7" t="n">
        <v>-65.8300018310547</v>
      </c>
    </row>
    <row r="1151" spans="1:7">
      <c r="A1151" t="s">
        <v>4</v>
      </c>
      <c r="B1151" s="4" t="s">
        <v>5</v>
      </c>
      <c r="C1151" s="4" t="s">
        <v>12</v>
      </c>
      <c r="D1151" s="4" t="s">
        <v>7</v>
      </c>
      <c r="E1151" s="4" t="s">
        <v>13</v>
      </c>
      <c r="F1151" s="4" t="s">
        <v>7</v>
      </c>
      <c r="G1151" s="4" t="s">
        <v>12</v>
      </c>
    </row>
    <row r="1152" spans="1:7">
      <c r="A1152" t="n">
        <v>10729</v>
      </c>
      <c r="B1152" s="47" t="n">
        <v>96</v>
      </c>
      <c r="C1152" s="7" t="n">
        <v>1658</v>
      </c>
      <c r="D1152" s="7" t="n">
        <v>0</v>
      </c>
      <c r="E1152" s="7" t="n">
        <v>1086324736</v>
      </c>
      <c r="F1152" s="7" t="n">
        <v>1</v>
      </c>
      <c r="G1152" s="7" t="n">
        <v>0</v>
      </c>
    </row>
    <row r="1153" spans="1:7">
      <c r="A1153" t="s">
        <v>4</v>
      </c>
      <c r="B1153" s="4" t="s">
        <v>5</v>
      </c>
    </row>
    <row r="1154" spans="1:7">
      <c r="A1154" t="n">
        <v>10740</v>
      </c>
      <c r="B1154" s="5" t="n">
        <v>1</v>
      </c>
    </row>
    <row r="1155" spans="1:7" s="3" customFormat="1" customHeight="0">
      <c r="A1155" s="3" t="s">
        <v>2</v>
      </c>
      <c r="B1155" s="3" t="s">
        <v>81</v>
      </c>
    </row>
    <row r="1156" spans="1:7">
      <c r="A1156" t="s">
        <v>4</v>
      </c>
      <c r="B1156" s="4" t="s">
        <v>5</v>
      </c>
      <c r="C1156" s="4" t="s">
        <v>12</v>
      </c>
      <c r="D1156" s="4" t="s">
        <v>13</v>
      </c>
    </row>
    <row r="1157" spans="1:7">
      <c r="A1157" t="n">
        <v>10744</v>
      </c>
      <c r="B1157" s="25" t="n">
        <v>43</v>
      </c>
      <c r="C1157" s="7" t="n">
        <v>1570</v>
      </c>
      <c r="D1157" s="7" t="n">
        <v>256</v>
      </c>
    </row>
    <row r="1158" spans="1:7">
      <c r="A1158" t="s">
        <v>4</v>
      </c>
      <c r="B1158" s="4" t="s">
        <v>5</v>
      </c>
      <c r="C1158" s="4" t="s">
        <v>12</v>
      </c>
      <c r="D1158" s="4" t="s">
        <v>13</v>
      </c>
    </row>
    <row r="1159" spans="1:7">
      <c r="A1159" t="n">
        <v>10751</v>
      </c>
      <c r="B1159" s="25" t="n">
        <v>43</v>
      </c>
      <c r="C1159" s="7" t="n">
        <v>1571</v>
      </c>
      <c r="D1159" s="7" t="n">
        <v>256</v>
      </c>
    </row>
    <row r="1160" spans="1:7">
      <c r="A1160" t="s">
        <v>4</v>
      </c>
      <c r="B1160" s="4" t="s">
        <v>5</v>
      </c>
      <c r="C1160" s="4" t="s">
        <v>12</v>
      </c>
      <c r="D1160" s="4" t="s">
        <v>13</v>
      </c>
    </row>
    <row r="1161" spans="1:7">
      <c r="A1161" t="n">
        <v>10758</v>
      </c>
      <c r="B1161" s="25" t="n">
        <v>43</v>
      </c>
      <c r="C1161" s="7" t="n">
        <v>1572</v>
      </c>
      <c r="D1161" s="7" t="n">
        <v>256</v>
      </c>
    </row>
    <row r="1162" spans="1:7">
      <c r="A1162" t="s">
        <v>4</v>
      </c>
      <c r="B1162" s="4" t="s">
        <v>5</v>
      </c>
      <c r="C1162" s="4" t="s">
        <v>12</v>
      </c>
      <c r="D1162" s="4" t="s">
        <v>13</v>
      </c>
    </row>
    <row r="1163" spans="1:7">
      <c r="A1163" t="n">
        <v>10765</v>
      </c>
      <c r="B1163" s="25" t="n">
        <v>43</v>
      </c>
      <c r="C1163" s="7" t="n">
        <v>1573</v>
      </c>
      <c r="D1163" s="7" t="n">
        <v>256</v>
      </c>
    </row>
    <row r="1164" spans="1:7">
      <c r="A1164" t="s">
        <v>4</v>
      </c>
      <c r="B1164" s="4" t="s">
        <v>5</v>
      </c>
      <c r="C1164" s="4" t="s">
        <v>12</v>
      </c>
      <c r="D1164" s="4" t="s">
        <v>13</v>
      </c>
    </row>
    <row r="1165" spans="1:7">
      <c r="A1165" t="n">
        <v>10772</v>
      </c>
      <c r="B1165" s="25" t="n">
        <v>43</v>
      </c>
      <c r="C1165" s="7" t="n">
        <v>1574</v>
      </c>
      <c r="D1165" s="7" t="n">
        <v>256</v>
      </c>
    </row>
    <row r="1166" spans="1:7">
      <c r="A1166" t="s">
        <v>4</v>
      </c>
      <c r="B1166" s="4" t="s">
        <v>5</v>
      </c>
      <c r="C1166" s="4" t="s">
        <v>12</v>
      </c>
      <c r="D1166" s="4" t="s">
        <v>13</v>
      </c>
    </row>
    <row r="1167" spans="1:7">
      <c r="A1167" t="n">
        <v>10779</v>
      </c>
      <c r="B1167" s="25" t="n">
        <v>43</v>
      </c>
      <c r="C1167" s="7" t="n">
        <v>1575</v>
      </c>
      <c r="D1167" s="7" t="n">
        <v>256</v>
      </c>
    </row>
    <row r="1168" spans="1:7">
      <c r="A1168" t="s">
        <v>4</v>
      </c>
      <c r="B1168" s="4" t="s">
        <v>5</v>
      </c>
      <c r="C1168" s="4" t="s">
        <v>12</v>
      </c>
      <c r="D1168" s="4" t="s">
        <v>13</v>
      </c>
    </row>
    <row r="1169" spans="1:4">
      <c r="A1169" t="n">
        <v>10786</v>
      </c>
      <c r="B1169" s="25" t="n">
        <v>43</v>
      </c>
      <c r="C1169" s="7" t="n">
        <v>1560</v>
      </c>
      <c r="D1169" s="7" t="n">
        <v>256</v>
      </c>
    </row>
    <row r="1170" spans="1:4">
      <c r="A1170" t="s">
        <v>4</v>
      </c>
      <c r="B1170" s="4" t="s">
        <v>5</v>
      </c>
      <c r="C1170" s="4" t="s">
        <v>12</v>
      </c>
      <c r="D1170" s="4" t="s">
        <v>13</v>
      </c>
    </row>
    <row r="1171" spans="1:4">
      <c r="A1171" t="n">
        <v>10793</v>
      </c>
      <c r="B1171" s="25" t="n">
        <v>43</v>
      </c>
      <c r="C1171" s="7" t="n">
        <v>1561</v>
      </c>
      <c r="D1171" s="7" t="n">
        <v>256</v>
      </c>
    </row>
    <row r="1172" spans="1:4">
      <c r="A1172" t="s">
        <v>4</v>
      </c>
      <c r="B1172" s="4" t="s">
        <v>5</v>
      </c>
      <c r="C1172" s="4" t="s">
        <v>12</v>
      </c>
      <c r="D1172" s="4" t="s">
        <v>13</v>
      </c>
    </row>
    <row r="1173" spans="1:4">
      <c r="A1173" t="n">
        <v>10800</v>
      </c>
      <c r="B1173" s="25" t="n">
        <v>43</v>
      </c>
      <c r="C1173" s="7" t="n">
        <v>1562</v>
      </c>
      <c r="D1173" s="7" t="n">
        <v>256</v>
      </c>
    </row>
    <row r="1174" spans="1:4">
      <c r="A1174" t="s">
        <v>4</v>
      </c>
      <c r="B1174" s="4" t="s">
        <v>5</v>
      </c>
      <c r="C1174" s="4" t="s">
        <v>12</v>
      </c>
      <c r="D1174" s="4" t="s">
        <v>13</v>
      </c>
    </row>
    <row r="1175" spans="1:4">
      <c r="A1175" t="n">
        <v>10807</v>
      </c>
      <c r="B1175" s="25" t="n">
        <v>43</v>
      </c>
      <c r="C1175" s="7" t="n">
        <v>1563</v>
      </c>
      <c r="D1175" s="7" t="n">
        <v>256</v>
      </c>
    </row>
    <row r="1176" spans="1:4">
      <c r="A1176" t="s">
        <v>4</v>
      </c>
      <c r="B1176" s="4" t="s">
        <v>5</v>
      </c>
      <c r="C1176" s="4" t="s">
        <v>12</v>
      </c>
      <c r="D1176" s="4" t="s">
        <v>13</v>
      </c>
    </row>
    <row r="1177" spans="1:4">
      <c r="A1177" t="n">
        <v>10814</v>
      </c>
      <c r="B1177" s="25" t="n">
        <v>43</v>
      </c>
      <c r="C1177" s="7" t="n">
        <v>1564</v>
      </c>
      <c r="D1177" s="7" t="n">
        <v>256</v>
      </c>
    </row>
    <row r="1178" spans="1:4">
      <c r="A1178" t="s">
        <v>4</v>
      </c>
      <c r="B1178" s="4" t="s">
        <v>5</v>
      </c>
      <c r="C1178" s="4" t="s">
        <v>12</v>
      </c>
      <c r="D1178" s="4" t="s">
        <v>13</v>
      </c>
    </row>
    <row r="1179" spans="1:4">
      <c r="A1179" t="n">
        <v>10821</v>
      </c>
      <c r="B1179" s="25" t="n">
        <v>43</v>
      </c>
      <c r="C1179" s="7" t="n">
        <v>1565</v>
      </c>
      <c r="D1179" s="7" t="n">
        <v>256</v>
      </c>
    </row>
    <row r="1180" spans="1:4">
      <c r="A1180" t="s">
        <v>4</v>
      </c>
      <c r="B1180" s="4" t="s">
        <v>5</v>
      </c>
      <c r="C1180" s="4" t="s">
        <v>12</v>
      </c>
      <c r="D1180" s="4" t="s">
        <v>7</v>
      </c>
    </row>
    <row r="1181" spans="1:4">
      <c r="A1181" t="n">
        <v>10828</v>
      </c>
      <c r="B1181" s="47" t="n">
        <v>96</v>
      </c>
      <c r="C1181" s="7" t="n">
        <v>1570</v>
      </c>
      <c r="D1181" s="7" t="n">
        <v>1</v>
      </c>
    </row>
    <row r="1182" spans="1:4">
      <c r="A1182" t="s">
        <v>4</v>
      </c>
      <c r="B1182" s="4" t="s">
        <v>5</v>
      </c>
      <c r="C1182" s="4" t="s">
        <v>12</v>
      </c>
      <c r="D1182" s="4" t="s">
        <v>7</v>
      </c>
      <c r="E1182" s="4" t="s">
        <v>21</v>
      </c>
      <c r="F1182" s="4" t="s">
        <v>21</v>
      </c>
      <c r="G1182" s="4" t="s">
        <v>21</v>
      </c>
    </row>
    <row r="1183" spans="1:4">
      <c r="A1183" t="n">
        <v>10832</v>
      </c>
      <c r="B1183" s="47" t="n">
        <v>96</v>
      </c>
      <c r="C1183" s="7" t="n">
        <v>1570</v>
      </c>
      <c r="D1183" s="7" t="n">
        <v>2</v>
      </c>
      <c r="E1183" s="7" t="n">
        <v>225.740005493164</v>
      </c>
      <c r="F1183" s="7" t="n">
        <v>-5.73999977111816</v>
      </c>
      <c r="G1183" s="7" t="n">
        <v>-191.690002441406</v>
      </c>
    </row>
    <row r="1184" spans="1:4">
      <c r="A1184" t="s">
        <v>4</v>
      </c>
      <c r="B1184" s="4" t="s">
        <v>5</v>
      </c>
      <c r="C1184" s="4" t="s">
        <v>12</v>
      </c>
      <c r="D1184" s="4" t="s">
        <v>7</v>
      </c>
      <c r="E1184" s="4" t="s">
        <v>21</v>
      </c>
      <c r="F1184" s="4" t="s">
        <v>21</v>
      </c>
      <c r="G1184" s="4" t="s">
        <v>21</v>
      </c>
    </row>
    <row r="1185" spans="1:7">
      <c r="A1185" t="n">
        <v>10848</v>
      </c>
      <c r="B1185" s="47" t="n">
        <v>96</v>
      </c>
      <c r="C1185" s="7" t="n">
        <v>1570</v>
      </c>
      <c r="D1185" s="7" t="n">
        <v>2</v>
      </c>
      <c r="E1185" s="7" t="n">
        <v>241.990005493164</v>
      </c>
      <c r="F1185" s="7" t="n">
        <v>-4.8899998664856</v>
      </c>
      <c r="G1185" s="7" t="n">
        <v>-156.449996948242</v>
      </c>
    </row>
    <row r="1186" spans="1:7">
      <c r="A1186" t="s">
        <v>4</v>
      </c>
      <c r="B1186" s="4" t="s">
        <v>5</v>
      </c>
      <c r="C1186" s="4" t="s">
        <v>12</v>
      </c>
      <c r="D1186" s="4" t="s">
        <v>7</v>
      </c>
      <c r="E1186" s="4" t="s">
        <v>21</v>
      </c>
      <c r="F1186" s="4" t="s">
        <v>21</v>
      </c>
      <c r="G1186" s="4" t="s">
        <v>21</v>
      </c>
    </row>
    <row r="1187" spans="1:7">
      <c r="A1187" t="n">
        <v>10864</v>
      </c>
      <c r="B1187" s="47" t="n">
        <v>96</v>
      </c>
      <c r="C1187" s="7" t="n">
        <v>1570</v>
      </c>
      <c r="D1187" s="7" t="n">
        <v>2</v>
      </c>
      <c r="E1187" s="7" t="n">
        <v>246.860000610352</v>
      </c>
      <c r="F1187" s="7" t="n">
        <v>-4.44000005722046</v>
      </c>
      <c r="G1187" s="7" t="n">
        <v>-99.0599975585938</v>
      </c>
    </row>
    <row r="1188" spans="1:7">
      <c r="A1188" t="s">
        <v>4</v>
      </c>
      <c r="B1188" s="4" t="s">
        <v>5</v>
      </c>
      <c r="C1188" s="4" t="s">
        <v>12</v>
      </c>
      <c r="D1188" s="4" t="s">
        <v>7</v>
      </c>
      <c r="E1188" s="4" t="s">
        <v>21</v>
      </c>
      <c r="F1188" s="4" t="s">
        <v>21</v>
      </c>
      <c r="G1188" s="4" t="s">
        <v>21</v>
      </c>
    </row>
    <row r="1189" spans="1:7">
      <c r="A1189" t="n">
        <v>10880</v>
      </c>
      <c r="B1189" s="47" t="n">
        <v>96</v>
      </c>
      <c r="C1189" s="7" t="n">
        <v>1570</v>
      </c>
      <c r="D1189" s="7" t="n">
        <v>2</v>
      </c>
      <c r="E1189" s="7" t="n">
        <v>261.540008544922</v>
      </c>
      <c r="F1189" s="7" t="n">
        <v>-4.26000022888184</v>
      </c>
      <c r="G1189" s="7" t="n">
        <v>-60.5699996948242</v>
      </c>
    </row>
    <row r="1190" spans="1:7">
      <c r="A1190" t="s">
        <v>4</v>
      </c>
      <c r="B1190" s="4" t="s">
        <v>5</v>
      </c>
      <c r="C1190" s="4" t="s">
        <v>12</v>
      </c>
      <c r="D1190" s="4" t="s">
        <v>7</v>
      </c>
      <c r="E1190" s="4" t="s">
        <v>21</v>
      </c>
      <c r="F1190" s="4" t="s">
        <v>21</v>
      </c>
      <c r="G1190" s="4" t="s">
        <v>21</v>
      </c>
    </row>
    <row r="1191" spans="1:7">
      <c r="A1191" t="n">
        <v>10896</v>
      </c>
      <c r="B1191" s="47" t="n">
        <v>96</v>
      </c>
      <c r="C1191" s="7" t="n">
        <v>1570</v>
      </c>
      <c r="D1191" s="7" t="n">
        <v>2</v>
      </c>
      <c r="E1191" s="7" t="n">
        <v>288.5</v>
      </c>
      <c r="F1191" s="7" t="n">
        <v>-4.30000019073486</v>
      </c>
      <c r="G1191" s="7" t="n">
        <v>-34.7799987792969</v>
      </c>
    </row>
    <row r="1192" spans="1:7">
      <c r="A1192" t="s">
        <v>4</v>
      </c>
      <c r="B1192" s="4" t="s">
        <v>5</v>
      </c>
      <c r="C1192" s="4" t="s">
        <v>12</v>
      </c>
      <c r="D1192" s="4" t="s">
        <v>7</v>
      </c>
      <c r="E1192" s="4" t="s">
        <v>13</v>
      </c>
      <c r="F1192" s="4" t="s">
        <v>7</v>
      </c>
      <c r="G1192" s="4" t="s">
        <v>12</v>
      </c>
    </row>
    <row r="1193" spans="1:7">
      <c r="A1193" t="n">
        <v>10912</v>
      </c>
      <c r="B1193" s="47" t="n">
        <v>96</v>
      </c>
      <c r="C1193" s="7" t="n">
        <v>1570</v>
      </c>
      <c r="D1193" s="7" t="n">
        <v>0</v>
      </c>
      <c r="E1193" s="7" t="n">
        <v>1092616192</v>
      </c>
      <c r="F1193" s="7" t="n">
        <v>1</v>
      </c>
      <c r="G1193" s="7" t="n">
        <v>0</v>
      </c>
    </row>
    <row r="1194" spans="1:7">
      <c r="A1194" t="s">
        <v>4</v>
      </c>
      <c r="B1194" s="4" t="s">
        <v>5</v>
      </c>
      <c r="C1194" s="4" t="s">
        <v>12</v>
      </c>
      <c r="D1194" s="4" t="s">
        <v>7</v>
      </c>
    </row>
    <row r="1195" spans="1:7">
      <c r="A1195" t="n">
        <v>10923</v>
      </c>
      <c r="B1195" s="47" t="n">
        <v>96</v>
      </c>
      <c r="C1195" s="7" t="n">
        <v>1571</v>
      </c>
      <c r="D1195" s="7" t="n">
        <v>1</v>
      </c>
    </row>
    <row r="1196" spans="1:7">
      <c r="A1196" t="s">
        <v>4</v>
      </c>
      <c r="B1196" s="4" t="s">
        <v>5</v>
      </c>
      <c r="C1196" s="4" t="s">
        <v>12</v>
      </c>
      <c r="D1196" s="4" t="s">
        <v>7</v>
      </c>
      <c r="E1196" s="4" t="s">
        <v>21</v>
      </c>
      <c r="F1196" s="4" t="s">
        <v>21</v>
      </c>
      <c r="G1196" s="4" t="s">
        <v>21</v>
      </c>
    </row>
    <row r="1197" spans="1:7">
      <c r="A1197" t="n">
        <v>10927</v>
      </c>
      <c r="B1197" s="47" t="n">
        <v>96</v>
      </c>
      <c r="C1197" s="7" t="n">
        <v>1571</v>
      </c>
      <c r="D1197" s="7" t="n">
        <v>2</v>
      </c>
      <c r="E1197" s="7" t="n">
        <v>214.149993896484</v>
      </c>
      <c r="F1197" s="7" t="n">
        <v>-6.07000017166138</v>
      </c>
      <c r="G1197" s="7" t="n">
        <v>-204.220001220703</v>
      </c>
    </row>
    <row r="1198" spans="1:7">
      <c r="A1198" t="s">
        <v>4</v>
      </c>
      <c r="B1198" s="4" t="s">
        <v>5</v>
      </c>
      <c r="C1198" s="4" t="s">
        <v>12</v>
      </c>
      <c r="D1198" s="4" t="s">
        <v>7</v>
      </c>
      <c r="E1198" s="4" t="s">
        <v>21</v>
      </c>
      <c r="F1198" s="4" t="s">
        <v>21</v>
      </c>
      <c r="G1198" s="4" t="s">
        <v>21</v>
      </c>
    </row>
    <row r="1199" spans="1:7">
      <c r="A1199" t="n">
        <v>10943</v>
      </c>
      <c r="B1199" s="47" t="n">
        <v>96</v>
      </c>
      <c r="C1199" s="7" t="n">
        <v>1571</v>
      </c>
      <c r="D1199" s="7" t="n">
        <v>2</v>
      </c>
      <c r="E1199" s="7" t="n">
        <v>239.809997558594</v>
      </c>
      <c r="F1199" s="7" t="n">
        <v>-5.01000022888184</v>
      </c>
      <c r="G1199" s="7" t="n">
        <v>-163.809997558594</v>
      </c>
    </row>
    <row r="1200" spans="1:7">
      <c r="A1200" t="s">
        <v>4</v>
      </c>
      <c r="B1200" s="4" t="s">
        <v>5</v>
      </c>
      <c r="C1200" s="4" t="s">
        <v>12</v>
      </c>
      <c r="D1200" s="4" t="s">
        <v>7</v>
      </c>
      <c r="E1200" s="4" t="s">
        <v>21</v>
      </c>
      <c r="F1200" s="4" t="s">
        <v>21</v>
      </c>
      <c r="G1200" s="4" t="s">
        <v>21</v>
      </c>
    </row>
    <row r="1201" spans="1:7">
      <c r="A1201" t="n">
        <v>10959</v>
      </c>
      <c r="B1201" s="47" t="n">
        <v>96</v>
      </c>
      <c r="C1201" s="7" t="n">
        <v>1571</v>
      </c>
      <c r="D1201" s="7" t="n">
        <v>2</v>
      </c>
      <c r="E1201" s="7" t="n">
        <v>245.350006103516</v>
      </c>
      <c r="F1201" s="7" t="n">
        <v>-4.6100001335144</v>
      </c>
      <c r="G1201" s="7" t="n">
        <v>-111.849998474121</v>
      </c>
    </row>
    <row r="1202" spans="1:7">
      <c r="A1202" t="s">
        <v>4</v>
      </c>
      <c r="B1202" s="4" t="s">
        <v>5</v>
      </c>
      <c r="C1202" s="4" t="s">
        <v>12</v>
      </c>
      <c r="D1202" s="4" t="s">
        <v>7</v>
      </c>
      <c r="E1202" s="4" t="s">
        <v>21</v>
      </c>
      <c r="F1202" s="4" t="s">
        <v>21</v>
      </c>
      <c r="G1202" s="4" t="s">
        <v>21</v>
      </c>
    </row>
    <row r="1203" spans="1:7">
      <c r="A1203" t="n">
        <v>10975</v>
      </c>
      <c r="B1203" s="47" t="n">
        <v>96</v>
      </c>
      <c r="C1203" s="7" t="n">
        <v>1571</v>
      </c>
      <c r="D1203" s="7" t="n">
        <v>2</v>
      </c>
      <c r="E1203" s="7" t="n">
        <v>258.700012207031</v>
      </c>
      <c r="F1203" s="7" t="n">
        <v>-4.26000022888184</v>
      </c>
      <c r="G1203" s="7" t="n">
        <v>-66.7699966430664</v>
      </c>
    </row>
    <row r="1204" spans="1:7">
      <c r="A1204" t="s">
        <v>4</v>
      </c>
      <c r="B1204" s="4" t="s">
        <v>5</v>
      </c>
      <c r="C1204" s="4" t="s">
        <v>12</v>
      </c>
      <c r="D1204" s="4" t="s">
        <v>7</v>
      </c>
      <c r="E1204" s="4" t="s">
        <v>21</v>
      </c>
      <c r="F1204" s="4" t="s">
        <v>21</v>
      </c>
      <c r="G1204" s="4" t="s">
        <v>21</v>
      </c>
    </row>
    <row r="1205" spans="1:7">
      <c r="A1205" t="n">
        <v>10991</v>
      </c>
      <c r="B1205" s="47" t="n">
        <v>96</v>
      </c>
      <c r="C1205" s="7" t="n">
        <v>1571</v>
      </c>
      <c r="D1205" s="7" t="n">
        <v>2</v>
      </c>
      <c r="E1205" s="7" t="n">
        <v>290.109985351563</v>
      </c>
      <c r="F1205" s="7" t="n">
        <v>-4.34000015258789</v>
      </c>
      <c r="G1205" s="7" t="n">
        <v>-26.8999996185303</v>
      </c>
    </row>
    <row r="1206" spans="1:7">
      <c r="A1206" t="s">
        <v>4</v>
      </c>
      <c r="B1206" s="4" t="s">
        <v>5</v>
      </c>
      <c r="C1206" s="4" t="s">
        <v>12</v>
      </c>
      <c r="D1206" s="4" t="s">
        <v>7</v>
      </c>
      <c r="E1206" s="4" t="s">
        <v>13</v>
      </c>
      <c r="F1206" s="4" t="s">
        <v>7</v>
      </c>
      <c r="G1206" s="4" t="s">
        <v>12</v>
      </c>
    </row>
    <row r="1207" spans="1:7">
      <c r="A1207" t="n">
        <v>11007</v>
      </c>
      <c r="B1207" s="47" t="n">
        <v>96</v>
      </c>
      <c r="C1207" s="7" t="n">
        <v>1571</v>
      </c>
      <c r="D1207" s="7" t="n">
        <v>0</v>
      </c>
      <c r="E1207" s="7" t="n">
        <v>1092616192</v>
      </c>
      <c r="F1207" s="7" t="n">
        <v>1</v>
      </c>
      <c r="G1207" s="7" t="n">
        <v>0</v>
      </c>
    </row>
    <row r="1208" spans="1:7">
      <c r="A1208" t="s">
        <v>4</v>
      </c>
      <c r="B1208" s="4" t="s">
        <v>5</v>
      </c>
      <c r="C1208" s="4" t="s">
        <v>12</v>
      </c>
      <c r="D1208" s="4" t="s">
        <v>7</v>
      </c>
    </row>
    <row r="1209" spans="1:7">
      <c r="A1209" t="n">
        <v>11018</v>
      </c>
      <c r="B1209" s="47" t="n">
        <v>96</v>
      </c>
      <c r="C1209" s="7" t="n">
        <v>1572</v>
      </c>
      <c r="D1209" s="7" t="n">
        <v>1</v>
      </c>
    </row>
    <row r="1210" spans="1:7">
      <c r="A1210" t="s">
        <v>4</v>
      </c>
      <c r="B1210" s="4" t="s">
        <v>5</v>
      </c>
      <c r="C1210" s="4" t="s">
        <v>12</v>
      </c>
      <c r="D1210" s="4" t="s">
        <v>7</v>
      </c>
      <c r="E1210" s="4" t="s">
        <v>21</v>
      </c>
      <c r="F1210" s="4" t="s">
        <v>21</v>
      </c>
      <c r="G1210" s="4" t="s">
        <v>21</v>
      </c>
    </row>
    <row r="1211" spans="1:7">
      <c r="A1211" t="n">
        <v>11022</v>
      </c>
      <c r="B1211" s="47" t="n">
        <v>96</v>
      </c>
      <c r="C1211" s="7" t="n">
        <v>1572</v>
      </c>
      <c r="D1211" s="7" t="n">
        <v>2</v>
      </c>
      <c r="E1211" s="7" t="n">
        <v>198.279998779297</v>
      </c>
      <c r="F1211" s="7" t="n">
        <v>-6.19000005722046</v>
      </c>
      <c r="G1211" s="7" t="n">
        <v>-212.589996337891</v>
      </c>
    </row>
    <row r="1212" spans="1:7">
      <c r="A1212" t="s">
        <v>4</v>
      </c>
      <c r="B1212" s="4" t="s">
        <v>5</v>
      </c>
      <c r="C1212" s="4" t="s">
        <v>12</v>
      </c>
      <c r="D1212" s="4" t="s">
        <v>7</v>
      </c>
      <c r="E1212" s="4" t="s">
        <v>21</v>
      </c>
      <c r="F1212" s="4" t="s">
        <v>21</v>
      </c>
      <c r="G1212" s="4" t="s">
        <v>21</v>
      </c>
    </row>
    <row r="1213" spans="1:7">
      <c r="A1213" t="n">
        <v>11038</v>
      </c>
      <c r="B1213" s="47" t="n">
        <v>96</v>
      </c>
      <c r="C1213" s="7" t="n">
        <v>1572</v>
      </c>
      <c r="D1213" s="7" t="n">
        <v>2</v>
      </c>
      <c r="E1213" s="7" t="n">
        <v>228.479995727539</v>
      </c>
      <c r="F1213" s="7" t="n">
        <v>-5.67000007629395</v>
      </c>
      <c r="G1213" s="7" t="n">
        <v>-189.039993286133</v>
      </c>
    </row>
    <row r="1214" spans="1:7">
      <c r="A1214" t="s">
        <v>4</v>
      </c>
      <c r="B1214" s="4" t="s">
        <v>5</v>
      </c>
      <c r="C1214" s="4" t="s">
        <v>12</v>
      </c>
      <c r="D1214" s="4" t="s">
        <v>7</v>
      </c>
      <c r="E1214" s="4" t="s">
        <v>21</v>
      </c>
      <c r="F1214" s="4" t="s">
        <v>21</v>
      </c>
      <c r="G1214" s="4" t="s">
        <v>21</v>
      </c>
    </row>
    <row r="1215" spans="1:7">
      <c r="A1215" t="n">
        <v>11054</v>
      </c>
      <c r="B1215" s="47" t="n">
        <v>96</v>
      </c>
      <c r="C1215" s="7" t="n">
        <v>1572</v>
      </c>
      <c r="D1215" s="7" t="n">
        <v>2</v>
      </c>
      <c r="E1215" s="7" t="n">
        <v>243.570007324219</v>
      </c>
      <c r="F1215" s="7" t="n">
        <v>-4.78000020980835</v>
      </c>
      <c r="G1215" s="7" t="n">
        <v>-149.669998168945</v>
      </c>
    </row>
    <row r="1216" spans="1:7">
      <c r="A1216" t="s">
        <v>4</v>
      </c>
      <c r="B1216" s="4" t="s">
        <v>5</v>
      </c>
      <c r="C1216" s="4" t="s">
        <v>12</v>
      </c>
      <c r="D1216" s="4" t="s">
        <v>7</v>
      </c>
      <c r="E1216" s="4" t="s">
        <v>21</v>
      </c>
      <c r="F1216" s="4" t="s">
        <v>21</v>
      </c>
      <c r="G1216" s="4" t="s">
        <v>21</v>
      </c>
    </row>
    <row r="1217" spans="1:7">
      <c r="A1217" t="n">
        <v>11070</v>
      </c>
      <c r="B1217" s="47" t="n">
        <v>96</v>
      </c>
      <c r="C1217" s="7" t="n">
        <v>1572</v>
      </c>
      <c r="D1217" s="7" t="n">
        <v>2</v>
      </c>
      <c r="E1217" s="7" t="n">
        <v>246.449996948242</v>
      </c>
      <c r="F1217" s="7" t="n">
        <v>-4.44000005722046</v>
      </c>
      <c r="G1217" s="7" t="n">
        <v>-98.5800018310547</v>
      </c>
    </row>
    <row r="1218" spans="1:7">
      <c r="A1218" t="s">
        <v>4</v>
      </c>
      <c r="B1218" s="4" t="s">
        <v>5</v>
      </c>
      <c r="C1218" s="4" t="s">
        <v>12</v>
      </c>
      <c r="D1218" s="4" t="s">
        <v>7</v>
      </c>
      <c r="E1218" s="4" t="s">
        <v>21</v>
      </c>
      <c r="F1218" s="4" t="s">
        <v>21</v>
      </c>
      <c r="G1218" s="4" t="s">
        <v>21</v>
      </c>
    </row>
    <row r="1219" spans="1:7">
      <c r="A1219" t="n">
        <v>11086</v>
      </c>
      <c r="B1219" s="47" t="n">
        <v>96</v>
      </c>
      <c r="C1219" s="7" t="n">
        <v>1572</v>
      </c>
      <c r="D1219" s="7" t="n">
        <v>2</v>
      </c>
      <c r="E1219" s="7" t="n">
        <v>261.570007324219</v>
      </c>
      <c r="F1219" s="7" t="n">
        <v>-4.26000022888184</v>
      </c>
      <c r="G1219" s="7" t="n">
        <v>-60.5900001525879</v>
      </c>
    </row>
    <row r="1220" spans="1:7">
      <c r="A1220" t="s">
        <v>4</v>
      </c>
      <c r="B1220" s="4" t="s">
        <v>5</v>
      </c>
      <c r="C1220" s="4" t="s">
        <v>12</v>
      </c>
      <c r="D1220" s="4" t="s">
        <v>7</v>
      </c>
      <c r="E1220" s="4" t="s">
        <v>21</v>
      </c>
      <c r="F1220" s="4" t="s">
        <v>21</v>
      </c>
      <c r="G1220" s="4" t="s">
        <v>21</v>
      </c>
    </row>
    <row r="1221" spans="1:7">
      <c r="A1221" t="n">
        <v>11102</v>
      </c>
      <c r="B1221" s="47" t="n">
        <v>96</v>
      </c>
      <c r="C1221" s="7" t="n">
        <v>1572</v>
      </c>
      <c r="D1221" s="7" t="n">
        <v>2</v>
      </c>
      <c r="E1221" s="7" t="n">
        <v>292.119995117188</v>
      </c>
      <c r="F1221" s="7" t="n">
        <v>-4.32000017166138</v>
      </c>
      <c r="G1221" s="7" t="n">
        <v>-41.2000007629395</v>
      </c>
    </row>
    <row r="1222" spans="1:7">
      <c r="A1222" t="s">
        <v>4</v>
      </c>
      <c r="B1222" s="4" t="s">
        <v>5</v>
      </c>
      <c r="C1222" s="4" t="s">
        <v>12</v>
      </c>
      <c r="D1222" s="4" t="s">
        <v>7</v>
      </c>
      <c r="E1222" s="4" t="s">
        <v>13</v>
      </c>
      <c r="F1222" s="4" t="s">
        <v>7</v>
      </c>
      <c r="G1222" s="4" t="s">
        <v>12</v>
      </c>
    </row>
    <row r="1223" spans="1:7">
      <c r="A1223" t="n">
        <v>11118</v>
      </c>
      <c r="B1223" s="47" t="n">
        <v>96</v>
      </c>
      <c r="C1223" s="7" t="n">
        <v>1572</v>
      </c>
      <c r="D1223" s="7" t="n">
        <v>0</v>
      </c>
      <c r="E1223" s="7" t="n">
        <v>1092616192</v>
      </c>
      <c r="F1223" s="7" t="n">
        <v>1</v>
      </c>
      <c r="G1223" s="7" t="n">
        <v>0</v>
      </c>
    </row>
    <row r="1224" spans="1:7">
      <c r="A1224" t="s">
        <v>4</v>
      </c>
      <c r="B1224" s="4" t="s">
        <v>5</v>
      </c>
      <c r="C1224" s="4" t="s">
        <v>12</v>
      </c>
      <c r="D1224" s="4" t="s">
        <v>7</v>
      </c>
    </row>
    <row r="1225" spans="1:7">
      <c r="A1225" t="n">
        <v>11129</v>
      </c>
      <c r="B1225" s="47" t="n">
        <v>96</v>
      </c>
      <c r="C1225" s="7" t="n">
        <v>1573</v>
      </c>
      <c r="D1225" s="7" t="n">
        <v>1</v>
      </c>
    </row>
    <row r="1226" spans="1:7">
      <c r="A1226" t="s">
        <v>4</v>
      </c>
      <c r="B1226" s="4" t="s">
        <v>5</v>
      </c>
      <c r="C1226" s="4" t="s">
        <v>12</v>
      </c>
      <c r="D1226" s="4" t="s">
        <v>7</v>
      </c>
      <c r="E1226" s="4" t="s">
        <v>21</v>
      </c>
      <c r="F1226" s="4" t="s">
        <v>21</v>
      </c>
      <c r="G1226" s="4" t="s">
        <v>21</v>
      </c>
    </row>
    <row r="1227" spans="1:7">
      <c r="A1227" t="n">
        <v>11133</v>
      </c>
      <c r="B1227" s="47" t="n">
        <v>96</v>
      </c>
      <c r="C1227" s="7" t="n">
        <v>1573</v>
      </c>
      <c r="D1227" s="7" t="n">
        <v>2</v>
      </c>
      <c r="E1227" s="7" t="n">
        <v>180.649993896484</v>
      </c>
      <c r="F1227" s="7" t="n">
        <v>-6.19000005722046</v>
      </c>
      <c r="G1227" s="7" t="n">
        <v>-214.429992675781</v>
      </c>
    </row>
    <row r="1228" spans="1:7">
      <c r="A1228" t="s">
        <v>4</v>
      </c>
      <c r="B1228" s="4" t="s">
        <v>5</v>
      </c>
      <c r="C1228" s="4" t="s">
        <v>12</v>
      </c>
      <c r="D1228" s="4" t="s">
        <v>7</v>
      </c>
      <c r="E1228" s="4" t="s">
        <v>21</v>
      </c>
      <c r="F1228" s="4" t="s">
        <v>21</v>
      </c>
      <c r="G1228" s="4" t="s">
        <v>21</v>
      </c>
    </row>
    <row r="1229" spans="1:7">
      <c r="A1229" t="n">
        <v>11149</v>
      </c>
      <c r="B1229" s="47" t="n">
        <v>96</v>
      </c>
      <c r="C1229" s="7" t="n">
        <v>1573</v>
      </c>
      <c r="D1229" s="7" t="n">
        <v>2</v>
      </c>
      <c r="E1229" s="7" t="n">
        <v>204.020004272461</v>
      </c>
      <c r="F1229" s="7" t="n">
        <v>-6.19000005722046</v>
      </c>
      <c r="G1229" s="7" t="n">
        <v>-210.75</v>
      </c>
    </row>
    <row r="1230" spans="1:7">
      <c r="A1230" t="s">
        <v>4</v>
      </c>
      <c r="B1230" s="4" t="s">
        <v>5</v>
      </c>
      <c r="C1230" s="4" t="s">
        <v>12</v>
      </c>
      <c r="D1230" s="4" t="s">
        <v>7</v>
      </c>
      <c r="E1230" s="4" t="s">
        <v>21</v>
      </c>
      <c r="F1230" s="4" t="s">
        <v>21</v>
      </c>
      <c r="G1230" s="4" t="s">
        <v>21</v>
      </c>
    </row>
    <row r="1231" spans="1:7">
      <c r="A1231" t="n">
        <v>11165</v>
      </c>
      <c r="B1231" s="47" t="n">
        <v>96</v>
      </c>
      <c r="C1231" s="7" t="n">
        <v>1573</v>
      </c>
      <c r="D1231" s="7" t="n">
        <v>2</v>
      </c>
      <c r="E1231" s="7" t="n">
        <v>226.020004272461</v>
      </c>
      <c r="F1231" s="7" t="n">
        <v>-6.19000005722046</v>
      </c>
      <c r="G1231" s="7" t="n">
        <v>-190.380004882813</v>
      </c>
    </row>
    <row r="1232" spans="1:7">
      <c r="A1232" t="s">
        <v>4</v>
      </c>
      <c r="B1232" s="4" t="s">
        <v>5</v>
      </c>
      <c r="C1232" s="4" t="s">
        <v>12</v>
      </c>
      <c r="D1232" s="4" t="s">
        <v>7</v>
      </c>
      <c r="E1232" s="4" t="s">
        <v>21</v>
      </c>
      <c r="F1232" s="4" t="s">
        <v>21</v>
      </c>
      <c r="G1232" s="4" t="s">
        <v>21</v>
      </c>
    </row>
    <row r="1233" spans="1:7">
      <c r="A1233" t="n">
        <v>11181</v>
      </c>
      <c r="B1233" s="47" t="n">
        <v>96</v>
      </c>
      <c r="C1233" s="7" t="n">
        <v>1573</v>
      </c>
      <c r="D1233" s="7" t="n">
        <v>2</v>
      </c>
      <c r="E1233" s="7" t="n">
        <v>241.110000610352</v>
      </c>
      <c r="F1233" s="7" t="n">
        <v>-6.19000005722046</v>
      </c>
      <c r="G1233" s="7" t="n">
        <v>-159.550003051758</v>
      </c>
    </row>
    <row r="1234" spans="1:7">
      <c r="A1234" t="s">
        <v>4</v>
      </c>
      <c r="B1234" s="4" t="s">
        <v>5</v>
      </c>
      <c r="C1234" s="4" t="s">
        <v>12</v>
      </c>
      <c r="D1234" s="4" t="s">
        <v>7</v>
      </c>
      <c r="E1234" s="4" t="s">
        <v>21</v>
      </c>
      <c r="F1234" s="4" t="s">
        <v>21</v>
      </c>
      <c r="G1234" s="4" t="s">
        <v>21</v>
      </c>
    </row>
    <row r="1235" spans="1:7">
      <c r="A1235" t="n">
        <v>11197</v>
      </c>
      <c r="B1235" s="47" t="n">
        <v>96</v>
      </c>
      <c r="C1235" s="7" t="n">
        <v>1573</v>
      </c>
      <c r="D1235" s="7" t="n">
        <v>2</v>
      </c>
      <c r="E1235" s="7" t="n">
        <v>251.429992675781</v>
      </c>
      <c r="F1235" s="7" t="n">
        <v>-4.26999998092651</v>
      </c>
      <c r="G1235" s="7" t="n">
        <v>-82.0999984741211</v>
      </c>
    </row>
    <row r="1236" spans="1:7">
      <c r="A1236" t="s">
        <v>4</v>
      </c>
      <c r="B1236" s="4" t="s">
        <v>5</v>
      </c>
      <c r="C1236" s="4" t="s">
        <v>12</v>
      </c>
      <c r="D1236" s="4" t="s">
        <v>7</v>
      </c>
      <c r="E1236" s="4" t="s">
        <v>21</v>
      </c>
      <c r="F1236" s="4" t="s">
        <v>21</v>
      </c>
      <c r="G1236" s="4" t="s">
        <v>21</v>
      </c>
    </row>
    <row r="1237" spans="1:7">
      <c r="A1237" t="n">
        <v>11213</v>
      </c>
      <c r="B1237" s="47" t="n">
        <v>96</v>
      </c>
      <c r="C1237" s="7" t="n">
        <v>1573</v>
      </c>
      <c r="D1237" s="7" t="n">
        <v>2</v>
      </c>
      <c r="E1237" s="7" t="n">
        <v>276.829986572266</v>
      </c>
      <c r="F1237" s="7" t="n">
        <v>-4.1100001335144</v>
      </c>
      <c r="G1237" s="7" t="n">
        <v>-28.3700008392334</v>
      </c>
    </row>
    <row r="1238" spans="1:7">
      <c r="A1238" t="s">
        <v>4</v>
      </c>
      <c r="B1238" s="4" t="s">
        <v>5</v>
      </c>
      <c r="C1238" s="4" t="s">
        <v>12</v>
      </c>
      <c r="D1238" s="4" t="s">
        <v>7</v>
      </c>
      <c r="E1238" s="4" t="s">
        <v>21</v>
      </c>
      <c r="F1238" s="4" t="s">
        <v>21</v>
      </c>
      <c r="G1238" s="4" t="s">
        <v>21</v>
      </c>
    </row>
    <row r="1239" spans="1:7">
      <c r="A1239" t="n">
        <v>11229</v>
      </c>
      <c r="B1239" s="47" t="n">
        <v>96</v>
      </c>
      <c r="C1239" s="7" t="n">
        <v>1573</v>
      </c>
      <c r="D1239" s="7" t="n">
        <v>2</v>
      </c>
      <c r="E1239" s="7" t="n">
        <v>288.75</v>
      </c>
      <c r="F1239" s="7" t="n">
        <v>-4.25</v>
      </c>
      <c r="G1239" s="7" t="n">
        <v>-17.9699993133545</v>
      </c>
    </row>
    <row r="1240" spans="1:7">
      <c r="A1240" t="s">
        <v>4</v>
      </c>
      <c r="B1240" s="4" t="s">
        <v>5</v>
      </c>
      <c r="C1240" s="4" t="s">
        <v>12</v>
      </c>
      <c r="D1240" s="4" t="s">
        <v>7</v>
      </c>
      <c r="E1240" s="4" t="s">
        <v>13</v>
      </c>
      <c r="F1240" s="4" t="s">
        <v>7</v>
      </c>
      <c r="G1240" s="4" t="s">
        <v>12</v>
      </c>
    </row>
    <row r="1241" spans="1:7">
      <c r="A1241" t="n">
        <v>11245</v>
      </c>
      <c r="B1241" s="47" t="n">
        <v>96</v>
      </c>
      <c r="C1241" s="7" t="n">
        <v>1573</v>
      </c>
      <c r="D1241" s="7" t="n">
        <v>0</v>
      </c>
      <c r="E1241" s="7" t="n">
        <v>1092616192</v>
      </c>
      <c r="F1241" s="7" t="n">
        <v>1</v>
      </c>
      <c r="G1241" s="7" t="n">
        <v>0</v>
      </c>
    </row>
    <row r="1242" spans="1:7">
      <c r="A1242" t="s">
        <v>4</v>
      </c>
      <c r="B1242" s="4" t="s">
        <v>5</v>
      </c>
      <c r="C1242" s="4" t="s">
        <v>12</v>
      </c>
      <c r="D1242" s="4" t="s">
        <v>7</v>
      </c>
    </row>
    <row r="1243" spans="1:7">
      <c r="A1243" t="n">
        <v>11256</v>
      </c>
      <c r="B1243" s="47" t="n">
        <v>96</v>
      </c>
      <c r="C1243" s="7" t="n">
        <v>1574</v>
      </c>
      <c r="D1243" s="7" t="n">
        <v>1</v>
      </c>
    </row>
    <row r="1244" spans="1:7">
      <c r="A1244" t="s">
        <v>4</v>
      </c>
      <c r="B1244" s="4" t="s">
        <v>5</v>
      </c>
      <c r="C1244" s="4" t="s">
        <v>12</v>
      </c>
      <c r="D1244" s="4" t="s">
        <v>7</v>
      </c>
      <c r="E1244" s="4" t="s">
        <v>21</v>
      </c>
      <c r="F1244" s="4" t="s">
        <v>21</v>
      </c>
      <c r="G1244" s="4" t="s">
        <v>21</v>
      </c>
    </row>
    <row r="1245" spans="1:7">
      <c r="A1245" t="n">
        <v>11260</v>
      </c>
      <c r="B1245" s="47" t="n">
        <v>96</v>
      </c>
      <c r="C1245" s="7" t="n">
        <v>1574</v>
      </c>
      <c r="D1245" s="7" t="n">
        <v>2</v>
      </c>
      <c r="E1245" s="7" t="n">
        <v>176.389999389648</v>
      </c>
      <c r="F1245" s="7" t="n">
        <v>-6.19000005722046</v>
      </c>
      <c r="G1245" s="7" t="n">
        <v>-212.860000610352</v>
      </c>
    </row>
    <row r="1246" spans="1:7">
      <c r="A1246" t="s">
        <v>4</v>
      </c>
      <c r="B1246" s="4" t="s">
        <v>5</v>
      </c>
      <c r="C1246" s="4" t="s">
        <v>12</v>
      </c>
      <c r="D1246" s="4" t="s">
        <v>7</v>
      </c>
      <c r="E1246" s="4" t="s">
        <v>21</v>
      </c>
      <c r="F1246" s="4" t="s">
        <v>21</v>
      </c>
      <c r="G1246" s="4" t="s">
        <v>21</v>
      </c>
    </row>
    <row r="1247" spans="1:7">
      <c r="A1247" t="n">
        <v>11276</v>
      </c>
      <c r="B1247" s="47" t="n">
        <v>96</v>
      </c>
      <c r="C1247" s="7" t="n">
        <v>1574</v>
      </c>
      <c r="D1247" s="7" t="n">
        <v>2</v>
      </c>
      <c r="E1247" s="7" t="n">
        <v>203.309997558594</v>
      </c>
      <c r="F1247" s="7" t="n">
        <v>-6.19000005722046</v>
      </c>
      <c r="G1247" s="7" t="n">
        <v>-210.830001831055</v>
      </c>
    </row>
    <row r="1248" spans="1:7">
      <c r="A1248" t="s">
        <v>4</v>
      </c>
      <c r="B1248" s="4" t="s">
        <v>5</v>
      </c>
      <c r="C1248" s="4" t="s">
        <v>12</v>
      </c>
      <c r="D1248" s="4" t="s">
        <v>7</v>
      </c>
      <c r="E1248" s="4" t="s">
        <v>21</v>
      </c>
      <c r="F1248" s="4" t="s">
        <v>21</v>
      </c>
      <c r="G1248" s="4" t="s">
        <v>21</v>
      </c>
    </row>
    <row r="1249" spans="1:7">
      <c r="A1249" t="n">
        <v>11292</v>
      </c>
      <c r="B1249" s="47" t="n">
        <v>96</v>
      </c>
      <c r="C1249" s="7" t="n">
        <v>1574</v>
      </c>
      <c r="D1249" s="7" t="n">
        <v>2</v>
      </c>
      <c r="E1249" s="7" t="n">
        <v>235.800003051758</v>
      </c>
      <c r="F1249" s="7" t="n">
        <v>-5.32999992370605</v>
      </c>
      <c r="G1249" s="7" t="n">
        <v>-174.490005493164</v>
      </c>
    </row>
    <row r="1250" spans="1:7">
      <c r="A1250" t="s">
        <v>4</v>
      </c>
      <c r="B1250" s="4" t="s">
        <v>5</v>
      </c>
      <c r="C1250" s="4" t="s">
        <v>12</v>
      </c>
      <c r="D1250" s="4" t="s">
        <v>7</v>
      </c>
      <c r="E1250" s="4" t="s">
        <v>21</v>
      </c>
      <c r="F1250" s="4" t="s">
        <v>21</v>
      </c>
      <c r="G1250" s="4" t="s">
        <v>21</v>
      </c>
    </row>
    <row r="1251" spans="1:7">
      <c r="A1251" t="n">
        <v>11308</v>
      </c>
      <c r="B1251" s="47" t="n">
        <v>96</v>
      </c>
      <c r="C1251" s="7" t="n">
        <v>1574</v>
      </c>
      <c r="D1251" s="7" t="n">
        <v>2</v>
      </c>
      <c r="E1251" s="7" t="n">
        <v>244.839996337891</v>
      </c>
      <c r="F1251" s="7" t="n">
        <v>-4.69999980926514</v>
      </c>
      <c r="G1251" s="7" t="n">
        <v>-127.199996948242</v>
      </c>
    </row>
    <row r="1252" spans="1:7">
      <c r="A1252" t="s">
        <v>4</v>
      </c>
      <c r="B1252" s="4" t="s">
        <v>5</v>
      </c>
      <c r="C1252" s="4" t="s">
        <v>12</v>
      </c>
      <c r="D1252" s="4" t="s">
        <v>7</v>
      </c>
      <c r="E1252" s="4" t="s">
        <v>21</v>
      </c>
      <c r="F1252" s="4" t="s">
        <v>21</v>
      </c>
      <c r="G1252" s="4" t="s">
        <v>21</v>
      </c>
    </row>
    <row r="1253" spans="1:7">
      <c r="A1253" t="n">
        <v>11324</v>
      </c>
      <c r="B1253" s="47" t="n">
        <v>96</v>
      </c>
      <c r="C1253" s="7" t="n">
        <v>1574</v>
      </c>
      <c r="D1253" s="7" t="n">
        <v>2</v>
      </c>
      <c r="E1253" s="7" t="n">
        <v>258.160003662109</v>
      </c>
      <c r="F1253" s="7" t="n">
        <v>-4.26000022888184</v>
      </c>
      <c r="G1253" s="7" t="n">
        <v>-67.0299987792969</v>
      </c>
    </row>
    <row r="1254" spans="1:7">
      <c r="A1254" t="s">
        <v>4</v>
      </c>
      <c r="B1254" s="4" t="s">
        <v>5</v>
      </c>
      <c r="C1254" s="4" t="s">
        <v>12</v>
      </c>
      <c r="D1254" s="4" t="s">
        <v>7</v>
      </c>
      <c r="E1254" s="4" t="s">
        <v>21</v>
      </c>
      <c r="F1254" s="4" t="s">
        <v>21</v>
      </c>
      <c r="G1254" s="4" t="s">
        <v>21</v>
      </c>
    </row>
    <row r="1255" spans="1:7">
      <c r="A1255" t="n">
        <v>11340</v>
      </c>
      <c r="B1255" s="47" t="n">
        <v>96</v>
      </c>
      <c r="C1255" s="7" t="n">
        <v>1574</v>
      </c>
      <c r="D1255" s="7" t="n">
        <v>2</v>
      </c>
      <c r="E1255" s="7" t="n">
        <v>280.5</v>
      </c>
      <c r="F1255" s="7" t="n">
        <v>-4.26999998092651</v>
      </c>
      <c r="G1255" s="7" t="n">
        <v>-58.9700012207031</v>
      </c>
    </row>
    <row r="1256" spans="1:7">
      <c r="A1256" t="s">
        <v>4</v>
      </c>
      <c r="B1256" s="4" t="s">
        <v>5</v>
      </c>
      <c r="C1256" s="4" t="s">
        <v>12</v>
      </c>
      <c r="D1256" s="4" t="s">
        <v>7</v>
      </c>
      <c r="E1256" s="4" t="s">
        <v>21</v>
      </c>
      <c r="F1256" s="4" t="s">
        <v>21</v>
      </c>
      <c r="G1256" s="4" t="s">
        <v>21</v>
      </c>
    </row>
    <row r="1257" spans="1:7">
      <c r="A1257" t="n">
        <v>11356</v>
      </c>
      <c r="B1257" s="47" t="n">
        <v>96</v>
      </c>
      <c r="C1257" s="7" t="n">
        <v>1574</v>
      </c>
      <c r="D1257" s="7" t="n">
        <v>2</v>
      </c>
      <c r="E1257" s="7" t="n">
        <v>293.769989013672</v>
      </c>
      <c r="F1257" s="7" t="n">
        <v>-4.26999998092651</v>
      </c>
      <c r="G1257" s="7" t="n">
        <v>-52.2900009155273</v>
      </c>
    </row>
    <row r="1258" spans="1:7">
      <c r="A1258" t="s">
        <v>4</v>
      </c>
      <c r="B1258" s="4" t="s">
        <v>5</v>
      </c>
      <c r="C1258" s="4" t="s">
        <v>12</v>
      </c>
      <c r="D1258" s="4" t="s">
        <v>7</v>
      </c>
      <c r="E1258" s="4" t="s">
        <v>13</v>
      </c>
      <c r="F1258" s="4" t="s">
        <v>7</v>
      </c>
      <c r="G1258" s="4" t="s">
        <v>12</v>
      </c>
    </row>
    <row r="1259" spans="1:7">
      <c r="A1259" t="n">
        <v>11372</v>
      </c>
      <c r="B1259" s="47" t="n">
        <v>96</v>
      </c>
      <c r="C1259" s="7" t="n">
        <v>1574</v>
      </c>
      <c r="D1259" s="7" t="n">
        <v>0</v>
      </c>
      <c r="E1259" s="7" t="n">
        <v>1092616192</v>
      </c>
      <c r="F1259" s="7" t="n">
        <v>1</v>
      </c>
      <c r="G1259" s="7" t="n">
        <v>0</v>
      </c>
    </row>
    <row r="1260" spans="1:7">
      <c r="A1260" t="s">
        <v>4</v>
      </c>
      <c r="B1260" s="4" t="s">
        <v>5</v>
      </c>
      <c r="C1260" s="4" t="s">
        <v>12</v>
      </c>
      <c r="D1260" s="4" t="s">
        <v>7</v>
      </c>
    </row>
    <row r="1261" spans="1:7">
      <c r="A1261" t="n">
        <v>11383</v>
      </c>
      <c r="B1261" s="47" t="n">
        <v>96</v>
      </c>
      <c r="C1261" s="7" t="n">
        <v>1575</v>
      </c>
      <c r="D1261" s="7" t="n">
        <v>1</v>
      </c>
    </row>
    <row r="1262" spans="1:7">
      <c r="A1262" t="s">
        <v>4</v>
      </c>
      <c r="B1262" s="4" t="s">
        <v>5</v>
      </c>
      <c r="C1262" s="4" t="s">
        <v>12</v>
      </c>
      <c r="D1262" s="4" t="s">
        <v>7</v>
      </c>
      <c r="E1262" s="4" t="s">
        <v>21</v>
      </c>
      <c r="F1262" s="4" t="s">
        <v>21</v>
      </c>
      <c r="G1262" s="4" t="s">
        <v>21</v>
      </c>
    </row>
    <row r="1263" spans="1:7">
      <c r="A1263" t="n">
        <v>11387</v>
      </c>
      <c r="B1263" s="47" t="n">
        <v>96</v>
      </c>
      <c r="C1263" s="7" t="n">
        <v>1575</v>
      </c>
      <c r="D1263" s="7" t="n">
        <v>2</v>
      </c>
      <c r="E1263" s="7" t="n">
        <v>171.160003662109</v>
      </c>
      <c r="F1263" s="7" t="n">
        <v>-6.19000005722046</v>
      </c>
      <c r="G1263" s="7" t="n">
        <v>-211.839996337891</v>
      </c>
    </row>
    <row r="1264" spans="1:7">
      <c r="A1264" t="s">
        <v>4</v>
      </c>
      <c r="B1264" s="4" t="s">
        <v>5</v>
      </c>
      <c r="C1264" s="4" t="s">
        <v>12</v>
      </c>
      <c r="D1264" s="4" t="s">
        <v>7</v>
      </c>
      <c r="E1264" s="4" t="s">
        <v>21</v>
      </c>
      <c r="F1264" s="4" t="s">
        <v>21</v>
      </c>
      <c r="G1264" s="4" t="s">
        <v>21</v>
      </c>
    </row>
    <row r="1265" spans="1:7">
      <c r="A1265" t="n">
        <v>11403</v>
      </c>
      <c r="B1265" s="47" t="n">
        <v>96</v>
      </c>
      <c r="C1265" s="7" t="n">
        <v>1575</v>
      </c>
      <c r="D1265" s="7" t="n">
        <v>2</v>
      </c>
      <c r="E1265" s="7" t="n">
        <v>209</v>
      </c>
      <c r="F1265" s="7" t="n">
        <v>-6.15000009536743</v>
      </c>
      <c r="G1265" s="7" t="n">
        <v>-208.470001220703</v>
      </c>
    </row>
    <row r="1266" spans="1:7">
      <c r="A1266" t="s">
        <v>4</v>
      </c>
      <c r="B1266" s="4" t="s">
        <v>5</v>
      </c>
      <c r="C1266" s="4" t="s">
        <v>12</v>
      </c>
      <c r="D1266" s="4" t="s">
        <v>7</v>
      </c>
      <c r="E1266" s="4" t="s">
        <v>21</v>
      </c>
      <c r="F1266" s="4" t="s">
        <v>21</v>
      </c>
      <c r="G1266" s="4" t="s">
        <v>21</v>
      </c>
    </row>
    <row r="1267" spans="1:7">
      <c r="A1267" t="n">
        <v>11419</v>
      </c>
      <c r="B1267" s="47" t="n">
        <v>96</v>
      </c>
      <c r="C1267" s="7" t="n">
        <v>1575</v>
      </c>
      <c r="D1267" s="7" t="n">
        <v>2</v>
      </c>
      <c r="E1267" s="7" t="n">
        <v>239.139999389648</v>
      </c>
      <c r="F1267" s="7" t="n">
        <v>-5.09999990463257</v>
      </c>
      <c r="G1267" s="7" t="n">
        <v>-167.220001220703</v>
      </c>
    </row>
    <row r="1268" spans="1:7">
      <c r="A1268" t="s">
        <v>4</v>
      </c>
      <c r="B1268" s="4" t="s">
        <v>5</v>
      </c>
      <c r="C1268" s="4" t="s">
        <v>12</v>
      </c>
      <c r="D1268" s="4" t="s">
        <v>7</v>
      </c>
      <c r="E1268" s="4" t="s">
        <v>21</v>
      </c>
      <c r="F1268" s="4" t="s">
        <v>21</v>
      </c>
      <c r="G1268" s="4" t="s">
        <v>21</v>
      </c>
    </row>
    <row r="1269" spans="1:7">
      <c r="A1269" t="n">
        <v>11435</v>
      </c>
      <c r="B1269" s="47" t="n">
        <v>96</v>
      </c>
      <c r="C1269" s="7" t="n">
        <v>1575</v>
      </c>
      <c r="D1269" s="7" t="n">
        <v>2</v>
      </c>
      <c r="E1269" s="7" t="n">
        <v>255.729995727539</v>
      </c>
      <c r="F1269" s="7" t="n">
        <v>-4.26999998092651</v>
      </c>
      <c r="G1269" s="7" t="n">
        <v>-71.8600006103516</v>
      </c>
    </row>
    <row r="1270" spans="1:7">
      <c r="A1270" t="s">
        <v>4</v>
      </c>
      <c r="B1270" s="4" t="s">
        <v>5</v>
      </c>
      <c r="C1270" s="4" t="s">
        <v>12</v>
      </c>
      <c r="D1270" s="4" t="s">
        <v>7</v>
      </c>
      <c r="E1270" s="4" t="s">
        <v>21</v>
      </c>
      <c r="F1270" s="4" t="s">
        <v>21</v>
      </c>
      <c r="G1270" s="4" t="s">
        <v>21</v>
      </c>
    </row>
    <row r="1271" spans="1:7">
      <c r="A1271" t="n">
        <v>11451</v>
      </c>
      <c r="B1271" s="47" t="n">
        <v>96</v>
      </c>
      <c r="C1271" s="7" t="n">
        <v>1575</v>
      </c>
      <c r="D1271" s="7" t="n">
        <v>2</v>
      </c>
      <c r="E1271" s="7" t="n">
        <v>280.5</v>
      </c>
      <c r="F1271" s="7" t="n">
        <v>-4.26999998092651</v>
      </c>
      <c r="G1271" s="7" t="n">
        <v>-59.3800010681152</v>
      </c>
    </row>
    <row r="1272" spans="1:7">
      <c r="A1272" t="s">
        <v>4</v>
      </c>
      <c r="B1272" s="4" t="s">
        <v>5</v>
      </c>
      <c r="C1272" s="4" t="s">
        <v>12</v>
      </c>
      <c r="D1272" s="4" t="s">
        <v>7</v>
      </c>
      <c r="E1272" s="4" t="s">
        <v>21</v>
      </c>
      <c r="F1272" s="4" t="s">
        <v>21</v>
      </c>
      <c r="G1272" s="4" t="s">
        <v>21</v>
      </c>
    </row>
    <row r="1273" spans="1:7">
      <c r="A1273" t="n">
        <v>11467</v>
      </c>
      <c r="B1273" s="47" t="n">
        <v>96</v>
      </c>
      <c r="C1273" s="7" t="n">
        <v>1575</v>
      </c>
      <c r="D1273" s="7" t="n">
        <v>2</v>
      </c>
      <c r="E1273" s="7" t="n">
        <v>294.309997558594</v>
      </c>
      <c r="F1273" s="7" t="n">
        <v>-4.26999998092651</v>
      </c>
      <c r="G1273" s="7" t="n">
        <v>-59.1500015258789</v>
      </c>
    </row>
    <row r="1274" spans="1:7">
      <c r="A1274" t="s">
        <v>4</v>
      </c>
      <c r="B1274" s="4" t="s">
        <v>5</v>
      </c>
      <c r="C1274" s="4" t="s">
        <v>12</v>
      </c>
      <c r="D1274" s="4" t="s">
        <v>7</v>
      </c>
      <c r="E1274" s="4" t="s">
        <v>13</v>
      </c>
      <c r="F1274" s="4" t="s">
        <v>7</v>
      </c>
      <c r="G1274" s="4" t="s">
        <v>12</v>
      </c>
    </row>
    <row r="1275" spans="1:7">
      <c r="A1275" t="n">
        <v>11483</v>
      </c>
      <c r="B1275" s="47" t="n">
        <v>96</v>
      </c>
      <c r="C1275" s="7" t="n">
        <v>1575</v>
      </c>
      <c r="D1275" s="7" t="n">
        <v>0</v>
      </c>
      <c r="E1275" s="7" t="n">
        <v>1092616192</v>
      </c>
      <c r="F1275" s="7" t="n">
        <v>1</v>
      </c>
      <c r="G1275" s="7" t="n">
        <v>0</v>
      </c>
    </row>
    <row r="1276" spans="1:7">
      <c r="A1276" t="s">
        <v>4</v>
      </c>
      <c r="B1276" s="4" t="s">
        <v>5</v>
      </c>
      <c r="C1276" s="4" t="s">
        <v>12</v>
      </c>
      <c r="D1276" s="4" t="s">
        <v>7</v>
      </c>
    </row>
    <row r="1277" spans="1:7">
      <c r="A1277" t="n">
        <v>11494</v>
      </c>
      <c r="B1277" s="47" t="n">
        <v>96</v>
      </c>
      <c r="C1277" s="7" t="n">
        <v>1560</v>
      </c>
      <c r="D1277" s="7" t="n">
        <v>1</v>
      </c>
    </row>
    <row r="1278" spans="1:7">
      <c r="A1278" t="s">
        <v>4</v>
      </c>
      <c r="B1278" s="4" t="s">
        <v>5</v>
      </c>
      <c r="C1278" s="4" t="s">
        <v>12</v>
      </c>
      <c r="D1278" s="4" t="s">
        <v>7</v>
      </c>
      <c r="E1278" s="4" t="s">
        <v>21</v>
      </c>
      <c r="F1278" s="4" t="s">
        <v>21</v>
      </c>
      <c r="G1278" s="4" t="s">
        <v>21</v>
      </c>
    </row>
    <row r="1279" spans="1:7">
      <c r="A1279" t="n">
        <v>11498</v>
      </c>
      <c r="B1279" s="47" t="n">
        <v>96</v>
      </c>
      <c r="C1279" s="7" t="n">
        <v>1560</v>
      </c>
      <c r="D1279" s="7" t="n">
        <v>2</v>
      </c>
      <c r="E1279" s="7" t="n">
        <v>246.869995117188</v>
      </c>
      <c r="F1279" s="7" t="n">
        <v>-4.42999982833862</v>
      </c>
      <c r="G1279" s="7" t="n">
        <v>-98.1699981689453</v>
      </c>
    </row>
    <row r="1280" spans="1:7">
      <c r="A1280" t="s">
        <v>4</v>
      </c>
      <c r="B1280" s="4" t="s">
        <v>5</v>
      </c>
      <c r="C1280" s="4" t="s">
        <v>12</v>
      </c>
      <c r="D1280" s="4" t="s">
        <v>7</v>
      </c>
      <c r="E1280" s="4" t="s">
        <v>21</v>
      </c>
      <c r="F1280" s="4" t="s">
        <v>21</v>
      </c>
      <c r="G1280" s="4" t="s">
        <v>21</v>
      </c>
    </row>
    <row r="1281" spans="1:7">
      <c r="A1281" t="n">
        <v>11514</v>
      </c>
      <c r="B1281" s="47" t="n">
        <v>96</v>
      </c>
      <c r="C1281" s="7" t="n">
        <v>1560</v>
      </c>
      <c r="D1281" s="7" t="n">
        <v>2</v>
      </c>
      <c r="E1281" s="7" t="n">
        <v>259.670013427734</v>
      </c>
      <c r="F1281" s="7" t="n">
        <v>-4.26000022888184</v>
      </c>
      <c r="G1281" s="7" t="n">
        <v>-66.2399978637695</v>
      </c>
    </row>
    <row r="1282" spans="1:7">
      <c r="A1282" t="s">
        <v>4</v>
      </c>
      <c r="B1282" s="4" t="s">
        <v>5</v>
      </c>
      <c r="C1282" s="4" t="s">
        <v>12</v>
      </c>
      <c r="D1282" s="4" t="s">
        <v>7</v>
      </c>
      <c r="E1282" s="4" t="s">
        <v>21</v>
      </c>
      <c r="F1282" s="4" t="s">
        <v>21</v>
      </c>
      <c r="G1282" s="4" t="s">
        <v>21</v>
      </c>
    </row>
    <row r="1283" spans="1:7">
      <c r="A1283" t="n">
        <v>11530</v>
      </c>
      <c r="B1283" s="47" t="n">
        <v>96</v>
      </c>
      <c r="C1283" s="7" t="n">
        <v>1560</v>
      </c>
      <c r="D1283" s="7" t="n">
        <v>2</v>
      </c>
      <c r="E1283" s="7" t="n">
        <v>275.519989013672</v>
      </c>
      <c r="F1283" s="7" t="n">
        <v>-4.23000001907349</v>
      </c>
      <c r="G1283" s="7" t="n">
        <v>-43.6800003051758</v>
      </c>
    </row>
    <row r="1284" spans="1:7">
      <c r="A1284" t="s">
        <v>4</v>
      </c>
      <c r="B1284" s="4" t="s">
        <v>5</v>
      </c>
      <c r="C1284" s="4" t="s">
        <v>12</v>
      </c>
      <c r="D1284" s="4" t="s">
        <v>7</v>
      </c>
      <c r="E1284" s="4" t="s">
        <v>21</v>
      </c>
      <c r="F1284" s="4" t="s">
        <v>21</v>
      </c>
      <c r="G1284" s="4" t="s">
        <v>21</v>
      </c>
    </row>
    <row r="1285" spans="1:7">
      <c r="A1285" t="n">
        <v>11546</v>
      </c>
      <c r="B1285" s="47" t="n">
        <v>96</v>
      </c>
      <c r="C1285" s="7" t="n">
        <v>1560</v>
      </c>
      <c r="D1285" s="7" t="n">
        <v>2</v>
      </c>
      <c r="E1285" s="7" t="n">
        <v>310.720001220703</v>
      </c>
      <c r="F1285" s="7" t="n">
        <v>-4.71000003814697</v>
      </c>
      <c r="G1285" s="7" t="n">
        <v>-27.6399993896484</v>
      </c>
    </row>
    <row r="1286" spans="1:7">
      <c r="A1286" t="s">
        <v>4</v>
      </c>
      <c r="B1286" s="4" t="s">
        <v>5</v>
      </c>
      <c r="C1286" s="4" t="s">
        <v>12</v>
      </c>
      <c r="D1286" s="4" t="s">
        <v>7</v>
      </c>
      <c r="E1286" s="4" t="s">
        <v>13</v>
      </c>
      <c r="F1286" s="4" t="s">
        <v>7</v>
      </c>
      <c r="G1286" s="4" t="s">
        <v>12</v>
      </c>
    </row>
    <row r="1287" spans="1:7">
      <c r="A1287" t="n">
        <v>11562</v>
      </c>
      <c r="B1287" s="47" t="n">
        <v>96</v>
      </c>
      <c r="C1287" s="7" t="n">
        <v>1560</v>
      </c>
      <c r="D1287" s="7" t="n">
        <v>0</v>
      </c>
      <c r="E1287" s="7" t="n">
        <v>1092616192</v>
      </c>
      <c r="F1287" s="7" t="n">
        <v>0</v>
      </c>
      <c r="G1287" s="7" t="n">
        <v>0</v>
      </c>
    </row>
    <row r="1288" spans="1:7">
      <c r="A1288" t="s">
        <v>4</v>
      </c>
      <c r="B1288" s="4" t="s">
        <v>5</v>
      </c>
      <c r="C1288" s="4" t="s">
        <v>12</v>
      </c>
      <c r="D1288" s="4" t="s">
        <v>7</v>
      </c>
    </row>
    <row r="1289" spans="1:7">
      <c r="A1289" t="n">
        <v>11573</v>
      </c>
      <c r="B1289" s="47" t="n">
        <v>96</v>
      </c>
      <c r="C1289" s="7" t="n">
        <v>1561</v>
      </c>
      <c r="D1289" s="7" t="n">
        <v>1</v>
      </c>
    </row>
    <row r="1290" spans="1:7">
      <c r="A1290" t="s">
        <v>4</v>
      </c>
      <c r="B1290" s="4" t="s">
        <v>5</v>
      </c>
      <c r="C1290" s="4" t="s">
        <v>12</v>
      </c>
      <c r="D1290" s="4" t="s">
        <v>7</v>
      </c>
      <c r="E1290" s="4" t="s">
        <v>21</v>
      </c>
      <c r="F1290" s="4" t="s">
        <v>21</v>
      </c>
      <c r="G1290" s="4" t="s">
        <v>21</v>
      </c>
    </row>
    <row r="1291" spans="1:7">
      <c r="A1291" t="n">
        <v>11577</v>
      </c>
      <c r="B1291" s="47" t="n">
        <v>96</v>
      </c>
      <c r="C1291" s="7" t="n">
        <v>1561</v>
      </c>
      <c r="D1291" s="7" t="n">
        <v>2</v>
      </c>
      <c r="E1291" s="7" t="n">
        <v>242.490005493164</v>
      </c>
      <c r="F1291" s="7" t="n">
        <v>-4.6399998664856</v>
      </c>
      <c r="G1291" s="7" t="n">
        <v>-108.230003356934</v>
      </c>
    </row>
    <row r="1292" spans="1:7">
      <c r="A1292" t="s">
        <v>4</v>
      </c>
      <c r="B1292" s="4" t="s">
        <v>5</v>
      </c>
      <c r="C1292" s="4" t="s">
        <v>12</v>
      </c>
      <c r="D1292" s="4" t="s">
        <v>7</v>
      </c>
      <c r="E1292" s="4" t="s">
        <v>21</v>
      </c>
      <c r="F1292" s="4" t="s">
        <v>21</v>
      </c>
      <c r="G1292" s="4" t="s">
        <v>21</v>
      </c>
    </row>
    <row r="1293" spans="1:7">
      <c r="A1293" t="n">
        <v>11593</v>
      </c>
      <c r="B1293" s="47" t="n">
        <v>96</v>
      </c>
      <c r="C1293" s="7" t="n">
        <v>1561</v>
      </c>
      <c r="D1293" s="7" t="n">
        <v>2</v>
      </c>
      <c r="E1293" s="7" t="n">
        <v>256.769989013672</v>
      </c>
      <c r="F1293" s="7" t="n">
        <v>-4.26000022888184</v>
      </c>
      <c r="G1293" s="7" t="n">
        <v>-64.2300033569336</v>
      </c>
    </row>
    <row r="1294" spans="1:7">
      <c r="A1294" t="s">
        <v>4</v>
      </c>
      <c r="B1294" s="4" t="s">
        <v>5</v>
      </c>
      <c r="C1294" s="4" t="s">
        <v>12</v>
      </c>
      <c r="D1294" s="4" t="s">
        <v>7</v>
      </c>
      <c r="E1294" s="4" t="s">
        <v>21</v>
      </c>
      <c r="F1294" s="4" t="s">
        <v>21</v>
      </c>
      <c r="G1294" s="4" t="s">
        <v>21</v>
      </c>
    </row>
    <row r="1295" spans="1:7">
      <c r="A1295" t="n">
        <v>11609</v>
      </c>
      <c r="B1295" s="47" t="n">
        <v>96</v>
      </c>
      <c r="C1295" s="7" t="n">
        <v>1561</v>
      </c>
      <c r="D1295" s="7" t="n">
        <v>2</v>
      </c>
      <c r="E1295" s="7" t="n">
        <v>266.799987792969</v>
      </c>
      <c r="F1295" s="7" t="n">
        <v>-4.25</v>
      </c>
      <c r="G1295" s="7" t="n">
        <v>-47.0400009155273</v>
      </c>
    </row>
    <row r="1296" spans="1:7">
      <c r="A1296" t="s">
        <v>4</v>
      </c>
      <c r="B1296" s="4" t="s">
        <v>5</v>
      </c>
      <c r="C1296" s="4" t="s">
        <v>12</v>
      </c>
      <c r="D1296" s="4" t="s">
        <v>7</v>
      </c>
      <c r="E1296" s="4" t="s">
        <v>21</v>
      </c>
      <c r="F1296" s="4" t="s">
        <v>21</v>
      </c>
      <c r="G1296" s="4" t="s">
        <v>21</v>
      </c>
    </row>
    <row r="1297" spans="1:7">
      <c r="A1297" t="n">
        <v>11625</v>
      </c>
      <c r="B1297" s="47" t="n">
        <v>96</v>
      </c>
      <c r="C1297" s="7" t="n">
        <v>1561</v>
      </c>
      <c r="D1297" s="7" t="n">
        <v>2</v>
      </c>
      <c r="E1297" s="7" t="n">
        <v>306.570007324219</v>
      </c>
      <c r="F1297" s="7" t="n">
        <v>-4.69000005722046</v>
      </c>
      <c r="G1297" s="7" t="n">
        <v>-17.4099998474121</v>
      </c>
    </row>
    <row r="1298" spans="1:7">
      <c r="A1298" t="s">
        <v>4</v>
      </c>
      <c r="B1298" s="4" t="s">
        <v>5</v>
      </c>
      <c r="C1298" s="4" t="s">
        <v>12</v>
      </c>
      <c r="D1298" s="4" t="s">
        <v>7</v>
      </c>
      <c r="E1298" s="4" t="s">
        <v>13</v>
      </c>
      <c r="F1298" s="4" t="s">
        <v>7</v>
      </c>
      <c r="G1298" s="4" t="s">
        <v>12</v>
      </c>
    </row>
    <row r="1299" spans="1:7">
      <c r="A1299" t="n">
        <v>11641</v>
      </c>
      <c r="B1299" s="47" t="n">
        <v>96</v>
      </c>
      <c r="C1299" s="7" t="n">
        <v>1561</v>
      </c>
      <c r="D1299" s="7" t="n">
        <v>0</v>
      </c>
      <c r="E1299" s="7" t="n">
        <v>1092616192</v>
      </c>
      <c r="F1299" s="7" t="n">
        <v>0</v>
      </c>
      <c r="G1299" s="7" t="n">
        <v>0</v>
      </c>
    </row>
    <row r="1300" spans="1:7">
      <c r="A1300" t="s">
        <v>4</v>
      </c>
      <c r="B1300" s="4" t="s">
        <v>5</v>
      </c>
      <c r="C1300" s="4" t="s">
        <v>12</v>
      </c>
      <c r="D1300" s="4" t="s">
        <v>7</v>
      </c>
    </row>
    <row r="1301" spans="1:7">
      <c r="A1301" t="n">
        <v>11652</v>
      </c>
      <c r="B1301" s="47" t="n">
        <v>96</v>
      </c>
      <c r="C1301" s="7" t="n">
        <v>1562</v>
      </c>
      <c r="D1301" s="7" t="n">
        <v>1</v>
      </c>
    </row>
    <row r="1302" spans="1:7">
      <c r="A1302" t="s">
        <v>4</v>
      </c>
      <c r="B1302" s="4" t="s">
        <v>5</v>
      </c>
      <c r="C1302" s="4" t="s">
        <v>12</v>
      </c>
      <c r="D1302" s="4" t="s">
        <v>7</v>
      </c>
      <c r="E1302" s="4" t="s">
        <v>21</v>
      </c>
      <c r="F1302" s="4" t="s">
        <v>21</v>
      </c>
      <c r="G1302" s="4" t="s">
        <v>21</v>
      </c>
    </row>
    <row r="1303" spans="1:7">
      <c r="A1303" t="n">
        <v>11656</v>
      </c>
      <c r="B1303" s="47" t="n">
        <v>96</v>
      </c>
      <c r="C1303" s="7" t="n">
        <v>1562</v>
      </c>
      <c r="D1303" s="7" t="n">
        <v>2</v>
      </c>
      <c r="E1303" s="7" t="n">
        <v>248.559997558594</v>
      </c>
      <c r="F1303" s="7" t="n">
        <v>-4.90999984741211</v>
      </c>
      <c r="G1303" s="7" t="n">
        <v>-128.539993286133</v>
      </c>
    </row>
    <row r="1304" spans="1:7">
      <c r="A1304" t="s">
        <v>4</v>
      </c>
      <c r="B1304" s="4" t="s">
        <v>5</v>
      </c>
      <c r="C1304" s="4" t="s">
        <v>12</v>
      </c>
      <c r="D1304" s="4" t="s">
        <v>7</v>
      </c>
      <c r="E1304" s="4" t="s">
        <v>21</v>
      </c>
      <c r="F1304" s="4" t="s">
        <v>21</v>
      </c>
      <c r="G1304" s="4" t="s">
        <v>21</v>
      </c>
    </row>
    <row r="1305" spans="1:7">
      <c r="A1305" t="n">
        <v>11672</v>
      </c>
      <c r="B1305" s="47" t="n">
        <v>96</v>
      </c>
      <c r="C1305" s="7" t="n">
        <v>1562</v>
      </c>
      <c r="D1305" s="7" t="n">
        <v>2</v>
      </c>
      <c r="E1305" s="7" t="n">
        <v>257.260009765625</v>
      </c>
      <c r="F1305" s="7" t="n">
        <v>-4.26999998092651</v>
      </c>
      <c r="G1305" s="7" t="n">
        <v>-78.370002746582</v>
      </c>
    </row>
    <row r="1306" spans="1:7">
      <c r="A1306" t="s">
        <v>4</v>
      </c>
      <c r="B1306" s="4" t="s">
        <v>5</v>
      </c>
      <c r="C1306" s="4" t="s">
        <v>12</v>
      </c>
      <c r="D1306" s="4" t="s">
        <v>7</v>
      </c>
      <c r="E1306" s="4" t="s">
        <v>21</v>
      </c>
      <c r="F1306" s="4" t="s">
        <v>21</v>
      </c>
      <c r="G1306" s="4" t="s">
        <v>21</v>
      </c>
    </row>
    <row r="1307" spans="1:7">
      <c r="A1307" t="n">
        <v>11688</v>
      </c>
      <c r="B1307" s="47" t="n">
        <v>96</v>
      </c>
      <c r="C1307" s="7" t="n">
        <v>1562</v>
      </c>
      <c r="D1307" s="7" t="n">
        <v>2</v>
      </c>
      <c r="E1307" s="7" t="n">
        <v>277.5</v>
      </c>
      <c r="F1307" s="7" t="n">
        <v>-4.26999998092651</v>
      </c>
      <c r="G1307" s="7" t="n">
        <v>-47.8400001525879</v>
      </c>
    </row>
    <row r="1308" spans="1:7">
      <c r="A1308" t="s">
        <v>4</v>
      </c>
      <c r="B1308" s="4" t="s">
        <v>5</v>
      </c>
      <c r="C1308" s="4" t="s">
        <v>12</v>
      </c>
      <c r="D1308" s="4" t="s">
        <v>7</v>
      </c>
      <c r="E1308" s="4" t="s">
        <v>21</v>
      </c>
      <c r="F1308" s="4" t="s">
        <v>21</v>
      </c>
      <c r="G1308" s="4" t="s">
        <v>21</v>
      </c>
    </row>
    <row r="1309" spans="1:7">
      <c r="A1309" t="n">
        <v>11704</v>
      </c>
      <c r="B1309" s="47" t="n">
        <v>96</v>
      </c>
      <c r="C1309" s="7" t="n">
        <v>1562</v>
      </c>
      <c r="D1309" s="7" t="n">
        <v>2</v>
      </c>
      <c r="E1309" s="7" t="n">
        <v>307.179992675781</v>
      </c>
      <c r="F1309" s="7" t="n">
        <v>-4.46999979019165</v>
      </c>
      <c r="G1309" s="7" t="n">
        <v>-38.2000007629395</v>
      </c>
    </row>
    <row r="1310" spans="1:7">
      <c r="A1310" t="s">
        <v>4</v>
      </c>
      <c r="B1310" s="4" t="s">
        <v>5</v>
      </c>
      <c r="C1310" s="4" t="s">
        <v>12</v>
      </c>
      <c r="D1310" s="4" t="s">
        <v>7</v>
      </c>
      <c r="E1310" s="4" t="s">
        <v>13</v>
      </c>
      <c r="F1310" s="4" t="s">
        <v>7</v>
      </c>
      <c r="G1310" s="4" t="s">
        <v>12</v>
      </c>
    </row>
    <row r="1311" spans="1:7">
      <c r="A1311" t="n">
        <v>11720</v>
      </c>
      <c r="B1311" s="47" t="n">
        <v>96</v>
      </c>
      <c r="C1311" s="7" t="n">
        <v>1562</v>
      </c>
      <c r="D1311" s="7" t="n">
        <v>0</v>
      </c>
      <c r="E1311" s="7" t="n">
        <v>1092616192</v>
      </c>
      <c r="F1311" s="7" t="n">
        <v>0</v>
      </c>
      <c r="G1311" s="7" t="n">
        <v>0</v>
      </c>
    </row>
    <row r="1312" spans="1:7">
      <c r="A1312" t="s">
        <v>4</v>
      </c>
      <c r="B1312" s="4" t="s">
        <v>5</v>
      </c>
      <c r="C1312" s="4" t="s">
        <v>12</v>
      </c>
      <c r="D1312" s="4" t="s">
        <v>7</v>
      </c>
    </row>
    <row r="1313" spans="1:7">
      <c r="A1313" t="n">
        <v>11731</v>
      </c>
      <c r="B1313" s="47" t="n">
        <v>96</v>
      </c>
      <c r="C1313" s="7" t="n">
        <v>1563</v>
      </c>
      <c r="D1313" s="7" t="n">
        <v>1</v>
      </c>
    </row>
    <row r="1314" spans="1:7">
      <c r="A1314" t="s">
        <v>4</v>
      </c>
      <c r="B1314" s="4" t="s">
        <v>5</v>
      </c>
      <c r="C1314" s="4" t="s">
        <v>12</v>
      </c>
      <c r="D1314" s="4" t="s">
        <v>7</v>
      </c>
      <c r="E1314" s="4" t="s">
        <v>21</v>
      </c>
      <c r="F1314" s="4" t="s">
        <v>21</v>
      </c>
      <c r="G1314" s="4" t="s">
        <v>21</v>
      </c>
    </row>
    <row r="1315" spans="1:7">
      <c r="A1315" t="n">
        <v>11735</v>
      </c>
      <c r="B1315" s="47" t="n">
        <v>96</v>
      </c>
      <c r="C1315" s="7" t="n">
        <v>1563</v>
      </c>
      <c r="D1315" s="7" t="n">
        <v>2</v>
      </c>
      <c r="E1315" s="7" t="n">
        <v>243.850006103516</v>
      </c>
      <c r="F1315" s="7" t="n">
        <v>-4.78000020980835</v>
      </c>
      <c r="G1315" s="7" t="n">
        <v>-144.600006103516</v>
      </c>
    </row>
    <row r="1316" spans="1:7">
      <c r="A1316" t="s">
        <v>4</v>
      </c>
      <c r="B1316" s="4" t="s">
        <v>5</v>
      </c>
      <c r="C1316" s="4" t="s">
        <v>12</v>
      </c>
      <c r="D1316" s="4" t="s">
        <v>7</v>
      </c>
      <c r="E1316" s="4" t="s">
        <v>21</v>
      </c>
      <c r="F1316" s="4" t="s">
        <v>21</v>
      </c>
      <c r="G1316" s="4" t="s">
        <v>21</v>
      </c>
    </row>
    <row r="1317" spans="1:7">
      <c r="A1317" t="n">
        <v>11751</v>
      </c>
      <c r="B1317" s="47" t="n">
        <v>96</v>
      </c>
      <c r="C1317" s="7" t="n">
        <v>1563</v>
      </c>
      <c r="D1317" s="7" t="n">
        <v>2</v>
      </c>
      <c r="E1317" s="7" t="n">
        <v>248.679992675781</v>
      </c>
      <c r="F1317" s="7" t="n">
        <v>-4.38000011444092</v>
      </c>
      <c r="G1317" s="7" t="n">
        <v>-94.8899993896484</v>
      </c>
    </row>
    <row r="1318" spans="1:7">
      <c r="A1318" t="s">
        <v>4</v>
      </c>
      <c r="B1318" s="4" t="s">
        <v>5</v>
      </c>
      <c r="C1318" s="4" t="s">
        <v>12</v>
      </c>
      <c r="D1318" s="4" t="s">
        <v>7</v>
      </c>
      <c r="E1318" s="4" t="s">
        <v>21</v>
      </c>
      <c r="F1318" s="4" t="s">
        <v>21</v>
      </c>
      <c r="G1318" s="4" t="s">
        <v>21</v>
      </c>
    </row>
    <row r="1319" spans="1:7">
      <c r="A1319" t="n">
        <v>11767</v>
      </c>
      <c r="B1319" s="47" t="n">
        <v>96</v>
      </c>
      <c r="C1319" s="7" t="n">
        <v>1563</v>
      </c>
      <c r="D1319" s="7" t="n">
        <v>2</v>
      </c>
      <c r="E1319" s="7" t="n">
        <v>268.100006103516</v>
      </c>
      <c r="F1319" s="7" t="n">
        <v>-4.23999977111816</v>
      </c>
      <c r="G1319" s="7" t="n">
        <v>-51.560001373291</v>
      </c>
    </row>
    <row r="1320" spans="1:7">
      <c r="A1320" t="s">
        <v>4</v>
      </c>
      <c r="B1320" s="4" t="s">
        <v>5</v>
      </c>
      <c r="C1320" s="4" t="s">
        <v>12</v>
      </c>
      <c r="D1320" s="4" t="s">
        <v>7</v>
      </c>
      <c r="E1320" s="4" t="s">
        <v>21</v>
      </c>
      <c r="F1320" s="4" t="s">
        <v>21</v>
      </c>
      <c r="G1320" s="4" t="s">
        <v>21</v>
      </c>
    </row>
    <row r="1321" spans="1:7">
      <c r="A1321" t="n">
        <v>11783</v>
      </c>
      <c r="B1321" s="47" t="n">
        <v>96</v>
      </c>
      <c r="C1321" s="7" t="n">
        <v>1563</v>
      </c>
      <c r="D1321" s="7" t="n">
        <v>2</v>
      </c>
      <c r="E1321" s="7" t="n">
        <v>298.859985351563</v>
      </c>
      <c r="F1321" s="7" t="n">
        <v>-4.44999980926514</v>
      </c>
      <c r="G1321" s="7" t="n">
        <v>-34.060001373291</v>
      </c>
    </row>
    <row r="1322" spans="1:7">
      <c r="A1322" t="s">
        <v>4</v>
      </c>
      <c r="B1322" s="4" t="s">
        <v>5</v>
      </c>
      <c r="C1322" s="4" t="s">
        <v>12</v>
      </c>
      <c r="D1322" s="4" t="s">
        <v>7</v>
      </c>
      <c r="E1322" s="4" t="s">
        <v>13</v>
      </c>
      <c r="F1322" s="4" t="s">
        <v>7</v>
      </c>
      <c r="G1322" s="4" t="s">
        <v>12</v>
      </c>
    </row>
    <row r="1323" spans="1:7">
      <c r="A1323" t="n">
        <v>11799</v>
      </c>
      <c r="B1323" s="47" t="n">
        <v>96</v>
      </c>
      <c r="C1323" s="7" t="n">
        <v>1563</v>
      </c>
      <c r="D1323" s="7" t="n">
        <v>0</v>
      </c>
      <c r="E1323" s="7" t="n">
        <v>1092616192</v>
      </c>
      <c r="F1323" s="7" t="n">
        <v>0</v>
      </c>
      <c r="G1323" s="7" t="n">
        <v>0</v>
      </c>
    </row>
    <row r="1324" spans="1:7">
      <c r="A1324" t="s">
        <v>4</v>
      </c>
      <c r="B1324" s="4" t="s">
        <v>5</v>
      </c>
      <c r="C1324" s="4" t="s">
        <v>12</v>
      </c>
      <c r="D1324" s="4" t="s">
        <v>7</v>
      </c>
    </row>
    <row r="1325" spans="1:7">
      <c r="A1325" t="n">
        <v>11810</v>
      </c>
      <c r="B1325" s="47" t="n">
        <v>96</v>
      </c>
      <c r="C1325" s="7" t="n">
        <v>1564</v>
      </c>
      <c r="D1325" s="7" t="n">
        <v>1</v>
      </c>
    </row>
    <row r="1326" spans="1:7">
      <c r="A1326" t="s">
        <v>4</v>
      </c>
      <c r="B1326" s="4" t="s">
        <v>5</v>
      </c>
      <c r="C1326" s="4" t="s">
        <v>12</v>
      </c>
      <c r="D1326" s="4" t="s">
        <v>7</v>
      </c>
      <c r="E1326" s="4" t="s">
        <v>21</v>
      </c>
      <c r="F1326" s="4" t="s">
        <v>21</v>
      </c>
      <c r="G1326" s="4" t="s">
        <v>21</v>
      </c>
    </row>
    <row r="1327" spans="1:7">
      <c r="A1327" t="n">
        <v>11814</v>
      </c>
      <c r="B1327" s="47" t="n">
        <v>96</v>
      </c>
      <c r="C1327" s="7" t="n">
        <v>1564</v>
      </c>
      <c r="D1327" s="7" t="n">
        <v>2</v>
      </c>
      <c r="E1327" s="7" t="n">
        <v>240.490005493164</v>
      </c>
      <c r="F1327" s="7" t="n">
        <v>-4.78999996185303</v>
      </c>
      <c r="G1327" s="7" t="n">
        <v>-145.779998779297</v>
      </c>
    </row>
    <row r="1328" spans="1:7">
      <c r="A1328" t="s">
        <v>4</v>
      </c>
      <c r="B1328" s="4" t="s">
        <v>5</v>
      </c>
      <c r="C1328" s="4" t="s">
        <v>12</v>
      </c>
      <c r="D1328" s="4" t="s">
        <v>7</v>
      </c>
      <c r="E1328" s="4" t="s">
        <v>21</v>
      </c>
      <c r="F1328" s="4" t="s">
        <v>21</v>
      </c>
      <c r="G1328" s="4" t="s">
        <v>21</v>
      </c>
    </row>
    <row r="1329" spans="1:7">
      <c r="A1329" t="n">
        <v>11830</v>
      </c>
      <c r="B1329" s="47" t="n">
        <v>96</v>
      </c>
      <c r="C1329" s="7" t="n">
        <v>1564</v>
      </c>
      <c r="D1329" s="7" t="n">
        <v>2</v>
      </c>
      <c r="E1329" s="7" t="n">
        <v>242.899993896484</v>
      </c>
      <c r="F1329" s="7" t="n">
        <v>-4.55000019073486</v>
      </c>
      <c r="G1329" s="7" t="n">
        <v>-103.169998168945</v>
      </c>
    </row>
    <row r="1330" spans="1:7">
      <c r="A1330" t="s">
        <v>4</v>
      </c>
      <c r="B1330" s="4" t="s">
        <v>5</v>
      </c>
      <c r="C1330" s="4" t="s">
        <v>12</v>
      </c>
      <c r="D1330" s="4" t="s">
        <v>7</v>
      </c>
      <c r="E1330" s="4" t="s">
        <v>21</v>
      </c>
      <c r="F1330" s="4" t="s">
        <v>21</v>
      </c>
      <c r="G1330" s="4" t="s">
        <v>21</v>
      </c>
    </row>
    <row r="1331" spans="1:7">
      <c r="A1331" t="n">
        <v>11846</v>
      </c>
      <c r="B1331" s="47" t="n">
        <v>96</v>
      </c>
      <c r="C1331" s="7" t="n">
        <v>1564</v>
      </c>
      <c r="D1331" s="7" t="n">
        <v>2</v>
      </c>
      <c r="E1331" s="7" t="n">
        <v>259.940002441406</v>
      </c>
      <c r="F1331" s="7" t="n">
        <v>-4.25</v>
      </c>
      <c r="G1331" s="7" t="n">
        <v>-58.060001373291</v>
      </c>
    </row>
    <row r="1332" spans="1:7">
      <c r="A1332" t="s">
        <v>4</v>
      </c>
      <c r="B1332" s="4" t="s">
        <v>5</v>
      </c>
      <c r="C1332" s="4" t="s">
        <v>12</v>
      </c>
      <c r="D1332" s="4" t="s">
        <v>7</v>
      </c>
      <c r="E1332" s="4" t="s">
        <v>21</v>
      </c>
      <c r="F1332" s="4" t="s">
        <v>21</v>
      </c>
      <c r="G1332" s="4" t="s">
        <v>21</v>
      </c>
    </row>
    <row r="1333" spans="1:7">
      <c r="A1333" t="n">
        <v>11862</v>
      </c>
      <c r="B1333" s="47" t="n">
        <v>96</v>
      </c>
      <c r="C1333" s="7" t="n">
        <v>1564</v>
      </c>
      <c r="D1333" s="7" t="n">
        <v>2</v>
      </c>
      <c r="E1333" s="7" t="n">
        <v>280.170013427734</v>
      </c>
      <c r="F1333" s="7" t="n">
        <v>-4.19999980926514</v>
      </c>
      <c r="G1333" s="7" t="n">
        <v>-33.3400001525879</v>
      </c>
    </row>
    <row r="1334" spans="1:7">
      <c r="A1334" t="s">
        <v>4</v>
      </c>
      <c r="B1334" s="4" t="s">
        <v>5</v>
      </c>
      <c r="C1334" s="4" t="s">
        <v>12</v>
      </c>
      <c r="D1334" s="4" t="s">
        <v>7</v>
      </c>
      <c r="E1334" s="4" t="s">
        <v>21</v>
      </c>
      <c r="F1334" s="4" t="s">
        <v>21</v>
      </c>
      <c r="G1334" s="4" t="s">
        <v>21</v>
      </c>
    </row>
    <row r="1335" spans="1:7">
      <c r="A1335" t="n">
        <v>11878</v>
      </c>
      <c r="B1335" s="47" t="n">
        <v>96</v>
      </c>
      <c r="C1335" s="7" t="n">
        <v>1564</v>
      </c>
      <c r="D1335" s="7" t="n">
        <v>2</v>
      </c>
      <c r="E1335" s="7" t="n">
        <v>296.630004882813</v>
      </c>
      <c r="F1335" s="7" t="n">
        <v>-4.48000001907349</v>
      </c>
      <c r="G1335" s="7" t="n">
        <v>-21.2600002288818</v>
      </c>
    </row>
    <row r="1336" spans="1:7">
      <c r="A1336" t="s">
        <v>4</v>
      </c>
      <c r="B1336" s="4" t="s">
        <v>5</v>
      </c>
      <c r="C1336" s="4" t="s">
        <v>12</v>
      </c>
      <c r="D1336" s="4" t="s">
        <v>7</v>
      </c>
      <c r="E1336" s="4" t="s">
        <v>21</v>
      </c>
      <c r="F1336" s="4" t="s">
        <v>21</v>
      </c>
      <c r="G1336" s="4" t="s">
        <v>21</v>
      </c>
    </row>
    <row r="1337" spans="1:7">
      <c r="A1337" t="n">
        <v>11894</v>
      </c>
      <c r="B1337" s="47" t="n">
        <v>96</v>
      </c>
      <c r="C1337" s="7" t="n">
        <v>1564</v>
      </c>
      <c r="D1337" s="7" t="n">
        <v>2</v>
      </c>
      <c r="E1337" s="7" t="n">
        <v>299.799987792969</v>
      </c>
      <c r="F1337" s="7" t="n">
        <v>-4.32000017166138</v>
      </c>
      <c r="G1337" s="7" t="n">
        <v>-10.7299995422363</v>
      </c>
    </row>
    <row r="1338" spans="1:7">
      <c r="A1338" t="s">
        <v>4</v>
      </c>
      <c r="B1338" s="4" t="s">
        <v>5</v>
      </c>
      <c r="C1338" s="4" t="s">
        <v>12</v>
      </c>
      <c r="D1338" s="4" t="s">
        <v>7</v>
      </c>
      <c r="E1338" s="4" t="s">
        <v>13</v>
      </c>
      <c r="F1338" s="4" t="s">
        <v>7</v>
      </c>
      <c r="G1338" s="4" t="s">
        <v>12</v>
      </c>
    </row>
    <row r="1339" spans="1:7">
      <c r="A1339" t="n">
        <v>11910</v>
      </c>
      <c r="B1339" s="47" t="n">
        <v>96</v>
      </c>
      <c r="C1339" s="7" t="n">
        <v>1564</v>
      </c>
      <c r="D1339" s="7" t="n">
        <v>0</v>
      </c>
      <c r="E1339" s="7" t="n">
        <v>1092616192</v>
      </c>
      <c r="F1339" s="7" t="n">
        <v>0</v>
      </c>
      <c r="G1339" s="7" t="n">
        <v>0</v>
      </c>
    </row>
    <row r="1340" spans="1:7">
      <c r="A1340" t="s">
        <v>4</v>
      </c>
      <c r="B1340" s="4" t="s">
        <v>5</v>
      </c>
      <c r="C1340" s="4" t="s">
        <v>12</v>
      </c>
      <c r="D1340" s="4" t="s">
        <v>7</v>
      </c>
    </row>
    <row r="1341" spans="1:7">
      <c r="A1341" t="n">
        <v>11921</v>
      </c>
      <c r="B1341" s="47" t="n">
        <v>96</v>
      </c>
      <c r="C1341" s="7" t="n">
        <v>1565</v>
      </c>
      <c r="D1341" s="7" t="n">
        <v>1</v>
      </c>
    </row>
    <row r="1342" spans="1:7">
      <c r="A1342" t="s">
        <v>4</v>
      </c>
      <c r="B1342" s="4" t="s">
        <v>5</v>
      </c>
      <c r="C1342" s="4" t="s">
        <v>12</v>
      </c>
      <c r="D1342" s="4" t="s">
        <v>7</v>
      </c>
      <c r="E1342" s="4" t="s">
        <v>21</v>
      </c>
      <c r="F1342" s="4" t="s">
        <v>21</v>
      </c>
      <c r="G1342" s="4" t="s">
        <v>21</v>
      </c>
    </row>
    <row r="1343" spans="1:7">
      <c r="A1343" t="n">
        <v>11925</v>
      </c>
      <c r="B1343" s="47" t="n">
        <v>96</v>
      </c>
      <c r="C1343" s="7" t="n">
        <v>1565</v>
      </c>
      <c r="D1343" s="7" t="n">
        <v>2</v>
      </c>
      <c r="E1343" s="7" t="n">
        <v>241.699996948242</v>
      </c>
      <c r="F1343" s="7" t="n">
        <v>-5.05000019073486</v>
      </c>
      <c r="G1343" s="7" t="n">
        <v>-169.029998779297</v>
      </c>
    </row>
    <row r="1344" spans="1:7">
      <c r="A1344" t="s">
        <v>4</v>
      </c>
      <c r="B1344" s="4" t="s">
        <v>5</v>
      </c>
      <c r="C1344" s="4" t="s">
        <v>12</v>
      </c>
      <c r="D1344" s="4" t="s">
        <v>7</v>
      </c>
      <c r="E1344" s="4" t="s">
        <v>21</v>
      </c>
      <c r="F1344" s="4" t="s">
        <v>21</v>
      </c>
      <c r="G1344" s="4" t="s">
        <v>21</v>
      </c>
    </row>
    <row r="1345" spans="1:7">
      <c r="A1345" t="n">
        <v>11941</v>
      </c>
      <c r="B1345" s="47" t="n">
        <v>96</v>
      </c>
      <c r="C1345" s="7" t="n">
        <v>1565</v>
      </c>
      <c r="D1345" s="7" t="n">
        <v>2</v>
      </c>
      <c r="E1345" s="7" t="n">
        <v>249.649993896484</v>
      </c>
      <c r="F1345" s="7" t="n">
        <v>-4.55999994277954</v>
      </c>
      <c r="G1345" s="7" t="n">
        <v>-114.389999389648</v>
      </c>
    </row>
    <row r="1346" spans="1:7">
      <c r="A1346" t="s">
        <v>4</v>
      </c>
      <c r="B1346" s="4" t="s">
        <v>5</v>
      </c>
      <c r="C1346" s="4" t="s">
        <v>12</v>
      </c>
      <c r="D1346" s="4" t="s">
        <v>7</v>
      </c>
      <c r="E1346" s="4" t="s">
        <v>21</v>
      </c>
      <c r="F1346" s="4" t="s">
        <v>21</v>
      </c>
      <c r="G1346" s="4" t="s">
        <v>21</v>
      </c>
    </row>
    <row r="1347" spans="1:7">
      <c r="A1347" t="n">
        <v>11957</v>
      </c>
      <c r="B1347" s="47" t="n">
        <v>96</v>
      </c>
      <c r="C1347" s="7" t="n">
        <v>1565</v>
      </c>
      <c r="D1347" s="7" t="n">
        <v>2</v>
      </c>
      <c r="E1347" s="7" t="n">
        <v>257.890014648438</v>
      </c>
      <c r="F1347" s="7" t="n">
        <v>-4.26999998092651</v>
      </c>
      <c r="G1347" s="7" t="n">
        <v>-73.9899978637695</v>
      </c>
    </row>
    <row r="1348" spans="1:7">
      <c r="A1348" t="s">
        <v>4</v>
      </c>
      <c r="B1348" s="4" t="s">
        <v>5</v>
      </c>
      <c r="C1348" s="4" t="s">
        <v>12</v>
      </c>
      <c r="D1348" s="4" t="s">
        <v>7</v>
      </c>
      <c r="E1348" s="4" t="s">
        <v>21</v>
      </c>
      <c r="F1348" s="4" t="s">
        <v>21</v>
      </c>
      <c r="G1348" s="4" t="s">
        <v>21</v>
      </c>
    </row>
    <row r="1349" spans="1:7">
      <c r="A1349" t="n">
        <v>11973</v>
      </c>
      <c r="B1349" s="47" t="n">
        <v>96</v>
      </c>
      <c r="C1349" s="7" t="n">
        <v>1565</v>
      </c>
      <c r="D1349" s="7" t="n">
        <v>2</v>
      </c>
      <c r="E1349" s="7" t="n">
        <v>279.440002441406</v>
      </c>
      <c r="F1349" s="7" t="n">
        <v>-4.26999998092651</v>
      </c>
      <c r="G1349" s="7" t="n">
        <v>-50.2400016784668</v>
      </c>
    </row>
    <row r="1350" spans="1:7">
      <c r="A1350" t="s">
        <v>4</v>
      </c>
      <c r="B1350" s="4" t="s">
        <v>5</v>
      </c>
      <c r="C1350" s="4" t="s">
        <v>12</v>
      </c>
      <c r="D1350" s="4" t="s">
        <v>7</v>
      </c>
      <c r="E1350" s="4" t="s">
        <v>21</v>
      </c>
      <c r="F1350" s="4" t="s">
        <v>21</v>
      </c>
      <c r="G1350" s="4" t="s">
        <v>21</v>
      </c>
    </row>
    <row r="1351" spans="1:7">
      <c r="A1351" t="n">
        <v>11989</v>
      </c>
      <c r="B1351" s="47" t="n">
        <v>96</v>
      </c>
      <c r="C1351" s="7" t="n">
        <v>1565</v>
      </c>
      <c r="D1351" s="7" t="n">
        <v>2</v>
      </c>
      <c r="E1351" s="7" t="n">
        <v>304.660003662109</v>
      </c>
      <c r="F1351" s="7" t="n">
        <v>-4.32999992370605</v>
      </c>
      <c r="G1351" s="7" t="n">
        <v>-48.9199981689453</v>
      </c>
    </row>
    <row r="1352" spans="1:7">
      <c r="A1352" t="s">
        <v>4</v>
      </c>
      <c r="B1352" s="4" t="s">
        <v>5</v>
      </c>
      <c r="C1352" s="4" t="s">
        <v>12</v>
      </c>
      <c r="D1352" s="4" t="s">
        <v>7</v>
      </c>
      <c r="E1352" s="4" t="s">
        <v>13</v>
      </c>
      <c r="F1352" s="4" t="s">
        <v>7</v>
      </c>
      <c r="G1352" s="4" t="s">
        <v>12</v>
      </c>
    </row>
    <row r="1353" spans="1:7">
      <c r="A1353" t="n">
        <v>12005</v>
      </c>
      <c r="B1353" s="47" t="n">
        <v>96</v>
      </c>
      <c r="C1353" s="7" t="n">
        <v>1565</v>
      </c>
      <c r="D1353" s="7" t="n">
        <v>0</v>
      </c>
      <c r="E1353" s="7" t="n">
        <v>1092616192</v>
      </c>
      <c r="F1353" s="7" t="n">
        <v>0</v>
      </c>
      <c r="G1353" s="7" t="n">
        <v>0</v>
      </c>
    </row>
    <row r="1354" spans="1:7">
      <c r="A1354" t="s">
        <v>4</v>
      </c>
      <c r="B1354" s="4" t="s">
        <v>5</v>
      </c>
    </row>
    <row r="1355" spans="1:7">
      <c r="A1355" t="n">
        <v>12016</v>
      </c>
      <c r="B1355" s="5" t="n">
        <v>1</v>
      </c>
    </row>
    <row r="1356" spans="1:7" s="3" customFormat="1" customHeight="0">
      <c r="A1356" s="3" t="s">
        <v>2</v>
      </c>
      <c r="B1356" s="3" t="s">
        <v>82</v>
      </c>
    </row>
    <row r="1357" spans="1:7">
      <c r="A1357" t="s">
        <v>4</v>
      </c>
      <c r="B1357" s="4" t="s">
        <v>5</v>
      </c>
      <c r="C1357" s="4" t="s">
        <v>7</v>
      </c>
      <c r="D1357" s="4" t="s">
        <v>7</v>
      </c>
      <c r="E1357" s="4" t="s">
        <v>7</v>
      </c>
      <c r="F1357" s="4" t="s">
        <v>7</v>
      </c>
    </row>
    <row r="1358" spans="1:7">
      <c r="A1358" t="n">
        <v>12020</v>
      </c>
      <c r="B1358" s="6" t="n">
        <v>14</v>
      </c>
      <c r="C1358" s="7" t="n">
        <v>2</v>
      </c>
      <c r="D1358" s="7" t="n">
        <v>0</v>
      </c>
      <c r="E1358" s="7" t="n">
        <v>0</v>
      </c>
      <c r="F1358" s="7" t="n">
        <v>0</v>
      </c>
    </row>
    <row r="1359" spans="1:7">
      <c r="A1359" t="s">
        <v>4</v>
      </c>
      <c r="B1359" s="4" t="s">
        <v>5</v>
      </c>
      <c r="C1359" s="4" t="s">
        <v>7</v>
      </c>
      <c r="D1359" s="14" t="s">
        <v>19</v>
      </c>
      <c r="E1359" s="4" t="s">
        <v>5</v>
      </c>
      <c r="F1359" s="4" t="s">
        <v>7</v>
      </c>
      <c r="G1359" s="4" t="s">
        <v>12</v>
      </c>
      <c r="H1359" s="14" t="s">
        <v>20</v>
      </c>
      <c r="I1359" s="4" t="s">
        <v>7</v>
      </c>
      <c r="J1359" s="4" t="s">
        <v>13</v>
      </c>
      <c r="K1359" s="4" t="s">
        <v>7</v>
      </c>
      <c r="L1359" s="4" t="s">
        <v>7</v>
      </c>
      <c r="M1359" s="14" t="s">
        <v>19</v>
      </c>
      <c r="N1359" s="4" t="s">
        <v>5</v>
      </c>
      <c r="O1359" s="4" t="s">
        <v>7</v>
      </c>
      <c r="P1359" s="4" t="s">
        <v>12</v>
      </c>
      <c r="Q1359" s="14" t="s">
        <v>20</v>
      </c>
      <c r="R1359" s="4" t="s">
        <v>7</v>
      </c>
      <c r="S1359" s="4" t="s">
        <v>13</v>
      </c>
      <c r="T1359" s="4" t="s">
        <v>7</v>
      </c>
      <c r="U1359" s="4" t="s">
        <v>7</v>
      </c>
      <c r="V1359" s="4" t="s">
        <v>7</v>
      </c>
      <c r="W1359" s="4" t="s">
        <v>16</v>
      </c>
    </row>
    <row r="1360" spans="1:7">
      <c r="A1360" t="n">
        <v>12025</v>
      </c>
      <c r="B1360" s="11" t="n">
        <v>5</v>
      </c>
      <c r="C1360" s="7" t="n">
        <v>28</v>
      </c>
      <c r="D1360" s="14" t="s">
        <v>3</v>
      </c>
      <c r="E1360" s="9" t="n">
        <v>162</v>
      </c>
      <c r="F1360" s="7" t="n">
        <v>3</v>
      </c>
      <c r="G1360" s="7" t="n">
        <v>16403</v>
      </c>
      <c r="H1360" s="14" t="s">
        <v>3</v>
      </c>
      <c r="I1360" s="7" t="n">
        <v>0</v>
      </c>
      <c r="J1360" s="7" t="n">
        <v>1</v>
      </c>
      <c r="K1360" s="7" t="n">
        <v>2</v>
      </c>
      <c r="L1360" s="7" t="n">
        <v>28</v>
      </c>
      <c r="M1360" s="14" t="s">
        <v>3</v>
      </c>
      <c r="N1360" s="9" t="n">
        <v>162</v>
      </c>
      <c r="O1360" s="7" t="n">
        <v>3</v>
      </c>
      <c r="P1360" s="7" t="n">
        <v>16403</v>
      </c>
      <c r="Q1360" s="14" t="s">
        <v>3</v>
      </c>
      <c r="R1360" s="7" t="n">
        <v>0</v>
      </c>
      <c r="S1360" s="7" t="n">
        <v>2</v>
      </c>
      <c r="T1360" s="7" t="n">
        <v>2</v>
      </c>
      <c r="U1360" s="7" t="n">
        <v>11</v>
      </c>
      <c r="V1360" s="7" t="n">
        <v>1</v>
      </c>
      <c r="W1360" s="12" t="n">
        <f t="normal" ca="1">A1364</f>
        <v>0</v>
      </c>
    </row>
    <row r="1361" spans="1:23">
      <c r="A1361" t="s">
        <v>4</v>
      </c>
      <c r="B1361" s="4" t="s">
        <v>5</v>
      </c>
      <c r="C1361" s="4" t="s">
        <v>7</v>
      </c>
      <c r="D1361" s="4" t="s">
        <v>12</v>
      </c>
      <c r="E1361" s="4" t="s">
        <v>21</v>
      </c>
    </row>
    <row r="1362" spans="1:23">
      <c r="A1362" t="n">
        <v>12054</v>
      </c>
      <c r="B1362" s="15" t="n">
        <v>58</v>
      </c>
      <c r="C1362" s="7" t="n">
        <v>0</v>
      </c>
      <c r="D1362" s="7" t="n">
        <v>0</v>
      </c>
      <c r="E1362" s="7" t="n">
        <v>1</v>
      </c>
    </row>
    <row r="1363" spans="1:23">
      <c r="A1363" t="s">
        <v>4</v>
      </c>
      <c r="B1363" s="4" t="s">
        <v>5</v>
      </c>
      <c r="C1363" s="4" t="s">
        <v>7</v>
      </c>
      <c r="D1363" s="14" t="s">
        <v>19</v>
      </c>
      <c r="E1363" s="4" t="s">
        <v>5</v>
      </c>
      <c r="F1363" s="4" t="s">
        <v>7</v>
      </c>
      <c r="G1363" s="4" t="s">
        <v>12</v>
      </c>
      <c r="H1363" s="14" t="s">
        <v>20</v>
      </c>
      <c r="I1363" s="4" t="s">
        <v>7</v>
      </c>
      <c r="J1363" s="4" t="s">
        <v>13</v>
      </c>
      <c r="K1363" s="4" t="s">
        <v>7</v>
      </c>
      <c r="L1363" s="4" t="s">
        <v>7</v>
      </c>
      <c r="M1363" s="14" t="s">
        <v>19</v>
      </c>
      <c r="N1363" s="4" t="s">
        <v>5</v>
      </c>
      <c r="O1363" s="4" t="s">
        <v>7</v>
      </c>
      <c r="P1363" s="4" t="s">
        <v>12</v>
      </c>
      <c r="Q1363" s="14" t="s">
        <v>20</v>
      </c>
      <c r="R1363" s="4" t="s">
        <v>7</v>
      </c>
      <c r="S1363" s="4" t="s">
        <v>13</v>
      </c>
      <c r="T1363" s="4" t="s">
        <v>7</v>
      </c>
      <c r="U1363" s="4" t="s">
        <v>7</v>
      </c>
      <c r="V1363" s="4" t="s">
        <v>7</v>
      </c>
      <c r="W1363" s="4" t="s">
        <v>16</v>
      </c>
    </row>
    <row r="1364" spans="1:23">
      <c r="A1364" t="n">
        <v>12062</v>
      </c>
      <c r="B1364" s="11" t="n">
        <v>5</v>
      </c>
      <c r="C1364" s="7" t="n">
        <v>28</v>
      </c>
      <c r="D1364" s="14" t="s">
        <v>3</v>
      </c>
      <c r="E1364" s="9" t="n">
        <v>162</v>
      </c>
      <c r="F1364" s="7" t="n">
        <v>3</v>
      </c>
      <c r="G1364" s="7" t="n">
        <v>16403</v>
      </c>
      <c r="H1364" s="14" t="s">
        <v>3</v>
      </c>
      <c r="I1364" s="7" t="n">
        <v>0</v>
      </c>
      <c r="J1364" s="7" t="n">
        <v>1</v>
      </c>
      <c r="K1364" s="7" t="n">
        <v>3</v>
      </c>
      <c r="L1364" s="7" t="n">
        <v>28</v>
      </c>
      <c r="M1364" s="14" t="s">
        <v>3</v>
      </c>
      <c r="N1364" s="9" t="n">
        <v>162</v>
      </c>
      <c r="O1364" s="7" t="n">
        <v>3</v>
      </c>
      <c r="P1364" s="7" t="n">
        <v>16403</v>
      </c>
      <c r="Q1364" s="14" t="s">
        <v>3</v>
      </c>
      <c r="R1364" s="7" t="n">
        <v>0</v>
      </c>
      <c r="S1364" s="7" t="n">
        <v>2</v>
      </c>
      <c r="T1364" s="7" t="n">
        <v>3</v>
      </c>
      <c r="U1364" s="7" t="n">
        <v>9</v>
      </c>
      <c r="V1364" s="7" t="n">
        <v>1</v>
      </c>
      <c r="W1364" s="12" t="n">
        <f t="normal" ca="1">A1374</f>
        <v>0</v>
      </c>
    </row>
    <row r="1365" spans="1:23">
      <c r="A1365" t="s">
        <v>4</v>
      </c>
      <c r="B1365" s="4" t="s">
        <v>5</v>
      </c>
      <c r="C1365" s="4" t="s">
        <v>7</v>
      </c>
      <c r="D1365" s="14" t="s">
        <v>19</v>
      </c>
      <c r="E1365" s="4" t="s">
        <v>5</v>
      </c>
      <c r="F1365" s="4" t="s">
        <v>12</v>
      </c>
      <c r="G1365" s="4" t="s">
        <v>7</v>
      </c>
      <c r="H1365" s="4" t="s">
        <v>7</v>
      </c>
      <c r="I1365" s="4" t="s">
        <v>8</v>
      </c>
      <c r="J1365" s="14" t="s">
        <v>20</v>
      </c>
      <c r="K1365" s="4" t="s">
        <v>7</v>
      </c>
      <c r="L1365" s="4" t="s">
        <v>7</v>
      </c>
      <c r="M1365" s="14" t="s">
        <v>19</v>
      </c>
      <c r="N1365" s="4" t="s">
        <v>5</v>
      </c>
      <c r="O1365" s="4" t="s">
        <v>7</v>
      </c>
      <c r="P1365" s="14" t="s">
        <v>20</v>
      </c>
      <c r="Q1365" s="4" t="s">
        <v>7</v>
      </c>
      <c r="R1365" s="4" t="s">
        <v>13</v>
      </c>
      <c r="S1365" s="4" t="s">
        <v>7</v>
      </c>
      <c r="T1365" s="4" t="s">
        <v>7</v>
      </c>
      <c r="U1365" s="4" t="s">
        <v>7</v>
      </c>
      <c r="V1365" s="14" t="s">
        <v>19</v>
      </c>
      <c r="W1365" s="4" t="s">
        <v>5</v>
      </c>
      <c r="X1365" s="4" t="s">
        <v>7</v>
      </c>
      <c r="Y1365" s="14" t="s">
        <v>20</v>
      </c>
      <c r="Z1365" s="4" t="s">
        <v>7</v>
      </c>
      <c r="AA1365" s="4" t="s">
        <v>13</v>
      </c>
      <c r="AB1365" s="4" t="s">
        <v>7</v>
      </c>
      <c r="AC1365" s="4" t="s">
        <v>7</v>
      </c>
      <c r="AD1365" s="4" t="s">
        <v>7</v>
      </c>
      <c r="AE1365" s="4" t="s">
        <v>16</v>
      </c>
    </row>
    <row r="1366" spans="1:23">
      <c r="A1366" t="n">
        <v>12091</v>
      </c>
      <c r="B1366" s="11" t="n">
        <v>5</v>
      </c>
      <c r="C1366" s="7" t="n">
        <v>28</v>
      </c>
      <c r="D1366" s="14" t="s">
        <v>3</v>
      </c>
      <c r="E1366" s="16" t="n">
        <v>47</v>
      </c>
      <c r="F1366" s="7" t="n">
        <v>61456</v>
      </c>
      <c r="G1366" s="7" t="n">
        <v>2</v>
      </c>
      <c r="H1366" s="7" t="n">
        <v>0</v>
      </c>
      <c r="I1366" s="7" t="s">
        <v>22</v>
      </c>
      <c r="J1366" s="14" t="s">
        <v>3</v>
      </c>
      <c r="K1366" s="7" t="n">
        <v>8</v>
      </c>
      <c r="L1366" s="7" t="n">
        <v>28</v>
      </c>
      <c r="M1366" s="14" t="s">
        <v>3</v>
      </c>
      <c r="N1366" s="17" t="n">
        <v>74</v>
      </c>
      <c r="O1366" s="7" t="n">
        <v>65</v>
      </c>
      <c r="P1366" s="14" t="s">
        <v>3</v>
      </c>
      <c r="Q1366" s="7" t="n">
        <v>0</v>
      </c>
      <c r="R1366" s="7" t="n">
        <v>1</v>
      </c>
      <c r="S1366" s="7" t="n">
        <v>3</v>
      </c>
      <c r="T1366" s="7" t="n">
        <v>9</v>
      </c>
      <c r="U1366" s="7" t="n">
        <v>28</v>
      </c>
      <c r="V1366" s="14" t="s">
        <v>3</v>
      </c>
      <c r="W1366" s="17" t="n">
        <v>74</v>
      </c>
      <c r="X1366" s="7" t="n">
        <v>65</v>
      </c>
      <c r="Y1366" s="14" t="s">
        <v>3</v>
      </c>
      <c r="Z1366" s="7" t="n">
        <v>0</v>
      </c>
      <c r="AA1366" s="7" t="n">
        <v>2</v>
      </c>
      <c r="AB1366" s="7" t="n">
        <v>3</v>
      </c>
      <c r="AC1366" s="7" t="n">
        <v>9</v>
      </c>
      <c r="AD1366" s="7" t="n">
        <v>1</v>
      </c>
      <c r="AE1366" s="12" t="n">
        <f t="normal" ca="1">A1370</f>
        <v>0</v>
      </c>
    </row>
    <row r="1367" spans="1:23">
      <c r="A1367" t="s">
        <v>4</v>
      </c>
      <c r="B1367" s="4" t="s">
        <v>5</v>
      </c>
      <c r="C1367" s="4" t="s">
        <v>12</v>
      </c>
      <c r="D1367" s="4" t="s">
        <v>7</v>
      </c>
      <c r="E1367" s="4" t="s">
        <v>7</v>
      </c>
      <c r="F1367" s="4" t="s">
        <v>8</v>
      </c>
    </row>
    <row r="1368" spans="1:23">
      <c r="A1368" t="n">
        <v>12139</v>
      </c>
      <c r="B1368" s="16" t="n">
        <v>47</v>
      </c>
      <c r="C1368" s="7" t="n">
        <v>61456</v>
      </c>
      <c r="D1368" s="7" t="n">
        <v>0</v>
      </c>
      <c r="E1368" s="7" t="n">
        <v>0</v>
      </c>
      <c r="F1368" s="7" t="s">
        <v>23</v>
      </c>
    </row>
    <row r="1369" spans="1:23">
      <c r="A1369" t="s">
        <v>4</v>
      </c>
      <c r="B1369" s="4" t="s">
        <v>5</v>
      </c>
      <c r="C1369" s="4" t="s">
        <v>7</v>
      </c>
      <c r="D1369" s="4" t="s">
        <v>12</v>
      </c>
      <c r="E1369" s="4" t="s">
        <v>21</v>
      </c>
    </row>
    <row r="1370" spans="1:23">
      <c r="A1370" t="n">
        <v>12152</v>
      </c>
      <c r="B1370" s="15" t="n">
        <v>58</v>
      </c>
      <c r="C1370" s="7" t="n">
        <v>0</v>
      </c>
      <c r="D1370" s="7" t="n">
        <v>300</v>
      </c>
      <c r="E1370" s="7" t="n">
        <v>1</v>
      </c>
    </row>
    <row r="1371" spans="1:23">
      <c r="A1371" t="s">
        <v>4</v>
      </c>
      <c r="B1371" s="4" t="s">
        <v>5</v>
      </c>
      <c r="C1371" s="4" t="s">
        <v>7</v>
      </c>
      <c r="D1371" s="4" t="s">
        <v>12</v>
      </c>
    </row>
    <row r="1372" spans="1:23">
      <c r="A1372" t="n">
        <v>12160</v>
      </c>
      <c r="B1372" s="15" t="n">
        <v>58</v>
      </c>
      <c r="C1372" s="7" t="n">
        <v>255</v>
      </c>
      <c r="D1372" s="7" t="n">
        <v>0</v>
      </c>
    </row>
    <row r="1373" spans="1:23">
      <c r="A1373" t="s">
        <v>4</v>
      </c>
      <c r="B1373" s="4" t="s">
        <v>5</v>
      </c>
      <c r="C1373" s="4" t="s">
        <v>7</v>
      </c>
      <c r="D1373" s="4" t="s">
        <v>7</v>
      </c>
      <c r="E1373" s="4" t="s">
        <v>7</v>
      </c>
      <c r="F1373" s="4" t="s">
        <v>7</v>
      </c>
    </row>
    <row r="1374" spans="1:23">
      <c r="A1374" t="n">
        <v>12164</v>
      </c>
      <c r="B1374" s="6" t="n">
        <v>14</v>
      </c>
      <c r="C1374" s="7" t="n">
        <v>0</v>
      </c>
      <c r="D1374" s="7" t="n">
        <v>0</v>
      </c>
      <c r="E1374" s="7" t="n">
        <v>0</v>
      </c>
      <c r="F1374" s="7" t="n">
        <v>64</v>
      </c>
    </row>
    <row r="1375" spans="1:23">
      <c r="A1375" t="s">
        <v>4</v>
      </c>
      <c r="B1375" s="4" t="s">
        <v>5</v>
      </c>
      <c r="C1375" s="4" t="s">
        <v>7</v>
      </c>
      <c r="D1375" s="4" t="s">
        <v>12</v>
      </c>
    </row>
    <row r="1376" spans="1:23">
      <c r="A1376" t="n">
        <v>12169</v>
      </c>
      <c r="B1376" s="18" t="n">
        <v>22</v>
      </c>
      <c r="C1376" s="7" t="n">
        <v>0</v>
      </c>
      <c r="D1376" s="7" t="n">
        <v>16403</v>
      </c>
    </row>
    <row r="1377" spans="1:31">
      <c r="A1377" t="s">
        <v>4</v>
      </c>
      <c r="B1377" s="4" t="s">
        <v>5</v>
      </c>
      <c r="C1377" s="4" t="s">
        <v>7</v>
      </c>
      <c r="D1377" s="4" t="s">
        <v>12</v>
      </c>
    </row>
    <row r="1378" spans="1:31">
      <c r="A1378" t="n">
        <v>12173</v>
      </c>
      <c r="B1378" s="15" t="n">
        <v>58</v>
      </c>
      <c r="C1378" s="7" t="n">
        <v>5</v>
      </c>
      <c r="D1378" s="7" t="n">
        <v>300</v>
      </c>
    </row>
    <row r="1379" spans="1:31">
      <c r="A1379" t="s">
        <v>4</v>
      </c>
      <c r="B1379" s="4" t="s">
        <v>5</v>
      </c>
      <c r="C1379" s="4" t="s">
        <v>21</v>
      </c>
      <c r="D1379" s="4" t="s">
        <v>12</v>
      </c>
    </row>
    <row r="1380" spans="1:31">
      <c r="A1380" t="n">
        <v>12177</v>
      </c>
      <c r="B1380" s="19" t="n">
        <v>103</v>
      </c>
      <c r="C1380" s="7" t="n">
        <v>0</v>
      </c>
      <c r="D1380" s="7" t="n">
        <v>300</v>
      </c>
    </row>
    <row r="1381" spans="1:31">
      <c r="A1381" t="s">
        <v>4</v>
      </c>
      <c r="B1381" s="4" t="s">
        <v>5</v>
      </c>
      <c r="C1381" s="4" t="s">
        <v>7</v>
      </c>
    </row>
    <row r="1382" spans="1:31">
      <c r="A1382" t="n">
        <v>12184</v>
      </c>
      <c r="B1382" s="20" t="n">
        <v>64</v>
      </c>
      <c r="C1382" s="7" t="n">
        <v>7</v>
      </c>
    </row>
    <row r="1383" spans="1:31">
      <c r="A1383" t="s">
        <v>4</v>
      </c>
      <c r="B1383" s="4" t="s">
        <v>5</v>
      </c>
      <c r="C1383" s="4" t="s">
        <v>7</v>
      </c>
      <c r="D1383" s="4" t="s">
        <v>12</v>
      </c>
    </row>
    <row r="1384" spans="1:31">
      <c r="A1384" t="n">
        <v>12186</v>
      </c>
      <c r="B1384" s="21" t="n">
        <v>72</v>
      </c>
      <c r="C1384" s="7" t="n">
        <v>5</v>
      </c>
      <c r="D1384" s="7" t="n">
        <v>0</v>
      </c>
    </row>
    <row r="1385" spans="1:31">
      <c r="A1385" t="s">
        <v>4</v>
      </c>
      <c r="B1385" s="4" t="s">
        <v>5</v>
      </c>
      <c r="C1385" s="4" t="s">
        <v>7</v>
      </c>
      <c r="D1385" s="14" t="s">
        <v>19</v>
      </c>
      <c r="E1385" s="4" t="s">
        <v>5</v>
      </c>
      <c r="F1385" s="4" t="s">
        <v>7</v>
      </c>
      <c r="G1385" s="4" t="s">
        <v>12</v>
      </c>
      <c r="H1385" s="14" t="s">
        <v>20</v>
      </c>
      <c r="I1385" s="4" t="s">
        <v>7</v>
      </c>
      <c r="J1385" s="4" t="s">
        <v>13</v>
      </c>
      <c r="K1385" s="4" t="s">
        <v>7</v>
      </c>
      <c r="L1385" s="4" t="s">
        <v>7</v>
      </c>
      <c r="M1385" s="4" t="s">
        <v>16</v>
      </c>
    </row>
    <row r="1386" spans="1:31">
      <c r="A1386" t="n">
        <v>12190</v>
      </c>
      <c r="B1386" s="11" t="n">
        <v>5</v>
      </c>
      <c r="C1386" s="7" t="n">
        <v>28</v>
      </c>
      <c r="D1386" s="14" t="s">
        <v>3</v>
      </c>
      <c r="E1386" s="9" t="n">
        <v>162</v>
      </c>
      <c r="F1386" s="7" t="n">
        <v>4</v>
      </c>
      <c r="G1386" s="7" t="n">
        <v>16403</v>
      </c>
      <c r="H1386" s="14" t="s">
        <v>3</v>
      </c>
      <c r="I1386" s="7" t="n">
        <v>0</v>
      </c>
      <c r="J1386" s="7" t="n">
        <v>1</v>
      </c>
      <c r="K1386" s="7" t="n">
        <v>2</v>
      </c>
      <c r="L1386" s="7" t="n">
        <v>1</v>
      </c>
      <c r="M1386" s="12" t="n">
        <f t="normal" ca="1">A1392</f>
        <v>0</v>
      </c>
    </row>
    <row r="1387" spans="1:31">
      <c r="A1387" t="s">
        <v>4</v>
      </c>
      <c r="B1387" s="4" t="s">
        <v>5</v>
      </c>
      <c r="C1387" s="4" t="s">
        <v>7</v>
      </c>
      <c r="D1387" s="4" t="s">
        <v>8</v>
      </c>
    </row>
    <row r="1388" spans="1:31">
      <c r="A1388" t="n">
        <v>12207</v>
      </c>
      <c r="B1388" s="8" t="n">
        <v>2</v>
      </c>
      <c r="C1388" s="7" t="n">
        <v>10</v>
      </c>
      <c r="D1388" s="7" t="s">
        <v>24</v>
      </c>
    </row>
    <row r="1389" spans="1:31">
      <c r="A1389" t="s">
        <v>4</v>
      </c>
      <c r="B1389" s="4" t="s">
        <v>5</v>
      </c>
      <c r="C1389" s="4" t="s">
        <v>12</v>
      </c>
    </row>
    <row r="1390" spans="1:31">
      <c r="A1390" t="n">
        <v>12224</v>
      </c>
      <c r="B1390" s="22" t="n">
        <v>16</v>
      </c>
      <c r="C1390" s="7" t="n">
        <v>0</v>
      </c>
    </row>
    <row r="1391" spans="1:31">
      <c r="A1391" t="s">
        <v>4</v>
      </c>
      <c r="B1391" s="4" t="s">
        <v>5</v>
      </c>
      <c r="C1391" s="4" t="s">
        <v>7</v>
      </c>
      <c r="D1391" s="4" t="s">
        <v>12</v>
      </c>
      <c r="E1391" s="4" t="s">
        <v>12</v>
      </c>
      <c r="F1391" s="4" t="s">
        <v>12</v>
      </c>
      <c r="G1391" s="4" t="s">
        <v>12</v>
      </c>
      <c r="H1391" s="4" t="s">
        <v>12</v>
      </c>
      <c r="I1391" s="4" t="s">
        <v>12</v>
      </c>
      <c r="J1391" s="4" t="s">
        <v>12</v>
      </c>
      <c r="K1391" s="4" t="s">
        <v>12</v>
      </c>
      <c r="L1391" s="4" t="s">
        <v>12</v>
      </c>
      <c r="M1391" s="4" t="s">
        <v>12</v>
      </c>
      <c r="N1391" s="4" t="s">
        <v>13</v>
      </c>
      <c r="O1391" s="4" t="s">
        <v>13</v>
      </c>
      <c r="P1391" s="4" t="s">
        <v>13</v>
      </c>
      <c r="Q1391" s="4" t="s">
        <v>13</v>
      </c>
      <c r="R1391" s="4" t="s">
        <v>7</v>
      </c>
      <c r="S1391" s="4" t="s">
        <v>8</v>
      </c>
    </row>
    <row r="1392" spans="1:31">
      <c r="A1392" t="n">
        <v>12227</v>
      </c>
      <c r="B1392" s="23" t="n">
        <v>75</v>
      </c>
      <c r="C1392" s="7" t="n">
        <v>0</v>
      </c>
      <c r="D1392" s="7" t="n">
        <v>384</v>
      </c>
      <c r="E1392" s="7" t="n">
        <v>328</v>
      </c>
      <c r="F1392" s="7" t="n">
        <v>896</v>
      </c>
      <c r="G1392" s="7" t="n">
        <v>392</v>
      </c>
      <c r="H1392" s="7" t="n">
        <v>0</v>
      </c>
      <c r="I1392" s="7" t="n">
        <v>0</v>
      </c>
      <c r="J1392" s="7" t="n">
        <v>0</v>
      </c>
      <c r="K1392" s="7" t="n">
        <v>256</v>
      </c>
      <c r="L1392" s="7" t="n">
        <v>512</v>
      </c>
      <c r="M1392" s="7" t="n">
        <v>320</v>
      </c>
      <c r="N1392" s="7" t="n">
        <v>1065353216</v>
      </c>
      <c r="O1392" s="7" t="n">
        <v>1065353216</v>
      </c>
      <c r="P1392" s="7" t="n">
        <v>1065353216</v>
      </c>
      <c r="Q1392" s="7" t="n">
        <v>0</v>
      </c>
      <c r="R1392" s="7" t="n">
        <v>0</v>
      </c>
      <c r="S1392" s="7" t="s">
        <v>25</v>
      </c>
    </row>
    <row r="1393" spans="1:19">
      <c r="A1393" t="s">
        <v>4</v>
      </c>
      <c r="B1393" s="4" t="s">
        <v>5</v>
      </c>
      <c r="C1393" s="4" t="s">
        <v>7</v>
      </c>
      <c r="D1393" s="4" t="s">
        <v>12</v>
      </c>
      <c r="E1393" s="4" t="s">
        <v>7</v>
      </c>
      <c r="F1393" s="4" t="s">
        <v>8</v>
      </c>
    </row>
    <row r="1394" spans="1:19">
      <c r="A1394" t="n">
        <v>12276</v>
      </c>
      <c r="B1394" s="24" t="n">
        <v>39</v>
      </c>
      <c r="C1394" s="7" t="n">
        <v>10</v>
      </c>
      <c r="D1394" s="7" t="n">
        <v>65533</v>
      </c>
      <c r="E1394" s="7" t="n">
        <v>200</v>
      </c>
      <c r="F1394" s="7" t="s">
        <v>26</v>
      </c>
    </row>
    <row r="1395" spans="1:19">
      <c r="A1395" t="s">
        <v>4</v>
      </c>
      <c r="B1395" s="4" t="s">
        <v>5</v>
      </c>
      <c r="C1395" s="4" t="s">
        <v>7</v>
      </c>
      <c r="D1395" s="4" t="s">
        <v>12</v>
      </c>
      <c r="E1395" s="4" t="s">
        <v>7</v>
      </c>
      <c r="F1395" s="4" t="s">
        <v>8</v>
      </c>
    </row>
    <row r="1396" spans="1:19">
      <c r="A1396" t="n">
        <v>12300</v>
      </c>
      <c r="B1396" s="24" t="n">
        <v>39</v>
      </c>
      <c r="C1396" s="7" t="n">
        <v>10</v>
      </c>
      <c r="D1396" s="7" t="n">
        <v>65533</v>
      </c>
      <c r="E1396" s="7" t="n">
        <v>201</v>
      </c>
      <c r="F1396" s="7" t="s">
        <v>27</v>
      </c>
    </row>
    <row r="1397" spans="1:19">
      <c r="A1397" t="s">
        <v>4</v>
      </c>
      <c r="B1397" s="4" t="s">
        <v>5</v>
      </c>
      <c r="C1397" s="4" t="s">
        <v>7</v>
      </c>
      <c r="D1397" s="4" t="s">
        <v>12</v>
      </c>
      <c r="E1397" s="4" t="s">
        <v>7</v>
      </c>
      <c r="F1397" s="4" t="s">
        <v>8</v>
      </c>
    </row>
    <row r="1398" spans="1:19">
      <c r="A1398" t="n">
        <v>12324</v>
      </c>
      <c r="B1398" s="24" t="n">
        <v>39</v>
      </c>
      <c r="C1398" s="7" t="n">
        <v>10</v>
      </c>
      <c r="D1398" s="7" t="n">
        <v>65533</v>
      </c>
      <c r="E1398" s="7" t="n">
        <v>202</v>
      </c>
      <c r="F1398" s="7" t="s">
        <v>83</v>
      </c>
    </row>
    <row r="1399" spans="1:19">
      <c r="A1399" t="s">
        <v>4</v>
      </c>
      <c r="B1399" s="4" t="s">
        <v>5</v>
      </c>
      <c r="C1399" s="4" t="s">
        <v>7</v>
      </c>
      <c r="D1399" s="4" t="s">
        <v>12</v>
      </c>
      <c r="E1399" s="4" t="s">
        <v>7</v>
      </c>
      <c r="F1399" s="4" t="s">
        <v>8</v>
      </c>
    </row>
    <row r="1400" spans="1:19">
      <c r="A1400" t="n">
        <v>12348</v>
      </c>
      <c r="B1400" s="24" t="n">
        <v>39</v>
      </c>
      <c r="C1400" s="7" t="n">
        <v>10</v>
      </c>
      <c r="D1400" s="7" t="n">
        <v>65533</v>
      </c>
      <c r="E1400" s="7" t="n">
        <v>203</v>
      </c>
      <c r="F1400" s="7" t="s">
        <v>84</v>
      </c>
    </row>
    <row r="1401" spans="1:19">
      <c r="A1401" t="s">
        <v>4</v>
      </c>
      <c r="B1401" s="4" t="s">
        <v>5</v>
      </c>
      <c r="C1401" s="4" t="s">
        <v>7</v>
      </c>
      <c r="D1401" s="4" t="s">
        <v>12</v>
      </c>
      <c r="E1401" s="4" t="s">
        <v>7</v>
      </c>
      <c r="F1401" s="4" t="s">
        <v>8</v>
      </c>
    </row>
    <row r="1402" spans="1:19">
      <c r="A1402" t="n">
        <v>12372</v>
      </c>
      <c r="B1402" s="24" t="n">
        <v>39</v>
      </c>
      <c r="C1402" s="7" t="n">
        <v>10</v>
      </c>
      <c r="D1402" s="7" t="n">
        <v>65533</v>
      </c>
      <c r="E1402" s="7" t="n">
        <v>204</v>
      </c>
      <c r="F1402" s="7" t="s">
        <v>85</v>
      </c>
    </row>
    <row r="1403" spans="1:19">
      <c r="A1403" t="s">
        <v>4</v>
      </c>
      <c r="B1403" s="4" t="s">
        <v>5</v>
      </c>
      <c r="C1403" s="4" t="s">
        <v>7</v>
      </c>
      <c r="D1403" s="4" t="s">
        <v>12</v>
      </c>
      <c r="E1403" s="4" t="s">
        <v>7</v>
      </c>
      <c r="F1403" s="4" t="s">
        <v>8</v>
      </c>
    </row>
    <row r="1404" spans="1:19">
      <c r="A1404" t="n">
        <v>12396</v>
      </c>
      <c r="B1404" s="24" t="n">
        <v>39</v>
      </c>
      <c r="C1404" s="7" t="n">
        <v>10</v>
      </c>
      <c r="D1404" s="7" t="n">
        <v>65533</v>
      </c>
      <c r="E1404" s="7" t="n">
        <v>205</v>
      </c>
      <c r="F1404" s="7" t="s">
        <v>86</v>
      </c>
    </row>
    <row r="1405" spans="1:19">
      <c r="A1405" t="s">
        <v>4</v>
      </c>
      <c r="B1405" s="4" t="s">
        <v>5</v>
      </c>
      <c r="C1405" s="4" t="s">
        <v>7</v>
      </c>
      <c r="D1405" s="4" t="s">
        <v>12</v>
      </c>
      <c r="E1405" s="4" t="s">
        <v>7</v>
      </c>
      <c r="F1405" s="4" t="s">
        <v>8</v>
      </c>
    </row>
    <row r="1406" spans="1:19">
      <c r="A1406" t="n">
        <v>12420</v>
      </c>
      <c r="B1406" s="24" t="n">
        <v>39</v>
      </c>
      <c r="C1406" s="7" t="n">
        <v>10</v>
      </c>
      <c r="D1406" s="7" t="n">
        <v>65533</v>
      </c>
      <c r="E1406" s="7" t="n">
        <v>206</v>
      </c>
      <c r="F1406" s="7" t="s">
        <v>87</v>
      </c>
    </row>
    <row r="1407" spans="1:19">
      <c r="A1407" t="s">
        <v>4</v>
      </c>
      <c r="B1407" s="4" t="s">
        <v>5</v>
      </c>
      <c r="C1407" s="4" t="s">
        <v>7</v>
      </c>
      <c r="D1407" s="4" t="s">
        <v>12</v>
      </c>
      <c r="E1407" s="4" t="s">
        <v>7</v>
      </c>
      <c r="F1407" s="4" t="s">
        <v>8</v>
      </c>
    </row>
    <row r="1408" spans="1:19">
      <c r="A1408" t="n">
        <v>12444</v>
      </c>
      <c r="B1408" s="24" t="n">
        <v>39</v>
      </c>
      <c r="C1408" s="7" t="n">
        <v>10</v>
      </c>
      <c r="D1408" s="7" t="n">
        <v>65533</v>
      </c>
      <c r="E1408" s="7" t="n">
        <v>207</v>
      </c>
      <c r="F1408" s="7" t="s">
        <v>88</v>
      </c>
    </row>
    <row r="1409" spans="1:6">
      <c r="A1409" t="s">
        <v>4</v>
      </c>
      <c r="B1409" s="4" t="s">
        <v>5</v>
      </c>
      <c r="C1409" s="4" t="s">
        <v>7</v>
      </c>
      <c r="D1409" s="4" t="s">
        <v>12</v>
      </c>
      <c r="E1409" s="4" t="s">
        <v>7</v>
      </c>
      <c r="F1409" s="4" t="s">
        <v>8</v>
      </c>
    </row>
    <row r="1410" spans="1:6">
      <c r="A1410" t="n">
        <v>12468</v>
      </c>
      <c r="B1410" s="24" t="n">
        <v>39</v>
      </c>
      <c r="C1410" s="7" t="n">
        <v>10</v>
      </c>
      <c r="D1410" s="7" t="n">
        <v>65533</v>
      </c>
      <c r="E1410" s="7" t="n">
        <v>208</v>
      </c>
      <c r="F1410" s="7" t="s">
        <v>89</v>
      </c>
    </row>
    <row r="1411" spans="1:6">
      <c r="A1411" t="s">
        <v>4</v>
      </c>
      <c r="B1411" s="4" t="s">
        <v>5</v>
      </c>
      <c r="C1411" s="4" t="s">
        <v>12</v>
      </c>
      <c r="D1411" s="4" t="s">
        <v>13</v>
      </c>
    </row>
    <row r="1412" spans="1:6">
      <c r="A1412" t="n">
        <v>12492</v>
      </c>
      <c r="B1412" s="25" t="n">
        <v>43</v>
      </c>
      <c r="C1412" s="7" t="n">
        <v>61456</v>
      </c>
      <c r="D1412" s="7" t="n">
        <v>1</v>
      </c>
    </row>
    <row r="1413" spans="1:6">
      <c r="A1413" t="s">
        <v>4</v>
      </c>
      <c r="B1413" s="4" t="s">
        <v>5</v>
      </c>
      <c r="C1413" s="4" t="s">
        <v>12</v>
      </c>
      <c r="D1413" s="4" t="s">
        <v>8</v>
      </c>
      <c r="E1413" s="4" t="s">
        <v>8</v>
      </c>
      <c r="F1413" s="4" t="s">
        <v>8</v>
      </c>
      <c r="G1413" s="4" t="s">
        <v>7</v>
      </c>
      <c r="H1413" s="4" t="s">
        <v>13</v>
      </c>
      <c r="I1413" s="4" t="s">
        <v>21</v>
      </c>
      <c r="J1413" s="4" t="s">
        <v>21</v>
      </c>
      <c r="K1413" s="4" t="s">
        <v>21</v>
      </c>
      <c r="L1413" s="4" t="s">
        <v>21</v>
      </c>
      <c r="M1413" s="4" t="s">
        <v>21</v>
      </c>
      <c r="N1413" s="4" t="s">
        <v>21</v>
      </c>
      <c r="O1413" s="4" t="s">
        <v>21</v>
      </c>
      <c r="P1413" s="4" t="s">
        <v>8</v>
      </c>
      <c r="Q1413" s="4" t="s">
        <v>8</v>
      </c>
      <c r="R1413" s="4" t="s">
        <v>13</v>
      </c>
      <c r="S1413" s="4" t="s">
        <v>7</v>
      </c>
      <c r="T1413" s="4" t="s">
        <v>13</v>
      </c>
      <c r="U1413" s="4" t="s">
        <v>13</v>
      </c>
      <c r="V1413" s="4" t="s">
        <v>12</v>
      </c>
    </row>
    <row r="1414" spans="1:6">
      <c r="A1414" t="n">
        <v>12499</v>
      </c>
      <c r="B1414" s="26" t="n">
        <v>19</v>
      </c>
      <c r="C1414" s="7" t="n">
        <v>7008</v>
      </c>
      <c r="D1414" s="7" t="s">
        <v>28</v>
      </c>
      <c r="E1414" s="7" t="s">
        <v>29</v>
      </c>
      <c r="F1414" s="7" t="s">
        <v>14</v>
      </c>
      <c r="G1414" s="7" t="n">
        <v>0</v>
      </c>
      <c r="H1414" s="7" t="n">
        <v>1</v>
      </c>
      <c r="I1414" s="7" t="n">
        <v>446.630004882813</v>
      </c>
      <c r="J1414" s="7" t="n">
        <v>-5.17000007629395</v>
      </c>
      <c r="K1414" s="7" t="n">
        <v>-68.4599990844727</v>
      </c>
      <c r="L1414" s="7" t="n">
        <v>291.299987792969</v>
      </c>
      <c r="M1414" s="7" t="n">
        <v>1</v>
      </c>
      <c r="N1414" s="7" t="n">
        <v>1.60000002384186</v>
      </c>
      <c r="O1414" s="7" t="n">
        <v>0.0900000035762787</v>
      </c>
      <c r="P1414" s="7" t="s">
        <v>14</v>
      </c>
      <c r="Q1414" s="7" t="s">
        <v>14</v>
      </c>
      <c r="R1414" s="7" t="n">
        <v>-1</v>
      </c>
      <c r="S1414" s="7" t="n">
        <v>0</v>
      </c>
      <c r="T1414" s="7" t="n">
        <v>0</v>
      </c>
      <c r="U1414" s="7" t="n">
        <v>0</v>
      </c>
      <c r="V1414" s="7" t="n">
        <v>0</v>
      </c>
    </row>
    <row r="1415" spans="1:6">
      <c r="A1415" t="s">
        <v>4</v>
      </c>
      <c r="B1415" s="4" t="s">
        <v>5</v>
      </c>
      <c r="C1415" s="4" t="s">
        <v>12</v>
      </c>
      <c r="D1415" s="4" t="s">
        <v>8</v>
      </c>
      <c r="E1415" s="4" t="s">
        <v>8</v>
      </c>
      <c r="F1415" s="4" t="s">
        <v>8</v>
      </c>
      <c r="G1415" s="4" t="s">
        <v>7</v>
      </c>
      <c r="H1415" s="4" t="s">
        <v>13</v>
      </c>
      <c r="I1415" s="4" t="s">
        <v>21</v>
      </c>
      <c r="J1415" s="4" t="s">
        <v>21</v>
      </c>
      <c r="K1415" s="4" t="s">
        <v>21</v>
      </c>
      <c r="L1415" s="4" t="s">
        <v>21</v>
      </c>
      <c r="M1415" s="4" t="s">
        <v>21</v>
      </c>
      <c r="N1415" s="4" t="s">
        <v>21</v>
      </c>
      <c r="O1415" s="4" t="s">
        <v>21</v>
      </c>
      <c r="P1415" s="4" t="s">
        <v>8</v>
      </c>
      <c r="Q1415" s="4" t="s">
        <v>8</v>
      </c>
      <c r="R1415" s="4" t="s">
        <v>13</v>
      </c>
      <c r="S1415" s="4" t="s">
        <v>7</v>
      </c>
      <c r="T1415" s="4" t="s">
        <v>13</v>
      </c>
      <c r="U1415" s="4" t="s">
        <v>13</v>
      </c>
      <c r="V1415" s="4" t="s">
        <v>12</v>
      </c>
    </row>
    <row r="1416" spans="1:6">
      <c r="A1416" t="n">
        <v>12587</v>
      </c>
      <c r="B1416" s="26" t="n">
        <v>19</v>
      </c>
      <c r="C1416" s="7" t="n">
        <v>82</v>
      </c>
      <c r="D1416" s="7" t="s">
        <v>30</v>
      </c>
      <c r="E1416" s="7" t="s">
        <v>31</v>
      </c>
      <c r="F1416" s="7" t="s">
        <v>14</v>
      </c>
      <c r="G1416" s="7" t="n">
        <v>0</v>
      </c>
      <c r="H1416" s="7" t="n">
        <v>1</v>
      </c>
      <c r="I1416" s="7" t="n">
        <v>446.630004882813</v>
      </c>
      <c r="J1416" s="7" t="n">
        <v>-5.17000007629395</v>
      </c>
      <c r="K1416" s="7" t="n">
        <v>-68.4599990844727</v>
      </c>
      <c r="L1416" s="7" t="n">
        <v>291.299987792969</v>
      </c>
      <c r="M1416" s="7" t="n">
        <v>1</v>
      </c>
      <c r="N1416" s="7" t="n">
        <v>1.60000002384186</v>
      </c>
      <c r="O1416" s="7" t="n">
        <v>0.0900000035762787</v>
      </c>
      <c r="P1416" s="7" t="s">
        <v>14</v>
      </c>
      <c r="Q1416" s="7" t="s">
        <v>14</v>
      </c>
      <c r="R1416" s="7" t="n">
        <v>-1</v>
      </c>
      <c r="S1416" s="7" t="n">
        <v>0</v>
      </c>
      <c r="T1416" s="7" t="n">
        <v>0</v>
      </c>
      <c r="U1416" s="7" t="n">
        <v>0</v>
      </c>
      <c r="V1416" s="7" t="n">
        <v>0</v>
      </c>
    </row>
    <row r="1417" spans="1:6">
      <c r="A1417" t="s">
        <v>4</v>
      </c>
      <c r="B1417" s="4" t="s">
        <v>5</v>
      </c>
      <c r="C1417" s="4" t="s">
        <v>12</v>
      </c>
      <c r="D1417" s="4" t="s">
        <v>8</v>
      </c>
      <c r="E1417" s="4" t="s">
        <v>8</v>
      </c>
      <c r="F1417" s="4" t="s">
        <v>8</v>
      </c>
      <c r="G1417" s="4" t="s">
        <v>7</v>
      </c>
      <c r="H1417" s="4" t="s">
        <v>13</v>
      </c>
      <c r="I1417" s="4" t="s">
        <v>21</v>
      </c>
      <c r="J1417" s="4" t="s">
        <v>21</v>
      </c>
      <c r="K1417" s="4" t="s">
        <v>21</v>
      </c>
      <c r="L1417" s="4" t="s">
        <v>21</v>
      </c>
      <c r="M1417" s="4" t="s">
        <v>21</v>
      </c>
      <c r="N1417" s="4" t="s">
        <v>21</v>
      </c>
      <c r="O1417" s="4" t="s">
        <v>21</v>
      </c>
      <c r="P1417" s="4" t="s">
        <v>8</v>
      </c>
      <c r="Q1417" s="4" t="s">
        <v>8</v>
      </c>
      <c r="R1417" s="4" t="s">
        <v>13</v>
      </c>
      <c r="S1417" s="4" t="s">
        <v>7</v>
      </c>
      <c r="T1417" s="4" t="s">
        <v>13</v>
      </c>
      <c r="U1417" s="4" t="s">
        <v>13</v>
      </c>
      <c r="V1417" s="4" t="s">
        <v>12</v>
      </c>
    </row>
    <row r="1418" spans="1:6">
      <c r="A1418" t="n">
        <v>12670</v>
      </c>
      <c r="B1418" s="26" t="n">
        <v>19</v>
      </c>
      <c r="C1418" s="7" t="n">
        <v>7038</v>
      </c>
      <c r="D1418" s="7" t="s">
        <v>32</v>
      </c>
      <c r="E1418" s="7" t="s">
        <v>33</v>
      </c>
      <c r="F1418" s="7" t="s">
        <v>14</v>
      </c>
      <c r="G1418" s="7" t="n">
        <v>0</v>
      </c>
      <c r="H1418" s="7" t="n">
        <v>1</v>
      </c>
      <c r="I1418" s="7" t="n">
        <v>446.630004882813</v>
      </c>
      <c r="J1418" s="7" t="n">
        <v>-5.17000007629395</v>
      </c>
      <c r="K1418" s="7" t="n">
        <v>-68.4599990844727</v>
      </c>
      <c r="L1418" s="7" t="n">
        <v>291.299987792969</v>
      </c>
      <c r="M1418" s="7" t="n">
        <v>1</v>
      </c>
      <c r="N1418" s="7" t="n">
        <v>1.60000002384186</v>
      </c>
      <c r="O1418" s="7" t="n">
        <v>0.0900000035762787</v>
      </c>
      <c r="P1418" s="7" t="s">
        <v>14</v>
      </c>
      <c r="Q1418" s="7" t="s">
        <v>14</v>
      </c>
      <c r="R1418" s="7" t="n">
        <v>-1</v>
      </c>
      <c r="S1418" s="7" t="n">
        <v>0</v>
      </c>
      <c r="T1418" s="7" t="n">
        <v>0</v>
      </c>
      <c r="U1418" s="7" t="n">
        <v>0</v>
      </c>
      <c r="V1418" s="7" t="n">
        <v>0</v>
      </c>
    </row>
    <row r="1419" spans="1:6">
      <c r="A1419" t="s">
        <v>4</v>
      </c>
      <c r="B1419" s="4" t="s">
        <v>5</v>
      </c>
      <c r="C1419" s="4" t="s">
        <v>12</v>
      </c>
      <c r="D1419" s="4" t="s">
        <v>8</v>
      </c>
      <c r="E1419" s="4" t="s">
        <v>8</v>
      </c>
      <c r="F1419" s="4" t="s">
        <v>8</v>
      </c>
      <c r="G1419" s="4" t="s">
        <v>7</v>
      </c>
      <c r="H1419" s="4" t="s">
        <v>13</v>
      </c>
      <c r="I1419" s="4" t="s">
        <v>21</v>
      </c>
      <c r="J1419" s="4" t="s">
        <v>21</v>
      </c>
      <c r="K1419" s="4" t="s">
        <v>21</v>
      </c>
      <c r="L1419" s="4" t="s">
        <v>21</v>
      </c>
      <c r="M1419" s="4" t="s">
        <v>21</v>
      </c>
      <c r="N1419" s="4" t="s">
        <v>21</v>
      </c>
      <c r="O1419" s="4" t="s">
        <v>21</v>
      </c>
      <c r="P1419" s="4" t="s">
        <v>8</v>
      </c>
      <c r="Q1419" s="4" t="s">
        <v>8</v>
      </c>
      <c r="R1419" s="4" t="s">
        <v>13</v>
      </c>
      <c r="S1419" s="4" t="s">
        <v>7</v>
      </c>
      <c r="T1419" s="4" t="s">
        <v>13</v>
      </c>
      <c r="U1419" s="4" t="s">
        <v>13</v>
      </c>
      <c r="V1419" s="4" t="s">
        <v>12</v>
      </c>
    </row>
    <row r="1420" spans="1:6">
      <c r="A1420" t="n">
        <v>12759</v>
      </c>
      <c r="B1420" s="26" t="n">
        <v>19</v>
      </c>
      <c r="C1420" s="7" t="n">
        <v>1650</v>
      </c>
      <c r="D1420" s="7" t="s">
        <v>34</v>
      </c>
      <c r="E1420" s="7" t="s">
        <v>35</v>
      </c>
      <c r="F1420" s="7" t="s">
        <v>14</v>
      </c>
      <c r="G1420" s="7" t="n">
        <v>0</v>
      </c>
      <c r="H1420" s="7" t="n">
        <v>1</v>
      </c>
      <c r="I1420" s="7" t="n">
        <v>0</v>
      </c>
      <c r="J1420" s="7" t="n">
        <v>0</v>
      </c>
      <c r="K1420" s="7" t="n">
        <v>0</v>
      </c>
      <c r="L1420" s="7" t="n">
        <v>0</v>
      </c>
      <c r="M1420" s="7" t="n">
        <v>1</v>
      </c>
      <c r="N1420" s="7" t="n">
        <v>1.60000002384186</v>
      </c>
      <c r="O1420" s="7" t="n">
        <v>0.0900000035762787</v>
      </c>
      <c r="P1420" s="7" t="s">
        <v>14</v>
      </c>
      <c r="Q1420" s="7" t="s">
        <v>14</v>
      </c>
      <c r="R1420" s="7" t="n">
        <v>-1</v>
      </c>
      <c r="S1420" s="7" t="n">
        <v>0</v>
      </c>
      <c r="T1420" s="7" t="n">
        <v>0</v>
      </c>
      <c r="U1420" s="7" t="n">
        <v>0</v>
      </c>
      <c r="V1420" s="7" t="n">
        <v>0</v>
      </c>
    </row>
    <row r="1421" spans="1:6">
      <c r="A1421" t="s">
        <v>4</v>
      </c>
      <c r="B1421" s="4" t="s">
        <v>5</v>
      </c>
      <c r="C1421" s="4" t="s">
        <v>12</v>
      </c>
      <c r="D1421" s="4" t="s">
        <v>8</v>
      </c>
      <c r="E1421" s="4" t="s">
        <v>8</v>
      </c>
      <c r="F1421" s="4" t="s">
        <v>8</v>
      </c>
      <c r="G1421" s="4" t="s">
        <v>7</v>
      </c>
      <c r="H1421" s="4" t="s">
        <v>13</v>
      </c>
      <c r="I1421" s="4" t="s">
        <v>21</v>
      </c>
      <c r="J1421" s="4" t="s">
        <v>21</v>
      </c>
      <c r="K1421" s="4" t="s">
        <v>21</v>
      </c>
      <c r="L1421" s="4" t="s">
        <v>21</v>
      </c>
      <c r="M1421" s="4" t="s">
        <v>21</v>
      </c>
      <c r="N1421" s="4" t="s">
        <v>21</v>
      </c>
      <c r="O1421" s="4" t="s">
        <v>21</v>
      </c>
      <c r="P1421" s="4" t="s">
        <v>8</v>
      </c>
      <c r="Q1421" s="4" t="s">
        <v>8</v>
      </c>
      <c r="R1421" s="4" t="s">
        <v>13</v>
      </c>
      <c r="S1421" s="4" t="s">
        <v>7</v>
      </c>
      <c r="T1421" s="4" t="s">
        <v>13</v>
      </c>
      <c r="U1421" s="4" t="s">
        <v>13</v>
      </c>
      <c r="V1421" s="4" t="s">
        <v>12</v>
      </c>
    </row>
    <row r="1422" spans="1:6">
      <c r="A1422" t="n">
        <v>12830</v>
      </c>
      <c r="B1422" s="26" t="n">
        <v>19</v>
      </c>
      <c r="C1422" s="7" t="n">
        <v>1651</v>
      </c>
      <c r="D1422" s="7" t="s">
        <v>34</v>
      </c>
      <c r="E1422" s="7" t="s">
        <v>35</v>
      </c>
      <c r="F1422" s="7" t="s">
        <v>14</v>
      </c>
      <c r="G1422" s="7" t="n">
        <v>0</v>
      </c>
      <c r="H1422" s="7" t="n">
        <v>1</v>
      </c>
      <c r="I1422" s="7" t="n">
        <v>0</v>
      </c>
      <c r="J1422" s="7" t="n">
        <v>0</v>
      </c>
      <c r="K1422" s="7" t="n">
        <v>0</v>
      </c>
      <c r="L1422" s="7" t="n">
        <v>0</v>
      </c>
      <c r="M1422" s="7" t="n">
        <v>1</v>
      </c>
      <c r="N1422" s="7" t="n">
        <v>1.60000002384186</v>
      </c>
      <c r="O1422" s="7" t="n">
        <v>0.0900000035762787</v>
      </c>
      <c r="P1422" s="7" t="s">
        <v>14</v>
      </c>
      <c r="Q1422" s="7" t="s">
        <v>14</v>
      </c>
      <c r="R1422" s="7" t="n">
        <v>-1</v>
      </c>
      <c r="S1422" s="7" t="n">
        <v>0</v>
      </c>
      <c r="T1422" s="7" t="n">
        <v>0</v>
      </c>
      <c r="U1422" s="7" t="n">
        <v>0</v>
      </c>
      <c r="V1422" s="7" t="n">
        <v>0</v>
      </c>
    </row>
    <row r="1423" spans="1:6">
      <c r="A1423" t="s">
        <v>4</v>
      </c>
      <c r="B1423" s="4" t="s">
        <v>5</v>
      </c>
      <c r="C1423" s="4" t="s">
        <v>12</v>
      </c>
      <c r="D1423" s="4" t="s">
        <v>8</v>
      </c>
      <c r="E1423" s="4" t="s">
        <v>8</v>
      </c>
      <c r="F1423" s="4" t="s">
        <v>8</v>
      </c>
      <c r="G1423" s="4" t="s">
        <v>7</v>
      </c>
      <c r="H1423" s="4" t="s">
        <v>13</v>
      </c>
      <c r="I1423" s="4" t="s">
        <v>21</v>
      </c>
      <c r="J1423" s="4" t="s">
        <v>21</v>
      </c>
      <c r="K1423" s="4" t="s">
        <v>21</v>
      </c>
      <c r="L1423" s="4" t="s">
        <v>21</v>
      </c>
      <c r="M1423" s="4" t="s">
        <v>21</v>
      </c>
      <c r="N1423" s="4" t="s">
        <v>21</v>
      </c>
      <c r="O1423" s="4" t="s">
        <v>21</v>
      </c>
      <c r="P1423" s="4" t="s">
        <v>8</v>
      </c>
      <c r="Q1423" s="4" t="s">
        <v>8</v>
      </c>
      <c r="R1423" s="4" t="s">
        <v>13</v>
      </c>
      <c r="S1423" s="4" t="s">
        <v>7</v>
      </c>
      <c r="T1423" s="4" t="s">
        <v>13</v>
      </c>
      <c r="U1423" s="4" t="s">
        <v>13</v>
      </c>
      <c r="V1423" s="4" t="s">
        <v>12</v>
      </c>
    </row>
    <row r="1424" spans="1:6">
      <c r="A1424" t="n">
        <v>12901</v>
      </c>
      <c r="B1424" s="26" t="n">
        <v>19</v>
      </c>
      <c r="C1424" s="7" t="n">
        <v>1652</v>
      </c>
      <c r="D1424" s="7" t="s">
        <v>34</v>
      </c>
      <c r="E1424" s="7" t="s">
        <v>35</v>
      </c>
      <c r="F1424" s="7" t="s">
        <v>14</v>
      </c>
      <c r="G1424" s="7" t="n">
        <v>0</v>
      </c>
      <c r="H1424" s="7" t="n">
        <v>1</v>
      </c>
      <c r="I1424" s="7" t="n">
        <v>0</v>
      </c>
      <c r="J1424" s="7" t="n">
        <v>0</v>
      </c>
      <c r="K1424" s="7" t="n">
        <v>0</v>
      </c>
      <c r="L1424" s="7" t="n">
        <v>0</v>
      </c>
      <c r="M1424" s="7" t="n">
        <v>1</v>
      </c>
      <c r="N1424" s="7" t="n">
        <v>1.60000002384186</v>
      </c>
      <c r="O1424" s="7" t="n">
        <v>0.0900000035762787</v>
      </c>
      <c r="P1424" s="7" t="s">
        <v>14</v>
      </c>
      <c r="Q1424" s="7" t="s">
        <v>14</v>
      </c>
      <c r="R1424" s="7" t="n">
        <v>-1</v>
      </c>
      <c r="S1424" s="7" t="n">
        <v>0</v>
      </c>
      <c r="T1424" s="7" t="n">
        <v>0</v>
      </c>
      <c r="U1424" s="7" t="n">
        <v>0</v>
      </c>
      <c r="V1424" s="7" t="n">
        <v>0</v>
      </c>
    </row>
    <row r="1425" spans="1:22">
      <c r="A1425" t="s">
        <v>4</v>
      </c>
      <c r="B1425" s="4" t="s">
        <v>5</v>
      </c>
      <c r="C1425" s="4" t="s">
        <v>12</v>
      </c>
      <c r="D1425" s="4" t="s">
        <v>8</v>
      </c>
      <c r="E1425" s="4" t="s">
        <v>8</v>
      </c>
      <c r="F1425" s="4" t="s">
        <v>8</v>
      </c>
      <c r="G1425" s="4" t="s">
        <v>7</v>
      </c>
      <c r="H1425" s="4" t="s">
        <v>13</v>
      </c>
      <c r="I1425" s="4" t="s">
        <v>21</v>
      </c>
      <c r="J1425" s="4" t="s">
        <v>21</v>
      </c>
      <c r="K1425" s="4" t="s">
        <v>21</v>
      </c>
      <c r="L1425" s="4" t="s">
        <v>21</v>
      </c>
      <c r="M1425" s="4" t="s">
        <v>21</v>
      </c>
      <c r="N1425" s="4" t="s">
        <v>21</v>
      </c>
      <c r="O1425" s="4" t="s">
        <v>21</v>
      </c>
      <c r="P1425" s="4" t="s">
        <v>8</v>
      </c>
      <c r="Q1425" s="4" t="s">
        <v>8</v>
      </c>
      <c r="R1425" s="4" t="s">
        <v>13</v>
      </c>
      <c r="S1425" s="4" t="s">
        <v>7</v>
      </c>
      <c r="T1425" s="4" t="s">
        <v>13</v>
      </c>
      <c r="U1425" s="4" t="s">
        <v>13</v>
      </c>
      <c r="V1425" s="4" t="s">
        <v>12</v>
      </c>
    </row>
    <row r="1426" spans="1:22">
      <c r="A1426" t="n">
        <v>12972</v>
      </c>
      <c r="B1426" s="26" t="n">
        <v>19</v>
      </c>
      <c r="C1426" s="7" t="n">
        <v>1653</v>
      </c>
      <c r="D1426" s="7" t="s">
        <v>34</v>
      </c>
      <c r="E1426" s="7" t="s">
        <v>35</v>
      </c>
      <c r="F1426" s="7" t="s">
        <v>14</v>
      </c>
      <c r="G1426" s="7" t="n">
        <v>0</v>
      </c>
      <c r="H1426" s="7" t="n">
        <v>1</v>
      </c>
      <c r="I1426" s="7" t="n">
        <v>0</v>
      </c>
      <c r="J1426" s="7" t="n">
        <v>0</v>
      </c>
      <c r="K1426" s="7" t="n">
        <v>0</v>
      </c>
      <c r="L1426" s="7" t="n">
        <v>0</v>
      </c>
      <c r="M1426" s="7" t="n">
        <v>1</v>
      </c>
      <c r="N1426" s="7" t="n">
        <v>1.60000002384186</v>
      </c>
      <c r="O1426" s="7" t="n">
        <v>0.0900000035762787</v>
      </c>
      <c r="P1426" s="7" t="s">
        <v>14</v>
      </c>
      <c r="Q1426" s="7" t="s">
        <v>14</v>
      </c>
      <c r="R1426" s="7" t="n">
        <v>-1</v>
      </c>
      <c r="S1426" s="7" t="n">
        <v>0</v>
      </c>
      <c r="T1426" s="7" t="n">
        <v>0</v>
      </c>
      <c r="U1426" s="7" t="n">
        <v>0</v>
      </c>
      <c r="V1426" s="7" t="n">
        <v>0</v>
      </c>
    </row>
    <row r="1427" spans="1:22">
      <c r="A1427" t="s">
        <v>4</v>
      </c>
      <c r="B1427" s="4" t="s">
        <v>5</v>
      </c>
      <c r="C1427" s="4" t="s">
        <v>12</v>
      </c>
      <c r="D1427" s="4" t="s">
        <v>8</v>
      </c>
      <c r="E1427" s="4" t="s">
        <v>8</v>
      </c>
      <c r="F1427" s="4" t="s">
        <v>8</v>
      </c>
      <c r="G1427" s="4" t="s">
        <v>7</v>
      </c>
      <c r="H1427" s="4" t="s">
        <v>13</v>
      </c>
      <c r="I1427" s="4" t="s">
        <v>21</v>
      </c>
      <c r="J1427" s="4" t="s">
        <v>21</v>
      </c>
      <c r="K1427" s="4" t="s">
        <v>21</v>
      </c>
      <c r="L1427" s="4" t="s">
        <v>21</v>
      </c>
      <c r="M1427" s="4" t="s">
        <v>21</v>
      </c>
      <c r="N1427" s="4" t="s">
        <v>21</v>
      </c>
      <c r="O1427" s="4" t="s">
        <v>21</v>
      </c>
      <c r="P1427" s="4" t="s">
        <v>8</v>
      </c>
      <c r="Q1427" s="4" t="s">
        <v>8</v>
      </c>
      <c r="R1427" s="4" t="s">
        <v>13</v>
      </c>
      <c r="S1427" s="4" t="s">
        <v>7</v>
      </c>
      <c r="T1427" s="4" t="s">
        <v>13</v>
      </c>
      <c r="U1427" s="4" t="s">
        <v>13</v>
      </c>
      <c r="V1427" s="4" t="s">
        <v>12</v>
      </c>
    </row>
    <row r="1428" spans="1:22">
      <c r="A1428" t="n">
        <v>13043</v>
      </c>
      <c r="B1428" s="26" t="n">
        <v>19</v>
      </c>
      <c r="C1428" s="7" t="n">
        <v>1654</v>
      </c>
      <c r="D1428" s="7" t="s">
        <v>34</v>
      </c>
      <c r="E1428" s="7" t="s">
        <v>35</v>
      </c>
      <c r="F1428" s="7" t="s">
        <v>14</v>
      </c>
      <c r="G1428" s="7" t="n">
        <v>0</v>
      </c>
      <c r="H1428" s="7" t="n">
        <v>1</v>
      </c>
      <c r="I1428" s="7" t="n">
        <v>0</v>
      </c>
      <c r="J1428" s="7" t="n">
        <v>0</v>
      </c>
      <c r="K1428" s="7" t="n">
        <v>0</v>
      </c>
      <c r="L1428" s="7" t="n">
        <v>0</v>
      </c>
      <c r="M1428" s="7" t="n">
        <v>1</v>
      </c>
      <c r="N1428" s="7" t="n">
        <v>1.60000002384186</v>
      </c>
      <c r="O1428" s="7" t="n">
        <v>0.0900000035762787</v>
      </c>
      <c r="P1428" s="7" t="s">
        <v>14</v>
      </c>
      <c r="Q1428" s="7" t="s">
        <v>14</v>
      </c>
      <c r="R1428" s="7" t="n">
        <v>-1</v>
      </c>
      <c r="S1428" s="7" t="n">
        <v>0</v>
      </c>
      <c r="T1428" s="7" t="n">
        <v>0</v>
      </c>
      <c r="U1428" s="7" t="n">
        <v>0</v>
      </c>
      <c r="V1428" s="7" t="n">
        <v>0</v>
      </c>
    </row>
    <row r="1429" spans="1:22">
      <c r="A1429" t="s">
        <v>4</v>
      </c>
      <c r="B1429" s="4" t="s">
        <v>5</v>
      </c>
      <c r="C1429" s="4" t="s">
        <v>12</v>
      </c>
      <c r="D1429" s="4" t="s">
        <v>8</v>
      </c>
      <c r="E1429" s="4" t="s">
        <v>8</v>
      </c>
      <c r="F1429" s="4" t="s">
        <v>8</v>
      </c>
      <c r="G1429" s="4" t="s">
        <v>7</v>
      </c>
      <c r="H1429" s="4" t="s">
        <v>13</v>
      </c>
      <c r="I1429" s="4" t="s">
        <v>21</v>
      </c>
      <c r="J1429" s="4" t="s">
        <v>21</v>
      </c>
      <c r="K1429" s="4" t="s">
        <v>21</v>
      </c>
      <c r="L1429" s="4" t="s">
        <v>21</v>
      </c>
      <c r="M1429" s="4" t="s">
        <v>21</v>
      </c>
      <c r="N1429" s="4" t="s">
        <v>21</v>
      </c>
      <c r="O1429" s="4" t="s">
        <v>21</v>
      </c>
      <c r="P1429" s="4" t="s">
        <v>8</v>
      </c>
      <c r="Q1429" s="4" t="s">
        <v>8</v>
      </c>
      <c r="R1429" s="4" t="s">
        <v>13</v>
      </c>
      <c r="S1429" s="4" t="s">
        <v>7</v>
      </c>
      <c r="T1429" s="4" t="s">
        <v>13</v>
      </c>
      <c r="U1429" s="4" t="s">
        <v>13</v>
      </c>
      <c r="V1429" s="4" t="s">
        <v>12</v>
      </c>
    </row>
    <row r="1430" spans="1:22">
      <c r="A1430" t="n">
        <v>13114</v>
      </c>
      <c r="B1430" s="26" t="n">
        <v>19</v>
      </c>
      <c r="C1430" s="7" t="n">
        <v>1655</v>
      </c>
      <c r="D1430" s="7" t="s">
        <v>34</v>
      </c>
      <c r="E1430" s="7" t="s">
        <v>35</v>
      </c>
      <c r="F1430" s="7" t="s">
        <v>14</v>
      </c>
      <c r="G1430" s="7" t="n">
        <v>0</v>
      </c>
      <c r="H1430" s="7" t="n">
        <v>1</v>
      </c>
      <c r="I1430" s="7" t="n">
        <v>0</v>
      </c>
      <c r="J1430" s="7" t="n">
        <v>0</v>
      </c>
      <c r="K1430" s="7" t="n">
        <v>0</v>
      </c>
      <c r="L1430" s="7" t="n">
        <v>0</v>
      </c>
      <c r="M1430" s="7" t="n">
        <v>1</v>
      </c>
      <c r="N1430" s="7" t="n">
        <v>1.60000002384186</v>
      </c>
      <c r="O1430" s="7" t="n">
        <v>0.0900000035762787</v>
      </c>
      <c r="P1430" s="7" t="s">
        <v>14</v>
      </c>
      <c r="Q1430" s="7" t="s">
        <v>14</v>
      </c>
      <c r="R1430" s="7" t="n">
        <v>-1</v>
      </c>
      <c r="S1430" s="7" t="n">
        <v>0</v>
      </c>
      <c r="T1430" s="7" t="n">
        <v>0</v>
      </c>
      <c r="U1430" s="7" t="n">
        <v>0</v>
      </c>
      <c r="V1430" s="7" t="n">
        <v>0</v>
      </c>
    </row>
    <row r="1431" spans="1:22">
      <c r="A1431" t="s">
        <v>4</v>
      </c>
      <c r="B1431" s="4" t="s">
        <v>5</v>
      </c>
      <c r="C1431" s="4" t="s">
        <v>12</v>
      </c>
      <c r="D1431" s="4" t="s">
        <v>8</v>
      </c>
      <c r="E1431" s="4" t="s">
        <v>8</v>
      </c>
      <c r="F1431" s="4" t="s">
        <v>8</v>
      </c>
      <c r="G1431" s="4" t="s">
        <v>7</v>
      </c>
      <c r="H1431" s="4" t="s">
        <v>13</v>
      </c>
      <c r="I1431" s="4" t="s">
        <v>21</v>
      </c>
      <c r="J1431" s="4" t="s">
        <v>21</v>
      </c>
      <c r="K1431" s="4" t="s">
        <v>21</v>
      </c>
      <c r="L1431" s="4" t="s">
        <v>21</v>
      </c>
      <c r="M1431" s="4" t="s">
        <v>21</v>
      </c>
      <c r="N1431" s="4" t="s">
        <v>21</v>
      </c>
      <c r="O1431" s="4" t="s">
        <v>21</v>
      </c>
      <c r="P1431" s="4" t="s">
        <v>8</v>
      </c>
      <c r="Q1431" s="4" t="s">
        <v>8</v>
      </c>
      <c r="R1431" s="4" t="s">
        <v>13</v>
      </c>
      <c r="S1431" s="4" t="s">
        <v>7</v>
      </c>
      <c r="T1431" s="4" t="s">
        <v>13</v>
      </c>
      <c r="U1431" s="4" t="s">
        <v>13</v>
      </c>
      <c r="V1431" s="4" t="s">
        <v>12</v>
      </c>
    </row>
    <row r="1432" spans="1:22">
      <c r="A1432" t="n">
        <v>13185</v>
      </c>
      <c r="B1432" s="26" t="n">
        <v>19</v>
      </c>
      <c r="C1432" s="7" t="n">
        <v>1656</v>
      </c>
      <c r="D1432" s="7" t="s">
        <v>34</v>
      </c>
      <c r="E1432" s="7" t="s">
        <v>35</v>
      </c>
      <c r="F1432" s="7" t="s">
        <v>14</v>
      </c>
      <c r="G1432" s="7" t="n">
        <v>0</v>
      </c>
      <c r="H1432" s="7" t="n">
        <v>1</v>
      </c>
      <c r="I1432" s="7" t="n">
        <v>0</v>
      </c>
      <c r="J1432" s="7" t="n">
        <v>0</v>
      </c>
      <c r="K1432" s="7" t="n">
        <v>0</v>
      </c>
      <c r="L1432" s="7" t="n">
        <v>0</v>
      </c>
      <c r="M1432" s="7" t="n">
        <v>1</v>
      </c>
      <c r="N1432" s="7" t="n">
        <v>1.60000002384186</v>
      </c>
      <c r="O1432" s="7" t="n">
        <v>0.0900000035762787</v>
      </c>
      <c r="P1432" s="7" t="s">
        <v>14</v>
      </c>
      <c r="Q1432" s="7" t="s">
        <v>14</v>
      </c>
      <c r="R1432" s="7" t="n">
        <v>-1</v>
      </c>
      <c r="S1432" s="7" t="n">
        <v>0</v>
      </c>
      <c r="T1432" s="7" t="n">
        <v>0</v>
      </c>
      <c r="U1432" s="7" t="n">
        <v>0</v>
      </c>
      <c r="V1432" s="7" t="n">
        <v>0</v>
      </c>
    </row>
    <row r="1433" spans="1:22">
      <c r="A1433" t="s">
        <v>4</v>
      </c>
      <c r="B1433" s="4" t="s">
        <v>5</v>
      </c>
      <c r="C1433" s="4" t="s">
        <v>12</v>
      </c>
      <c r="D1433" s="4" t="s">
        <v>8</v>
      </c>
      <c r="E1433" s="4" t="s">
        <v>8</v>
      </c>
      <c r="F1433" s="4" t="s">
        <v>8</v>
      </c>
      <c r="G1433" s="4" t="s">
        <v>7</v>
      </c>
      <c r="H1433" s="4" t="s">
        <v>13</v>
      </c>
      <c r="I1433" s="4" t="s">
        <v>21</v>
      </c>
      <c r="J1433" s="4" t="s">
        <v>21</v>
      </c>
      <c r="K1433" s="4" t="s">
        <v>21</v>
      </c>
      <c r="L1433" s="4" t="s">
        <v>21</v>
      </c>
      <c r="M1433" s="4" t="s">
        <v>21</v>
      </c>
      <c r="N1433" s="4" t="s">
        <v>21</v>
      </c>
      <c r="O1433" s="4" t="s">
        <v>21</v>
      </c>
      <c r="P1433" s="4" t="s">
        <v>8</v>
      </c>
      <c r="Q1433" s="4" t="s">
        <v>8</v>
      </c>
      <c r="R1433" s="4" t="s">
        <v>13</v>
      </c>
      <c r="S1433" s="4" t="s">
        <v>7</v>
      </c>
      <c r="T1433" s="4" t="s">
        <v>13</v>
      </c>
      <c r="U1433" s="4" t="s">
        <v>13</v>
      </c>
      <c r="V1433" s="4" t="s">
        <v>12</v>
      </c>
    </row>
    <row r="1434" spans="1:22">
      <c r="A1434" t="n">
        <v>13256</v>
      </c>
      <c r="B1434" s="26" t="n">
        <v>19</v>
      </c>
      <c r="C1434" s="7" t="n">
        <v>1657</v>
      </c>
      <c r="D1434" s="7" t="s">
        <v>34</v>
      </c>
      <c r="E1434" s="7" t="s">
        <v>35</v>
      </c>
      <c r="F1434" s="7" t="s">
        <v>14</v>
      </c>
      <c r="G1434" s="7" t="n">
        <v>0</v>
      </c>
      <c r="H1434" s="7" t="n">
        <v>1</v>
      </c>
      <c r="I1434" s="7" t="n">
        <v>0</v>
      </c>
      <c r="J1434" s="7" t="n">
        <v>0</v>
      </c>
      <c r="K1434" s="7" t="n">
        <v>0</v>
      </c>
      <c r="L1434" s="7" t="n">
        <v>0</v>
      </c>
      <c r="M1434" s="7" t="n">
        <v>1</v>
      </c>
      <c r="N1434" s="7" t="n">
        <v>1.60000002384186</v>
      </c>
      <c r="O1434" s="7" t="n">
        <v>0.0900000035762787</v>
      </c>
      <c r="P1434" s="7" t="s">
        <v>14</v>
      </c>
      <c r="Q1434" s="7" t="s">
        <v>14</v>
      </c>
      <c r="R1434" s="7" t="n">
        <v>-1</v>
      </c>
      <c r="S1434" s="7" t="n">
        <v>0</v>
      </c>
      <c r="T1434" s="7" t="n">
        <v>0</v>
      </c>
      <c r="U1434" s="7" t="n">
        <v>0</v>
      </c>
      <c r="V1434" s="7" t="n">
        <v>0</v>
      </c>
    </row>
    <row r="1435" spans="1:22">
      <c r="A1435" t="s">
        <v>4</v>
      </c>
      <c r="B1435" s="4" t="s">
        <v>5</v>
      </c>
      <c r="C1435" s="4" t="s">
        <v>12</v>
      </c>
      <c r="D1435" s="4" t="s">
        <v>8</v>
      </c>
      <c r="E1435" s="4" t="s">
        <v>8</v>
      </c>
      <c r="F1435" s="4" t="s">
        <v>8</v>
      </c>
      <c r="G1435" s="4" t="s">
        <v>7</v>
      </c>
      <c r="H1435" s="4" t="s">
        <v>13</v>
      </c>
      <c r="I1435" s="4" t="s">
        <v>21</v>
      </c>
      <c r="J1435" s="4" t="s">
        <v>21</v>
      </c>
      <c r="K1435" s="4" t="s">
        <v>21</v>
      </c>
      <c r="L1435" s="4" t="s">
        <v>21</v>
      </c>
      <c r="M1435" s="4" t="s">
        <v>21</v>
      </c>
      <c r="N1435" s="4" t="s">
        <v>21</v>
      </c>
      <c r="O1435" s="4" t="s">
        <v>21</v>
      </c>
      <c r="P1435" s="4" t="s">
        <v>8</v>
      </c>
      <c r="Q1435" s="4" t="s">
        <v>8</v>
      </c>
      <c r="R1435" s="4" t="s">
        <v>13</v>
      </c>
      <c r="S1435" s="4" t="s">
        <v>7</v>
      </c>
      <c r="T1435" s="4" t="s">
        <v>13</v>
      </c>
      <c r="U1435" s="4" t="s">
        <v>13</v>
      </c>
      <c r="V1435" s="4" t="s">
        <v>12</v>
      </c>
    </row>
    <row r="1436" spans="1:22">
      <c r="A1436" t="n">
        <v>13327</v>
      </c>
      <c r="B1436" s="26" t="n">
        <v>19</v>
      </c>
      <c r="C1436" s="7" t="n">
        <v>1658</v>
      </c>
      <c r="D1436" s="7" t="s">
        <v>34</v>
      </c>
      <c r="E1436" s="7" t="s">
        <v>35</v>
      </c>
      <c r="F1436" s="7" t="s">
        <v>14</v>
      </c>
      <c r="G1436" s="7" t="n">
        <v>0</v>
      </c>
      <c r="H1436" s="7" t="n">
        <v>1</v>
      </c>
      <c r="I1436" s="7" t="n">
        <v>0</v>
      </c>
      <c r="J1436" s="7" t="n">
        <v>0</v>
      </c>
      <c r="K1436" s="7" t="n">
        <v>0</v>
      </c>
      <c r="L1436" s="7" t="n">
        <v>0</v>
      </c>
      <c r="M1436" s="7" t="n">
        <v>1</v>
      </c>
      <c r="N1436" s="7" t="n">
        <v>1.60000002384186</v>
      </c>
      <c r="O1436" s="7" t="n">
        <v>0.0900000035762787</v>
      </c>
      <c r="P1436" s="7" t="s">
        <v>14</v>
      </c>
      <c r="Q1436" s="7" t="s">
        <v>14</v>
      </c>
      <c r="R1436" s="7" t="n">
        <v>-1</v>
      </c>
      <c r="S1436" s="7" t="n">
        <v>0</v>
      </c>
      <c r="T1436" s="7" t="n">
        <v>0</v>
      </c>
      <c r="U1436" s="7" t="n">
        <v>0</v>
      </c>
      <c r="V1436" s="7" t="n">
        <v>0</v>
      </c>
    </row>
    <row r="1437" spans="1:22">
      <c r="A1437" t="s">
        <v>4</v>
      </c>
      <c r="B1437" s="4" t="s">
        <v>5</v>
      </c>
      <c r="C1437" s="4" t="s">
        <v>12</v>
      </c>
      <c r="D1437" s="4" t="s">
        <v>8</v>
      </c>
      <c r="E1437" s="4" t="s">
        <v>8</v>
      </c>
      <c r="F1437" s="4" t="s">
        <v>8</v>
      </c>
      <c r="G1437" s="4" t="s">
        <v>7</v>
      </c>
      <c r="H1437" s="4" t="s">
        <v>13</v>
      </c>
      <c r="I1437" s="4" t="s">
        <v>21</v>
      </c>
      <c r="J1437" s="4" t="s">
        <v>21</v>
      </c>
      <c r="K1437" s="4" t="s">
        <v>21</v>
      </c>
      <c r="L1437" s="4" t="s">
        <v>21</v>
      </c>
      <c r="M1437" s="4" t="s">
        <v>21</v>
      </c>
      <c r="N1437" s="4" t="s">
        <v>21</v>
      </c>
      <c r="O1437" s="4" t="s">
        <v>21</v>
      </c>
      <c r="P1437" s="4" t="s">
        <v>8</v>
      </c>
      <c r="Q1437" s="4" t="s">
        <v>8</v>
      </c>
      <c r="R1437" s="4" t="s">
        <v>13</v>
      </c>
      <c r="S1437" s="4" t="s">
        <v>7</v>
      </c>
      <c r="T1437" s="4" t="s">
        <v>13</v>
      </c>
      <c r="U1437" s="4" t="s">
        <v>13</v>
      </c>
      <c r="V1437" s="4" t="s">
        <v>12</v>
      </c>
    </row>
    <row r="1438" spans="1:22">
      <c r="A1438" t="n">
        <v>13398</v>
      </c>
      <c r="B1438" s="26" t="n">
        <v>19</v>
      </c>
      <c r="C1438" s="7" t="n">
        <v>1000</v>
      </c>
      <c r="D1438" s="7" t="s">
        <v>90</v>
      </c>
      <c r="E1438" s="7" t="s">
        <v>91</v>
      </c>
      <c r="F1438" s="7" t="s">
        <v>14</v>
      </c>
      <c r="G1438" s="7" t="n">
        <v>0</v>
      </c>
      <c r="H1438" s="7" t="n">
        <v>1</v>
      </c>
      <c r="I1438" s="7" t="n">
        <v>0</v>
      </c>
      <c r="J1438" s="7" t="n">
        <v>0</v>
      </c>
      <c r="K1438" s="7" t="n">
        <v>0</v>
      </c>
      <c r="L1438" s="7" t="n">
        <v>0</v>
      </c>
      <c r="M1438" s="7" t="n">
        <v>1</v>
      </c>
      <c r="N1438" s="7" t="n">
        <v>1.60000002384186</v>
      </c>
      <c r="O1438" s="7" t="n">
        <v>0.0900000035762787</v>
      </c>
      <c r="P1438" s="7" t="s">
        <v>14</v>
      </c>
      <c r="Q1438" s="7" t="s">
        <v>14</v>
      </c>
      <c r="R1438" s="7" t="n">
        <v>-1</v>
      </c>
      <c r="S1438" s="7" t="n">
        <v>0</v>
      </c>
      <c r="T1438" s="7" t="n">
        <v>0</v>
      </c>
      <c r="U1438" s="7" t="n">
        <v>0</v>
      </c>
      <c r="V1438" s="7" t="n">
        <v>0</v>
      </c>
    </row>
    <row r="1439" spans="1:22">
      <c r="A1439" t="s">
        <v>4</v>
      </c>
      <c r="B1439" s="4" t="s">
        <v>5</v>
      </c>
      <c r="C1439" s="4" t="s">
        <v>12</v>
      </c>
      <c r="D1439" s="4" t="s">
        <v>8</v>
      </c>
      <c r="E1439" s="4" t="s">
        <v>8</v>
      </c>
      <c r="F1439" s="4" t="s">
        <v>8</v>
      </c>
      <c r="G1439" s="4" t="s">
        <v>7</v>
      </c>
      <c r="H1439" s="4" t="s">
        <v>13</v>
      </c>
      <c r="I1439" s="4" t="s">
        <v>21</v>
      </c>
      <c r="J1439" s="4" t="s">
        <v>21</v>
      </c>
      <c r="K1439" s="4" t="s">
        <v>21</v>
      </c>
      <c r="L1439" s="4" t="s">
        <v>21</v>
      </c>
      <c r="M1439" s="4" t="s">
        <v>21</v>
      </c>
      <c r="N1439" s="4" t="s">
        <v>21</v>
      </c>
      <c r="O1439" s="4" t="s">
        <v>21</v>
      </c>
      <c r="P1439" s="4" t="s">
        <v>8</v>
      </c>
      <c r="Q1439" s="4" t="s">
        <v>8</v>
      </c>
      <c r="R1439" s="4" t="s">
        <v>13</v>
      </c>
      <c r="S1439" s="4" t="s">
        <v>7</v>
      </c>
      <c r="T1439" s="4" t="s">
        <v>13</v>
      </c>
      <c r="U1439" s="4" t="s">
        <v>13</v>
      </c>
      <c r="V1439" s="4" t="s">
        <v>12</v>
      </c>
    </row>
    <row r="1440" spans="1:22">
      <c r="A1440" t="n">
        <v>13477</v>
      </c>
      <c r="B1440" s="26" t="n">
        <v>19</v>
      </c>
      <c r="C1440" s="7" t="n">
        <v>1001</v>
      </c>
      <c r="D1440" s="7" t="s">
        <v>90</v>
      </c>
      <c r="E1440" s="7" t="s">
        <v>91</v>
      </c>
      <c r="F1440" s="7" t="s">
        <v>14</v>
      </c>
      <c r="G1440" s="7" t="n">
        <v>0</v>
      </c>
      <c r="H1440" s="7" t="n">
        <v>1</v>
      </c>
      <c r="I1440" s="7" t="n">
        <v>0</v>
      </c>
      <c r="J1440" s="7" t="n">
        <v>0</v>
      </c>
      <c r="K1440" s="7" t="n">
        <v>0</v>
      </c>
      <c r="L1440" s="7" t="n">
        <v>0</v>
      </c>
      <c r="M1440" s="7" t="n">
        <v>1</v>
      </c>
      <c r="N1440" s="7" t="n">
        <v>1.60000002384186</v>
      </c>
      <c r="O1440" s="7" t="n">
        <v>0.0900000035762787</v>
      </c>
      <c r="P1440" s="7" t="s">
        <v>14</v>
      </c>
      <c r="Q1440" s="7" t="s">
        <v>14</v>
      </c>
      <c r="R1440" s="7" t="n">
        <v>-1</v>
      </c>
      <c r="S1440" s="7" t="n">
        <v>0</v>
      </c>
      <c r="T1440" s="7" t="n">
        <v>0</v>
      </c>
      <c r="U1440" s="7" t="n">
        <v>0</v>
      </c>
      <c r="V1440" s="7" t="n">
        <v>0</v>
      </c>
    </row>
    <row r="1441" spans="1:22">
      <c r="A1441" t="s">
        <v>4</v>
      </c>
      <c r="B1441" s="4" t="s">
        <v>5</v>
      </c>
      <c r="C1441" s="4" t="s">
        <v>12</v>
      </c>
      <c r="D1441" s="4" t="s">
        <v>8</v>
      </c>
      <c r="E1441" s="4" t="s">
        <v>8</v>
      </c>
      <c r="F1441" s="4" t="s">
        <v>8</v>
      </c>
      <c r="G1441" s="4" t="s">
        <v>7</v>
      </c>
      <c r="H1441" s="4" t="s">
        <v>13</v>
      </c>
      <c r="I1441" s="4" t="s">
        <v>21</v>
      </c>
      <c r="J1441" s="4" t="s">
        <v>21</v>
      </c>
      <c r="K1441" s="4" t="s">
        <v>21</v>
      </c>
      <c r="L1441" s="4" t="s">
        <v>21</v>
      </c>
      <c r="M1441" s="4" t="s">
        <v>21</v>
      </c>
      <c r="N1441" s="4" t="s">
        <v>21</v>
      </c>
      <c r="O1441" s="4" t="s">
        <v>21</v>
      </c>
      <c r="P1441" s="4" t="s">
        <v>8</v>
      </c>
      <c r="Q1441" s="4" t="s">
        <v>8</v>
      </c>
      <c r="R1441" s="4" t="s">
        <v>13</v>
      </c>
      <c r="S1441" s="4" t="s">
        <v>7</v>
      </c>
      <c r="T1441" s="4" t="s">
        <v>13</v>
      </c>
      <c r="U1441" s="4" t="s">
        <v>13</v>
      </c>
      <c r="V1441" s="4" t="s">
        <v>12</v>
      </c>
    </row>
    <row r="1442" spans="1:22">
      <c r="A1442" t="n">
        <v>13556</v>
      </c>
      <c r="B1442" s="26" t="n">
        <v>19</v>
      </c>
      <c r="C1442" s="7" t="n">
        <v>1560</v>
      </c>
      <c r="D1442" s="7" t="s">
        <v>36</v>
      </c>
      <c r="E1442" s="7" t="s">
        <v>37</v>
      </c>
      <c r="F1442" s="7" t="s">
        <v>14</v>
      </c>
      <c r="G1442" s="7" t="n">
        <v>0</v>
      </c>
      <c r="H1442" s="7" t="n">
        <v>1</v>
      </c>
      <c r="I1442" s="7" t="n">
        <v>0</v>
      </c>
      <c r="J1442" s="7" t="n">
        <v>0</v>
      </c>
      <c r="K1442" s="7" t="n">
        <v>0</v>
      </c>
      <c r="L1442" s="7" t="n">
        <v>0</v>
      </c>
      <c r="M1442" s="7" t="n">
        <v>1</v>
      </c>
      <c r="N1442" s="7" t="n">
        <v>1.60000002384186</v>
      </c>
      <c r="O1442" s="7" t="n">
        <v>0.0900000035762787</v>
      </c>
      <c r="P1442" s="7" t="s">
        <v>38</v>
      </c>
      <c r="Q1442" s="7" t="s">
        <v>14</v>
      </c>
      <c r="R1442" s="7" t="n">
        <v>-1</v>
      </c>
      <c r="S1442" s="7" t="n">
        <v>0</v>
      </c>
      <c r="T1442" s="7" t="n">
        <v>0</v>
      </c>
      <c r="U1442" s="7" t="n">
        <v>0</v>
      </c>
      <c r="V1442" s="7" t="n">
        <v>0</v>
      </c>
    </row>
    <row r="1443" spans="1:22">
      <c r="A1443" t="s">
        <v>4</v>
      </c>
      <c r="B1443" s="4" t="s">
        <v>5</v>
      </c>
      <c r="C1443" s="4" t="s">
        <v>12</v>
      </c>
      <c r="D1443" s="4" t="s">
        <v>8</v>
      </c>
      <c r="E1443" s="4" t="s">
        <v>8</v>
      </c>
      <c r="F1443" s="4" t="s">
        <v>8</v>
      </c>
      <c r="G1443" s="4" t="s">
        <v>7</v>
      </c>
      <c r="H1443" s="4" t="s">
        <v>13</v>
      </c>
      <c r="I1443" s="4" t="s">
        <v>21</v>
      </c>
      <c r="J1443" s="4" t="s">
        <v>21</v>
      </c>
      <c r="K1443" s="4" t="s">
        <v>21</v>
      </c>
      <c r="L1443" s="4" t="s">
        <v>21</v>
      </c>
      <c r="M1443" s="4" t="s">
        <v>21</v>
      </c>
      <c r="N1443" s="4" t="s">
        <v>21</v>
      </c>
      <c r="O1443" s="4" t="s">
        <v>21</v>
      </c>
      <c r="P1443" s="4" t="s">
        <v>8</v>
      </c>
      <c r="Q1443" s="4" t="s">
        <v>8</v>
      </c>
      <c r="R1443" s="4" t="s">
        <v>13</v>
      </c>
      <c r="S1443" s="4" t="s">
        <v>7</v>
      </c>
      <c r="T1443" s="4" t="s">
        <v>13</v>
      </c>
      <c r="U1443" s="4" t="s">
        <v>13</v>
      </c>
      <c r="V1443" s="4" t="s">
        <v>12</v>
      </c>
    </row>
    <row r="1444" spans="1:22">
      <c r="A1444" t="n">
        <v>13645</v>
      </c>
      <c r="B1444" s="26" t="n">
        <v>19</v>
      </c>
      <c r="C1444" s="7" t="n">
        <v>1561</v>
      </c>
      <c r="D1444" s="7" t="s">
        <v>39</v>
      </c>
      <c r="E1444" s="7" t="s">
        <v>40</v>
      </c>
      <c r="F1444" s="7" t="s">
        <v>14</v>
      </c>
      <c r="G1444" s="7" t="n">
        <v>0</v>
      </c>
      <c r="H1444" s="7" t="n">
        <v>1</v>
      </c>
      <c r="I1444" s="7" t="n">
        <v>0</v>
      </c>
      <c r="J1444" s="7" t="n">
        <v>0</v>
      </c>
      <c r="K1444" s="7" t="n">
        <v>0</v>
      </c>
      <c r="L1444" s="7" t="n">
        <v>0</v>
      </c>
      <c r="M1444" s="7" t="n">
        <v>1</v>
      </c>
      <c r="N1444" s="7" t="n">
        <v>1.60000002384186</v>
      </c>
      <c r="O1444" s="7" t="n">
        <v>0.0900000035762787</v>
      </c>
      <c r="P1444" s="7" t="s">
        <v>41</v>
      </c>
      <c r="Q1444" s="7" t="s">
        <v>14</v>
      </c>
      <c r="R1444" s="7" t="n">
        <v>-1</v>
      </c>
      <c r="S1444" s="7" t="n">
        <v>0</v>
      </c>
      <c r="T1444" s="7" t="n">
        <v>0</v>
      </c>
      <c r="U1444" s="7" t="n">
        <v>0</v>
      </c>
      <c r="V1444" s="7" t="n">
        <v>0</v>
      </c>
    </row>
    <row r="1445" spans="1:22">
      <c r="A1445" t="s">
        <v>4</v>
      </c>
      <c r="B1445" s="4" t="s">
        <v>5</v>
      </c>
      <c r="C1445" s="4" t="s">
        <v>12</v>
      </c>
      <c r="D1445" s="4" t="s">
        <v>8</v>
      </c>
      <c r="E1445" s="4" t="s">
        <v>8</v>
      </c>
      <c r="F1445" s="4" t="s">
        <v>8</v>
      </c>
      <c r="G1445" s="4" t="s">
        <v>7</v>
      </c>
      <c r="H1445" s="4" t="s">
        <v>13</v>
      </c>
      <c r="I1445" s="4" t="s">
        <v>21</v>
      </c>
      <c r="J1445" s="4" t="s">
        <v>21</v>
      </c>
      <c r="K1445" s="4" t="s">
        <v>21</v>
      </c>
      <c r="L1445" s="4" t="s">
        <v>21</v>
      </c>
      <c r="M1445" s="4" t="s">
        <v>21</v>
      </c>
      <c r="N1445" s="4" t="s">
        <v>21</v>
      </c>
      <c r="O1445" s="4" t="s">
        <v>21</v>
      </c>
      <c r="P1445" s="4" t="s">
        <v>8</v>
      </c>
      <c r="Q1445" s="4" t="s">
        <v>8</v>
      </c>
      <c r="R1445" s="4" t="s">
        <v>13</v>
      </c>
      <c r="S1445" s="4" t="s">
        <v>7</v>
      </c>
      <c r="T1445" s="4" t="s">
        <v>13</v>
      </c>
      <c r="U1445" s="4" t="s">
        <v>13</v>
      </c>
      <c r="V1445" s="4" t="s">
        <v>12</v>
      </c>
    </row>
    <row r="1446" spans="1:22">
      <c r="A1446" t="n">
        <v>13736</v>
      </c>
      <c r="B1446" s="26" t="n">
        <v>19</v>
      </c>
      <c r="C1446" s="7" t="n">
        <v>1562</v>
      </c>
      <c r="D1446" s="7" t="s">
        <v>39</v>
      </c>
      <c r="E1446" s="7" t="s">
        <v>40</v>
      </c>
      <c r="F1446" s="7" t="s">
        <v>14</v>
      </c>
      <c r="G1446" s="7" t="n">
        <v>0</v>
      </c>
      <c r="H1446" s="7" t="n">
        <v>1</v>
      </c>
      <c r="I1446" s="7" t="n">
        <v>0</v>
      </c>
      <c r="J1446" s="7" t="n">
        <v>0</v>
      </c>
      <c r="K1446" s="7" t="n">
        <v>0</v>
      </c>
      <c r="L1446" s="7" t="n">
        <v>0</v>
      </c>
      <c r="M1446" s="7" t="n">
        <v>1</v>
      </c>
      <c r="N1446" s="7" t="n">
        <v>1.60000002384186</v>
      </c>
      <c r="O1446" s="7" t="n">
        <v>0.0900000035762787</v>
      </c>
      <c r="P1446" s="7" t="s">
        <v>41</v>
      </c>
      <c r="Q1446" s="7" t="s">
        <v>14</v>
      </c>
      <c r="R1446" s="7" t="n">
        <v>-1</v>
      </c>
      <c r="S1446" s="7" t="n">
        <v>0</v>
      </c>
      <c r="T1446" s="7" t="n">
        <v>0</v>
      </c>
      <c r="U1446" s="7" t="n">
        <v>0</v>
      </c>
      <c r="V1446" s="7" t="n">
        <v>0</v>
      </c>
    </row>
    <row r="1447" spans="1:22">
      <c r="A1447" t="s">
        <v>4</v>
      </c>
      <c r="B1447" s="4" t="s">
        <v>5</v>
      </c>
      <c r="C1447" s="4" t="s">
        <v>12</v>
      </c>
      <c r="D1447" s="4" t="s">
        <v>8</v>
      </c>
      <c r="E1447" s="4" t="s">
        <v>8</v>
      </c>
      <c r="F1447" s="4" t="s">
        <v>8</v>
      </c>
      <c r="G1447" s="4" t="s">
        <v>7</v>
      </c>
      <c r="H1447" s="4" t="s">
        <v>13</v>
      </c>
      <c r="I1447" s="4" t="s">
        <v>21</v>
      </c>
      <c r="J1447" s="4" t="s">
        <v>21</v>
      </c>
      <c r="K1447" s="4" t="s">
        <v>21</v>
      </c>
      <c r="L1447" s="4" t="s">
        <v>21</v>
      </c>
      <c r="M1447" s="4" t="s">
        <v>21</v>
      </c>
      <c r="N1447" s="4" t="s">
        <v>21</v>
      </c>
      <c r="O1447" s="4" t="s">
        <v>21</v>
      </c>
      <c r="P1447" s="4" t="s">
        <v>8</v>
      </c>
      <c r="Q1447" s="4" t="s">
        <v>8</v>
      </c>
      <c r="R1447" s="4" t="s">
        <v>13</v>
      </c>
      <c r="S1447" s="4" t="s">
        <v>7</v>
      </c>
      <c r="T1447" s="4" t="s">
        <v>13</v>
      </c>
      <c r="U1447" s="4" t="s">
        <v>13</v>
      </c>
      <c r="V1447" s="4" t="s">
        <v>12</v>
      </c>
    </row>
    <row r="1448" spans="1:22">
      <c r="A1448" t="n">
        <v>13827</v>
      </c>
      <c r="B1448" s="26" t="n">
        <v>19</v>
      </c>
      <c r="C1448" s="7" t="n">
        <v>1563</v>
      </c>
      <c r="D1448" s="7" t="s">
        <v>39</v>
      </c>
      <c r="E1448" s="7" t="s">
        <v>40</v>
      </c>
      <c r="F1448" s="7" t="s">
        <v>14</v>
      </c>
      <c r="G1448" s="7" t="n">
        <v>0</v>
      </c>
      <c r="H1448" s="7" t="n">
        <v>1</v>
      </c>
      <c r="I1448" s="7" t="n">
        <v>0</v>
      </c>
      <c r="J1448" s="7" t="n">
        <v>0</v>
      </c>
      <c r="K1448" s="7" t="n">
        <v>0</v>
      </c>
      <c r="L1448" s="7" t="n">
        <v>0</v>
      </c>
      <c r="M1448" s="7" t="n">
        <v>1</v>
      </c>
      <c r="N1448" s="7" t="n">
        <v>1.60000002384186</v>
      </c>
      <c r="O1448" s="7" t="n">
        <v>0.0900000035762787</v>
      </c>
      <c r="P1448" s="7" t="s">
        <v>41</v>
      </c>
      <c r="Q1448" s="7" t="s">
        <v>14</v>
      </c>
      <c r="R1448" s="7" t="n">
        <v>-1</v>
      </c>
      <c r="S1448" s="7" t="n">
        <v>0</v>
      </c>
      <c r="T1448" s="7" t="n">
        <v>0</v>
      </c>
      <c r="U1448" s="7" t="n">
        <v>0</v>
      </c>
      <c r="V1448" s="7" t="n">
        <v>0</v>
      </c>
    </row>
    <row r="1449" spans="1:22">
      <c r="A1449" t="s">
        <v>4</v>
      </c>
      <c r="B1449" s="4" t="s">
        <v>5</v>
      </c>
      <c r="C1449" s="4" t="s">
        <v>12</v>
      </c>
      <c r="D1449" s="4" t="s">
        <v>8</v>
      </c>
      <c r="E1449" s="4" t="s">
        <v>8</v>
      </c>
      <c r="F1449" s="4" t="s">
        <v>8</v>
      </c>
      <c r="G1449" s="4" t="s">
        <v>7</v>
      </c>
      <c r="H1449" s="4" t="s">
        <v>13</v>
      </c>
      <c r="I1449" s="4" t="s">
        <v>21</v>
      </c>
      <c r="J1449" s="4" t="s">
        <v>21</v>
      </c>
      <c r="K1449" s="4" t="s">
        <v>21</v>
      </c>
      <c r="L1449" s="4" t="s">
        <v>21</v>
      </c>
      <c r="M1449" s="4" t="s">
        <v>21</v>
      </c>
      <c r="N1449" s="4" t="s">
        <v>21</v>
      </c>
      <c r="O1449" s="4" t="s">
        <v>21</v>
      </c>
      <c r="P1449" s="4" t="s">
        <v>8</v>
      </c>
      <c r="Q1449" s="4" t="s">
        <v>8</v>
      </c>
      <c r="R1449" s="4" t="s">
        <v>13</v>
      </c>
      <c r="S1449" s="4" t="s">
        <v>7</v>
      </c>
      <c r="T1449" s="4" t="s">
        <v>13</v>
      </c>
      <c r="U1449" s="4" t="s">
        <v>13</v>
      </c>
      <c r="V1449" s="4" t="s">
        <v>12</v>
      </c>
    </row>
    <row r="1450" spans="1:22">
      <c r="A1450" t="n">
        <v>13918</v>
      </c>
      <c r="B1450" s="26" t="n">
        <v>19</v>
      </c>
      <c r="C1450" s="7" t="n">
        <v>1564</v>
      </c>
      <c r="D1450" s="7" t="s">
        <v>39</v>
      </c>
      <c r="E1450" s="7" t="s">
        <v>40</v>
      </c>
      <c r="F1450" s="7" t="s">
        <v>14</v>
      </c>
      <c r="G1450" s="7" t="n">
        <v>0</v>
      </c>
      <c r="H1450" s="7" t="n">
        <v>1</v>
      </c>
      <c r="I1450" s="7" t="n">
        <v>0</v>
      </c>
      <c r="J1450" s="7" t="n">
        <v>0</v>
      </c>
      <c r="K1450" s="7" t="n">
        <v>0</v>
      </c>
      <c r="L1450" s="7" t="n">
        <v>0</v>
      </c>
      <c r="M1450" s="7" t="n">
        <v>1</v>
      </c>
      <c r="N1450" s="7" t="n">
        <v>1.60000002384186</v>
      </c>
      <c r="O1450" s="7" t="n">
        <v>0.0900000035762787</v>
      </c>
      <c r="P1450" s="7" t="s">
        <v>41</v>
      </c>
      <c r="Q1450" s="7" t="s">
        <v>14</v>
      </c>
      <c r="R1450" s="7" t="n">
        <v>-1</v>
      </c>
      <c r="S1450" s="7" t="n">
        <v>0</v>
      </c>
      <c r="T1450" s="7" t="n">
        <v>0</v>
      </c>
      <c r="U1450" s="7" t="n">
        <v>0</v>
      </c>
      <c r="V1450" s="7" t="n">
        <v>0</v>
      </c>
    </row>
    <row r="1451" spans="1:22">
      <c r="A1451" t="s">
        <v>4</v>
      </c>
      <c r="B1451" s="4" t="s">
        <v>5</v>
      </c>
      <c r="C1451" s="4" t="s">
        <v>12</v>
      </c>
      <c r="D1451" s="4" t="s">
        <v>8</v>
      </c>
      <c r="E1451" s="4" t="s">
        <v>8</v>
      </c>
      <c r="F1451" s="4" t="s">
        <v>8</v>
      </c>
      <c r="G1451" s="4" t="s">
        <v>7</v>
      </c>
      <c r="H1451" s="4" t="s">
        <v>13</v>
      </c>
      <c r="I1451" s="4" t="s">
        <v>21</v>
      </c>
      <c r="J1451" s="4" t="s">
        <v>21</v>
      </c>
      <c r="K1451" s="4" t="s">
        <v>21</v>
      </c>
      <c r="L1451" s="4" t="s">
        <v>21</v>
      </c>
      <c r="M1451" s="4" t="s">
        <v>21</v>
      </c>
      <c r="N1451" s="4" t="s">
        <v>21</v>
      </c>
      <c r="O1451" s="4" t="s">
        <v>21</v>
      </c>
      <c r="P1451" s="4" t="s">
        <v>8</v>
      </c>
      <c r="Q1451" s="4" t="s">
        <v>8</v>
      </c>
      <c r="R1451" s="4" t="s">
        <v>13</v>
      </c>
      <c r="S1451" s="4" t="s">
        <v>7</v>
      </c>
      <c r="T1451" s="4" t="s">
        <v>13</v>
      </c>
      <c r="U1451" s="4" t="s">
        <v>13</v>
      </c>
      <c r="V1451" s="4" t="s">
        <v>12</v>
      </c>
    </row>
    <row r="1452" spans="1:22">
      <c r="A1452" t="n">
        <v>14009</v>
      </c>
      <c r="B1452" s="26" t="n">
        <v>19</v>
      </c>
      <c r="C1452" s="7" t="n">
        <v>1565</v>
      </c>
      <c r="D1452" s="7" t="s">
        <v>39</v>
      </c>
      <c r="E1452" s="7" t="s">
        <v>40</v>
      </c>
      <c r="F1452" s="7" t="s">
        <v>14</v>
      </c>
      <c r="G1452" s="7" t="n">
        <v>0</v>
      </c>
      <c r="H1452" s="7" t="n">
        <v>1</v>
      </c>
      <c r="I1452" s="7" t="n">
        <v>0</v>
      </c>
      <c r="J1452" s="7" t="n">
        <v>0</v>
      </c>
      <c r="K1452" s="7" t="n">
        <v>0</v>
      </c>
      <c r="L1452" s="7" t="n">
        <v>0</v>
      </c>
      <c r="M1452" s="7" t="n">
        <v>1</v>
      </c>
      <c r="N1452" s="7" t="n">
        <v>1.60000002384186</v>
      </c>
      <c r="O1452" s="7" t="n">
        <v>0.0900000035762787</v>
      </c>
      <c r="P1452" s="7" t="s">
        <v>41</v>
      </c>
      <c r="Q1452" s="7" t="s">
        <v>14</v>
      </c>
      <c r="R1452" s="7" t="n">
        <v>-1</v>
      </c>
      <c r="S1452" s="7" t="n">
        <v>0</v>
      </c>
      <c r="T1452" s="7" t="n">
        <v>0</v>
      </c>
      <c r="U1452" s="7" t="n">
        <v>0</v>
      </c>
      <c r="V1452" s="7" t="n">
        <v>0</v>
      </c>
    </row>
    <row r="1453" spans="1:22">
      <c r="A1453" t="s">
        <v>4</v>
      </c>
      <c r="B1453" s="4" t="s">
        <v>5</v>
      </c>
      <c r="C1453" s="4" t="s">
        <v>12</v>
      </c>
      <c r="D1453" s="4" t="s">
        <v>8</v>
      </c>
      <c r="E1453" s="4" t="s">
        <v>8</v>
      </c>
      <c r="F1453" s="4" t="s">
        <v>8</v>
      </c>
      <c r="G1453" s="4" t="s">
        <v>7</v>
      </c>
      <c r="H1453" s="4" t="s">
        <v>13</v>
      </c>
      <c r="I1453" s="4" t="s">
        <v>21</v>
      </c>
      <c r="J1453" s="4" t="s">
        <v>21</v>
      </c>
      <c r="K1453" s="4" t="s">
        <v>21</v>
      </c>
      <c r="L1453" s="4" t="s">
        <v>21</v>
      </c>
      <c r="M1453" s="4" t="s">
        <v>21</v>
      </c>
      <c r="N1453" s="4" t="s">
        <v>21</v>
      </c>
      <c r="O1453" s="4" t="s">
        <v>21</v>
      </c>
      <c r="P1453" s="4" t="s">
        <v>8</v>
      </c>
      <c r="Q1453" s="4" t="s">
        <v>8</v>
      </c>
      <c r="R1453" s="4" t="s">
        <v>13</v>
      </c>
      <c r="S1453" s="4" t="s">
        <v>7</v>
      </c>
      <c r="T1453" s="4" t="s">
        <v>13</v>
      </c>
      <c r="U1453" s="4" t="s">
        <v>13</v>
      </c>
      <c r="V1453" s="4" t="s">
        <v>12</v>
      </c>
    </row>
    <row r="1454" spans="1:22">
      <c r="A1454" t="n">
        <v>14100</v>
      </c>
      <c r="B1454" s="26" t="n">
        <v>19</v>
      </c>
      <c r="C1454" s="7" t="n">
        <v>1570</v>
      </c>
      <c r="D1454" s="7" t="s">
        <v>42</v>
      </c>
      <c r="E1454" s="7" t="s">
        <v>43</v>
      </c>
      <c r="F1454" s="7" t="s">
        <v>14</v>
      </c>
      <c r="G1454" s="7" t="n">
        <v>0</v>
      </c>
      <c r="H1454" s="7" t="n">
        <v>1</v>
      </c>
      <c r="I1454" s="7" t="n">
        <v>0</v>
      </c>
      <c r="J1454" s="7" t="n">
        <v>0</v>
      </c>
      <c r="K1454" s="7" t="n">
        <v>0</v>
      </c>
      <c r="L1454" s="7" t="n">
        <v>0</v>
      </c>
      <c r="M1454" s="7" t="n">
        <v>1</v>
      </c>
      <c r="N1454" s="7" t="n">
        <v>1.60000002384186</v>
      </c>
      <c r="O1454" s="7" t="n">
        <v>0.0900000035762787</v>
      </c>
      <c r="P1454" s="7" t="s">
        <v>14</v>
      </c>
      <c r="Q1454" s="7" t="s">
        <v>14</v>
      </c>
      <c r="R1454" s="7" t="n">
        <v>-1</v>
      </c>
      <c r="S1454" s="7" t="n">
        <v>0</v>
      </c>
      <c r="T1454" s="7" t="n">
        <v>0</v>
      </c>
      <c r="U1454" s="7" t="n">
        <v>0</v>
      </c>
      <c r="V1454" s="7" t="n">
        <v>0</v>
      </c>
    </row>
    <row r="1455" spans="1:22">
      <c r="A1455" t="s">
        <v>4</v>
      </c>
      <c r="B1455" s="4" t="s">
        <v>5</v>
      </c>
      <c r="C1455" s="4" t="s">
        <v>12</v>
      </c>
      <c r="D1455" s="4" t="s">
        <v>8</v>
      </c>
      <c r="E1455" s="4" t="s">
        <v>8</v>
      </c>
      <c r="F1455" s="4" t="s">
        <v>8</v>
      </c>
      <c r="G1455" s="4" t="s">
        <v>7</v>
      </c>
      <c r="H1455" s="4" t="s">
        <v>13</v>
      </c>
      <c r="I1455" s="4" t="s">
        <v>21</v>
      </c>
      <c r="J1455" s="4" t="s">
        <v>21</v>
      </c>
      <c r="K1455" s="4" t="s">
        <v>21</v>
      </c>
      <c r="L1455" s="4" t="s">
        <v>21</v>
      </c>
      <c r="M1455" s="4" t="s">
        <v>21</v>
      </c>
      <c r="N1455" s="4" t="s">
        <v>21</v>
      </c>
      <c r="O1455" s="4" t="s">
        <v>21</v>
      </c>
      <c r="P1455" s="4" t="s">
        <v>8</v>
      </c>
      <c r="Q1455" s="4" t="s">
        <v>8</v>
      </c>
      <c r="R1455" s="4" t="s">
        <v>13</v>
      </c>
      <c r="S1455" s="4" t="s">
        <v>7</v>
      </c>
      <c r="T1455" s="4" t="s">
        <v>13</v>
      </c>
      <c r="U1455" s="4" t="s">
        <v>13</v>
      </c>
      <c r="V1455" s="4" t="s">
        <v>12</v>
      </c>
    </row>
    <row r="1456" spans="1:22">
      <c r="A1456" t="n">
        <v>14174</v>
      </c>
      <c r="B1456" s="26" t="n">
        <v>19</v>
      </c>
      <c r="C1456" s="7" t="n">
        <v>1571</v>
      </c>
      <c r="D1456" s="7" t="s">
        <v>42</v>
      </c>
      <c r="E1456" s="7" t="s">
        <v>43</v>
      </c>
      <c r="F1456" s="7" t="s">
        <v>14</v>
      </c>
      <c r="G1456" s="7" t="n">
        <v>0</v>
      </c>
      <c r="H1456" s="7" t="n">
        <v>1</v>
      </c>
      <c r="I1456" s="7" t="n">
        <v>0</v>
      </c>
      <c r="J1456" s="7" t="n">
        <v>0</v>
      </c>
      <c r="K1456" s="7" t="n">
        <v>0</v>
      </c>
      <c r="L1456" s="7" t="n">
        <v>0</v>
      </c>
      <c r="M1456" s="7" t="n">
        <v>1</v>
      </c>
      <c r="N1456" s="7" t="n">
        <v>1.60000002384186</v>
      </c>
      <c r="O1456" s="7" t="n">
        <v>0.0900000035762787</v>
      </c>
      <c r="P1456" s="7" t="s">
        <v>14</v>
      </c>
      <c r="Q1456" s="7" t="s">
        <v>14</v>
      </c>
      <c r="R1456" s="7" t="n">
        <v>-1</v>
      </c>
      <c r="S1456" s="7" t="n">
        <v>0</v>
      </c>
      <c r="T1456" s="7" t="n">
        <v>0</v>
      </c>
      <c r="U1456" s="7" t="n">
        <v>0</v>
      </c>
      <c r="V1456" s="7" t="n">
        <v>0</v>
      </c>
    </row>
    <row r="1457" spans="1:22">
      <c r="A1457" t="s">
        <v>4</v>
      </c>
      <c r="B1457" s="4" t="s">
        <v>5</v>
      </c>
      <c r="C1457" s="4" t="s">
        <v>12</v>
      </c>
      <c r="D1457" s="4" t="s">
        <v>8</v>
      </c>
      <c r="E1457" s="4" t="s">
        <v>8</v>
      </c>
      <c r="F1457" s="4" t="s">
        <v>8</v>
      </c>
      <c r="G1457" s="4" t="s">
        <v>7</v>
      </c>
      <c r="H1457" s="4" t="s">
        <v>13</v>
      </c>
      <c r="I1457" s="4" t="s">
        <v>21</v>
      </c>
      <c r="J1457" s="4" t="s">
        <v>21</v>
      </c>
      <c r="K1457" s="4" t="s">
        <v>21</v>
      </c>
      <c r="L1457" s="4" t="s">
        <v>21</v>
      </c>
      <c r="M1457" s="4" t="s">
        <v>21</v>
      </c>
      <c r="N1457" s="4" t="s">
        <v>21</v>
      </c>
      <c r="O1457" s="4" t="s">
        <v>21</v>
      </c>
      <c r="P1457" s="4" t="s">
        <v>8</v>
      </c>
      <c r="Q1457" s="4" t="s">
        <v>8</v>
      </c>
      <c r="R1457" s="4" t="s">
        <v>13</v>
      </c>
      <c r="S1457" s="4" t="s">
        <v>7</v>
      </c>
      <c r="T1457" s="4" t="s">
        <v>13</v>
      </c>
      <c r="U1457" s="4" t="s">
        <v>13</v>
      </c>
      <c r="V1457" s="4" t="s">
        <v>12</v>
      </c>
    </row>
    <row r="1458" spans="1:22">
      <c r="A1458" t="n">
        <v>14248</v>
      </c>
      <c r="B1458" s="26" t="n">
        <v>19</v>
      </c>
      <c r="C1458" s="7" t="n">
        <v>1572</v>
      </c>
      <c r="D1458" s="7" t="s">
        <v>42</v>
      </c>
      <c r="E1458" s="7" t="s">
        <v>43</v>
      </c>
      <c r="F1458" s="7" t="s">
        <v>14</v>
      </c>
      <c r="G1458" s="7" t="n">
        <v>0</v>
      </c>
      <c r="H1458" s="7" t="n">
        <v>1</v>
      </c>
      <c r="I1458" s="7" t="n">
        <v>0</v>
      </c>
      <c r="J1458" s="7" t="n">
        <v>0</v>
      </c>
      <c r="K1458" s="7" t="n">
        <v>0</v>
      </c>
      <c r="L1458" s="7" t="n">
        <v>0</v>
      </c>
      <c r="M1458" s="7" t="n">
        <v>1</v>
      </c>
      <c r="N1458" s="7" t="n">
        <v>1.60000002384186</v>
      </c>
      <c r="O1458" s="7" t="n">
        <v>0.0900000035762787</v>
      </c>
      <c r="P1458" s="7" t="s">
        <v>14</v>
      </c>
      <c r="Q1458" s="7" t="s">
        <v>14</v>
      </c>
      <c r="R1458" s="7" t="n">
        <v>-1</v>
      </c>
      <c r="S1458" s="7" t="n">
        <v>0</v>
      </c>
      <c r="T1458" s="7" t="n">
        <v>0</v>
      </c>
      <c r="U1458" s="7" t="n">
        <v>0</v>
      </c>
      <c r="V1458" s="7" t="n">
        <v>0</v>
      </c>
    </row>
    <row r="1459" spans="1:22">
      <c r="A1459" t="s">
        <v>4</v>
      </c>
      <c r="B1459" s="4" t="s">
        <v>5</v>
      </c>
      <c r="C1459" s="4" t="s">
        <v>12</v>
      </c>
      <c r="D1459" s="4" t="s">
        <v>8</v>
      </c>
      <c r="E1459" s="4" t="s">
        <v>8</v>
      </c>
      <c r="F1459" s="4" t="s">
        <v>8</v>
      </c>
      <c r="G1459" s="4" t="s">
        <v>7</v>
      </c>
      <c r="H1459" s="4" t="s">
        <v>13</v>
      </c>
      <c r="I1459" s="4" t="s">
        <v>21</v>
      </c>
      <c r="J1459" s="4" t="s">
        <v>21</v>
      </c>
      <c r="K1459" s="4" t="s">
        <v>21</v>
      </c>
      <c r="L1459" s="4" t="s">
        <v>21</v>
      </c>
      <c r="M1459" s="4" t="s">
        <v>21</v>
      </c>
      <c r="N1459" s="4" t="s">
        <v>21</v>
      </c>
      <c r="O1459" s="4" t="s">
        <v>21</v>
      </c>
      <c r="P1459" s="4" t="s">
        <v>8</v>
      </c>
      <c r="Q1459" s="4" t="s">
        <v>8</v>
      </c>
      <c r="R1459" s="4" t="s">
        <v>13</v>
      </c>
      <c r="S1459" s="4" t="s">
        <v>7</v>
      </c>
      <c r="T1459" s="4" t="s">
        <v>13</v>
      </c>
      <c r="U1459" s="4" t="s">
        <v>13</v>
      </c>
      <c r="V1459" s="4" t="s">
        <v>12</v>
      </c>
    </row>
    <row r="1460" spans="1:22">
      <c r="A1460" t="n">
        <v>14322</v>
      </c>
      <c r="B1460" s="26" t="n">
        <v>19</v>
      </c>
      <c r="C1460" s="7" t="n">
        <v>1573</v>
      </c>
      <c r="D1460" s="7" t="s">
        <v>42</v>
      </c>
      <c r="E1460" s="7" t="s">
        <v>43</v>
      </c>
      <c r="F1460" s="7" t="s">
        <v>14</v>
      </c>
      <c r="G1460" s="7" t="n">
        <v>0</v>
      </c>
      <c r="H1460" s="7" t="n">
        <v>1</v>
      </c>
      <c r="I1460" s="7" t="n">
        <v>0</v>
      </c>
      <c r="J1460" s="7" t="n">
        <v>0</v>
      </c>
      <c r="K1460" s="7" t="n">
        <v>0</v>
      </c>
      <c r="L1460" s="7" t="n">
        <v>0</v>
      </c>
      <c r="M1460" s="7" t="n">
        <v>1</v>
      </c>
      <c r="N1460" s="7" t="n">
        <v>1.60000002384186</v>
      </c>
      <c r="O1460" s="7" t="n">
        <v>0.0900000035762787</v>
      </c>
      <c r="P1460" s="7" t="s">
        <v>14</v>
      </c>
      <c r="Q1460" s="7" t="s">
        <v>14</v>
      </c>
      <c r="R1460" s="7" t="n">
        <v>-1</v>
      </c>
      <c r="S1460" s="7" t="n">
        <v>0</v>
      </c>
      <c r="T1460" s="7" t="n">
        <v>0</v>
      </c>
      <c r="U1460" s="7" t="n">
        <v>0</v>
      </c>
      <c r="V1460" s="7" t="n">
        <v>0</v>
      </c>
    </row>
    <row r="1461" spans="1:22">
      <c r="A1461" t="s">
        <v>4</v>
      </c>
      <c r="B1461" s="4" t="s">
        <v>5</v>
      </c>
      <c r="C1461" s="4" t="s">
        <v>12</v>
      </c>
      <c r="D1461" s="4" t="s">
        <v>8</v>
      </c>
      <c r="E1461" s="4" t="s">
        <v>8</v>
      </c>
      <c r="F1461" s="4" t="s">
        <v>8</v>
      </c>
      <c r="G1461" s="4" t="s">
        <v>7</v>
      </c>
      <c r="H1461" s="4" t="s">
        <v>13</v>
      </c>
      <c r="I1461" s="4" t="s">
        <v>21</v>
      </c>
      <c r="J1461" s="4" t="s">
        <v>21</v>
      </c>
      <c r="K1461" s="4" t="s">
        <v>21</v>
      </c>
      <c r="L1461" s="4" t="s">
        <v>21</v>
      </c>
      <c r="M1461" s="4" t="s">
        <v>21</v>
      </c>
      <c r="N1461" s="4" t="s">
        <v>21</v>
      </c>
      <c r="O1461" s="4" t="s">
        <v>21</v>
      </c>
      <c r="P1461" s="4" t="s">
        <v>8</v>
      </c>
      <c r="Q1461" s="4" t="s">
        <v>8</v>
      </c>
      <c r="R1461" s="4" t="s">
        <v>13</v>
      </c>
      <c r="S1461" s="4" t="s">
        <v>7</v>
      </c>
      <c r="T1461" s="4" t="s">
        <v>13</v>
      </c>
      <c r="U1461" s="4" t="s">
        <v>13</v>
      </c>
      <c r="V1461" s="4" t="s">
        <v>12</v>
      </c>
    </row>
    <row r="1462" spans="1:22">
      <c r="A1462" t="n">
        <v>14396</v>
      </c>
      <c r="B1462" s="26" t="n">
        <v>19</v>
      </c>
      <c r="C1462" s="7" t="n">
        <v>1574</v>
      </c>
      <c r="D1462" s="7" t="s">
        <v>42</v>
      </c>
      <c r="E1462" s="7" t="s">
        <v>43</v>
      </c>
      <c r="F1462" s="7" t="s">
        <v>14</v>
      </c>
      <c r="G1462" s="7" t="n">
        <v>0</v>
      </c>
      <c r="H1462" s="7" t="n">
        <v>1</v>
      </c>
      <c r="I1462" s="7" t="n">
        <v>0</v>
      </c>
      <c r="J1462" s="7" t="n">
        <v>0</v>
      </c>
      <c r="K1462" s="7" t="n">
        <v>0</v>
      </c>
      <c r="L1462" s="7" t="n">
        <v>0</v>
      </c>
      <c r="M1462" s="7" t="n">
        <v>1</v>
      </c>
      <c r="N1462" s="7" t="n">
        <v>1.60000002384186</v>
      </c>
      <c r="O1462" s="7" t="n">
        <v>0.0900000035762787</v>
      </c>
      <c r="P1462" s="7" t="s">
        <v>14</v>
      </c>
      <c r="Q1462" s="7" t="s">
        <v>14</v>
      </c>
      <c r="R1462" s="7" t="n">
        <v>-1</v>
      </c>
      <c r="S1462" s="7" t="n">
        <v>0</v>
      </c>
      <c r="T1462" s="7" t="n">
        <v>0</v>
      </c>
      <c r="U1462" s="7" t="n">
        <v>0</v>
      </c>
      <c r="V1462" s="7" t="n">
        <v>0</v>
      </c>
    </row>
    <row r="1463" spans="1:22">
      <c r="A1463" t="s">
        <v>4</v>
      </c>
      <c r="B1463" s="4" t="s">
        <v>5</v>
      </c>
      <c r="C1463" s="4" t="s">
        <v>12</v>
      </c>
      <c r="D1463" s="4" t="s">
        <v>8</v>
      </c>
      <c r="E1463" s="4" t="s">
        <v>8</v>
      </c>
      <c r="F1463" s="4" t="s">
        <v>8</v>
      </c>
      <c r="G1463" s="4" t="s">
        <v>7</v>
      </c>
      <c r="H1463" s="4" t="s">
        <v>13</v>
      </c>
      <c r="I1463" s="4" t="s">
        <v>21</v>
      </c>
      <c r="J1463" s="4" t="s">
        <v>21</v>
      </c>
      <c r="K1463" s="4" t="s">
        <v>21</v>
      </c>
      <c r="L1463" s="4" t="s">
        <v>21</v>
      </c>
      <c r="M1463" s="4" t="s">
        <v>21</v>
      </c>
      <c r="N1463" s="4" t="s">
        <v>21</v>
      </c>
      <c r="O1463" s="4" t="s">
        <v>21</v>
      </c>
      <c r="P1463" s="4" t="s">
        <v>8</v>
      </c>
      <c r="Q1463" s="4" t="s">
        <v>8</v>
      </c>
      <c r="R1463" s="4" t="s">
        <v>13</v>
      </c>
      <c r="S1463" s="4" t="s">
        <v>7</v>
      </c>
      <c r="T1463" s="4" t="s">
        <v>13</v>
      </c>
      <c r="U1463" s="4" t="s">
        <v>13</v>
      </c>
      <c r="V1463" s="4" t="s">
        <v>12</v>
      </c>
    </row>
    <row r="1464" spans="1:22">
      <c r="A1464" t="n">
        <v>14470</v>
      </c>
      <c r="B1464" s="26" t="n">
        <v>19</v>
      </c>
      <c r="C1464" s="7" t="n">
        <v>1575</v>
      </c>
      <c r="D1464" s="7" t="s">
        <v>42</v>
      </c>
      <c r="E1464" s="7" t="s">
        <v>43</v>
      </c>
      <c r="F1464" s="7" t="s">
        <v>14</v>
      </c>
      <c r="G1464" s="7" t="n">
        <v>0</v>
      </c>
      <c r="H1464" s="7" t="n">
        <v>1</v>
      </c>
      <c r="I1464" s="7" t="n">
        <v>0</v>
      </c>
      <c r="J1464" s="7" t="n">
        <v>0</v>
      </c>
      <c r="K1464" s="7" t="n">
        <v>0</v>
      </c>
      <c r="L1464" s="7" t="n">
        <v>0</v>
      </c>
      <c r="M1464" s="7" t="n">
        <v>1</v>
      </c>
      <c r="N1464" s="7" t="n">
        <v>1.60000002384186</v>
      </c>
      <c r="O1464" s="7" t="n">
        <v>0.0900000035762787</v>
      </c>
      <c r="P1464" s="7" t="s">
        <v>14</v>
      </c>
      <c r="Q1464" s="7" t="s">
        <v>14</v>
      </c>
      <c r="R1464" s="7" t="n">
        <v>-1</v>
      </c>
      <c r="S1464" s="7" t="n">
        <v>0</v>
      </c>
      <c r="T1464" s="7" t="n">
        <v>0</v>
      </c>
      <c r="U1464" s="7" t="n">
        <v>0</v>
      </c>
      <c r="V1464" s="7" t="n">
        <v>0</v>
      </c>
    </row>
    <row r="1465" spans="1:22">
      <c r="A1465" t="s">
        <v>4</v>
      </c>
      <c r="B1465" s="4" t="s">
        <v>5</v>
      </c>
      <c r="C1465" s="4" t="s">
        <v>12</v>
      </c>
      <c r="D1465" s="4" t="s">
        <v>7</v>
      </c>
      <c r="E1465" s="4" t="s">
        <v>7</v>
      </c>
      <c r="F1465" s="4" t="s">
        <v>8</v>
      </c>
    </row>
    <row r="1466" spans="1:22">
      <c r="A1466" t="n">
        <v>14544</v>
      </c>
      <c r="B1466" s="27" t="n">
        <v>20</v>
      </c>
      <c r="C1466" s="7" t="n">
        <v>0</v>
      </c>
      <c r="D1466" s="7" t="n">
        <v>3</v>
      </c>
      <c r="E1466" s="7" t="n">
        <v>10</v>
      </c>
      <c r="F1466" s="7" t="s">
        <v>44</v>
      </c>
    </row>
    <row r="1467" spans="1:22">
      <c r="A1467" t="s">
        <v>4</v>
      </c>
      <c r="B1467" s="4" t="s">
        <v>5</v>
      </c>
      <c r="C1467" s="4" t="s">
        <v>12</v>
      </c>
    </row>
    <row r="1468" spans="1:22">
      <c r="A1468" t="n">
        <v>14562</v>
      </c>
      <c r="B1468" s="22" t="n">
        <v>16</v>
      </c>
      <c r="C1468" s="7" t="n">
        <v>0</v>
      </c>
    </row>
    <row r="1469" spans="1:22">
      <c r="A1469" t="s">
        <v>4</v>
      </c>
      <c r="B1469" s="4" t="s">
        <v>5</v>
      </c>
      <c r="C1469" s="4" t="s">
        <v>12</v>
      </c>
      <c r="D1469" s="4" t="s">
        <v>7</v>
      </c>
      <c r="E1469" s="4" t="s">
        <v>7</v>
      </c>
      <c r="F1469" s="4" t="s">
        <v>8</v>
      </c>
    </row>
    <row r="1470" spans="1:22">
      <c r="A1470" t="n">
        <v>14565</v>
      </c>
      <c r="B1470" s="27" t="n">
        <v>20</v>
      </c>
      <c r="C1470" s="7" t="n">
        <v>7008</v>
      </c>
      <c r="D1470" s="7" t="n">
        <v>3</v>
      </c>
      <c r="E1470" s="7" t="n">
        <v>10</v>
      </c>
      <c r="F1470" s="7" t="s">
        <v>44</v>
      </c>
    </row>
    <row r="1471" spans="1:22">
      <c r="A1471" t="s">
        <v>4</v>
      </c>
      <c r="B1471" s="4" t="s">
        <v>5</v>
      </c>
      <c r="C1471" s="4" t="s">
        <v>12</v>
      </c>
    </row>
    <row r="1472" spans="1:22">
      <c r="A1472" t="n">
        <v>14583</v>
      </c>
      <c r="B1472" s="22" t="n">
        <v>16</v>
      </c>
      <c r="C1472" s="7" t="n">
        <v>0</v>
      </c>
    </row>
    <row r="1473" spans="1:22">
      <c r="A1473" t="s">
        <v>4</v>
      </c>
      <c r="B1473" s="4" t="s">
        <v>5</v>
      </c>
      <c r="C1473" s="4" t="s">
        <v>12</v>
      </c>
      <c r="D1473" s="4" t="s">
        <v>7</v>
      </c>
      <c r="E1473" s="4" t="s">
        <v>7</v>
      </c>
      <c r="F1473" s="4" t="s">
        <v>8</v>
      </c>
    </row>
    <row r="1474" spans="1:22">
      <c r="A1474" t="n">
        <v>14586</v>
      </c>
      <c r="B1474" s="27" t="n">
        <v>20</v>
      </c>
      <c r="C1474" s="7" t="n">
        <v>82</v>
      </c>
      <c r="D1474" s="7" t="n">
        <v>3</v>
      </c>
      <c r="E1474" s="7" t="n">
        <v>10</v>
      </c>
      <c r="F1474" s="7" t="s">
        <v>44</v>
      </c>
    </row>
    <row r="1475" spans="1:22">
      <c r="A1475" t="s">
        <v>4</v>
      </c>
      <c r="B1475" s="4" t="s">
        <v>5</v>
      </c>
      <c r="C1475" s="4" t="s">
        <v>12</v>
      </c>
    </row>
    <row r="1476" spans="1:22">
      <c r="A1476" t="n">
        <v>14604</v>
      </c>
      <c r="B1476" s="22" t="n">
        <v>16</v>
      </c>
      <c r="C1476" s="7" t="n">
        <v>0</v>
      </c>
    </row>
    <row r="1477" spans="1:22">
      <c r="A1477" t="s">
        <v>4</v>
      </c>
      <c r="B1477" s="4" t="s">
        <v>5</v>
      </c>
      <c r="C1477" s="4" t="s">
        <v>12</v>
      </c>
      <c r="D1477" s="4" t="s">
        <v>7</v>
      </c>
      <c r="E1477" s="4" t="s">
        <v>7</v>
      </c>
      <c r="F1477" s="4" t="s">
        <v>8</v>
      </c>
    </row>
    <row r="1478" spans="1:22">
      <c r="A1478" t="n">
        <v>14607</v>
      </c>
      <c r="B1478" s="27" t="n">
        <v>20</v>
      </c>
      <c r="C1478" s="7" t="n">
        <v>7038</v>
      </c>
      <c r="D1478" s="7" t="n">
        <v>3</v>
      </c>
      <c r="E1478" s="7" t="n">
        <v>10</v>
      </c>
      <c r="F1478" s="7" t="s">
        <v>44</v>
      </c>
    </row>
    <row r="1479" spans="1:22">
      <c r="A1479" t="s">
        <v>4</v>
      </c>
      <c r="B1479" s="4" t="s">
        <v>5</v>
      </c>
      <c r="C1479" s="4" t="s">
        <v>12</v>
      </c>
    </row>
    <row r="1480" spans="1:22">
      <c r="A1480" t="n">
        <v>14625</v>
      </c>
      <c r="B1480" s="22" t="n">
        <v>16</v>
      </c>
      <c r="C1480" s="7" t="n">
        <v>0</v>
      </c>
    </row>
    <row r="1481" spans="1:22">
      <c r="A1481" t="s">
        <v>4</v>
      </c>
      <c r="B1481" s="4" t="s">
        <v>5</v>
      </c>
      <c r="C1481" s="4" t="s">
        <v>12</v>
      </c>
      <c r="D1481" s="4" t="s">
        <v>7</v>
      </c>
      <c r="E1481" s="4" t="s">
        <v>7</v>
      </c>
      <c r="F1481" s="4" t="s">
        <v>8</v>
      </c>
    </row>
    <row r="1482" spans="1:22">
      <c r="A1482" t="n">
        <v>14628</v>
      </c>
      <c r="B1482" s="27" t="n">
        <v>20</v>
      </c>
      <c r="C1482" s="7" t="n">
        <v>1650</v>
      </c>
      <c r="D1482" s="7" t="n">
        <v>3</v>
      </c>
      <c r="E1482" s="7" t="n">
        <v>10</v>
      </c>
      <c r="F1482" s="7" t="s">
        <v>44</v>
      </c>
    </row>
    <row r="1483" spans="1:22">
      <c r="A1483" t="s">
        <v>4</v>
      </c>
      <c r="B1483" s="4" t="s">
        <v>5</v>
      </c>
      <c r="C1483" s="4" t="s">
        <v>12</v>
      </c>
    </row>
    <row r="1484" spans="1:22">
      <c r="A1484" t="n">
        <v>14646</v>
      </c>
      <c r="B1484" s="22" t="n">
        <v>16</v>
      </c>
      <c r="C1484" s="7" t="n">
        <v>0</v>
      </c>
    </row>
    <row r="1485" spans="1:22">
      <c r="A1485" t="s">
        <v>4</v>
      </c>
      <c r="B1485" s="4" t="s">
        <v>5</v>
      </c>
      <c r="C1485" s="4" t="s">
        <v>12</v>
      </c>
      <c r="D1485" s="4" t="s">
        <v>7</v>
      </c>
      <c r="E1485" s="4" t="s">
        <v>7</v>
      </c>
      <c r="F1485" s="4" t="s">
        <v>8</v>
      </c>
    </row>
    <row r="1486" spans="1:22">
      <c r="A1486" t="n">
        <v>14649</v>
      </c>
      <c r="B1486" s="27" t="n">
        <v>20</v>
      </c>
      <c r="C1486" s="7" t="n">
        <v>1651</v>
      </c>
      <c r="D1486" s="7" t="n">
        <v>3</v>
      </c>
      <c r="E1486" s="7" t="n">
        <v>10</v>
      </c>
      <c r="F1486" s="7" t="s">
        <v>44</v>
      </c>
    </row>
    <row r="1487" spans="1:22">
      <c r="A1487" t="s">
        <v>4</v>
      </c>
      <c r="B1487" s="4" t="s">
        <v>5</v>
      </c>
      <c r="C1487" s="4" t="s">
        <v>12</v>
      </c>
    </row>
    <row r="1488" spans="1:22">
      <c r="A1488" t="n">
        <v>14667</v>
      </c>
      <c r="B1488" s="22" t="n">
        <v>16</v>
      </c>
      <c r="C1488" s="7" t="n">
        <v>0</v>
      </c>
    </row>
    <row r="1489" spans="1:6">
      <c r="A1489" t="s">
        <v>4</v>
      </c>
      <c r="B1489" s="4" t="s">
        <v>5</v>
      </c>
      <c r="C1489" s="4" t="s">
        <v>12</v>
      </c>
      <c r="D1489" s="4" t="s">
        <v>7</v>
      </c>
      <c r="E1489" s="4" t="s">
        <v>7</v>
      </c>
      <c r="F1489" s="4" t="s">
        <v>8</v>
      </c>
    </row>
    <row r="1490" spans="1:6">
      <c r="A1490" t="n">
        <v>14670</v>
      </c>
      <c r="B1490" s="27" t="n">
        <v>20</v>
      </c>
      <c r="C1490" s="7" t="n">
        <v>1652</v>
      </c>
      <c r="D1490" s="7" t="n">
        <v>3</v>
      </c>
      <c r="E1490" s="7" t="n">
        <v>10</v>
      </c>
      <c r="F1490" s="7" t="s">
        <v>44</v>
      </c>
    </row>
    <row r="1491" spans="1:6">
      <c r="A1491" t="s">
        <v>4</v>
      </c>
      <c r="B1491" s="4" t="s">
        <v>5</v>
      </c>
      <c r="C1491" s="4" t="s">
        <v>12</v>
      </c>
    </row>
    <row r="1492" spans="1:6">
      <c r="A1492" t="n">
        <v>14688</v>
      </c>
      <c r="B1492" s="22" t="n">
        <v>16</v>
      </c>
      <c r="C1492" s="7" t="n">
        <v>0</v>
      </c>
    </row>
    <row r="1493" spans="1:6">
      <c r="A1493" t="s">
        <v>4</v>
      </c>
      <c r="B1493" s="4" t="s">
        <v>5</v>
      </c>
      <c r="C1493" s="4" t="s">
        <v>12</v>
      </c>
      <c r="D1493" s="4" t="s">
        <v>7</v>
      </c>
      <c r="E1493" s="4" t="s">
        <v>7</v>
      </c>
      <c r="F1493" s="4" t="s">
        <v>8</v>
      </c>
    </row>
    <row r="1494" spans="1:6">
      <c r="A1494" t="n">
        <v>14691</v>
      </c>
      <c r="B1494" s="27" t="n">
        <v>20</v>
      </c>
      <c r="C1494" s="7" t="n">
        <v>1653</v>
      </c>
      <c r="D1494" s="7" t="n">
        <v>3</v>
      </c>
      <c r="E1494" s="7" t="n">
        <v>10</v>
      </c>
      <c r="F1494" s="7" t="s">
        <v>44</v>
      </c>
    </row>
    <row r="1495" spans="1:6">
      <c r="A1495" t="s">
        <v>4</v>
      </c>
      <c r="B1495" s="4" t="s">
        <v>5</v>
      </c>
      <c r="C1495" s="4" t="s">
        <v>12</v>
      </c>
    </row>
    <row r="1496" spans="1:6">
      <c r="A1496" t="n">
        <v>14709</v>
      </c>
      <c r="B1496" s="22" t="n">
        <v>16</v>
      </c>
      <c r="C1496" s="7" t="n">
        <v>0</v>
      </c>
    </row>
    <row r="1497" spans="1:6">
      <c r="A1497" t="s">
        <v>4</v>
      </c>
      <c r="B1497" s="4" t="s">
        <v>5</v>
      </c>
      <c r="C1497" s="4" t="s">
        <v>12</v>
      </c>
      <c r="D1497" s="4" t="s">
        <v>7</v>
      </c>
      <c r="E1497" s="4" t="s">
        <v>7</v>
      </c>
      <c r="F1497" s="4" t="s">
        <v>8</v>
      </c>
    </row>
    <row r="1498" spans="1:6">
      <c r="A1498" t="n">
        <v>14712</v>
      </c>
      <c r="B1498" s="27" t="n">
        <v>20</v>
      </c>
      <c r="C1498" s="7" t="n">
        <v>1654</v>
      </c>
      <c r="D1498" s="7" t="n">
        <v>3</v>
      </c>
      <c r="E1498" s="7" t="n">
        <v>10</v>
      </c>
      <c r="F1498" s="7" t="s">
        <v>44</v>
      </c>
    </row>
    <row r="1499" spans="1:6">
      <c r="A1499" t="s">
        <v>4</v>
      </c>
      <c r="B1499" s="4" t="s">
        <v>5</v>
      </c>
      <c r="C1499" s="4" t="s">
        <v>12</v>
      </c>
    </row>
    <row r="1500" spans="1:6">
      <c r="A1500" t="n">
        <v>14730</v>
      </c>
      <c r="B1500" s="22" t="n">
        <v>16</v>
      </c>
      <c r="C1500" s="7" t="n">
        <v>0</v>
      </c>
    </row>
    <row r="1501" spans="1:6">
      <c r="A1501" t="s">
        <v>4</v>
      </c>
      <c r="B1501" s="4" t="s">
        <v>5</v>
      </c>
      <c r="C1501" s="4" t="s">
        <v>12</v>
      </c>
      <c r="D1501" s="4" t="s">
        <v>7</v>
      </c>
      <c r="E1501" s="4" t="s">
        <v>7</v>
      </c>
      <c r="F1501" s="4" t="s">
        <v>8</v>
      </c>
    </row>
    <row r="1502" spans="1:6">
      <c r="A1502" t="n">
        <v>14733</v>
      </c>
      <c r="B1502" s="27" t="n">
        <v>20</v>
      </c>
      <c r="C1502" s="7" t="n">
        <v>1655</v>
      </c>
      <c r="D1502" s="7" t="n">
        <v>3</v>
      </c>
      <c r="E1502" s="7" t="n">
        <v>10</v>
      </c>
      <c r="F1502" s="7" t="s">
        <v>44</v>
      </c>
    </row>
    <row r="1503" spans="1:6">
      <c r="A1503" t="s">
        <v>4</v>
      </c>
      <c r="B1503" s="4" t="s">
        <v>5</v>
      </c>
      <c r="C1503" s="4" t="s">
        <v>12</v>
      </c>
    </row>
    <row r="1504" spans="1:6">
      <c r="A1504" t="n">
        <v>14751</v>
      </c>
      <c r="B1504" s="22" t="n">
        <v>16</v>
      </c>
      <c r="C1504" s="7" t="n">
        <v>0</v>
      </c>
    </row>
    <row r="1505" spans="1:6">
      <c r="A1505" t="s">
        <v>4</v>
      </c>
      <c r="B1505" s="4" t="s">
        <v>5</v>
      </c>
      <c r="C1505" s="4" t="s">
        <v>12</v>
      </c>
      <c r="D1505" s="4" t="s">
        <v>7</v>
      </c>
      <c r="E1505" s="4" t="s">
        <v>7</v>
      </c>
      <c r="F1505" s="4" t="s">
        <v>8</v>
      </c>
    </row>
    <row r="1506" spans="1:6">
      <c r="A1506" t="n">
        <v>14754</v>
      </c>
      <c r="B1506" s="27" t="n">
        <v>20</v>
      </c>
      <c r="C1506" s="7" t="n">
        <v>1656</v>
      </c>
      <c r="D1506" s="7" t="n">
        <v>3</v>
      </c>
      <c r="E1506" s="7" t="n">
        <v>10</v>
      </c>
      <c r="F1506" s="7" t="s">
        <v>44</v>
      </c>
    </row>
    <row r="1507" spans="1:6">
      <c r="A1507" t="s">
        <v>4</v>
      </c>
      <c r="B1507" s="4" t="s">
        <v>5</v>
      </c>
      <c r="C1507" s="4" t="s">
        <v>12</v>
      </c>
    </row>
    <row r="1508" spans="1:6">
      <c r="A1508" t="n">
        <v>14772</v>
      </c>
      <c r="B1508" s="22" t="n">
        <v>16</v>
      </c>
      <c r="C1508" s="7" t="n">
        <v>0</v>
      </c>
    </row>
    <row r="1509" spans="1:6">
      <c r="A1509" t="s">
        <v>4</v>
      </c>
      <c r="B1509" s="4" t="s">
        <v>5</v>
      </c>
      <c r="C1509" s="4" t="s">
        <v>12</v>
      </c>
      <c r="D1509" s="4" t="s">
        <v>7</v>
      </c>
      <c r="E1509" s="4" t="s">
        <v>7</v>
      </c>
      <c r="F1509" s="4" t="s">
        <v>8</v>
      </c>
    </row>
    <row r="1510" spans="1:6">
      <c r="A1510" t="n">
        <v>14775</v>
      </c>
      <c r="B1510" s="27" t="n">
        <v>20</v>
      </c>
      <c r="C1510" s="7" t="n">
        <v>1657</v>
      </c>
      <c r="D1510" s="7" t="n">
        <v>3</v>
      </c>
      <c r="E1510" s="7" t="n">
        <v>10</v>
      </c>
      <c r="F1510" s="7" t="s">
        <v>44</v>
      </c>
    </row>
    <row r="1511" spans="1:6">
      <c r="A1511" t="s">
        <v>4</v>
      </c>
      <c r="B1511" s="4" t="s">
        <v>5</v>
      </c>
      <c r="C1511" s="4" t="s">
        <v>12</v>
      </c>
    </row>
    <row r="1512" spans="1:6">
      <c r="A1512" t="n">
        <v>14793</v>
      </c>
      <c r="B1512" s="22" t="n">
        <v>16</v>
      </c>
      <c r="C1512" s="7" t="n">
        <v>0</v>
      </c>
    </row>
    <row r="1513" spans="1:6">
      <c r="A1513" t="s">
        <v>4</v>
      </c>
      <c r="B1513" s="4" t="s">
        <v>5</v>
      </c>
      <c r="C1513" s="4" t="s">
        <v>12</v>
      </c>
      <c r="D1513" s="4" t="s">
        <v>7</v>
      </c>
      <c r="E1513" s="4" t="s">
        <v>7</v>
      </c>
      <c r="F1513" s="4" t="s">
        <v>8</v>
      </c>
    </row>
    <row r="1514" spans="1:6">
      <c r="A1514" t="n">
        <v>14796</v>
      </c>
      <c r="B1514" s="27" t="n">
        <v>20</v>
      </c>
      <c r="C1514" s="7" t="n">
        <v>1658</v>
      </c>
      <c r="D1514" s="7" t="n">
        <v>3</v>
      </c>
      <c r="E1514" s="7" t="n">
        <v>10</v>
      </c>
      <c r="F1514" s="7" t="s">
        <v>44</v>
      </c>
    </row>
    <row r="1515" spans="1:6">
      <c r="A1515" t="s">
        <v>4</v>
      </c>
      <c r="B1515" s="4" t="s">
        <v>5</v>
      </c>
      <c r="C1515" s="4" t="s">
        <v>12</v>
      </c>
    </row>
    <row r="1516" spans="1:6">
      <c r="A1516" t="n">
        <v>14814</v>
      </c>
      <c r="B1516" s="22" t="n">
        <v>16</v>
      </c>
      <c r="C1516" s="7" t="n">
        <v>0</v>
      </c>
    </row>
    <row r="1517" spans="1:6">
      <c r="A1517" t="s">
        <v>4</v>
      </c>
      <c r="B1517" s="4" t="s">
        <v>5</v>
      </c>
      <c r="C1517" s="4" t="s">
        <v>12</v>
      </c>
      <c r="D1517" s="4" t="s">
        <v>7</v>
      </c>
      <c r="E1517" s="4" t="s">
        <v>7</v>
      </c>
      <c r="F1517" s="4" t="s">
        <v>8</v>
      </c>
    </row>
    <row r="1518" spans="1:6">
      <c r="A1518" t="n">
        <v>14817</v>
      </c>
      <c r="B1518" s="27" t="n">
        <v>20</v>
      </c>
      <c r="C1518" s="7" t="n">
        <v>1000</v>
      </c>
      <c r="D1518" s="7" t="n">
        <v>3</v>
      </c>
      <c r="E1518" s="7" t="n">
        <v>10</v>
      </c>
      <c r="F1518" s="7" t="s">
        <v>44</v>
      </c>
    </row>
    <row r="1519" spans="1:6">
      <c r="A1519" t="s">
        <v>4</v>
      </c>
      <c r="B1519" s="4" t="s">
        <v>5</v>
      </c>
      <c r="C1519" s="4" t="s">
        <v>12</v>
      </c>
    </row>
    <row r="1520" spans="1:6">
      <c r="A1520" t="n">
        <v>14835</v>
      </c>
      <c r="B1520" s="22" t="n">
        <v>16</v>
      </c>
      <c r="C1520" s="7" t="n">
        <v>0</v>
      </c>
    </row>
    <row r="1521" spans="1:6">
      <c r="A1521" t="s">
        <v>4</v>
      </c>
      <c r="B1521" s="4" t="s">
        <v>5</v>
      </c>
      <c r="C1521" s="4" t="s">
        <v>12</v>
      </c>
      <c r="D1521" s="4" t="s">
        <v>7</v>
      </c>
      <c r="E1521" s="4" t="s">
        <v>7</v>
      </c>
      <c r="F1521" s="4" t="s">
        <v>8</v>
      </c>
    </row>
    <row r="1522" spans="1:6">
      <c r="A1522" t="n">
        <v>14838</v>
      </c>
      <c r="B1522" s="27" t="n">
        <v>20</v>
      </c>
      <c r="C1522" s="7" t="n">
        <v>1001</v>
      </c>
      <c r="D1522" s="7" t="n">
        <v>3</v>
      </c>
      <c r="E1522" s="7" t="n">
        <v>10</v>
      </c>
      <c r="F1522" s="7" t="s">
        <v>44</v>
      </c>
    </row>
    <row r="1523" spans="1:6">
      <c r="A1523" t="s">
        <v>4</v>
      </c>
      <c r="B1523" s="4" t="s">
        <v>5</v>
      </c>
      <c r="C1523" s="4" t="s">
        <v>12</v>
      </c>
    </row>
    <row r="1524" spans="1:6">
      <c r="A1524" t="n">
        <v>14856</v>
      </c>
      <c r="B1524" s="22" t="n">
        <v>16</v>
      </c>
      <c r="C1524" s="7" t="n">
        <v>0</v>
      </c>
    </row>
    <row r="1525" spans="1:6">
      <c r="A1525" t="s">
        <v>4</v>
      </c>
      <c r="B1525" s="4" t="s">
        <v>5</v>
      </c>
      <c r="C1525" s="4" t="s">
        <v>12</v>
      </c>
      <c r="D1525" s="4" t="s">
        <v>13</v>
      </c>
    </row>
    <row r="1526" spans="1:6">
      <c r="A1526" t="n">
        <v>14859</v>
      </c>
      <c r="B1526" s="25" t="n">
        <v>43</v>
      </c>
      <c r="C1526" s="7" t="n">
        <v>1000</v>
      </c>
      <c r="D1526" s="7" t="n">
        <v>1</v>
      </c>
    </row>
    <row r="1527" spans="1:6">
      <c r="A1527" t="s">
        <v>4</v>
      </c>
      <c r="B1527" s="4" t="s">
        <v>5</v>
      </c>
      <c r="C1527" s="4" t="s">
        <v>12</v>
      </c>
      <c r="D1527" s="4" t="s">
        <v>13</v>
      </c>
    </row>
    <row r="1528" spans="1:6">
      <c r="A1528" t="n">
        <v>14866</v>
      </c>
      <c r="B1528" s="25" t="n">
        <v>43</v>
      </c>
      <c r="C1528" s="7" t="n">
        <v>1001</v>
      </c>
      <c r="D1528" s="7" t="n">
        <v>1</v>
      </c>
    </row>
    <row r="1529" spans="1:6">
      <c r="A1529" t="s">
        <v>4</v>
      </c>
      <c r="B1529" s="4" t="s">
        <v>5</v>
      </c>
      <c r="C1529" s="4" t="s">
        <v>12</v>
      </c>
      <c r="D1529" s="4" t="s">
        <v>7</v>
      </c>
      <c r="E1529" s="4" t="s">
        <v>7</v>
      </c>
      <c r="F1529" s="4" t="s">
        <v>8</v>
      </c>
    </row>
    <row r="1530" spans="1:6">
      <c r="A1530" t="n">
        <v>14873</v>
      </c>
      <c r="B1530" s="27" t="n">
        <v>20</v>
      </c>
      <c r="C1530" s="7" t="n">
        <v>1560</v>
      </c>
      <c r="D1530" s="7" t="n">
        <v>3</v>
      </c>
      <c r="E1530" s="7" t="n">
        <v>10</v>
      </c>
      <c r="F1530" s="7" t="s">
        <v>44</v>
      </c>
    </row>
    <row r="1531" spans="1:6">
      <c r="A1531" t="s">
        <v>4</v>
      </c>
      <c r="B1531" s="4" t="s">
        <v>5</v>
      </c>
      <c r="C1531" s="4" t="s">
        <v>12</v>
      </c>
    </row>
    <row r="1532" spans="1:6">
      <c r="A1532" t="n">
        <v>14891</v>
      </c>
      <c r="B1532" s="22" t="n">
        <v>16</v>
      </c>
      <c r="C1532" s="7" t="n">
        <v>0</v>
      </c>
    </row>
    <row r="1533" spans="1:6">
      <c r="A1533" t="s">
        <v>4</v>
      </c>
      <c r="B1533" s="4" t="s">
        <v>5</v>
      </c>
      <c r="C1533" s="4" t="s">
        <v>12</v>
      </c>
      <c r="D1533" s="4" t="s">
        <v>7</v>
      </c>
      <c r="E1533" s="4" t="s">
        <v>7</v>
      </c>
      <c r="F1533" s="4" t="s">
        <v>8</v>
      </c>
    </row>
    <row r="1534" spans="1:6">
      <c r="A1534" t="n">
        <v>14894</v>
      </c>
      <c r="B1534" s="27" t="n">
        <v>20</v>
      </c>
      <c r="C1534" s="7" t="n">
        <v>1561</v>
      </c>
      <c r="D1534" s="7" t="n">
        <v>3</v>
      </c>
      <c r="E1534" s="7" t="n">
        <v>10</v>
      </c>
      <c r="F1534" s="7" t="s">
        <v>44</v>
      </c>
    </row>
    <row r="1535" spans="1:6">
      <c r="A1535" t="s">
        <v>4</v>
      </c>
      <c r="B1535" s="4" t="s">
        <v>5</v>
      </c>
      <c r="C1535" s="4" t="s">
        <v>12</v>
      </c>
    </row>
    <row r="1536" spans="1:6">
      <c r="A1536" t="n">
        <v>14912</v>
      </c>
      <c r="B1536" s="22" t="n">
        <v>16</v>
      </c>
      <c r="C1536" s="7" t="n">
        <v>0</v>
      </c>
    </row>
    <row r="1537" spans="1:6">
      <c r="A1537" t="s">
        <v>4</v>
      </c>
      <c r="B1537" s="4" t="s">
        <v>5</v>
      </c>
      <c r="C1537" s="4" t="s">
        <v>12</v>
      </c>
      <c r="D1537" s="4" t="s">
        <v>7</v>
      </c>
      <c r="E1537" s="4" t="s">
        <v>7</v>
      </c>
      <c r="F1537" s="4" t="s">
        <v>8</v>
      </c>
    </row>
    <row r="1538" spans="1:6">
      <c r="A1538" t="n">
        <v>14915</v>
      </c>
      <c r="B1538" s="27" t="n">
        <v>20</v>
      </c>
      <c r="C1538" s="7" t="n">
        <v>1562</v>
      </c>
      <c r="D1538" s="7" t="n">
        <v>3</v>
      </c>
      <c r="E1538" s="7" t="n">
        <v>10</v>
      </c>
      <c r="F1538" s="7" t="s">
        <v>44</v>
      </c>
    </row>
    <row r="1539" spans="1:6">
      <c r="A1539" t="s">
        <v>4</v>
      </c>
      <c r="B1539" s="4" t="s">
        <v>5</v>
      </c>
      <c r="C1539" s="4" t="s">
        <v>12</v>
      </c>
    </row>
    <row r="1540" spans="1:6">
      <c r="A1540" t="n">
        <v>14933</v>
      </c>
      <c r="B1540" s="22" t="n">
        <v>16</v>
      </c>
      <c r="C1540" s="7" t="n">
        <v>0</v>
      </c>
    </row>
    <row r="1541" spans="1:6">
      <c r="A1541" t="s">
        <v>4</v>
      </c>
      <c r="B1541" s="4" t="s">
        <v>5</v>
      </c>
      <c r="C1541" s="4" t="s">
        <v>12</v>
      </c>
      <c r="D1541" s="4" t="s">
        <v>7</v>
      </c>
      <c r="E1541" s="4" t="s">
        <v>7</v>
      </c>
      <c r="F1541" s="4" t="s">
        <v>8</v>
      </c>
    </row>
    <row r="1542" spans="1:6">
      <c r="A1542" t="n">
        <v>14936</v>
      </c>
      <c r="B1542" s="27" t="n">
        <v>20</v>
      </c>
      <c r="C1542" s="7" t="n">
        <v>1563</v>
      </c>
      <c r="D1542" s="7" t="n">
        <v>3</v>
      </c>
      <c r="E1542" s="7" t="n">
        <v>10</v>
      </c>
      <c r="F1542" s="7" t="s">
        <v>44</v>
      </c>
    </row>
    <row r="1543" spans="1:6">
      <c r="A1543" t="s">
        <v>4</v>
      </c>
      <c r="B1543" s="4" t="s">
        <v>5</v>
      </c>
      <c r="C1543" s="4" t="s">
        <v>12</v>
      </c>
    </row>
    <row r="1544" spans="1:6">
      <c r="A1544" t="n">
        <v>14954</v>
      </c>
      <c r="B1544" s="22" t="n">
        <v>16</v>
      </c>
      <c r="C1544" s="7" t="n">
        <v>0</v>
      </c>
    </row>
    <row r="1545" spans="1:6">
      <c r="A1545" t="s">
        <v>4</v>
      </c>
      <c r="B1545" s="4" t="s">
        <v>5</v>
      </c>
      <c r="C1545" s="4" t="s">
        <v>12</v>
      </c>
      <c r="D1545" s="4" t="s">
        <v>7</v>
      </c>
      <c r="E1545" s="4" t="s">
        <v>7</v>
      </c>
      <c r="F1545" s="4" t="s">
        <v>8</v>
      </c>
    </row>
    <row r="1546" spans="1:6">
      <c r="A1546" t="n">
        <v>14957</v>
      </c>
      <c r="B1546" s="27" t="n">
        <v>20</v>
      </c>
      <c r="C1546" s="7" t="n">
        <v>1564</v>
      </c>
      <c r="D1546" s="7" t="n">
        <v>3</v>
      </c>
      <c r="E1546" s="7" t="n">
        <v>10</v>
      </c>
      <c r="F1546" s="7" t="s">
        <v>44</v>
      </c>
    </row>
    <row r="1547" spans="1:6">
      <c r="A1547" t="s">
        <v>4</v>
      </c>
      <c r="B1547" s="4" t="s">
        <v>5</v>
      </c>
      <c r="C1547" s="4" t="s">
        <v>12</v>
      </c>
    </row>
    <row r="1548" spans="1:6">
      <c r="A1548" t="n">
        <v>14975</v>
      </c>
      <c r="B1548" s="22" t="n">
        <v>16</v>
      </c>
      <c r="C1548" s="7" t="n">
        <v>0</v>
      </c>
    </row>
    <row r="1549" spans="1:6">
      <c r="A1549" t="s">
        <v>4</v>
      </c>
      <c r="B1549" s="4" t="s">
        <v>5</v>
      </c>
      <c r="C1549" s="4" t="s">
        <v>12</v>
      </c>
      <c r="D1549" s="4" t="s">
        <v>7</v>
      </c>
      <c r="E1549" s="4" t="s">
        <v>7</v>
      </c>
      <c r="F1549" s="4" t="s">
        <v>8</v>
      </c>
    </row>
    <row r="1550" spans="1:6">
      <c r="A1550" t="n">
        <v>14978</v>
      </c>
      <c r="B1550" s="27" t="n">
        <v>20</v>
      </c>
      <c r="C1550" s="7" t="n">
        <v>1565</v>
      </c>
      <c r="D1550" s="7" t="n">
        <v>3</v>
      </c>
      <c r="E1550" s="7" t="n">
        <v>10</v>
      </c>
      <c r="F1550" s="7" t="s">
        <v>44</v>
      </c>
    </row>
    <row r="1551" spans="1:6">
      <c r="A1551" t="s">
        <v>4</v>
      </c>
      <c r="B1551" s="4" t="s">
        <v>5</v>
      </c>
      <c r="C1551" s="4" t="s">
        <v>12</v>
      </c>
    </row>
    <row r="1552" spans="1:6">
      <c r="A1552" t="n">
        <v>14996</v>
      </c>
      <c r="B1552" s="22" t="n">
        <v>16</v>
      </c>
      <c r="C1552" s="7" t="n">
        <v>0</v>
      </c>
    </row>
    <row r="1553" spans="1:6">
      <c r="A1553" t="s">
        <v>4</v>
      </c>
      <c r="B1553" s="4" t="s">
        <v>5</v>
      </c>
      <c r="C1553" s="4" t="s">
        <v>12</v>
      </c>
      <c r="D1553" s="4" t="s">
        <v>7</v>
      </c>
      <c r="E1553" s="4" t="s">
        <v>7</v>
      </c>
      <c r="F1553" s="4" t="s">
        <v>8</v>
      </c>
    </row>
    <row r="1554" spans="1:6">
      <c r="A1554" t="n">
        <v>14999</v>
      </c>
      <c r="B1554" s="27" t="n">
        <v>20</v>
      </c>
      <c r="C1554" s="7" t="n">
        <v>1570</v>
      </c>
      <c r="D1554" s="7" t="n">
        <v>3</v>
      </c>
      <c r="E1554" s="7" t="n">
        <v>10</v>
      </c>
      <c r="F1554" s="7" t="s">
        <v>44</v>
      </c>
    </row>
    <row r="1555" spans="1:6">
      <c r="A1555" t="s">
        <v>4</v>
      </c>
      <c r="B1555" s="4" t="s">
        <v>5</v>
      </c>
      <c r="C1555" s="4" t="s">
        <v>12</v>
      </c>
    </row>
    <row r="1556" spans="1:6">
      <c r="A1556" t="n">
        <v>15017</v>
      </c>
      <c r="B1556" s="22" t="n">
        <v>16</v>
      </c>
      <c r="C1556" s="7" t="n">
        <v>0</v>
      </c>
    </row>
    <row r="1557" spans="1:6">
      <c r="A1557" t="s">
        <v>4</v>
      </c>
      <c r="B1557" s="4" t="s">
        <v>5</v>
      </c>
      <c r="C1557" s="4" t="s">
        <v>12</v>
      </c>
      <c r="D1557" s="4" t="s">
        <v>7</v>
      </c>
      <c r="E1557" s="4" t="s">
        <v>7</v>
      </c>
      <c r="F1557" s="4" t="s">
        <v>8</v>
      </c>
    </row>
    <row r="1558" spans="1:6">
      <c r="A1558" t="n">
        <v>15020</v>
      </c>
      <c r="B1558" s="27" t="n">
        <v>20</v>
      </c>
      <c r="C1558" s="7" t="n">
        <v>1571</v>
      </c>
      <c r="D1558" s="7" t="n">
        <v>3</v>
      </c>
      <c r="E1558" s="7" t="n">
        <v>10</v>
      </c>
      <c r="F1558" s="7" t="s">
        <v>44</v>
      </c>
    </row>
    <row r="1559" spans="1:6">
      <c r="A1559" t="s">
        <v>4</v>
      </c>
      <c r="B1559" s="4" t="s">
        <v>5</v>
      </c>
      <c r="C1559" s="4" t="s">
        <v>12</v>
      </c>
    </row>
    <row r="1560" spans="1:6">
      <c r="A1560" t="n">
        <v>15038</v>
      </c>
      <c r="B1560" s="22" t="n">
        <v>16</v>
      </c>
      <c r="C1560" s="7" t="n">
        <v>0</v>
      </c>
    </row>
    <row r="1561" spans="1:6">
      <c r="A1561" t="s">
        <v>4</v>
      </c>
      <c r="B1561" s="4" t="s">
        <v>5</v>
      </c>
      <c r="C1561" s="4" t="s">
        <v>12</v>
      </c>
      <c r="D1561" s="4" t="s">
        <v>7</v>
      </c>
      <c r="E1561" s="4" t="s">
        <v>7</v>
      </c>
      <c r="F1561" s="4" t="s">
        <v>8</v>
      </c>
    </row>
    <row r="1562" spans="1:6">
      <c r="A1562" t="n">
        <v>15041</v>
      </c>
      <c r="B1562" s="27" t="n">
        <v>20</v>
      </c>
      <c r="C1562" s="7" t="n">
        <v>1572</v>
      </c>
      <c r="D1562" s="7" t="n">
        <v>3</v>
      </c>
      <c r="E1562" s="7" t="n">
        <v>10</v>
      </c>
      <c r="F1562" s="7" t="s">
        <v>44</v>
      </c>
    </row>
    <row r="1563" spans="1:6">
      <c r="A1563" t="s">
        <v>4</v>
      </c>
      <c r="B1563" s="4" t="s">
        <v>5</v>
      </c>
      <c r="C1563" s="4" t="s">
        <v>12</v>
      </c>
    </row>
    <row r="1564" spans="1:6">
      <c r="A1564" t="n">
        <v>15059</v>
      </c>
      <c r="B1564" s="22" t="n">
        <v>16</v>
      </c>
      <c r="C1564" s="7" t="n">
        <v>0</v>
      </c>
    </row>
    <row r="1565" spans="1:6">
      <c r="A1565" t="s">
        <v>4</v>
      </c>
      <c r="B1565" s="4" t="s">
        <v>5</v>
      </c>
      <c r="C1565" s="4" t="s">
        <v>12</v>
      </c>
      <c r="D1565" s="4" t="s">
        <v>7</v>
      </c>
      <c r="E1565" s="4" t="s">
        <v>7</v>
      </c>
      <c r="F1565" s="4" t="s">
        <v>8</v>
      </c>
    </row>
    <row r="1566" spans="1:6">
      <c r="A1566" t="n">
        <v>15062</v>
      </c>
      <c r="B1566" s="27" t="n">
        <v>20</v>
      </c>
      <c r="C1566" s="7" t="n">
        <v>1573</v>
      </c>
      <c r="D1566" s="7" t="n">
        <v>3</v>
      </c>
      <c r="E1566" s="7" t="n">
        <v>10</v>
      </c>
      <c r="F1566" s="7" t="s">
        <v>44</v>
      </c>
    </row>
    <row r="1567" spans="1:6">
      <c r="A1567" t="s">
        <v>4</v>
      </c>
      <c r="B1567" s="4" t="s">
        <v>5</v>
      </c>
      <c r="C1567" s="4" t="s">
        <v>12</v>
      </c>
    </row>
    <row r="1568" spans="1:6">
      <c r="A1568" t="n">
        <v>15080</v>
      </c>
      <c r="B1568" s="22" t="n">
        <v>16</v>
      </c>
      <c r="C1568" s="7" t="n">
        <v>0</v>
      </c>
    </row>
    <row r="1569" spans="1:6">
      <c r="A1569" t="s">
        <v>4</v>
      </c>
      <c r="B1569" s="4" t="s">
        <v>5</v>
      </c>
      <c r="C1569" s="4" t="s">
        <v>12</v>
      </c>
      <c r="D1569" s="4" t="s">
        <v>7</v>
      </c>
      <c r="E1569" s="4" t="s">
        <v>7</v>
      </c>
      <c r="F1569" s="4" t="s">
        <v>8</v>
      </c>
    </row>
    <row r="1570" spans="1:6">
      <c r="A1570" t="n">
        <v>15083</v>
      </c>
      <c r="B1570" s="27" t="n">
        <v>20</v>
      </c>
      <c r="C1570" s="7" t="n">
        <v>1574</v>
      </c>
      <c r="D1570" s="7" t="n">
        <v>3</v>
      </c>
      <c r="E1570" s="7" t="n">
        <v>10</v>
      </c>
      <c r="F1570" s="7" t="s">
        <v>44</v>
      </c>
    </row>
    <row r="1571" spans="1:6">
      <c r="A1571" t="s">
        <v>4</v>
      </c>
      <c r="B1571" s="4" t="s">
        <v>5</v>
      </c>
      <c r="C1571" s="4" t="s">
        <v>12</v>
      </c>
    </row>
    <row r="1572" spans="1:6">
      <c r="A1572" t="n">
        <v>15101</v>
      </c>
      <c r="B1572" s="22" t="n">
        <v>16</v>
      </c>
      <c r="C1572" s="7" t="n">
        <v>0</v>
      </c>
    </row>
    <row r="1573" spans="1:6">
      <c r="A1573" t="s">
        <v>4</v>
      </c>
      <c r="B1573" s="4" t="s">
        <v>5</v>
      </c>
      <c r="C1573" s="4" t="s">
        <v>12</v>
      </c>
      <c r="D1573" s="4" t="s">
        <v>7</v>
      </c>
      <c r="E1573" s="4" t="s">
        <v>7</v>
      </c>
      <c r="F1573" s="4" t="s">
        <v>8</v>
      </c>
    </row>
    <row r="1574" spans="1:6">
      <c r="A1574" t="n">
        <v>15104</v>
      </c>
      <c r="B1574" s="27" t="n">
        <v>20</v>
      </c>
      <c r="C1574" s="7" t="n">
        <v>1575</v>
      </c>
      <c r="D1574" s="7" t="n">
        <v>3</v>
      </c>
      <c r="E1574" s="7" t="n">
        <v>10</v>
      </c>
      <c r="F1574" s="7" t="s">
        <v>44</v>
      </c>
    </row>
    <row r="1575" spans="1:6">
      <c r="A1575" t="s">
        <v>4</v>
      </c>
      <c r="B1575" s="4" t="s">
        <v>5</v>
      </c>
      <c r="C1575" s="4" t="s">
        <v>12</v>
      </c>
    </row>
    <row r="1576" spans="1:6">
      <c r="A1576" t="n">
        <v>15122</v>
      </c>
      <c r="B1576" s="22" t="n">
        <v>16</v>
      </c>
      <c r="C1576" s="7" t="n">
        <v>0</v>
      </c>
    </row>
    <row r="1577" spans="1:6">
      <c r="A1577" t="s">
        <v>4</v>
      </c>
      <c r="B1577" s="4" t="s">
        <v>5</v>
      </c>
      <c r="C1577" s="4" t="s">
        <v>7</v>
      </c>
      <c r="D1577" s="4" t="s">
        <v>12</v>
      </c>
      <c r="E1577" s="4" t="s">
        <v>7</v>
      </c>
      <c r="F1577" s="4" t="s">
        <v>8</v>
      </c>
      <c r="G1577" s="4" t="s">
        <v>8</v>
      </c>
      <c r="H1577" s="4" t="s">
        <v>8</v>
      </c>
      <c r="I1577" s="4" t="s">
        <v>8</v>
      </c>
      <c r="J1577" s="4" t="s">
        <v>8</v>
      </c>
      <c r="K1577" s="4" t="s">
        <v>8</v>
      </c>
      <c r="L1577" s="4" t="s">
        <v>8</v>
      </c>
      <c r="M1577" s="4" t="s">
        <v>8</v>
      </c>
      <c r="N1577" s="4" t="s">
        <v>8</v>
      </c>
      <c r="O1577" s="4" t="s">
        <v>8</v>
      </c>
      <c r="P1577" s="4" t="s">
        <v>8</v>
      </c>
      <c r="Q1577" s="4" t="s">
        <v>8</v>
      </c>
      <c r="R1577" s="4" t="s">
        <v>8</v>
      </c>
      <c r="S1577" s="4" t="s">
        <v>8</v>
      </c>
      <c r="T1577" s="4" t="s">
        <v>8</v>
      </c>
      <c r="U1577" s="4" t="s">
        <v>8</v>
      </c>
    </row>
    <row r="1578" spans="1:6">
      <c r="A1578" t="n">
        <v>15125</v>
      </c>
      <c r="B1578" s="28" t="n">
        <v>36</v>
      </c>
      <c r="C1578" s="7" t="n">
        <v>8</v>
      </c>
      <c r="D1578" s="7" t="n">
        <v>7038</v>
      </c>
      <c r="E1578" s="7" t="n">
        <v>0</v>
      </c>
      <c r="F1578" s="7" t="s">
        <v>45</v>
      </c>
      <c r="G1578" s="7" t="s">
        <v>14</v>
      </c>
      <c r="H1578" s="7" t="s">
        <v>14</v>
      </c>
      <c r="I1578" s="7" t="s">
        <v>14</v>
      </c>
      <c r="J1578" s="7" t="s">
        <v>14</v>
      </c>
      <c r="K1578" s="7" t="s">
        <v>14</v>
      </c>
      <c r="L1578" s="7" t="s">
        <v>14</v>
      </c>
      <c r="M1578" s="7" t="s">
        <v>14</v>
      </c>
      <c r="N1578" s="7" t="s">
        <v>14</v>
      </c>
      <c r="O1578" s="7" t="s">
        <v>14</v>
      </c>
      <c r="P1578" s="7" t="s">
        <v>14</v>
      </c>
      <c r="Q1578" s="7" t="s">
        <v>14</v>
      </c>
      <c r="R1578" s="7" t="s">
        <v>14</v>
      </c>
      <c r="S1578" s="7" t="s">
        <v>14</v>
      </c>
      <c r="T1578" s="7" t="s">
        <v>14</v>
      </c>
      <c r="U1578" s="7" t="s">
        <v>14</v>
      </c>
    </row>
    <row r="1579" spans="1:6">
      <c r="A1579" t="s">
        <v>4</v>
      </c>
      <c r="B1579" s="4" t="s">
        <v>5</v>
      </c>
      <c r="C1579" s="4" t="s">
        <v>7</v>
      </c>
      <c r="D1579" s="4" t="s">
        <v>12</v>
      </c>
      <c r="E1579" s="4" t="s">
        <v>7</v>
      </c>
      <c r="F1579" s="4" t="s">
        <v>8</v>
      </c>
      <c r="G1579" s="4" t="s">
        <v>8</v>
      </c>
      <c r="H1579" s="4" t="s">
        <v>8</v>
      </c>
      <c r="I1579" s="4" t="s">
        <v>8</v>
      </c>
      <c r="J1579" s="4" t="s">
        <v>8</v>
      </c>
      <c r="K1579" s="4" t="s">
        <v>8</v>
      </c>
      <c r="L1579" s="4" t="s">
        <v>8</v>
      </c>
      <c r="M1579" s="4" t="s">
        <v>8</v>
      </c>
      <c r="N1579" s="4" t="s">
        <v>8</v>
      </c>
      <c r="O1579" s="4" t="s">
        <v>8</v>
      </c>
      <c r="P1579" s="4" t="s">
        <v>8</v>
      </c>
      <c r="Q1579" s="4" t="s">
        <v>8</v>
      </c>
      <c r="R1579" s="4" t="s">
        <v>8</v>
      </c>
      <c r="S1579" s="4" t="s">
        <v>8</v>
      </c>
      <c r="T1579" s="4" t="s">
        <v>8</v>
      </c>
      <c r="U1579" s="4" t="s">
        <v>8</v>
      </c>
    </row>
    <row r="1580" spans="1:6">
      <c r="A1580" t="n">
        <v>15155</v>
      </c>
      <c r="B1580" s="28" t="n">
        <v>36</v>
      </c>
      <c r="C1580" s="7" t="n">
        <v>8</v>
      </c>
      <c r="D1580" s="7" t="n">
        <v>7008</v>
      </c>
      <c r="E1580" s="7" t="n">
        <v>0</v>
      </c>
      <c r="F1580" s="7" t="s">
        <v>46</v>
      </c>
      <c r="G1580" s="7" t="s">
        <v>14</v>
      </c>
      <c r="H1580" s="7" t="s">
        <v>14</v>
      </c>
      <c r="I1580" s="7" t="s">
        <v>14</v>
      </c>
      <c r="J1580" s="7" t="s">
        <v>14</v>
      </c>
      <c r="K1580" s="7" t="s">
        <v>14</v>
      </c>
      <c r="L1580" s="7" t="s">
        <v>14</v>
      </c>
      <c r="M1580" s="7" t="s">
        <v>14</v>
      </c>
      <c r="N1580" s="7" t="s">
        <v>14</v>
      </c>
      <c r="O1580" s="7" t="s">
        <v>14</v>
      </c>
      <c r="P1580" s="7" t="s">
        <v>14</v>
      </c>
      <c r="Q1580" s="7" t="s">
        <v>14</v>
      </c>
      <c r="R1580" s="7" t="s">
        <v>14</v>
      </c>
      <c r="S1580" s="7" t="s">
        <v>14</v>
      </c>
      <c r="T1580" s="7" t="s">
        <v>14</v>
      </c>
      <c r="U1580" s="7" t="s">
        <v>14</v>
      </c>
    </row>
    <row r="1581" spans="1:6">
      <c r="A1581" t="s">
        <v>4</v>
      </c>
      <c r="B1581" s="4" t="s">
        <v>5</v>
      </c>
      <c r="C1581" s="4" t="s">
        <v>7</v>
      </c>
      <c r="D1581" s="4" t="s">
        <v>12</v>
      </c>
      <c r="E1581" s="4" t="s">
        <v>7</v>
      </c>
      <c r="F1581" s="4" t="s">
        <v>8</v>
      </c>
      <c r="G1581" s="4" t="s">
        <v>8</v>
      </c>
      <c r="H1581" s="4" t="s">
        <v>8</v>
      </c>
      <c r="I1581" s="4" t="s">
        <v>8</v>
      </c>
      <c r="J1581" s="4" t="s">
        <v>8</v>
      </c>
      <c r="K1581" s="4" t="s">
        <v>8</v>
      </c>
      <c r="L1581" s="4" t="s">
        <v>8</v>
      </c>
      <c r="M1581" s="4" t="s">
        <v>8</v>
      </c>
      <c r="N1581" s="4" t="s">
        <v>8</v>
      </c>
      <c r="O1581" s="4" t="s">
        <v>8</v>
      </c>
      <c r="P1581" s="4" t="s">
        <v>8</v>
      </c>
      <c r="Q1581" s="4" t="s">
        <v>8</v>
      </c>
      <c r="R1581" s="4" t="s">
        <v>8</v>
      </c>
      <c r="S1581" s="4" t="s">
        <v>8</v>
      </c>
      <c r="T1581" s="4" t="s">
        <v>8</v>
      </c>
      <c r="U1581" s="4" t="s">
        <v>8</v>
      </c>
    </row>
    <row r="1582" spans="1:6">
      <c r="A1582" t="n">
        <v>15188</v>
      </c>
      <c r="B1582" s="28" t="n">
        <v>36</v>
      </c>
      <c r="C1582" s="7" t="n">
        <v>8</v>
      </c>
      <c r="D1582" s="7" t="n">
        <v>82</v>
      </c>
      <c r="E1582" s="7" t="n">
        <v>0</v>
      </c>
      <c r="F1582" s="7" t="s">
        <v>47</v>
      </c>
      <c r="G1582" s="7" t="s">
        <v>14</v>
      </c>
      <c r="H1582" s="7" t="s">
        <v>14</v>
      </c>
      <c r="I1582" s="7" t="s">
        <v>14</v>
      </c>
      <c r="J1582" s="7" t="s">
        <v>14</v>
      </c>
      <c r="K1582" s="7" t="s">
        <v>14</v>
      </c>
      <c r="L1582" s="7" t="s">
        <v>14</v>
      </c>
      <c r="M1582" s="7" t="s">
        <v>14</v>
      </c>
      <c r="N1582" s="7" t="s">
        <v>14</v>
      </c>
      <c r="O1582" s="7" t="s">
        <v>14</v>
      </c>
      <c r="P1582" s="7" t="s">
        <v>14</v>
      </c>
      <c r="Q1582" s="7" t="s">
        <v>14</v>
      </c>
      <c r="R1582" s="7" t="s">
        <v>14</v>
      </c>
      <c r="S1582" s="7" t="s">
        <v>14</v>
      </c>
      <c r="T1582" s="7" t="s">
        <v>14</v>
      </c>
      <c r="U1582" s="7" t="s">
        <v>14</v>
      </c>
    </row>
    <row r="1583" spans="1:6">
      <c r="A1583" t="s">
        <v>4</v>
      </c>
      <c r="B1583" s="4" t="s">
        <v>5</v>
      </c>
      <c r="C1583" s="4" t="s">
        <v>7</v>
      </c>
      <c r="D1583" s="4" t="s">
        <v>12</v>
      </c>
      <c r="E1583" s="4" t="s">
        <v>7</v>
      </c>
      <c r="F1583" s="4" t="s">
        <v>8</v>
      </c>
      <c r="G1583" s="4" t="s">
        <v>8</v>
      </c>
      <c r="H1583" s="4" t="s">
        <v>8</v>
      </c>
      <c r="I1583" s="4" t="s">
        <v>8</v>
      </c>
      <c r="J1583" s="4" t="s">
        <v>8</v>
      </c>
      <c r="K1583" s="4" t="s">
        <v>8</v>
      </c>
      <c r="L1583" s="4" t="s">
        <v>8</v>
      </c>
      <c r="M1583" s="4" t="s">
        <v>8</v>
      </c>
      <c r="N1583" s="4" t="s">
        <v>8</v>
      </c>
      <c r="O1583" s="4" t="s">
        <v>8</v>
      </c>
      <c r="P1583" s="4" t="s">
        <v>8</v>
      </c>
      <c r="Q1583" s="4" t="s">
        <v>8</v>
      </c>
      <c r="R1583" s="4" t="s">
        <v>8</v>
      </c>
      <c r="S1583" s="4" t="s">
        <v>8</v>
      </c>
      <c r="T1583" s="4" t="s">
        <v>8</v>
      </c>
      <c r="U1583" s="4" t="s">
        <v>8</v>
      </c>
    </row>
    <row r="1584" spans="1:6">
      <c r="A1584" t="n">
        <v>15218</v>
      </c>
      <c r="B1584" s="28" t="n">
        <v>36</v>
      </c>
      <c r="C1584" s="7" t="n">
        <v>8</v>
      </c>
      <c r="D1584" s="7" t="n">
        <v>1560</v>
      </c>
      <c r="E1584" s="7" t="n">
        <v>0</v>
      </c>
      <c r="F1584" s="7" t="s">
        <v>48</v>
      </c>
      <c r="G1584" s="7" t="s">
        <v>49</v>
      </c>
      <c r="H1584" s="7" t="s">
        <v>50</v>
      </c>
      <c r="I1584" s="7" t="s">
        <v>92</v>
      </c>
      <c r="J1584" s="7" t="s">
        <v>93</v>
      </c>
      <c r="K1584" s="7" t="s">
        <v>94</v>
      </c>
      <c r="L1584" s="7" t="s">
        <v>14</v>
      </c>
      <c r="M1584" s="7" t="s">
        <v>14</v>
      </c>
      <c r="N1584" s="7" t="s">
        <v>14</v>
      </c>
      <c r="O1584" s="7" t="s">
        <v>14</v>
      </c>
      <c r="P1584" s="7" t="s">
        <v>14</v>
      </c>
      <c r="Q1584" s="7" t="s">
        <v>14</v>
      </c>
      <c r="R1584" s="7" t="s">
        <v>14</v>
      </c>
      <c r="S1584" s="7" t="s">
        <v>14</v>
      </c>
      <c r="T1584" s="7" t="s">
        <v>14</v>
      </c>
      <c r="U1584" s="7" t="s">
        <v>14</v>
      </c>
    </row>
    <row r="1585" spans="1:21">
      <c r="A1585" t="s">
        <v>4</v>
      </c>
      <c r="B1585" s="4" t="s">
        <v>5</v>
      </c>
      <c r="C1585" s="4" t="s">
        <v>7</v>
      </c>
      <c r="D1585" s="4" t="s">
        <v>12</v>
      </c>
      <c r="E1585" s="4" t="s">
        <v>7</v>
      </c>
      <c r="F1585" s="4" t="s">
        <v>8</v>
      </c>
      <c r="G1585" s="4" t="s">
        <v>8</v>
      </c>
      <c r="H1585" s="4" t="s">
        <v>8</v>
      </c>
      <c r="I1585" s="4" t="s">
        <v>8</v>
      </c>
      <c r="J1585" s="4" t="s">
        <v>8</v>
      </c>
      <c r="K1585" s="4" t="s">
        <v>8</v>
      </c>
      <c r="L1585" s="4" t="s">
        <v>8</v>
      </c>
      <c r="M1585" s="4" t="s">
        <v>8</v>
      </c>
      <c r="N1585" s="4" t="s">
        <v>8</v>
      </c>
      <c r="O1585" s="4" t="s">
        <v>8</v>
      </c>
      <c r="P1585" s="4" t="s">
        <v>8</v>
      </c>
      <c r="Q1585" s="4" t="s">
        <v>8</v>
      </c>
      <c r="R1585" s="4" t="s">
        <v>8</v>
      </c>
      <c r="S1585" s="4" t="s">
        <v>8</v>
      </c>
      <c r="T1585" s="4" t="s">
        <v>8</v>
      </c>
      <c r="U1585" s="4" t="s">
        <v>8</v>
      </c>
    </row>
    <row r="1586" spans="1:21">
      <c r="A1586" t="n">
        <v>15304</v>
      </c>
      <c r="B1586" s="28" t="n">
        <v>36</v>
      </c>
      <c r="C1586" s="7" t="n">
        <v>8</v>
      </c>
      <c r="D1586" s="7" t="n">
        <v>1561</v>
      </c>
      <c r="E1586" s="7" t="n">
        <v>0</v>
      </c>
      <c r="F1586" s="7" t="s">
        <v>51</v>
      </c>
      <c r="G1586" s="7" t="s">
        <v>48</v>
      </c>
      <c r="H1586" s="7" t="s">
        <v>95</v>
      </c>
      <c r="I1586" s="7" t="s">
        <v>96</v>
      </c>
      <c r="J1586" s="7" t="s">
        <v>14</v>
      </c>
      <c r="K1586" s="7" t="s">
        <v>14</v>
      </c>
      <c r="L1586" s="7" t="s">
        <v>14</v>
      </c>
      <c r="M1586" s="7" t="s">
        <v>14</v>
      </c>
      <c r="N1586" s="7" t="s">
        <v>14</v>
      </c>
      <c r="O1586" s="7" t="s">
        <v>14</v>
      </c>
      <c r="P1586" s="7" t="s">
        <v>14</v>
      </c>
      <c r="Q1586" s="7" t="s">
        <v>14</v>
      </c>
      <c r="R1586" s="7" t="s">
        <v>14</v>
      </c>
      <c r="S1586" s="7" t="s">
        <v>14</v>
      </c>
      <c r="T1586" s="7" t="s">
        <v>14</v>
      </c>
      <c r="U1586" s="7" t="s">
        <v>14</v>
      </c>
    </row>
    <row r="1587" spans="1:21">
      <c r="A1587" t="s">
        <v>4</v>
      </c>
      <c r="B1587" s="4" t="s">
        <v>5</v>
      </c>
      <c r="C1587" s="4" t="s">
        <v>7</v>
      </c>
      <c r="D1587" s="4" t="s">
        <v>12</v>
      </c>
      <c r="E1587" s="4" t="s">
        <v>7</v>
      </c>
      <c r="F1587" s="4" t="s">
        <v>8</v>
      </c>
      <c r="G1587" s="4" t="s">
        <v>8</v>
      </c>
      <c r="H1587" s="4" t="s">
        <v>8</v>
      </c>
      <c r="I1587" s="4" t="s">
        <v>8</v>
      </c>
      <c r="J1587" s="4" t="s">
        <v>8</v>
      </c>
      <c r="K1587" s="4" t="s">
        <v>8</v>
      </c>
      <c r="L1587" s="4" t="s">
        <v>8</v>
      </c>
      <c r="M1587" s="4" t="s">
        <v>8</v>
      </c>
      <c r="N1587" s="4" t="s">
        <v>8</v>
      </c>
      <c r="O1587" s="4" t="s">
        <v>8</v>
      </c>
      <c r="P1587" s="4" t="s">
        <v>8</v>
      </c>
      <c r="Q1587" s="4" t="s">
        <v>8</v>
      </c>
      <c r="R1587" s="4" t="s">
        <v>8</v>
      </c>
      <c r="S1587" s="4" t="s">
        <v>8</v>
      </c>
      <c r="T1587" s="4" t="s">
        <v>8</v>
      </c>
      <c r="U1587" s="4" t="s">
        <v>8</v>
      </c>
    </row>
    <row r="1588" spans="1:21">
      <c r="A1588" t="n">
        <v>15365</v>
      </c>
      <c r="B1588" s="28" t="n">
        <v>36</v>
      </c>
      <c r="C1588" s="7" t="n">
        <v>8</v>
      </c>
      <c r="D1588" s="7" t="n">
        <v>1562</v>
      </c>
      <c r="E1588" s="7" t="n">
        <v>0</v>
      </c>
      <c r="F1588" s="7" t="s">
        <v>51</v>
      </c>
      <c r="G1588" s="7" t="s">
        <v>48</v>
      </c>
      <c r="H1588" s="7" t="s">
        <v>95</v>
      </c>
      <c r="I1588" s="7" t="s">
        <v>96</v>
      </c>
      <c r="J1588" s="7" t="s">
        <v>97</v>
      </c>
      <c r="K1588" s="7" t="s">
        <v>14</v>
      </c>
      <c r="L1588" s="7" t="s">
        <v>14</v>
      </c>
      <c r="M1588" s="7" t="s">
        <v>14</v>
      </c>
      <c r="N1588" s="7" t="s">
        <v>14</v>
      </c>
      <c r="O1588" s="7" t="s">
        <v>14</v>
      </c>
      <c r="P1588" s="7" t="s">
        <v>14</v>
      </c>
      <c r="Q1588" s="7" t="s">
        <v>14</v>
      </c>
      <c r="R1588" s="7" t="s">
        <v>14</v>
      </c>
      <c r="S1588" s="7" t="s">
        <v>14</v>
      </c>
      <c r="T1588" s="7" t="s">
        <v>14</v>
      </c>
      <c r="U1588" s="7" t="s">
        <v>14</v>
      </c>
    </row>
    <row r="1589" spans="1:21">
      <c r="A1589" t="s">
        <v>4</v>
      </c>
      <c r="B1589" s="4" t="s">
        <v>5</v>
      </c>
      <c r="C1589" s="4" t="s">
        <v>7</v>
      </c>
      <c r="D1589" s="4" t="s">
        <v>12</v>
      </c>
      <c r="E1589" s="4" t="s">
        <v>7</v>
      </c>
      <c r="F1589" s="4" t="s">
        <v>8</v>
      </c>
      <c r="G1589" s="4" t="s">
        <v>8</v>
      </c>
      <c r="H1589" s="4" t="s">
        <v>8</v>
      </c>
      <c r="I1589" s="4" t="s">
        <v>8</v>
      </c>
      <c r="J1589" s="4" t="s">
        <v>8</v>
      </c>
      <c r="K1589" s="4" t="s">
        <v>8</v>
      </c>
      <c r="L1589" s="4" t="s">
        <v>8</v>
      </c>
      <c r="M1589" s="4" t="s">
        <v>8</v>
      </c>
      <c r="N1589" s="4" t="s">
        <v>8</v>
      </c>
      <c r="O1589" s="4" t="s">
        <v>8</v>
      </c>
      <c r="P1589" s="4" t="s">
        <v>8</v>
      </c>
      <c r="Q1589" s="4" t="s">
        <v>8</v>
      </c>
      <c r="R1589" s="4" t="s">
        <v>8</v>
      </c>
      <c r="S1589" s="4" t="s">
        <v>8</v>
      </c>
      <c r="T1589" s="4" t="s">
        <v>8</v>
      </c>
      <c r="U1589" s="4" t="s">
        <v>8</v>
      </c>
    </row>
    <row r="1590" spans="1:21">
      <c r="A1590" t="n">
        <v>15438</v>
      </c>
      <c r="B1590" s="28" t="n">
        <v>36</v>
      </c>
      <c r="C1590" s="7" t="n">
        <v>8</v>
      </c>
      <c r="D1590" s="7" t="n">
        <v>1563</v>
      </c>
      <c r="E1590" s="7" t="n">
        <v>0</v>
      </c>
      <c r="F1590" s="7" t="s">
        <v>51</v>
      </c>
      <c r="G1590" s="7" t="s">
        <v>48</v>
      </c>
      <c r="H1590" s="7" t="s">
        <v>95</v>
      </c>
      <c r="I1590" s="7" t="s">
        <v>96</v>
      </c>
      <c r="J1590" s="7" t="s">
        <v>98</v>
      </c>
      <c r="K1590" s="7" t="s">
        <v>14</v>
      </c>
      <c r="L1590" s="7" t="s">
        <v>14</v>
      </c>
      <c r="M1590" s="7" t="s">
        <v>14</v>
      </c>
      <c r="N1590" s="7" t="s">
        <v>14</v>
      </c>
      <c r="O1590" s="7" t="s">
        <v>14</v>
      </c>
      <c r="P1590" s="7" t="s">
        <v>14</v>
      </c>
      <c r="Q1590" s="7" t="s">
        <v>14</v>
      </c>
      <c r="R1590" s="7" t="s">
        <v>14</v>
      </c>
      <c r="S1590" s="7" t="s">
        <v>14</v>
      </c>
      <c r="T1590" s="7" t="s">
        <v>14</v>
      </c>
      <c r="U1590" s="7" t="s">
        <v>14</v>
      </c>
    </row>
    <row r="1591" spans="1:21">
      <c r="A1591" t="s">
        <v>4</v>
      </c>
      <c r="B1591" s="4" t="s">
        <v>5</v>
      </c>
      <c r="C1591" s="4" t="s">
        <v>7</v>
      </c>
      <c r="D1591" s="4" t="s">
        <v>12</v>
      </c>
      <c r="E1591" s="4" t="s">
        <v>7</v>
      </c>
      <c r="F1591" s="4" t="s">
        <v>8</v>
      </c>
      <c r="G1591" s="4" t="s">
        <v>8</v>
      </c>
      <c r="H1591" s="4" t="s">
        <v>8</v>
      </c>
      <c r="I1591" s="4" t="s">
        <v>8</v>
      </c>
      <c r="J1591" s="4" t="s">
        <v>8</v>
      </c>
      <c r="K1591" s="4" t="s">
        <v>8</v>
      </c>
      <c r="L1591" s="4" t="s">
        <v>8</v>
      </c>
      <c r="M1591" s="4" t="s">
        <v>8</v>
      </c>
      <c r="N1591" s="4" t="s">
        <v>8</v>
      </c>
      <c r="O1591" s="4" t="s">
        <v>8</v>
      </c>
      <c r="P1591" s="4" t="s">
        <v>8</v>
      </c>
      <c r="Q1591" s="4" t="s">
        <v>8</v>
      </c>
      <c r="R1591" s="4" t="s">
        <v>8</v>
      </c>
      <c r="S1591" s="4" t="s">
        <v>8</v>
      </c>
      <c r="T1591" s="4" t="s">
        <v>8</v>
      </c>
      <c r="U1591" s="4" t="s">
        <v>8</v>
      </c>
    </row>
    <row r="1592" spans="1:21">
      <c r="A1592" t="n">
        <v>15506</v>
      </c>
      <c r="B1592" s="28" t="n">
        <v>36</v>
      </c>
      <c r="C1592" s="7" t="n">
        <v>8</v>
      </c>
      <c r="D1592" s="7" t="n">
        <v>1564</v>
      </c>
      <c r="E1592" s="7" t="n">
        <v>0</v>
      </c>
      <c r="F1592" s="7" t="s">
        <v>51</v>
      </c>
      <c r="G1592" s="7" t="s">
        <v>48</v>
      </c>
      <c r="H1592" s="7" t="s">
        <v>95</v>
      </c>
      <c r="I1592" s="7" t="s">
        <v>96</v>
      </c>
      <c r="J1592" s="7" t="s">
        <v>14</v>
      </c>
      <c r="K1592" s="7" t="s">
        <v>14</v>
      </c>
      <c r="L1592" s="7" t="s">
        <v>14</v>
      </c>
      <c r="M1592" s="7" t="s">
        <v>14</v>
      </c>
      <c r="N1592" s="7" t="s">
        <v>14</v>
      </c>
      <c r="O1592" s="7" t="s">
        <v>14</v>
      </c>
      <c r="P1592" s="7" t="s">
        <v>14</v>
      </c>
      <c r="Q1592" s="7" t="s">
        <v>14</v>
      </c>
      <c r="R1592" s="7" t="s">
        <v>14</v>
      </c>
      <c r="S1592" s="7" t="s">
        <v>14</v>
      </c>
      <c r="T1592" s="7" t="s">
        <v>14</v>
      </c>
      <c r="U1592" s="7" t="s">
        <v>14</v>
      </c>
    </row>
    <row r="1593" spans="1:21">
      <c r="A1593" t="s">
        <v>4</v>
      </c>
      <c r="B1593" s="4" t="s">
        <v>5</v>
      </c>
      <c r="C1593" s="4" t="s">
        <v>7</v>
      </c>
      <c r="D1593" s="4" t="s">
        <v>12</v>
      </c>
      <c r="E1593" s="4" t="s">
        <v>7</v>
      </c>
      <c r="F1593" s="4" t="s">
        <v>8</v>
      </c>
      <c r="G1593" s="4" t="s">
        <v>8</v>
      </c>
      <c r="H1593" s="4" t="s">
        <v>8</v>
      </c>
      <c r="I1593" s="4" t="s">
        <v>8</v>
      </c>
      <c r="J1593" s="4" t="s">
        <v>8</v>
      </c>
      <c r="K1593" s="4" t="s">
        <v>8</v>
      </c>
      <c r="L1593" s="4" t="s">
        <v>8</v>
      </c>
      <c r="M1593" s="4" t="s">
        <v>8</v>
      </c>
      <c r="N1593" s="4" t="s">
        <v>8</v>
      </c>
      <c r="O1593" s="4" t="s">
        <v>8</v>
      </c>
      <c r="P1593" s="4" t="s">
        <v>8</v>
      </c>
      <c r="Q1593" s="4" t="s">
        <v>8</v>
      </c>
      <c r="R1593" s="4" t="s">
        <v>8</v>
      </c>
      <c r="S1593" s="4" t="s">
        <v>8</v>
      </c>
      <c r="T1593" s="4" t="s">
        <v>8</v>
      </c>
      <c r="U1593" s="4" t="s">
        <v>8</v>
      </c>
    </row>
    <row r="1594" spans="1:21">
      <c r="A1594" t="n">
        <v>15567</v>
      </c>
      <c r="B1594" s="28" t="n">
        <v>36</v>
      </c>
      <c r="C1594" s="7" t="n">
        <v>8</v>
      </c>
      <c r="D1594" s="7" t="n">
        <v>1565</v>
      </c>
      <c r="E1594" s="7" t="n">
        <v>0</v>
      </c>
      <c r="F1594" s="7" t="s">
        <v>51</v>
      </c>
      <c r="G1594" s="7" t="s">
        <v>48</v>
      </c>
      <c r="H1594" s="7" t="s">
        <v>95</v>
      </c>
      <c r="I1594" s="7" t="s">
        <v>96</v>
      </c>
      <c r="J1594" s="7" t="s">
        <v>14</v>
      </c>
      <c r="K1594" s="7" t="s">
        <v>14</v>
      </c>
      <c r="L1594" s="7" t="s">
        <v>14</v>
      </c>
      <c r="M1594" s="7" t="s">
        <v>14</v>
      </c>
      <c r="N1594" s="7" t="s">
        <v>14</v>
      </c>
      <c r="O1594" s="7" t="s">
        <v>14</v>
      </c>
      <c r="P1594" s="7" t="s">
        <v>14</v>
      </c>
      <c r="Q1594" s="7" t="s">
        <v>14</v>
      </c>
      <c r="R1594" s="7" t="s">
        <v>14</v>
      </c>
      <c r="S1594" s="7" t="s">
        <v>14</v>
      </c>
      <c r="T1594" s="7" t="s">
        <v>14</v>
      </c>
      <c r="U1594" s="7" t="s">
        <v>14</v>
      </c>
    </row>
    <row r="1595" spans="1:21">
      <c r="A1595" t="s">
        <v>4</v>
      </c>
      <c r="B1595" s="4" t="s">
        <v>5</v>
      </c>
      <c r="C1595" s="4" t="s">
        <v>7</v>
      </c>
      <c r="D1595" s="4" t="s">
        <v>12</v>
      </c>
      <c r="E1595" s="4" t="s">
        <v>8</v>
      </c>
      <c r="F1595" s="4" t="s">
        <v>8</v>
      </c>
      <c r="G1595" s="4" t="s">
        <v>8</v>
      </c>
      <c r="H1595" s="4" t="s">
        <v>8</v>
      </c>
    </row>
    <row r="1596" spans="1:21">
      <c r="A1596" t="n">
        <v>15628</v>
      </c>
      <c r="B1596" s="29" t="n">
        <v>51</v>
      </c>
      <c r="C1596" s="7" t="n">
        <v>3</v>
      </c>
      <c r="D1596" s="7" t="n">
        <v>82</v>
      </c>
      <c r="E1596" s="7" t="s">
        <v>52</v>
      </c>
      <c r="F1596" s="7" t="s">
        <v>53</v>
      </c>
      <c r="G1596" s="7" t="s">
        <v>54</v>
      </c>
      <c r="H1596" s="7" t="s">
        <v>55</v>
      </c>
    </row>
    <row r="1597" spans="1:21">
      <c r="A1597" t="s">
        <v>4</v>
      </c>
      <c r="B1597" s="4" t="s">
        <v>5</v>
      </c>
      <c r="C1597" s="4" t="s">
        <v>7</v>
      </c>
      <c r="D1597" s="4" t="s">
        <v>12</v>
      </c>
      <c r="E1597" s="4" t="s">
        <v>8</v>
      </c>
      <c r="F1597" s="4" t="s">
        <v>8</v>
      </c>
      <c r="G1597" s="4" t="s">
        <v>8</v>
      </c>
      <c r="H1597" s="4" t="s">
        <v>8</v>
      </c>
    </row>
    <row r="1598" spans="1:21">
      <c r="A1598" t="n">
        <v>15641</v>
      </c>
      <c r="B1598" s="29" t="n">
        <v>51</v>
      </c>
      <c r="C1598" s="7" t="n">
        <v>3</v>
      </c>
      <c r="D1598" s="7" t="n">
        <v>7008</v>
      </c>
      <c r="E1598" s="7" t="s">
        <v>52</v>
      </c>
      <c r="F1598" s="7" t="s">
        <v>53</v>
      </c>
      <c r="G1598" s="7" t="s">
        <v>54</v>
      </c>
      <c r="H1598" s="7" t="s">
        <v>55</v>
      </c>
    </row>
    <row r="1599" spans="1:21">
      <c r="A1599" t="s">
        <v>4</v>
      </c>
      <c r="B1599" s="4" t="s">
        <v>5</v>
      </c>
      <c r="C1599" s="4" t="s">
        <v>12</v>
      </c>
      <c r="D1599" s="4" t="s">
        <v>7</v>
      </c>
      <c r="E1599" s="4" t="s">
        <v>7</v>
      </c>
      <c r="F1599" s="4" t="s">
        <v>8</v>
      </c>
    </row>
    <row r="1600" spans="1:21">
      <c r="A1600" t="n">
        <v>15654</v>
      </c>
      <c r="B1600" s="16" t="n">
        <v>47</v>
      </c>
      <c r="C1600" s="7" t="n">
        <v>7038</v>
      </c>
      <c r="D1600" s="7" t="n">
        <v>0</v>
      </c>
      <c r="E1600" s="7" t="n">
        <v>0</v>
      </c>
      <c r="F1600" s="7" t="s">
        <v>45</v>
      </c>
    </row>
    <row r="1601" spans="1:21">
      <c r="A1601" t="s">
        <v>4</v>
      </c>
      <c r="B1601" s="4" t="s">
        <v>5</v>
      </c>
      <c r="C1601" s="4" t="s">
        <v>12</v>
      </c>
      <c r="D1601" s="4" t="s">
        <v>7</v>
      </c>
      <c r="E1601" s="4" t="s">
        <v>7</v>
      </c>
      <c r="F1601" s="4" t="s">
        <v>8</v>
      </c>
    </row>
    <row r="1602" spans="1:21">
      <c r="A1602" t="n">
        <v>15669</v>
      </c>
      <c r="B1602" s="16" t="n">
        <v>47</v>
      </c>
      <c r="C1602" s="7" t="n">
        <v>1560</v>
      </c>
      <c r="D1602" s="7" t="n">
        <v>0</v>
      </c>
      <c r="E1602" s="7" t="n">
        <v>0</v>
      </c>
      <c r="F1602" s="7" t="s">
        <v>50</v>
      </c>
    </row>
    <row r="1603" spans="1:21">
      <c r="A1603" t="s">
        <v>4</v>
      </c>
      <c r="B1603" s="4" t="s">
        <v>5</v>
      </c>
      <c r="C1603" s="4" t="s">
        <v>7</v>
      </c>
      <c r="D1603" s="4" t="s">
        <v>12</v>
      </c>
      <c r="E1603" s="4" t="s">
        <v>12</v>
      </c>
      <c r="F1603" s="4" t="s">
        <v>8</v>
      </c>
      <c r="G1603" s="4" t="s">
        <v>8</v>
      </c>
    </row>
    <row r="1604" spans="1:21">
      <c r="A1604" t="n">
        <v>15690</v>
      </c>
      <c r="B1604" s="30" t="n">
        <v>128</v>
      </c>
      <c r="C1604" s="7" t="n">
        <v>0</v>
      </c>
      <c r="D1604" s="7" t="n">
        <v>7008</v>
      </c>
      <c r="E1604" s="7" t="n">
        <v>1650</v>
      </c>
      <c r="F1604" s="7" t="s">
        <v>14</v>
      </c>
      <c r="G1604" s="7" t="s">
        <v>56</v>
      </c>
    </row>
    <row r="1605" spans="1:21">
      <c r="A1605" t="s">
        <v>4</v>
      </c>
      <c r="B1605" s="4" t="s">
        <v>5</v>
      </c>
      <c r="C1605" s="4" t="s">
        <v>12</v>
      </c>
    </row>
    <row r="1606" spans="1:21">
      <c r="A1606" t="n">
        <v>15710</v>
      </c>
      <c r="B1606" s="22" t="n">
        <v>16</v>
      </c>
      <c r="C1606" s="7" t="n">
        <v>0</v>
      </c>
    </row>
    <row r="1607" spans="1:21">
      <c r="A1607" t="s">
        <v>4</v>
      </c>
      <c r="B1607" s="4" t="s">
        <v>5</v>
      </c>
      <c r="C1607" s="4" t="s">
        <v>7</v>
      </c>
      <c r="D1607" s="4" t="s">
        <v>12</v>
      </c>
      <c r="E1607" s="4" t="s">
        <v>12</v>
      </c>
      <c r="F1607" s="4" t="s">
        <v>8</v>
      </c>
      <c r="G1607" s="4" t="s">
        <v>8</v>
      </c>
    </row>
    <row r="1608" spans="1:21">
      <c r="A1608" t="n">
        <v>15713</v>
      </c>
      <c r="B1608" s="30" t="n">
        <v>128</v>
      </c>
      <c r="C1608" s="7" t="n">
        <v>0</v>
      </c>
      <c r="D1608" s="7" t="n">
        <v>82</v>
      </c>
      <c r="E1608" s="7" t="n">
        <v>1651</v>
      </c>
      <c r="F1608" s="7" t="s">
        <v>14</v>
      </c>
      <c r="G1608" s="7" t="s">
        <v>56</v>
      </c>
    </row>
    <row r="1609" spans="1:21">
      <c r="A1609" t="s">
        <v>4</v>
      </c>
      <c r="B1609" s="4" t="s">
        <v>5</v>
      </c>
      <c r="C1609" s="4" t="s">
        <v>12</v>
      </c>
    </row>
    <row r="1610" spans="1:21">
      <c r="A1610" t="n">
        <v>15733</v>
      </c>
      <c r="B1610" s="22" t="n">
        <v>16</v>
      </c>
      <c r="C1610" s="7" t="n">
        <v>0</v>
      </c>
    </row>
    <row r="1611" spans="1:21">
      <c r="A1611" t="s">
        <v>4</v>
      </c>
      <c r="B1611" s="4" t="s">
        <v>5</v>
      </c>
      <c r="C1611" s="4" t="s">
        <v>12</v>
      </c>
      <c r="D1611" s="4" t="s">
        <v>7</v>
      </c>
      <c r="E1611" s="4" t="s">
        <v>8</v>
      </c>
      <c r="F1611" s="4" t="s">
        <v>21</v>
      </c>
      <c r="G1611" s="4" t="s">
        <v>21</v>
      </c>
      <c r="H1611" s="4" t="s">
        <v>21</v>
      </c>
    </row>
    <row r="1612" spans="1:21">
      <c r="A1612" t="n">
        <v>15736</v>
      </c>
      <c r="B1612" s="31" t="n">
        <v>48</v>
      </c>
      <c r="C1612" s="7" t="n">
        <v>7008</v>
      </c>
      <c r="D1612" s="7" t="n">
        <v>0</v>
      </c>
      <c r="E1612" s="7" t="s">
        <v>46</v>
      </c>
      <c r="F1612" s="7" t="n">
        <v>-1</v>
      </c>
      <c r="G1612" s="7" t="n">
        <v>1</v>
      </c>
      <c r="H1612" s="7" t="n">
        <v>1.40129846432482e-45</v>
      </c>
    </row>
    <row r="1613" spans="1:21">
      <c r="A1613" t="s">
        <v>4</v>
      </c>
      <c r="B1613" s="4" t="s">
        <v>5</v>
      </c>
      <c r="C1613" s="4" t="s">
        <v>12</v>
      </c>
      <c r="D1613" s="4" t="s">
        <v>7</v>
      </c>
      <c r="E1613" s="4" t="s">
        <v>7</v>
      </c>
      <c r="F1613" s="4" t="s">
        <v>8</v>
      </c>
    </row>
    <row r="1614" spans="1:21">
      <c r="A1614" t="n">
        <v>15765</v>
      </c>
      <c r="B1614" s="16" t="n">
        <v>47</v>
      </c>
      <c r="C1614" s="7" t="n">
        <v>82</v>
      </c>
      <c r="D1614" s="7" t="n">
        <v>0</v>
      </c>
      <c r="E1614" s="7" t="n">
        <v>0</v>
      </c>
      <c r="F1614" s="7" t="s">
        <v>47</v>
      </c>
    </row>
    <row r="1615" spans="1:21">
      <c r="A1615" t="s">
        <v>4</v>
      </c>
      <c r="B1615" s="4" t="s">
        <v>5</v>
      </c>
      <c r="C1615" s="4" t="s">
        <v>12</v>
      </c>
      <c r="D1615" s="4" t="s">
        <v>13</v>
      </c>
    </row>
    <row r="1616" spans="1:21">
      <c r="A1616" t="n">
        <v>15780</v>
      </c>
      <c r="B1616" s="25" t="n">
        <v>43</v>
      </c>
      <c r="C1616" s="7" t="n">
        <v>7008</v>
      </c>
      <c r="D1616" s="7" t="n">
        <v>256</v>
      </c>
    </row>
    <row r="1617" spans="1:8">
      <c r="A1617" t="s">
        <v>4</v>
      </c>
      <c r="B1617" s="4" t="s">
        <v>5</v>
      </c>
      <c r="C1617" s="4" t="s">
        <v>12</v>
      </c>
      <c r="D1617" s="4" t="s">
        <v>13</v>
      </c>
    </row>
    <row r="1618" spans="1:8">
      <c r="A1618" t="n">
        <v>15787</v>
      </c>
      <c r="B1618" s="25" t="n">
        <v>43</v>
      </c>
      <c r="C1618" s="7" t="n">
        <v>82</v>
      </c>
      <c r="D1618" s="7" t="n">
        <v>256</v>
      </c>
    </row>
    <row r="1619" spans="1:8">
      <c r="A1619" t="s">
        <v>4</v>
      </c>
      <c r="B1619" s="4" t="s">
        <v>5</v>
      </c>
      <c r="C1619" s="4" t="s">
        <v>12</v>
      </c>
      <c r="D1619" s="4" t="s">
        <v>13</v>
      </c>
    </row>
    <row r="1620" spans="1:8">
      <c r="A1620" t="n">
        <v>15794</v>
      </c>
      <c r="B1620" s="25" t="n">
        <v>43</v>
      </c>
      <c r="C1620" s="7" t="n">
        <v>1650</v>
      </c>
      <c r="D1620" s="7" t="n">
        <v>256</v>
      </c>
    </row>
    <row r="1621" spans="1:8">
      <c r="A1621" t="s">
        <v>4</v>
      </c>
      <c r="B1621" s="4" t="s">
        <v>5</v>
      </c>
      <c r="C1621" s="4" t="s">
        <v>12</v>
      </c>
      <c r="D1621" s="4" t="s">
        <v>13</v>
      </c>
    </row>
    <row r="1622" spans="1:8">
      <c r="A1622" t="n">
        <v>15801</v>
      </c>
      <c r="B1622" s="25" t="n">
        <v>43</v>
      </c>
      <c r="C1622" s="7" t="n">
        <v>1651</v>
      </c>
      <c r="D1622" s="7" t="n">
        <v>256</v>
      </c>
    </row>
    <row r="1623" spans="1:8">
      <c r="A1623" t="s">
        <v>4</v>
      </c>
      <c r="B1623" s="4" t="s">
        <v>5</v>
      </c>
      <c r="C1623" s="4" t="s">
        <v>12</v>
      </c>
      <c r="D1623" s="4" t="s">
        <v>13</v>
      </c>
    </row>
    <row r="1624" spans="1:8">
      <c r="A1624" t="n">
        <v>15808</v>
      </c>
      <c r="B1624" s="25" t="n">
        <v>43</v>
      </c>
      <c r="C1624" s="7" t="n">
        <v>1652</v>
      </c>
      <c r="D1624" s="7" t="n">
        <v>256</v>
      </c>
    </row>
    <row r="1625" spans="1:8">
      <c r="A1625" t="s">
        <v>4</v>
      </c>
      <c r="B1625" s="4" t="s">
        <v>5</v>
      </c>
      <c r="C1625" s="4" t="s">
        <v>12</v>
      </c>
      <c r="D1625" s="4" t="s">
        <v>13</v>
      </c>
    </row>
    <row r="1626" spans="1:8">
      <c r="A1626" t="n">
        <v>15815</v>
      </c>
      <c r="B1626" s="25" t="n">
        <v>43</v>
      </c>
      <c r="C1626" s="7" t="n">
        <v>1653</v>
      </c>
      <c r="D1626" s="7" t="n">
        <v>256</v>
      </c>
    </row>
    <row r="1627" spans="1:8">
      <c r="A1627" t="s">
        <v>4</v>
      </c>
      <c r="B1627" s="4" t="s">
        <v>5</v>
      </c>
      <c r="C1627" s="4" t="s">
        <v>12</v>
      </c>
      <c r="D1627" s="4" t="s">
        <v>13</v>
      </c>
    </row>
    <row r="1628" spans="1:8">
      <c r="A1628" t="n">
        <v>15822</v>
      </c>
      <c r="B1628" s="25" t="n">
        <v>43</v>
      </c>
      <c r="C1628" s="7" t="n">
        <v>1654</v>
      </c>
      <c r="D1628" s="7" t="n">
        <v>256</v>
      </c>
    </row>
    <row r="1629" spans="1:8">
      <c r="A1629" t="s">
        <v>4</v>
      </c>
      <c r="B1629" s="4" t="s">
        <v>5</v>
      </c>
      <c r="C1629" s="4" t="s">
        <v>12</v>
      </c>
      <c r="D1629" s="4" t="s">
        <v>13</v>
      </c>
    </row>
    <row r="1630" spans="1:8">
      <c r="A1630" t="n">
        <v>15829</v>
      </c>
      <c r="B1630" s="25" t="n">
        <v>43</v>
      </c>
      <c r="C1630" s="7" t="n">
        <v>1655</v>
      </c>
      <c r="D1630" s="7" t="n">
        <v>256</v>
      </c>
    </row>
    <row r="1631" spans="1:8">
      <c r="A1631" t="s">
        <v>4</v>
      </c>
      <c r="B1631" s="4" t="s">
        <v>5</v>
      </c>
      <c r="C1631" s="4" t="s">
        <v>12</v>
      </c>
      <c r="D1631" s="4" t="s">
        <v>13</v>
      </c>
    </row>
    <row r="1632" spans="1:8">
      <c r="A1632" t="n">
        <v>15836</v>
      </c>
      <c r="B1632" s="25" t="n">
        <v>43</v>
      </c>
      <c r="C1632" s="7" t="n">
        <v>1656</v>
      </c>
      <c r="D1632" s="7" t="n">
        <v>256</v>
      </c>
    </row>
    <row r="1633" spans="1:4">
      <c r="A1633" t="s">
        <v>4</v>
      </c>
      <c r="B1633" s="4" t="s">
        <v>5</v>
      </c>
      <c r="C1633" s="4" t="s">
        <v>12</v>
      </c>
      <c r="D1633" s="4" t="s">
        <v>13</v>
      </c>
    </row>
    <row r="1634" spans="1:4">
      <c r="A1634" t="n">
        <v>15843</v>
      </c>
      <c r="B1634" s="25" t="n">
        <v>43</v>
      </c>
      <c r="C1634" s="7" t="n">
        <v>1657</v>
      </c>
      <c r="D1634" s="7" t="n">
        <v>256</v>
      </c>
    </row>
    <row r="1635" spans="1:4">
      <c r="A1635" t="s">
        <v>4</v>
      </c>
      <c r="B1635" s="4" t="s">
        <v>5</v>
      </c>
      <c r="C1635" s="4" t="s">
        <v>12</v>
      </c>
      <c r="D1635" s="4" t="s">
        <v>13</v>
      </c>
    </row>
    <row r="1636" spans="1:4">
      <c r="A1636" t="n">
        <v>15850</v>
      </c>
      <c r="B1636" s="25" t="n">
        <v>43</v>
      </c>
      <c r="C1636" s="7" t="n">
        <v>1658</v>
      </c>
      <c r="D1636" s="7" t="n">
        <v>256</v>
      </c>
    </row>
    <row r="1637" spans="1:4">
      <c r="A1637" t="s">
        <v>4</v>
      </c>
      <c r="B1637" s="4" t="s">
        <v>5</v>
      </c>
      <c r="C1637" s="4" t="s">
        <v>12</v>
      </c>
      <c r="D1637" s="4" t="s">
        <v>13</v>
      </c>
    </row>
    <row r="1638" spans="1:4">
      <c r="A1638" t="n">
        <v>15857</v>
      </c>
      <c r="B1638" s="25" t="n">
        <v>43</v>
      </c>
      <c r="C1638" s="7" t="n">
        <v>1000</v>
      </c>
      <c r="D1638" s="7" t="n">
        <v>256</v>
      </c>
    </row>
    <row r="1639" spans="1:4">
      <c r="A1639" t="s">
        <v>4</v>
      </c>
      <c r="B1639" s="4" t="s">
        <v>5</v>
      </c>
      <c r="C1639" s="4" t="s">
        <v>12</v>
      </c>
      <c r="D1639" s="4" t="s">
        <v>13</v>
      </c>
    </row>
    <row r="1640" spans="1:4">
      <c r="A1640" t="n">
        <v>15864</v>
      </c>
      <c r="B1640" s="25" t="n">
        <v>43</v>
      </c>
      <c r="C1640" s="7" t="n">
        <v>1001</v>
      </c>
      <c r="D1640" s="7" t="n">
        <v>256</v>
      </c>
    </row>
    <row r="1641" spans="1:4">
      <c r="A1641" t="s">
        <v>4</v>
      </c>
      <c r="B1641" s="4" t="s">
        <v>5</v>
      </c>
      <c r="C1641" s="4" t="s">
        <v>12</v>
      </c>
      <c r="D1641" s="4" t="s">
        <v>13</v>
      </c>
    </row>
    <row r="1642" spans="1:4">
      <c r="A1642" t="n">
        <v>15871</v>
      </c>
      <c r="B1642" s="25" t="n">
        <v>43</v>
      </c>
      <c r="C1642" s="7" t="n">
        <v>1570</v>
      </c>
      <c r="D1642" s="7" t="n">
        <v>256</v>
      </c>
    </row>
    <row r="1643" spans="1:4">
      <c r="A1643" t="s">
        <v>4</v>
      </c>
      <c r="B1643" s="4" t="s">
        <v>5</v>
      </c>
      <c r="C1643" s="4" t="s">
        <v>12</v>
      </c>
      <c r="D1643" s="4" t="s">
        <v>13</v>
      </c>
    </row>
    <row r="1644" spans="1:4">
      <c r="A1644" t="n">
        <v>15878</v>
      </c>
      <c r="B1644" s="25" t="n">
        <v>43</v>
      </c>
      <c r="C1644" s="7" t="n">
        <v>1571</v>
      </c>
      <c r="D1644" s="7" t="n">
        <v>256</v>
      </c>
    </row>
    <row r="1645" spans="1:4">
      <c r="A1645" t="s">
        <v>4</v>
      </c>
      <c r="B1645" s="4" t="s">
        <v>5</v>
      </c>
      <c r="C1645" s="4" t="s">
        <v>12</v>
      </c>
      <c r="D1645" s="4" t="s">
        <v>13</v>
      </c>
    </row>
    <row r="1646" spans="1:4">
      <c r="A1646" t="n">
        <v>15885</v>
      </c>
      <c r="B1646" s="25" t="n">
        <v>43</v>
      </c>
      <c r="C1646" s="7" t="n">
        <v>1572</v>
      </c>
      <c r="D1646" s="7" t="n">
        <v>256</v>
      </c>
    </row>
    <row r="1647" spans="1:4">
      <c r="A1647" t="s">
        <v>4</v>
      </c>
      <c r="B1647" s="4" t="s">
        <v>5</v>
      </c>
      <c r="C1647" s="4" t="s">
        <v>12</v>
      </c>
      <c r="D1647" s="4" t="s">
        <v>13</v>
      </c>
    </row>
    <row r="1648" spans="1:4">
      <c r="A1648" t="n">
        <v>15892</v>
      </c>
      <c r="B1648" s="25" t="n">
        <v>43</v>
      </c>
      <c r="C1648" s="7" t="n">
        <v>1573</v>
      </c>
      <c r="D1648" s="7" t="n">
        <v>256</v>
      </c>
    </row>
    <row r="1649" spans="1:4">
      <c r="A1649" t="s">
        <v>4</v>
      </c>
      <c r="B1649" s="4" t="s">
        <v>5</v>
      </c>
      <c r="C1649" s="4" t="s">
        <v>12</v>
      </c>
      <c r="D1649" s="4" t="s">
        <v>13</v>
      </c>
    </row>
    <row r="1650" spans="1:4">
      <c r="A1650" t="n">
        <v>15899</v>
      </c>
      <c r="B1650" s="25" t="n">
        <v>43</v>
      </c>
      <c r="C1650" s="7" t="n">
        <v>1574</v>
      </c>
      <c r="D1650" s="7" t="n">
        <v>256</v>
      </c>
    </row>
    <row r="1651" spans="1:4">
      <c r="A1651" t="s">
        <v>4</v>
      </c>
      <c r="B1651" s="4" t="s">
        <v>5</v>
      </c>
      <c r="C1651" s="4" t="s">
        <v>12</v>
      </c>
      <c r="D1651" s="4" t="s">
        <v>13</v>
      </c>
    </row>
    <row r="1652" spans="1:4">
      <c r="A1652" t="n">
        <v>15906</v>
      </c>
      <c r="B1652" s="25" t="n">
        <v>43</v>
      </c>
      <c r="C1652" s="7" t="n">
        <v>1575</v>
      </c>
      <c r="D1652" s="7" t="n">
        <v>256</v>
      </c>
    </row>
    <row r="1653" spans="1:4">
      <c r="A1653" t="s">
        <v>4</v>
      </c>
      <c r="B1653" s="4" t="s">
        <v>5</v>
      </c>
      <c r="C1653" s="4" t="s">
        <v>12</v>
      </c>
      <c r="D1653" s="4" t="s">
        <v>13</v>
      </c>
    </row>
    <row r="1654" spans="1:4">
      <c r="A1654" t="n">
        <v>15913</v>
      </c>
      <c r="B1654" s="25" t="n">
        <v>43</v>
      </c>
      <c r="C1654" s="7" t="n">
        <v>1560</v>
      </c>
      <c r="D1654" s="7" t="n">
        <v>256</v>
      </c>
    </row>
    <row r="1655" spans="1:4">
      <c r="A1655" t="s">
        <v>4</v>
      </c>
      <c r="B1655" s="4" t="s">
        <v>5</v>
      </c>
      <c r="C1655" s="4" t="s">
        <v>12</v>
      </c>
      <c r="D1655" s="4" t="s">
        <v>13</v>
      </c>
    </row>
    <row r="1656" spans="1:4">
      <c r="A1656" t="n">
        <v>15920</v>
      </c>
      <c r="B1656" s="25" t="n">
        <v>43</v>
      </c>
      <c r="C1656" s="7" t="n">
        <v>1561</v>
      </c>
      <c r="D1656" s="7" t="n">
        <v>256</v>
      </c>
    </row>
    <row r="1657" spans="1:4">
      <c r="A1657" t="s">
        <v>4</v>
      </c>
      <c r="B1657" s="4" t="s">
        <v>5</v>
      </c>
      <c r="C1657" s="4" t="s">
        <v>12</v>
      </c>
      <c r="D1657" s="4" t="s">
        <v>13</v>
      </c>
    </row>
    <row r="1658" spans="1:4">
      <c r="A1658" t="n">
        <v>15927</v>
      </c>
      <c r="B1658" s="25" t="n">
        <v>43</v>
      </c>
      <c r="C1658" s="7" t="n">
        <v>1562</v>
      </c>
      <c r="D1658" s="7" t="n">
        <v>256</v>
      </c>
    </row>
    <row r="1659" spans="1:4">
      <c r="A1659" t="s">
        <v>4</v>
      </c>
      <c r="B1659" s="4" t="s">
        <v>5</v>
      </c>
      <c r="C1659" s="4" t="s">
        <v>12</v>
      </c>
      <c r="D1659" s="4" t="s">
        <v>13</v>
      </c>
    </row>
    <row r="1660" spans="1:4">
      <c r="A1660" t="n">
        <v>15934</v>
      </c>
      <c r="B1660" s="25" t="n">
        <v>43</v>
      </c>
      <c r="C1660" s="7" t="n">
        <v>1563</v>
      </c>
      <c r="D1660" s="7" t="n">
        <v>256</v>
      </c>
    </row>
    <row r="1661" spans="1:4">
      <c r="A1661" t="s">
        <v>4</v>
      </c>
      <c r="B1661" s="4" t="s">
        <v>5</v>
      </c>
      <c r="C1661" s="4" t="s">
        <v>12</v>
      </c>
      <c r="D1661" s="4" t="s">
        <v>13</v>
      </c>
    </row>
    <row r="1662" spans="1:4">
      <c r="A1662" t="n">
        <v>15941</v>
      </c>
      <c r="B1662" s="25" t="n">
        <v>43</v>
      </c>
      <c r="C1662" s="7" t="n">
        <v>1564</v>
      </c>
      <c r="D1662" s="7" t="n">
        <v>256</v>
      </c>
    </row>
    <row r="1663" spans="1:4">
      <c r="A1663" t="s">
        <v>4</v>
      </c>
      <c r="B1663" s="4" t="s">
        <v>5</v>
      </c>
      <c r="C1663" s="4" t="s">
        <v>12</v>
      </c>
      <c r="D1663" s="4" t="s">
        <v>13</v>
      </c>
    </row>
    <row r="1664" spans="1:4">
      <c r="A1664" t="n">
        <v>15948</v>
      </c>
      <c r="B1664" s="25" t="n">
        <v>43</v>
      </c>
      <c r="C1664" s="7" t="n">
        <v>1565</v>
      </c>
      <c r="D1664" s="7" t="n">
        <v>256</v>
      </c>
    </row>
    <row r="1665" spans="1:4">
      <c r="A1665" t="s">
        <v>4</v>
      </c>
      <c r="B1665" s="4" t="s">
        <v>5</v>
      </c>
      <c r="C1665" s="4" t="s">
        <v>7</v>
      </c>
      <c r="D1665" s="4" t="s">
        <v>12</v>
      </c>
      <c r="E1665" s="4" t="s">
        <v>12</v>
      </c>
      <c r="F1665" s="4" t="s">
        <v>12</v>
      </c>
      <c r="G1665" s="4" t="s">
        <v>12</v>
      </c>
      <c r="H1665" s="4" t="s">
        <v>12</v>
      </c>
      <c r="I1665" s="4" t="s">
        <v>8</v>
      </c>
      <c r="J1665" s="4" t="s">
        <v>21</v>
      </c>
      <c r="K1665" s="4" t="s">
        <v>21</v>
      </c>
      <c r="L1665" s="4" t="s">
        <v>21</v>
      </c>
      <c r="M1665" s="4" t="s">
        <v>13</v>
      </c>
      <c r="N1665" s="4" t="s">
        <v>13</v>
      </c>
      <c r="O1665" s="4" t="s">
        <v>21</v>
      </c>
      <c r="P1665" s="4" t="s">
        <v>21</v>
      </c>
      <c r="Q1665" s="4" t="s">
        <v>21</v>
      </c>
      <c r="R1665" s="4" t="s">
        <v>21</v>
      </c>
      <c r="S1665" s="4" t="s">
        <v>7</v>
      </c>
    </row>
    <row r="1666" spans="1:4">
      <c r="A1666" t="n">
        <v>15955</v>
      </c>
      <c r="B1666" s="24" t="n">
        <v>39</v>
      </c>
      <c r="C1666" s="7" t="n">
        <v>12</v>
      </c>
      <c r="D1666" s="7" t="n">
        <v>65533</v>
      </c>
      <c r="E1666" s="7" t="n">
        <v>200</v>
      </c>
      <c r="F1666" s="7" t="n">
        <v>0</v>
      </c>
      <c r="G1666" s="7" t="n">
        <v>1560</v>
      </c>
      <c r="H1666" s="7" t="n">
        <v>259</v>
      </c>
      <c r="I1666" s="7" t="s">
        <v>57</v>
      </c>
      <c r="J1666" s="7" t="n">
        <v>0</v>
      </c>
      <c r="K1666" s="7" t="n">
        <v>0</v>
      </c>
      <c r="L1666" s="7" t="n">
        <v>0</v>
      </c>
      <c r="M1666" s="7" t="n">
        <v>0</v>
      </c>
      <c r="N1666" s="7" t="n">
        <v>0</v>
      </c>
      <c r="O1666" s="7" t="n">
        <v>0</v>
      </c>
      <c r="P1666" s="7" t="n">
        <v>1</v>
      </c>
      <c r="Q1666" s="7" t="n">
        <v>1</v>
      </c>
      <c r="R1666" s="7" t="n">
        <v>1</v>
      </c>
      <c r="S1666" s="7" t="n">
        <v>100</v>
      </c>
    </row>
    <row r="1667" spans="1:4">
      <c r="A1667" t="s">
        <v>4</v>
      </c>
      <c r="B1667" s="4" t="s">
        <v>5</v>
      </c>
      <c r="C1667" s="4" t="s">
        <v>7</v>
      </c>
      <c r="D1667" s="4" t="s">
        <v>12</v>
      </c>
      <c r="E1667" s="4" t="s">
        <v>12</v>
      </c>
      <c r="F1667" s="4" t="s">
        <v>12</v>
      </c>
      <c r="G1667" s="4" t="s">
        <v>12</v>
      </c>
      <c r="H1667" s="4" t="s">
        <v>12</v>
      </c>
      <c r="I1667" s="4" t="s">
        <v>8</v>
      </c>
      <c r="J1667" s="4" t="s">
        <v>21</v>
      </c>
      <c r="K1667" s="4" t="s">
        <v>21</v>
      </c>
      <c r="L1667" s="4" t="s">
        <v>21</v>
      </c>
      <c r="M1667" s="4" t="s">
        <v>13</v>
      </c>
      <c r="N1667" s="4" t="s">
        <v>13</v>
      </c>
      <c r="O1667" s="4" t="s">
        <v>21</v>
      </c>
      <c r="P1667" s="4" t="s">
        <v>21</v>
      </c>
      <c r="Q1667" s="4" t="s">
        <v>21</v>
      </c>
      <c r="R1667" s="4" t="s">
        <v>21</v>
      </c>
      <c r="S1667" s="4" t="s">
        <v>7</v>
      </c>
    </row>
    <row r="1668" spans="1:4">
      <c r="A1668" t="n">
        <v>16014</v>
      </c>
      <c r="B1668" s="24" t="n">
        <v>39</v>
      </c>
      <c r="C1668" s="7" t="n">
        <v>12</v>
      </c>
      <c r="D1668" s="7" t="n">
        <v>65533</v>
      </c>
      <c r="E1668" s="7" t="n">
        <v>200</v>
      </c>
      <c r="F1668" s="7" t="n">
        <v>0</v>
      </c>
      <c r="G1668" s="7" t="n">
        <v>1560</v>
      </c>
      <c r="H1668" s="7" t="n">
        <v>259</v>
      </c>
      <c r="I1668" s="7" t="s">
        <v>58</v>
      </c>
      <c r="J1668" s="7" t="n">
        <v>0</v>
      </c>
      <c r="K1668" s="7" t="n">
        <v>0</v>
      </c>
      <c r="L1668" s="7" t="n">
        <v>0</v>
      </c>
      <c r="M1668" s="7" t="n">
        <v>0</v>
      </c>
      <c r="N1668" s="7" t="n">
        <v>0</v>
      </c>
      <c r="O1668" s="7" t="n">
        <v>0</v>
      </c>
      <c r="P1668" s="7" t="n">
        <v>1</v>
      </c>
      <c r="Q1668" s="7" t="n">
        <v>1</v>
      </c>
      <c r="R1668" s="7" t="n">
        <v>1</v>
      </c>
      <c r="S1668" s="7" t="n">
        <v>101</v>
      </c>
    </row>
    <row r="1669" spans="1:4">
      <c r="A1669" t="s">
        <v>4</v>
      </c>
      <c r="B1669" s="4" t="s">
        <v>5</v>
      </c>
      <c r="C1669" s="4" t="s">
        <v>7</v>
      </c>
      <c r="D1669" s="4" t="s">
        <v>12</v>
      </c>
      <c r="E1669" s="4" t="s">
        <v>12</v>
      </c>
      <c r="F1669" s="4" t="s">
        <v>12</v>
      </c>
      <c r="G1669" s="4" t="s">
        <v>12</v>
      </c>
      <c r="H1669" s="4" t="s">
        <v>12</v>
      </c>
      <c r="I1669" s="4" t="s">
        <v>8</v>
      </c>
      <c r="J1669" s="4" t="s">
        <v>21</v>
      </c>
      <c r="K1669" s="4" t="s">
        <v>21</v>
      </c>
      <c r="L1669" s="4" t="s">
        <v>21</v>
      </c>
      <c r="M1669" s="4" t="s">
        <v>13</v>
      </c>
      <c r="N1669" s="4" t="s">
        <v>13</v>
      </c>
      <c r="O1669" s="4" t="s">
        <v>21</v>
      </c>
      <c r="P1669" s="4" t="s">
        <v>21</v>
      </c>
      <c r="Q1669" s="4" t="s">
        <v>21</v>
      </c>
      <c r="R1669" s="4" t="s">
        <v>21</v>
      </c>
      <c r="S1669" s="4" t="s">
        <v>7</v>
      </c>
    </row>
    <row r="1670" spans="1:4">
      <c r="A1670" t="n">
        <v>16073</v>
      </c>
      <c r="B1670" s="24" t="n">
        <v>39</v>
      </c>
      <c r="C1670" s="7" t="n">
        <v>12</v>
      </c>
      <c r="D1670" s="7" t="n">
        <v>65533</v>
      </c>
      <c r="E1670" s="7" t="n">
        <v>200</v>
      </c>
      <c r="F1670" s="7" t="n">
        <v>0</v>
      </c>
      <c r="G1670" s="7" t="n">
        <v>1561</v>
      </c>
      <c r="H1670" s="7" t="n">
        <v>259</v>
      </c>
      <c r="I1670" s="7" t="s">
        <v>57</v>
      </c>
      <c r="J1670" s="7" t="n">
        <v>0</v>
      </c>
      <c r="K1670" s="7" t="n">
        <v>0</v>
      </c>
      <c r="L1670" s="7" t="n">
        <v>0</v>
      </c>
      <c r="M1670" s="7" t="n">
        <v>0</v>
      </c>
      <c r="N1670" s="7" t="n">
        <v>0</v>
      </c>
      <c r="O1670" s="7" t="n">
        <v>0</v>
      </c>
      <c r="P1670" s="7" t="n">
        <v>1</v>
      </c>
      <c r="Q1670" s="7" t="n">
        <v>1</v>
      </c>
      <c r="R1670" s="7" t="n">
        <v>1</v>
      </c>
      <c r="S1670" s="7" t="n">
        <v>102</v>
      </c>
    </row>
    <row r="1671" spans="1:4">
      <c r="A1671" t="s">
        <v>4</v>
      </c>
      <c r="B1671" s="4" t="s">
        <v>5</v>
      </c>
      <c r="C1671" s="4" t="s">
        <v>7</v>
      </c>
      <c r="D1671" s="4" t="s">
        <v>12</v>
      </c>
      <c r="E1671" s="4" t="s">
        <v>12</v>
      </c>
      <c r="F1671" s="4" t="s">
        <v>12</v>
      </c>
      <c r="G1671" s="4" t="s">
        <v>12</v>
      </c>
      <c r="H1671" s="4" t="s">
        <v>12</v>
      </c>
      <c r="I1671" s="4" t="s">
        <v>8</v>
      </c>
      <c r="J1671" s="4" t="s">
        <v>21</v>
      </c>
      <c r="K1671" s="4" t="s">
        <v>21</v>
      </c>
      <c r="L1671" s="4" t="s">
        <v>21</v>
      </c>
      <c r="M1671" s="4" t="s">
        <v>13</v>
      </c>
      <c r="N1671" s="4" t="s">
        <v>13</v>
      </c>
      <c r="O1671" s="4" t="s">
        <v>21</v>
      </c>
      <c r="P1671" s="4" t="s">
        <v>21</v>
      </c>
      <c r="Q1671" s="4" t="s">
        <v>21</v>
      </c>
      <c r="R1671" s="4" t="s">
        <v>21</v>
      </c>
      <c r="S1671" s="4" t="s">
        <v>7</v>
      </c>
    </row>
    <row r="1672" spans="1:4">
      <c r="A1672" t="n">
        <v>16132</v>
      </c>
      <c r="B1672" s="24" t="n">
        <v>39</v>
      </c>
      <c r="C1672" s="7" t="n">
        <v>12</v>
      </c>
      <c r="D1672" s="7" t="n">
        <v>65533</v>
      </c>
      <c r="E1672" s="7" t="n">
        <v>200</v>
      </c>
      <c r="F1672" s="7" t="n">
        <v>0</v>
      </c>
      <c r="G1672" s="7" t="n">
        <v>1561</v>
      </c>
      <c r="H1672" s="7" t="n">
        <v>259</v>
      </c>
      <c r="I1672" s="7" t="s">
        <v>58</v>
      </c>
      <c r="J1672" s="7" t="n">
        <v>0</v>
      </c>
      <c r="K1672" s="7" t="n">
        <v>0</v>
      </c>
      <c r="L1672" s="7" t="n">
        <v>0</v>
      </c>
      <c r="M1672" s="7" t="n">
        <v>0</v>
      </c>
      <c r="N1672" s="7" t="n">
        <v>0</v>
      </c>
      <c r="O1672" s="7" t="n">
        <v>0</v>
      </c>
      <c r="P1672" s="7" t="n">
        <v>1</v>
      </c>
      <c r="Q1672" s="7" t="n">
        <v>1</v>
      </c>
      <c r="R1672" s="7" t="n">
        <v>1</v>
      </c>
      <c r="S1672" s="7" t="n">
        <v>103</v>
      </c>
    </row>
    <row r="1673" spans="1:4">
      <c r="A1673" t="s">
        <v>4</v>
      </c>
      <c r="B1673" s="4" t="s">
        <v>5</v>
      </c>
      <c r="C1673" s="4" t="s">
        <v>7</v>
      </c>
      <c r="D1673" s="4" t="s">
        <v>12</v>
      </c>
      <c r="E1673" s="4" t="s">
        <v>12</v>
      </c>
      <c r="F1673" s="4" t="s">
        <v>12</v>
      </c>
      <c r="G1673" s="4" t="s">
        <v>12</v>
      </c>
      <c r="H1673" s="4" t="s">
        <v>12</v>
      </c>
      <c r="I1673" s="4" t="s">
        <v>8</v>
      </c>
      <c r="J1673" s="4" t="s">
        <v>21</v>
      </c>
      <c r="K1673" s="4" t="s">
        <v>21</v>
      </c>
      <c r="L1673" s="4" t="s">
        <v>21</v>
      </c>
      <c r="M1673" s="4" t="s">
        <v>13</v>
      </c>
      <c r="N1673" s="4" t="s">
        <v>13</v>
      </c>
      <c r="O1673" s="4" t="s">
        <v>21</v>
      </c>
      <c r="P1673" s="4" t="s">
        <v>21</v>
      </c>
      <c r="Q1673" s="4" t="s">
        <v>21</v>
      </c>
      <c r="R1673" s="4" t="s">
        <v>21</v>
      </c>
      <c r="S1673" s="4" t="s">
        <v>7</v>
      </c>
    </row>
    <row r="1674" spans="1:4">
      <c r="A1674" t="n">
        <v>16191</v>
      </c>
      <c r="B1674" s="24" t="n">
        <v>39</v>
      </c>
      <c r="C1674" s="7" t="n">
        <v>12</v>
      </c>
      <c r="D1674" s="7" t="n">
        <v>65533</v>
      </c>
      <c r="E1674" s="7" t="n">
        <v>200</v>
      </c>
      <c r="F1674" s="7" t="n">
        <v>0</v>
      </c>
      <c r="G1674" s="7" t="n">
        <v>1562</v>
      </c>
      <c r="H1674" s="7" t="n">
        <v>259</v>
      </c>
      <c r="I1674" s="7" t="s">
        <v>57</v>
      </c>
      <c r="J1674" s="7" t="n">
        <v>0</v>
      </c>
      <c r="K1674" s="7" t="n">
        <v>0</v>
      </c>
      <c r="L1674" s="7" t="n">
        <v>0</v>
      </c>
      <c r="M1674" s="7" t="n">
        <v>0</v>
      </c>
      <c r="N1674" s="7" t="n">
        <v>0</v>
      </c>
      <c r="O1674" s="7" t="n">
        <v>0</v>
      </c>
      <c r="P1674" s="7" t="n">
        <v>1</v>
      </c>
      <c r="Q1674" s="7" t="n">
        <v>1</v>
      </c>
      <c r="R1674" s="7" t="n">
        <v>1</v>
      </c>
      <c r="S1674" s="7" t="n">
        <v>104</v>
      </c>
    </row>
    <row r="1675" spans="1:4">
      <c r="A1675" t="s">
        <v>4</v>
      </c>
      <c r="B1675" s="4" t="s">
        <v>5</v>
      </c>
      <c r="C1675" s="4" t="s">
        <v>7</v>
      </c>
      <c r="D1675" s="4" t="s">
        <v>12</v>
      </c>
      <c r="E1675" s="4" t="s">
        <v>12</v>
      </c>
      <c r="F1675" s="4" t="s">
        <v>12</v>
      </c>
      <c r="G1675" s="4" t="s">
        <v>12</v>
      </c>
      <c r="H1675" s="4" t="s">
        <v>12</v>
      </c>
      <c r="I1675" s="4" t="s">
        <v>8</v>
      </c>
      <c r="J1675" s="4" t="s">
        <v>21</v>
      </c>
      <c r="K1675" s="4" t="s">
        <v>21</v>
      </c>
      <c r="L1675" s="4" t="s">
        <v>21</v>
      </c>
      <c r="M1675" s="4" t="s">
        <v>13</v>
      </c>
      <c r="N1675" s="4" t="s">
        <v>13</v>
      </c>
      <c r="O1675" s="4" t="s">
        <v>21</v>
      </c>
      <c r="P1675" s="4" t="s">
        <v>21</v>
      </c>
      <c r="Q1675" s="4" t="s">
        <v>21</v>
      </c>
      <c r="R1675" s="4" t="s">
        <v>21</v>
      </c>
      <c r="S1675" s="4" t="s">
        <v>7</v>
      </c>
    </row>
    <row r="1676" spans="1:4">
      <c r="A1676" t="n">
        <v>16250</v>
      </c>
      <c r="B1676" s="24" t="n">
        <v>39</v>
      </c>
      <c r="C1676" s="7" t="n">
        <v>12</v>
      </c>
      <c r="D1676" s="7" t="n">
        <v>65533</v>
      </c>
      <c r="E1676" s="7" t="n">
        <v>200</v>
      </c>
      <c r="F1676" s="7" t="n">
        <v>0</v>
      </c>
      <c r="G1676" s="7" t="n">
        <v>1562</v>
      </c>
      <c r="H1676" s="7" t="n">
        <v>259</v>
      </c>
      <c r="I1676" s="7" t="s">
        <v>58</v>
      </c>
      <c r="J1676" s="7" t="n">
        <v>0</v>
      </c>
      <c r="K1676" s="7" t="n">
        <v>0</v>
      </c>
      <c r="L1676" s="7" t="n">
        <v>0</v>
      </c>
      <c r="M1676" s="7" t="n">
        <v>0</v>
      </c>
      <c r="N1676" s="7" t="n">
        <v>0</v>
      </c>
      <c r="O1676" s="7" t="n">
        <v>0</v>
      </c>
      <c r="P1676" s="7" t="n">
        <v>1</v>
      </c>
      <c r="Q1676" s="7" t="n">
        <v>1</v>
      </c>
      <c r="R1676" s="7" t="n">
        <v>1</v>
      </c>
      <c r="S1676" s="7" t="n">
        <v>105</v>
      </c>
    </row>
    <row r="1677" spans="1:4">
      <c r="A1677" t="s">
        <v>4</v>
      </c>
      <c r="B1677" s="4" t="s">
        <v>5</v>
      </c>
      <c r="C1677" s="4" t="s">
        <v>7</v>
      </c>
      <c r="D1677" s="4" t="s">
        <v>12</v>
      </c>
      <c r="E1677" s="4" t="s">
        <v>12</v>
      </c>
      <c r="F1677" s="4" t="s">
        <v>12</v>
      </c>
      <c r="G1677" s="4" t="s">
        <v>12</v>
      </c>
      <c r="H1677" s="4" t="s">
        <v>12</v>
      </c>
      <c r="I1677" s="4" t="s">
        <v>8</v>
      </c>
      <c r="J1677" s="4" t="s">
        <v>21</v>
      </c>
      <c r="K1677" s="4" t="s">
        <v>21</v>
      </c>
      <c r="L1677" s="4" t="s">
        <v>21</v>
      </c>
      <c r="M1677" s="4" t="s">
        <v>13</v>
      </c>
      <c r="N1677" s="4" t="s">
        <v>13</v>
      </c>
      <c r="O1677" s="4" t="s">
        <v>21</v>
      </c>
      <c r="P1677" s="4" t="s">
        <v>21</v>
      </c>
      <c r="Q1677" s="4" t="s">
        <v>21</v>
      </c>
      <c r="R1677" s="4" t="s">
        <v>21</v>
      </c>
      <c r="S1677" s="4" t="s">
        <v>7</v>
      </c>
    </row>
    <row r="1678" spans="1:4">
      <c r="A1678" t="n">
        <v>16309</v>
      </c>
      <c r="B1678" s="24" t="n">
        <v>39</v>
      </c>
      <c r="C1678" s="7" t="n">
        <v>12</v>
      </c>
      <c r="D1678" s="7" t="n">
        <v>65533</v>
      </c>
      <c r="E1678" s="7" t="n">
        <v>200</v>
      </c>
      <c r="F1678" s="7" t="n">
        <v>0</v>
      </c>
      <c r="G1678" s="7" t="n">
        <v>1563</v>
      </c>
      <c r="H1678" s="7" t="n">
        <v>259</v>
      </c>
      <c r="I1678" s="7" t="s">
        <v>57</v>
      </c>
      <c r="J1678" s="7" t="n">
        <v>0</v>
      </c>
      <c r="K1678" s="7" t="n">
        <v>0</v>
      </c>
      <c r="L1678" s="7" t="n">
        <v>0</v>
      </c>
      <c r="M1678" s="7" t="n">
        <v>0</v>
      </c>
      <c r="N1678" s="7" t="n">
        <v>0</v>
      </c>
      <c r="O1678" s="7" t="n">
        <v>0</v>
      </c>
      <c r="P1678" s="7" t="n">
        <v>1</v>
      </c>
      <c r="Q1678" s="7" t="n">
        <v>1</v>
      </c>
      <c r="R1678" s="7" t="n">
        <v>1</v>
      </c>
      <c r="S1678" s="7" t="n">
        <v>106</v>
      </c>
    </row>
    <row r="1679" spans="1:4">
      <c r="A1679" t="s">
        <v>4</v>
      </c>
      <c r="B1679" s="4" t="s">
        <v>5</v>
      </c>
      <c r="C1679" s="4" t="s">
        <v>7</v>
      </c>
      <c r="D1679" s="4" t="s">
        <v>12</v>
      </c>
      <c r="E1679" s="4" t="s">
        <v>12</v>
      </c>
      <c r="F1679" s="4" t="s">
        <v>12</v>
      </c>
      <c r="G1679" s="4" t="s">
        <v>12</v>
      </c>
      <c r="H1679" s="4" t="s">
        <v>12</v>
      </c>
      <c r="I1679" s="4" t="s">
        <v>8</v>
      </c>
      <c r="J1679" s="4" t="s">
        <v>21</v>
      </c>
      <c r="K1679" s="4" t="s">
        <v>21</v>
      </c>
      <c r="L1679" s="4" t="s">
        <v>21</v>
      </c>
      <c r="M1679" s="4" t="s">
        <v>13</v>
      </c>
      <c r="N1679" s="4" t="s">
        <v>13</v>
      </c>
      <c r="O1679" s="4" t="s">
        <v>21</v>
      </c>
      <c r="P1679" s="4" t="s">
        <v>21</v>
      </c>
      <c r="Q1679" s="4" t="s">
        <v>21</v>
      </c>
      <c r="R1679" s="4" t="s">
        <v>21</v>
      </c>
      <c r="S1679" s="4" t="s">
        <v>7</v>
      </c>
    </row>
    <row r="1680" spans="1:4">
      <c r="A1680" t="n">
        <v>16368</v>
      </c>
      <c r="B1680" s="24" t="n">
        <v>39</v>
      </c>
      <c r="C1680" s="7" t="n">
        <v>12</v>
      </c>
      <c r="D1680" s="7" t="n">
        <v>65533</v>
      </c>
      <c r="E1680" s="7" t="n">
        <v>200</v>
      </c>
      <c r="F1680" s="7" t="n">
        <v>0</v>
      </c>
      <c r="G1680" s="7" t="n">
        <v>1563</v>
      </c>
      <c r="H1680" s="7" t="n">
        <v>259</v>
      </c>
      <c r="I1680" s="7" t="s">
        <v>58</v>
      </c>
      <c r="J1680" s="7" t="n">
        <v>0</v>
      </c>
      <c r="K1680" s="7" t="n">
        <v>0</v>
      </c>
      <c r="L1680" s="7" t="n">
        <v>0</v>
      </c>
      <c r="M1680" s="7" t="n">
        <v>0</v>
      </c>
      <c r="N1680" s="7" t="n">
        <v>0</v>
      </c>
      <c r="O1680" s="7" t="n">
        <v>0</v>
      </c>
      <c r="P1680" s="7" t="n">
        <v>1</v>
      </c>
      <c r="Q1680" s="7" t="n">
        <v>1</v>
      </c>
      <c r="R1680" s="7" t="n">
        <v>1</v>
      </c>
      <c r="S1680" s="7" t="n">
        <v>107</v>
      </c>
    </row>
    <row r="1681" spans="1:19">
      <c r="A1681" t="s">
        <v>4</v>
      </c>
      <c r="B1681" s="4" t="s">
        <v>5</v>
      </c>
      <c r="C1681" s="4" t="s">
        <v>7</v>
      </c>
      <c r="D1681" s="4" t="s">
        <v>12</v>
      </c>
      <c r="E1681" s="4" t="s">
        <v>12</v>
      </c>
      <c r="F1681" s="4" t="s">
        <v>12</v>
      </c>
      <c r="G1681" s="4" t="s">
        <v>12</v>
      </c>
      <c r="H1681" s="4" t="s">
        <v>12</v>
      </c>
      <c r="I1681" s="4" t="s">
        <v>8</v>
      </c>
      <c r="J1681" s="4" t="s">
        <v>21</v>
      </c>
      <c r="K1681" s="4" t="s">
        <v>21</v>
      </c>
      <c r="L1681" s="4" t="s">
        <v>21</v>
      </c>
      <c r="M1681" s="4" t="s">
        <v>13</v>
      </c>
      <c r="N1681" s="4" t="s">
        <v>13</v>
      </c>
      <c r="O1681" s="4" t="s">
        <v>21</v>
      </c>
      <c r="P1681" s="4" t="s">
        <v>21</v>
      </c>
      <c r="Q1681" s="4" t="s">
        <v>21</v>
      </c>
      <c r="R1681" s="4" t="s">
        <v>21</v>
      </c>
      <c r="S1681" s="4" t="s">
        <v>7</v>
      </c>
    </row>
    <row r="1682" spans="1:19">
      <c r="A1682" t="n">
        <v>16427</v>
      </c>
      <c r="B1682" s="24" t="n">
        <v>39</v>
      </c>
      <c r="C1682" s="7" t="n">
        <v>12</v>
      </c>
      <c r="D1682" s="7" t="n">
        <v>65533</v>
      </c>
      <c r="E1682" s="7" t="n">
        <v>200</v>
      </c>
      <c r="F1682" s="7" t="n">
        <v>0</v>
      </c>
      <c r="G1682" s="7" t="n">
        <v>1564</v>
      </c>
      <c r="H1682" s="7" t="n">
        <v>259</v>
      </c>
      <c r="I1682" s="7" t="s">
        <v>57</v>
      </c>
      <c r="J1682" s="7" t="n">
        <v>0</v>
      </c>
      <c r="K1682" s="7" t="n">
        <v>0</v>
      </c>
      <c r="L1682" s="7" t="n">
        <v>0</v>
      </c>
      <c r="M1682" s="7" t="n">
        <v>0</v>
      </c>
      <c r="N1682" s="7" t="n">
        <v>0</v>
      </c>
      <c r="O1682" s="7" t="n">
        <v>0</v>
      </c>
      <c r="P1682" s="7" t="n">
        <v>1</v>
      </c>
      <c r="Q1682" s="7" t="n">
        <v>1</v>
      </c>
      <c r="R1682" s="7" t="n">
        <v>1</v>
      </c>
      <c r="S1682" s="7" t="n">
        <v>108</v>
      </c>
    </row>
    <row r="1683" spans="1:19">
      <c r="A1683" t="s">
        <v>4</v>
      </c>
      <c r="B1683" s="4" t="s">
        <v>5</v>
      </c>
      <c r="C1683" s="4" t="s">
        <v>7</v>
      </c>
      <c r="D1683" s="4" t="s">
        <v>12</v>
      </c>
      <c r="E1683" s="4" t="s">
        <v>12</v>
      </c>
      <c r="F1683" s="4" t="s">
        <v>12</v>
      </c>
      <c r="G1683" s="4" t="s">
        <v>12</v>
      </c>
      <c r="H1683" s="4" t="s">
        <v>12</v>
      </c>
      <c r="I1683" s="4" t="s">
        <v>8</v>
      </c>
      <c r="J1683" s="4" t="s">
        <v>21</v>
      </c>
      <c r="K1683" s="4" t="s">
        <v>21</v>
      </c>
      <c r="L1683" s="4" t="s">
        <v>21</v>
      </c>
      <c r="M1683" s="4" t="s">
        <v>13</v>
      </c>
      <c r="N1683" s="4" t="s">
        <v>13</v>
      </c>
      <c r="O1683" s="4" t="s">
        <v>21</v>
      </c>
      <c r="P1683" s="4" t="s">
        <v>21</v>
      </c>
      <c r="Q1683" s="4" t="s">
        <v>21</v>
      </c>
      <c r="R1683" s="4" t="s">
        <v>21</v>
      </c>
      <c r="S1683" s="4" t="s">
        <v>7</v>
      </c>
    </row>
    <row r="1684" spans="1:19">
      <c r="A1684" t="n">
        <v>16486</v>
      </c>
      <c r="B1684" s="24" t="n">
        <v>39</v>
      </c>
      <c r="C1684" s="7" t="n">
        <v>12</v>
      </c>
      <c r="D1684" s="7" t="n">
        <v>65533</v>
      </c>
      <c r="E1684" s="7" t="n">
        <v>200</v>
      </c>
      <c r="F1684" s="7" t="n">
        <v>0</v>
      </c>
      <c r="G1684" s="7" t="n">
        <v>1564</v>
      </c>
      <c r="H1684" s="7" t="n">
        <v>259</v>
      </c>
      <c r="I1684" s="7" t="s">
        <v>58</v>
      </c>
      <c r="J1684" s="7" t="n">
        <v>0</v>
      </c>
      <c r="K1684" s="7" t="n">
        <v>0</v>
      </c>
      <c r="L1684" s="7" t="n">
        <v>0</v>
      </c>
      <c r="M1684" s="7" t="n">
        <v>0</v>
      </c>
      <c r="N1684" s="7" t="n">
        <v>0</v>
      </c>
      <c r="O1684" s="7" t="n">
        <v>0</v>
      </c>
      <c r="P1684" s="7" t="n">
        <v>1</v>
      </c>
      <c r="Q1684" s="7" t="n">
        <v>1</v>
      </c>
      <c r="R1684" s="7" t="n">
        <v>1</v>
      </c>
      <c r="S1684" s="7" t="n">
        <v>109</v>
      </c>
    </row>
    <row r="1685" spans="1:19">
      <c r="A1685" t="s">
        <v>4</v>
      </c>
      <c r="B1685" s="4" t="s">
        <v>5</v>
      </c>
      <c r="C1685" s="4" t="s">
        <v>7</v>
      </c>
      <c r="D1685" s="4" t="s">
        <v>12</v>
      </c>
      <c r="E1685" s="4" t="s">
        <v>12</v>
      </c>
      <c r="F1685" s="4" t="s">
        <v>12</v>
      </c>
      <c r="G1685" s="4" t="s">
        <v>12</v>
      </c>
      <c r="H1685" s="4" t="s">
        <v>12</v>
      </c>
      <c r="I1685" s="4" t="s">
        <v>8</v>
      </c>
      <c r="J1685" s="4" t="s">
        <v>21</v>
      </c>
      <c r="K1685" s="4" t="s">
        <v>21</v>
      </c>
      <c r="L1685" s="4" t="s">
        <v>21</v>
      </c>
      <c r="M1685" s="4" t="s">
        <v>13</v>
      </c>
      <c r="N1685" s="4" t="s">
        <v>13</v>
      </c>
      <c r="O1685" s="4" t="s">
        <v>21</v>
      </c>
      <c r="P1685" s="4" t="s">
        <v>21</v>
      </c>
      <c r="Q1685" s="4" t="s">
        <v>21</v>
      </c>
      <c r="R1685" s="4" t="s">
        <v>21</v>
      </c>
      <c r="S1685" s="4" t="s">
        <v>7</v>
      </c>
    </row>
    <row r="1686" spans="1:19">
      <c r="A1686" t="n">
        <v>16545</v>
      </c>
      <c r="B1686" s="24" t="n">
        <v>39</v>
      </c>
      <c r="C1686" s="7" t="n">
        <v>12</v>
      </c>
      <c r="D1686" s="7" t="n">
        <v>65533</v>
      </c>
      <c r="E1686" s="7" t="n">
        <v>200</v>
      </c>
      <c r="F1686" s="7" t="n">
        <v>0</v>
      </c>
      <c r="G1686" s="7" t="n">
        <v>1565</v>
      </c>
      <c r="H1686" s="7" t="n">
        <v>259</v>
      </c>
      <c r="I1686" s="7" t="s">
        <v>57</v>
      </c>
      <c r="J1686" s="7" t="n">
        <v>0</v>
      </c>
      <c r="K1686" s="7" t="n">
        <v>0</v>
      </c>
      <c r="L1686" s="7" t="n">
        <v>0</v>
      </c>
      <c r="M1686" s="7" t="n">
        <v>0</v>
      </c>
      <c r="N1686" s="7" t="n">
        <v>0</v>
      </c>
      <c r="O1686" s="7" t="n">
        <v>0</v>
      </c>
      <c r="P1686" s="7" t="n">
        <v>1</v>
      </c>
      <c r="Q1686" s="7" t="n">
        <v>1</v>
      </c>
      <c r="R1686" s="7" t="n">
        <v>1</v>
      </c>
      <c r="S1686" s="7" t="n">
        <v>110</v>
      </c>
    </row>
    <row r="1687" spans="1:19">
      <c r="A1687" t="s">
        <v>4</v>
      </c>
      <c r="B1687" s="4" t="s">
        <v>5</v>
      </c>
      <c r="C1687" s="4" t="s">
        <v>7</v>
      </c>
      <c r="D1687" s="4" t="s">
        <v>12</v>
      </c>
      <c r="E1687" s="4" t="s">
        <v>12</v>
      </c>
      <c r="F1687" s="4" t="s">
        <v>12</v>
      </c>
      <c r="G1687" s="4" t="s">
        <v>12</v>
      </c>
      <c r="H1687" s="4" t="s">
        <v>12</v>
      </c>
      <c r="I1687" s="4" t="s">
        <v>8</v>
      </c>
      <c r="J1687" s="4" t="s">
        <v>21</v>
      </c>
      <c r="K1687" s="4" t="s">
        <v>21</v>
      </c>
      <c r="L1687" s="4" t="s">
        <v>21</v>
      </c>
      <c r="M1687" s="4" t="s">
        <v>13</v>
      </c>
      <c r="N1687" s="4" t="s">
        <v>13</v>
      </c>
      <c r="O1687" s="4" t="s">
        <v>21</v>
      </c>
      <c r="P1687" s="4" t="s">
        <v>21</v>
      </c>
      <c r="Q1687" s="4" t="s">
        <v>21</v>
      </c>
      <c r="R1687" s="4" t="s">
        <v>21</v>
      </c>
      <c r="S1687" s="4" t="s">
        <v>7</v>
      </c>
    </row>
    <row r="1688" spans="1:19">
      <c r="A1688" t="n">
        <v>16604</v>
      </c>
      <c r="B1688" s="24" t="n">
        <v>39</v>
      </c>
      <c r="C1688" s="7" t="n">
        <v>12</v>
      </c>
      <c r="D1688" s="7" t="n">
        <v>65533</v>
      </c>
      <c r="E1688" s="7" t="n">
        <v>200</v>
      </c>
      <c r="F1688" s="7" t="n">
        <v>0</v>
      </c>
      <c r="G1688" s="7" t="n">
        <v>1565</v>
      </c>
      <c r="H1688" s="7" t="n">
        <v>259</v>
      </c>
      <c r="I1688" s="7" t="s">
        <v>58</v>
      </c>
      <c r="J1688" s="7" t="n">
        <v>0</v>
      </c>
      <c r="K1688" s="7" t="n">
        <v>0</v>
      </c>
      <c r="L1688" s="7" t="n">
        <v>0</v>
      </c>
      <c r="M1688" s="7" t="n">
        <v>0</v>
      </c>
      <c r="N1688" s="7" t="n">
        <v>0</v>
      </c>
      <c r="O1688" s="7" t="n">
        <v>0</v>
      </c>
      <c r="P1688" s="7" t="n">
        <v>1</v>
      </c>
      <c r="Q1688" s="7" t="n">
        <v>1</v>
      </c>
      <c r="R1688" s="7" t="n">
        <v>1</v>
      </c>
      <c r="S1688" s="7" t="n">
        <v>111</v>
      </c>
    </row>
    <row r="1689" spans="1:19">
      <c r="A1689" t="s">
        <v>4</v>
      </c>
      <c r="B1689" s="4" t="s">
        <v>5</v>
      </c>
      <c r="C1689" s="4" t="s">
        <v>12</v>
      </c>
      <c r="D1689" s="4" t="s">
        <v>7</v>
      </c>
      <c r="E1689" s="4" t="s">
        <v>7</v>
      </c>
      <c r="F1689" s="4" t="s">
        <v>8</v>
      </c>
    </row>
    <row r="1690" spans="1:19">
      <c r="A1690" t="n">
        <v>16663</v>
      </c>
      <c r="B1690" s="27" t="n">
        <v>20</v>
      </c>
      <c r="C1690" s="7" t="n">
        <v>1560</v>
      </c>
      <c r="D1690" s="7" t="n">
        <v>2</v>
      </c>
      <c r="E1690" s="7" t="n">
        <v>11</v>
      </c>
      <c r="F1690" s="7" t="s">
        <v>99</v>
      </c>
    </row>
    <row r="1691" spans="1:19">
      <c r="A1691" t="s">
        <v>4</v>
      </c>
      <c r="B1691" s="4" t="s">
        <v>5</v>
      </c>
      <c r="C1691" s="4" t="s">
        <v>12</v>
      </c>
      <c r="D1691" s="4" t="s">
        <v>7</v>
      </c>
      <c r="E1691" s="4" t="s">
        <v>7</v>
      </c>
      <c r="F1691" s="4" t="s">
        <v>8</v>
      </c>
    </row>
    <row r="1692" spans="1:19">
      <c r="A1692" t="n">
        <v>16691</v>
      </c>
      <c r="B1692" s="27" t="n">
        <v>20</v>
      </c>
      <c r="C1692" s="7" t="n">
        <v>1561</v>
      </c>
      <c r="D1692" s="7" t="n">
        <v>2</v>
      </c>
      <c r="E1692" s="7" t="n">
        <v>11</v>
      </c>
      <c r="F1692" s="7" t="s">
        <v>100</v>
      </c>
    </row>
    <row r="1693" spans="1:19">
      <c r="A1693" t="s">
        <v>4</v>
      </c>
      <c r="B1693" s="4" t="s">
        <v>5</v>
      </c>
      <c r="C1693" s="4" t="s">
        <v>12</v>
      </c>
      <c r="D1693" s="4" t="s">
        <v>7</v>
      </c>
      <c r="E1693" s="4" t="s">
        <v>7</v>
      </c>
      <c r="F1693" s="4" t="s">
        <v>8</v>
      </c>
    </row>
    <row r="1694" spans="1:19">
      <c r="A1694" t="n">
        <v>16718</v>
      </c>
      <c r="B1694" s="27" t="n">
        <v>20</v>
      </c>
      <c r="C1694" s="7" t="n">
        <v>1562</v>
      </c>
      <c r="D1694" s="7" t="n">
        <v>2</v>
      </c>
      <c r="E1694" s="7" t="n">
        <v>11</v>
      </c>
      <c r="F1694" s="7" t="s">
        <v>100</v>
      </c>
    </row>
    <row r="1695" spans="1:19">
      <c r="A1695" t="s">
        <v>4</v>
      </c>
      <c r="B1695" s="4" t="s">
        <v>5</v>
      </c>
      <c r="C1695" s="4" t="s">
        <v>12</v>
      </c>
      <c r="D1695" s="4" t="s">
        <v>7</v>
      </c>
      <c r="E1695" s="4" t="s">
        <v>7</v>
      </c>
      <c r="F1695" s="4" t="s">
        <v>8</v>
      </c>
    </row>
    <row r="1696" spans="1:19">
      <c r="A1696" t="n">
        <v>16745</v>
      </c>
      <c r="B1696" s="27" t="n">
        <v>20</v>
      </c>
      <c r="C1696" s="7" t="n">
        <v>1563</v>
      </c>
      <c r="D1696" s="7" t="n">
        <v>2</v>
      </c>
      <c r="E1696" s="7" t="n">
        <v>11</v>
      </c>
      <c r="F1696" s="7" t="s">
        <v>100</v>
      </c>
    </row>
    <row r="1697" spans="1:19">
      <c r="A1697" t="s">
        <v>4</v>
      </c>
      <c r="B1697" s="4" t="s">
        <v>5</v>
      </c>
      <c r="C1697" s="4" t="s">
        <v>12</v>
      </c>
      <c r="D1697" s="4" t="s">
        <v>7</v>
      </c>
      <c r="E1697" s="4" t="s">
        <v>7</v>
      </c>
      <c r="F1697" s="4" t="s">
        <v>8</v>
      </c>
    </row>
    <row r="1698" spans="1:19">
      <c r="A1698" t="n">
        <v>16772</v>
      </c>
      <c r="B1698" s="27" t="n">
        <v>20</v>
      </c>
      <c r="C1698" s="7" t="n">
        <v>1564</v>
      </c>
      <c r="D1698" s="7" t="n">
        <v>2</v>
      </c>
      <c r="E1698" s="7" t="n">
        <v>11</v>
      </c>
      <c r="F1698" s="7" t="s">
        <v>100</v>
      </c>
    </row>
    <row r="1699" spans="1:19">
      <c r="A1699" t="s">
        <v>4</v>
      </c>
      <c r="B1699" s="4" t="s">
        <v>5</v>
      </c>
      <c r="C1699" s="4" t="s">
        <v>12</v>
      </c>
      <c r="D1699" s="4" t="s">
        <v>7</v>
      </c>
      <c r="E1699" s="4" t="s">
        <v>7</v>
      </c>
      <c r="F1699" s="4" t="s">
        <v>8</v>
      </c>
    </row>
    <row r="1700" spans="1:19">
      <c r="A1700" t="n">
        <v>16799</v>
      </c>
      <c r="B1700" s="27" t="n">
        <v>20</v>
      </c>
      <c r="C1700" s="7" t="n">
        <v>1565</v>
      </c>
      <c r="D1700" s="7" t="n">
        <v>2</v>
      </c>
      <c r="E1700" s="7" t="n">
        <v>11</v>
      </c>
      <c r="F1700" s="7" t="s">
        <v>100</v>
      </c>
    </row>
    <row r="1701" spans="1:19">
      <c r="A1701" t="s">
        <v>4</v>
      </c>
      <c r="B1701" s="4" t="s">
        <v>5</v>
      </c>
      <c r="C1701" s="4" t="s">
        <v>7</v>
      </c>
      <c r="D1701" s="4" t="s">
        <v>12</v>
      </c>
      <c r="E1701" s="4" t="s">
        <v>8</v>
      </c>
      <c r="F1701" s="4" t="s">
        <v>8</v>
      </c>
      <c r="G1701" s="4" t="s">
        <v>7</v>
      </c>
    </row>
    <row r="1702" spans="1:19">
      <c r="A1702" t="n">
        <v>16826</v>
      </c>
      <c r="B1702" s="32" t="n">
        <v>32</v>
      </c>
      <c r="C1702" s="7" t="n">
        <v>0</v>
      </c>
      <c r="D1702" s="7" t="n">
        <v>1650</v>
      </c>
      <c r="E1702" s="7" t="s">
        <v>14</v>
      </c>
      <c r="F1702" s="7" t="s">
        <v>63</v>
      </c>
      <c r="G1702" s="7" t="n">
        <v>0</v>
      </c>
    </row>
    <row r="1703" spans="1:19">
      <c r="A1703" t="s">
        <v>4</v>
      </c>
      <c r="B1703" s="4" t="s">
        <v>5</v>
      </c>
      <c r="C1703" s="4" t="s">
        <v>7</v>
      </c>
      <c r="D1703" s="4" t="s">
        <v>12</v>
      </c>
      <c r="E1703" s="4" t="s">
        <v>8</v>
      </c>
      <c r="F1703" s="4" t="s">
        <v>8</v>
      </c>
      <c r="G1703" s="4" t="s">
        <v>7</v>
      </c>
    </row>
    <row r="1704" spans="1:19">
      <c r="A1704" t="n">
        <v>16841</v>
      </c>
      <c r="B1704" s="32" t="n">
        <v>32</v>
      </c>
      <c r="C1704" s="7" t="n">
        <v>0</v>
      </c>
      <c r="D1704" s="7" t="n">
        <v>1650</v>
      </c>
      <c r="E1704" s="7" t="s">
        <v>14</v>
      </c>
      <c r="F1704" s="7" t="s">
        <v>64</v>
      </c>
      <c r="G1704" s="7" t="n">
        <v>0</v>
      </c>
    </row>
    <row r="1705" spans="1:19">
      <c r="A1705" t="s">
        <v>4</v>
      </c>
      <c r="B1705" s="4" t="s">
        <v>5</v>
      </c>
      <c r="C1705" s="4" t="s">
        <v>7</v>
      </c>
      <c r="D1705" s="4" t="s">
        <v>12</v>
      </c>
      <c r="E1705" s="4" t="s">
        <v>8</v>
      </c>
      <c r="F1705" s="4" t="s">
        <v>8</v>
      </c>
      <c r="G1705" s="4" t="s">
        <v>7</v>
      </c>
    </row>
    <row r="1706" spans="1:19">
      <c r="A1706" t="n">
        <v>16856</v>
      </c>
      <c r="B1706" s="32" t="n">
        <v>32</v>
      </c>
      <c r="C1706" s="7" t="n">
        <v>0</v>
      </c>
      <c r="D1706" s="7" t="n">
        <v>1650</v>
      </c>
      <c r="E1706" s="7" t="s">
        <v>14</v>
      </c>
      <c r="F1706" s="7" t="s">
        <v>65</v>
      </c>
      <c r="G1706" s="7" t="n">
        <v>1</v>
      </c>
    </row>
    <row r="1707" spans="1:19">
      <c r="A1707" t="s">
        <v>4</v>
      </c>
      <c r="B1707" s="4" t="s">
        <v>5</v>
      </c>
      <c r="C1707" s="4" t="s">
        <v>7</v>
      </c>
      <c r="D1707" s="4" t="s">
        <v>12</v>
      </c>
      <c r="E1707" s="4" t="s">
        <v>8</v>
      </c>
      <c r="F1707" s="4" t="s">
        <v>8</v>
      </c>
      <c r="G1707" s="4" t="s">
        <v>7</v>
      </c>
    </row>
    <row r="1708" spans="1:19">
      <c r="A1708" t="n">
        <v>16871</v>
      </c>
      <c r="B1708" s="32" t="n">
        <v>32</v>
      </c>
      <c r="C1708" s="7" t="n">
        <v>0</v>
      </c>
      <c r="D1708" s="7" t="n">
        <v>1650</v>
      </c>
      <c r="E1708" s="7" t="s">
        <v>14</v>
      </c>
      <c r="F1708" s="7" t="s">
        <v>66</v>
      </c>
      <c r="G1708" s="7" t="n">
        <v>0</v>
      </c>
    </row>
    <row r="1709" spans="1:19">
      <c r="A1709" t="s">
        <v>4</v>
      </c>
      <c r="B1709" s="4" t="s">
        <v>5</v>
      </c>
      <c r="C1709" s="4" t="s">
        <v>7</v>
      </c>
      <c r="D1709" s="4" t="s">
        <v>12</v>
      </c>
      <c r="E1709" s="4" t="s">
        <v>8</v>
      </c>
      <c r="F1709" s="4" t="s">
        <v>8</v>
      </c>
      <c r="G1709" s="4" t="s">
        <v>7</v>
      </c>
    </row>
    <row r="1710" spans="1:19">
      <c r="A1710" t="n">
        <v>16886</v>
      </c>
      <c r="B1710" s="32" t="n">
        <v>32</v>
      </c>
      <c r="C1710" s="7" t="n">
        <v>0</v>
      </c>
      <c r="D1710" s="7" t="n">
        <v>1650</v>
      </c>
      <c r="E1710" s="7" t="s">
        <v>14</v>
      </c>
      <c r="F1710" s="7" t="s">
        <v>67</v>
      </c>
      <c r="G1710" s="7" t="n">
        <v>0</v>
      </c>
    </row>
    <row r="1711" spans="1:19">
      <c r="A1711" t="s">
        <v>4</v>
      </c>
      <c r="B1711" s="4" t="s">
        <v>5</v>
      </c>
      <c r="C1711" s="4" t="s">
        <v>7</v>
      </c>
      <c r="D1711" s="4" t="s">
        <v>12</v>
      </c>
      <c r="E1711" s="4" t="s">
        <v>8</v>
      </c>
      <c r="F1711" s="4" t="s">
        <v>8</v>
      </c>
      <c r="G1711" s="4" t="s">
        <v>7</v>
      </c>
    </row>
    <row r="1712" spans="1:19">
      <c r="A1712" t="n">
        <v>16901</v>
      </c>
      <c r="B1712" s="32" t="n">
        <v>32</v>
      </c>
      <c r="C1712" s="7" t="n">
        <v>0</v>
      </c>
      <c r="D1712" s="7" t="n">
        <v>1651</v>
      </c>
      <c r="E1712" s="7" t="s">
        <v>14</v>
      </c>
      <c r="F1712" s="7" t="s">
        <v>63</v>
      </c>
      <c r="G1712" s="7" t="n">
        <v>0</v>
      </c>
    </row>
    <row r="1713" spans="1:7">
      <c r="A1713" t="s">
        <v>4</v>
      </c>
      <c r="B1713" s="4" t="s">
        <v>5</v>
      </c>
      <c r="C1713" s="4" t="s">
        <v>7</v>
      </c>
      <c r="D1713" s="4" t="s">
        <v>12</v>
      </c>
      <c r="E1713" s="4" t="s">
        <v>8</v>
      </c>
      <c r="F1713" s="4" t="s">
        <v>8</v>
      </c>
      <c r="G1713" s="4" t="s">
        <v>7</v>
      </c>
    </row>
    <row r="1714" spans="1:7">
      <c r="A1714" t="n">
        <v>16916</v>
      </c>
      <c r="B1714" s="32" t="n">
        <v>32</v>
      </c>
      <c r="C1714" s="7" t="n">
        <v>0</v>
      </c>
      <c r="D1714" s="7" t="n">
        <v>1651</v>
      </c>
      <c r="E1714" s="7" t="s">
        <v>14</v>
      </c>
      <c r="F1714" s="7" t="s">
        <v>64</v>
      </c>
      <c r="G1714" s="7" t="n">
        <v>0</v>
      </c>
    </row>
    <row r="1715" spans="1:7">
      <c r="A1715" t="s">
        <v>4</v>
      </c>
      <c r="B1715" s="4" t="s">
        <v>5</v>
      </c>
      <c r="C1715" s="4" t="s">
        <v>7</v>
      </c>
      <c r="D1715" s="4" t="s">
        <v>12</v>
      </c>
      <c r="E1715" s="4" t="s">
        <v>8</v>
      </c>
      <c r="F1715" s="4" t="s">
        <v>8</v>
      </c>
      <c r="G1715" s="4" t="s">
        <v>7</v>
      </c>
    </row>
    <row r="1716" spans="1:7">
      <c r="A1716" t="n">
        <v>16931</v>
      </c>
      <c r="B1716" s="32" t="n">
        <v>32</v>
      </c>
      <c r="C1716" s="7" t="n">
        <v>0</v>
      </c>
      <c r="D1716" s="7" t="n">
        <v>1651</v>
      </c>
      <c r="E1716" s="7" t="s">
        <v>14</v>
      </c>
      <c r="F1716" s="7" t="s">
        <v>65</v>
      </c>
      <c r="G1716" s="7" t="n">
        <v>1</v>
      </c>
    </row>
    <row r="1717" spans="1:7">
      <c r="A1717" t="s">
        <v>4</v>
      </c>
      <c r="B1717" s="4" t="s">
        <v>5</v>
      </c>
      <c r="C1717" s="4" t="s">
        <v>7</v>
      </c>
      <c r="D1717" s="4" t="s">
        <v>12</v>
      </c>
      <c r="E1717" s="4" t="s">
        <v>8</v>
      </c>
      <c r="F1717" s="4" t="s">
        <v>8</v>
      </c>
      <c r="G1717" s="4" t="s">
        <v>7</v>
      </c>
    </row>
    <row r="1718" spans="1:7">
      <c r="A1718" t="n">
        <v>16946</v>
      </c>
      <c r="B1718" s="32" t="n">
        <v>32</v>
      </c>
      <c r="C1718" s="7" t="n">
        <v>0</v>
      </c>
      <c r="D1718" s="7" t="n">
        <v>1651</v>
      </c>
      <c r="E1718" s="7" t="s">
        <v>14</v>
      </c>
      <c r="F1718" s="7" t="s">
        <v>66</v>
      </c>
      <c r="G1718" s="7" t="n">
        <v>0</v>
      </c>
    </row>
    <row r="1719" spans="1:7">
      <c r="A1719" t="s">
        <v>4</v>
      </c>
      <c r="B1719" s="4" t="s">
        <v>5</v>
      </c>
      <c r="C1719" s="4" t="s">
        <v>7</v>
      </c>
      <c r="D1719" s="4" t="s">
        <v>12</v>
      </c>
      <c r="E1719" s="4" t="s">
        <v>8</v>
      </c>
      <c r="F1719" s="4" t="s">
        <v>8</v>
      </c>
      <c r="G1719" s="4" t="s">
        <v>7</v>
      </c>
    </row>
    <row r="1720" spans="1:7">
      <c r="A1720" t="n">
        <v>16961</v>
      </c>
      <c r="B1720" s="32" t="n">
        <v>32</v>
      </c>
      <c r="C1720" s="7" t="n">
        <v>0</v>
      </c>
      <c r="D1720" s="7" t="n">
        <v>1651</v>
      </c>
      <c r="E1720" s="7" t="s">
        <v>14</v>
      </c>
      <c r="F1720" s="7" t="s">
        <v>67</v>
      </c>
      <c r="G1720" s="7" t="n">
        <v>0</v>
      </c>
    </row>
    <row r="1721" spans="1:7">
      <c r="A1721" t="s">
        <v>4</v>
      </c>
      <c r="B1721" s="4" t="s">
        <v>5</v>
      </c>
      <c r="C1721" s="4" t="s">
        <v>7</v>
      </c>
      <c r="D1721" s="4" t="s">
        <v>12</v>
      </c>
      <c r="E1721" s="4" t="s">
        <v>8</v>
      </c>
      <c r="F1721" s="4" t="s">
        <v>8</v>
      </c>
      <c r="G1721" s="4" t="s">
        <v>7</v>
      </c>
    </row>
    <row r="1722" spans="1:7">
      <c r="A1722" t="n">
        <v>16976</v>
      </c>
      <c r="B1722" s="32" t="n">
        <v>32</v>
      </c>
      <c r="C1722" s="7" t="n">
        <v>0</v>
      </c>
      <c r="D1722" s="7" t="n">
        <v>1652</v>
      </c>
      <c r="E1722" s="7" t="s">
        <v>14</v>
      </c>
      <c r="F1722" s="7" t="s">
        <v>63</v>
      </c>
      <c r="G1722" s="7" t="n">
        <v>0</v>
      </c>
    </row>
    <row r="1723" spans="1:7">
      <c r="A1723" t="s">
        <v>4</v>
      </c>
      <c r="B1723" s="4" t="s">
        <v>5</v>
      </c>
      <c r="C1723" s="4" t="s">
        <v>7</v>
      </c>
      <c r="D1723" s="4" t="s">
        <v>12</v>
      </c>
      <c r="E1723" s="4" t="s">
        <v>8</v>
      </c>
      <c r="F1723" s="4" t="s">
        <v>8</v>
      </c>
      <c r="G1723" s="4" t="s">
        <v>7</v>
      </c>
    </row>
    <row r="1724" spans="1:7">
      <c r="A1724" t="n">
        <v>16991</v>
      </c>
      <c r="B1724" s="32" t="n">
        <v>32</v>
      </c>
      <c r="C1724" s="7" t="n">
        <v>0</v>
      </c>
      <c r="D1724" s="7" t="n">
        <v>1652</v>
      </c>
      <c r="E1724" s="7" t="s">
        <v>14</v>
      </c>
      <c r="F1724" s="7" t="s">
        <v>64</v>
      </c>
      <c r="G1724" s="7" t="n">
        <v>0</v>
      </c>
    </row>
    <row r="1725" spans="1:7">
      <c r="A1725" t="s">
        <v>4</v>
      </c>
      <c r="B1725" s="4" t="s">
        <v>5</v>
      </c>
      <c r="C1725" s="4" t="s">
        <v>7</v>
      </c>
      <c r="D1725" s="4" t="s">
        <v>12</v>
      </c>
      <c r="E1725" s="4" t="s">
        <v>8</v>
      </c>
      <c r="F1725" s="4" t="s">
        <v>8</v>
      </c>
      <c r="G1725" s="4" t="s">
        <v>7</v>
      </c>
    </row>
    <row r="1726" spans="1:7">
      <c r="A1726" t="n">
        <v>17006</v>
      </c>
      <c r="B1726" s="32" t="n">
        <v>32</v>
      </c>
      <c r="C1726" s="7" t="n">
        <v>0</v>
      </c>
      <c r="D1726" s="7" t="n">
        <v>1652</v>
      </c>
      <c r="E1726" s="7" t="s">
        <v>14</v>
      </c>
      <c r="F1726" s="7" t="s">
        <v>65</v>
      </c>
      <c r="G1726" s="7" t="n">
        <v>1</v>
      </c>
    </row>
    <row r="1727" spans="1:7">
      <c r="A1727" t="s">
        <v>4</v>
      </c>
      <c r="B1727" s="4" t="s">
        <v>5</v>
      </c>
      <c r="C1727" s="4" t="s">
        <v>7</v>
      </c>
      <c r="D1727" s="4" t="s">
        <v>12</v>
      </c>
      <c r="E1727" s="4" t="s">
        <v>8</v>
      </c>
      <c r="F1727" s="4" t="s">
        <v>8</v>
      </c>
      <c r="G1727" s="4" t="s">
        <v>7</v>
      </c>
    </row>
    <row r="1728" spans="1:7">
      <c r="A1728" t="n">
        <v>17021</v>
      </c>
      <c r="B1728" s="32" t="n">
        <v>32</v>
      </c>
      <c r="C1728" s="7" t="n">
        <v>0</v>
      </c>
      <c r="D1728" s="7" t="n">
        <v>1652</v>
      </c>
      <c r="E1728" s="7" t="s">
        <v>14</v>
      </c>
      <c r="F1728" s="7" t="s">
        <v>66</v>
      </c>
      <c r="G1728" s="7" t="n">
        <v>0</v>
      </c>
    </row>
    <row r="1729" spans="1:7">
      <c r="A1729" t="s">
        <v>4</v>
      </c>
      <c r="B1729" s="4" t="s">
        <v>5</v>
      </c>
      <c r="C1729" s="4" t="s">
        <v>7</v>
      </c>
      <c r="D1729" s="4" t="s">
        <v>12</v>
      </c>
      <c r="E1729" s="4" t="s">
        <v>8</v>
      </c>
      <c r="F1729" s="4" t="s">
        <v>8</v>
      </c>
      <c r="G1729" s="4" t="s">
        <v>7</v>
      </c>
    </row>
    <row r="1730" spans="1:7">
      <c r="A1730" t="n">
        <v>17036</v>
      </c>
      <c r="B1730" s="32" t="n">
        <v>32</v>
      </c>
      <c r="C1730" s="7" t="n">
        <v>0</v>
      </c>
      <c r="D1730" s="7" t="n">
        <v>1652</v>
      </c>
      <c r="E1730" s="7" t="s">
        <v>14</v>
      </c>
      <c r="F1730" s="7" t="s">
        <v>67</v>
      </c>
      <c r="G1730" s="7" t="n">
        <v>0</v>
      </c>
    </row>
    <row r="1731" spans="1:7">
      <c r="A1731" t="s">
        <v>4</v>
      </c>
      <c r="B1731" s="4" t="s">
        <v>5</v>
      </c>
      <c r="C1731" s="4" t="s">
        <v>7</v>
      </c>
      <c r="D1731" s="4" t="s">
        <v>12</v>
      </c>
      <c r="E1731" s="4" t="s">
        <v>8</v>
      </c>
      <c r="F1731" s="4" t="s">
        <v>8</v>
      </c>
      <c r="G1731" s="4" t="s">
        <v>7</v>
      </c>
    </row>
    <row r="1732" spans="1:7">
      <c r="A1732" t="n">
        <v>17051</v>
      </c>
      <c r="B1732" s="32" t="n">
        <v>32</v>
      </c>
      <c r="C1732" s="7" t="n">
        <v>0</v>
      </c>
      <c r="D1732" s="7" t="n">
        <v>1653</v>
      </c>
      <c r="E1732" s="7" t="s">
        <v>14</v>
      </c>
      <c r="F1732" s="7" t="s">
        <v>63</v>
      </c>
      <c r="G1732" s="7" t="n">
        <v>0</v>
      </c>
    </row>
    <row r="1733" spans="1:7">
      <c r="A1733" t="s">
        <v>4</v>
      </c>
      <c r="B1733" s="4" t="s">
        <v>5</v>
      </c>
      <c r="C1733" s="4" t="s">
        <v>7</v>
      </c>
      <c r="D1733" s="4" t="s">
        <v>12</v>
      </c>
      <c r="E1733" s="4" t="s">
        <v>8</v>
      </c>
      <c r="F1733" s="4" t="s">
        <v>8</v>
      </c>
      <c r="G1733" s="4" t="s">
        <v>7</v>
      </c>
    </row>
    <row r="1734" spans="1:7">
      <c r="A1734" t="n">
        <v>17066</v>
      </c>
      <c r="B1734" s="32" t="n">
        <v>32</v>
      </c>
      <c r="C1734" s="7" t="n">
        <v>0</v>
      </c>
      <c r="D1734" s="7" t="n">
        <v>1653</v>
      </c>
      <c r="E1734" s="7" t="s">
        <v>14</v>
      </c>
      <c r="F1734" s="7" t="s">
        <v>64</v>
      </c>
      <c r="G1734" s="7" t="n">
        <v>0</v>
      </c>
    </row>
    <row r="1735" spans="1:7">
      <c r="A1735" t="s">
        <v>4</v>
      </c>
      <c r="B1735" s="4" t="s">
        <v>5</v>
      </c>
      <c r="C1735" s="4" t="s">
        <v>7</v>
      </c>
      <c r="D1735" s="4" t="s">
        <v>12</v>
      </c>
      <c r="E1735" s="4" t="s">
        <v>8</v>
      </c>
      <c r="F1735" s="4" t="s">
        <v>8</v>
      </c>
      <c r="G1735" s="4" t="s">
        <v>7</v>
      </c>
    </row>
    <row r="1736" spans="1:7">
      <c r="A1736" t="n">
        <v>17081</v>
      </c>
      <c r="B1736" s="32" t="n">
        <v>32</v>
      </c>
      <c r="C1736" s="7" t="n">
        <v>0</v>
      </c>
      <c r="D1736" s="7" t="n">
        <v>1653</v>
      </c>
      <c r="E1736" s="7" t="s">
        <v>14</v>
      </c>
      <c r="F1736" s="7" t="s">
        <v>65</v>
      </c>
      <c r="G1736" s="7" t="n">
        <v>1</v>
      </c>
    </row>
    <row r="1737" spans="1:7">
      <c r="A1737" t="s">
        <v>4</v>
      </c>
      <c r="B1737" s="4" t="s">
        <v>5</v>
      </c>
      <c r="C1737" s="4" t="s">
        <v>7</v>
      </c>
      <c r="D1737" s="4" t="s">
        <v>12</v>
      </c>
      <c r="E1737" s="4" t="s">
        <v>8</v>
      </c>
      <c r="F1737" s="4" t="s">
        <v>8</v>
      </c>
      <c r="G1737" s="4" t="s">
        <v>7</v>
      </c>
    </row>
    <row r="1738" spans="1:7">
      <c r="A1738" t="n">
        <v>17096</v>
      </c>
      <c r="B1738" s="32" t="n">
        <v>32</v>
      </c>
      <c r="C1738" s="7" t="n">
        <v>0</v>
      </c>
      <c r="D1738" s="7" t="n">
        <v>1653</v>
      </c>
      <c r="E1738" s="7" t="s">
        <v>14</v>
      </c>
      <c r="F1738" s="7" t="s">
        <v>66</v>
      </c>
      <c r="G1738" s="7" t="n">
        <v>0</v>
      </c>
    </row>
    <row r="1739" spans="1:7">
      <c r="A1739" t="s">
        <v>4</v>
      </c>
      <c r="B1739" s="4" t="s">
        <v>5</v>
      </c>
      <c r="C1739" s="4" t="s">
        <v>7</v>
      </c>
      <c r="D1739" s="4" t="s">
        <v>12</v>
      </c>
      <c r="E1739" s="4" t="s">
        <v>8</v>
      </c>
      <c r="F1739" s="4" t="s">
        <v>8</v>
      </c>
      <c r="G1739" s="4" t="s">
        <v>7</v>
      </c>
    </row>
    <row r="1740" spans="1:7">
      <c r="A1740" t="n">
        <v>17111</v>
      </c>
      <c r="B1740" s="32" t="n">
        <v>32</v>
      </c>
      <c r="C1740" s="7" t="n">
        <v>0</v>
      </c>
      <c r="D1740" s="7" t="n">
        <v>1653</v>
      </c>
      <c r="E1740" s="7" t="s">
        <v>14</v>
      </c>
      <c r="F1740" s="7" t="s">
        <v>67</v>
      </c>
      <c r="G1740" s="7" t="n">
        <v>0</v>
      </c>
    </row>
    <row r="1741" spans="1:7">
      <c r="A1741" t="s">
        <v>4</v>
      </c>
      <c r="B1741" s="4" t="s">
        <v>5</v>
      </c>
      <c r="C1741" s="4" t="s">
        <v>7</v>
      </c>
      <c r="D1741" s="4" t="s">
        <v>12</v>
      </c>
      <c r="E1741" s="4" t="s">
        <v>8</v>
      </c>
      <c r="F1741" s="4" t="s">
        <v>8</v>
      </c>
      <c r="G1741" s="4" t="s">
        <v>7</v>
      </c>
    </row>
    <row r="1742" spans="1:7">
      <c r="A1742" t="n">
        <v>17126</v>
      </c>
      <c r="B1742" s="32" t="n">
        <v>32</v>
      </c>
      <c r="C1742" s="7" t="n">
        <v>0</v>
      </c>
      <c r="D1742" s="7" t="n">
        <v>1654</v>
      </c>
      <c r="E1742" s="7" t="s">
        <v>14</v>
      </c>
      <c r="F1742" s="7" t="s">
        <v>63</v>
      </c>
      <c r="G1742" s="7" t="n">
        <v>0</v>
      </c>
    </row>
    <row r="1743" spans="1:7">
      <c r="A1743" t="s">
        <v>4</v>
      </c>
      <c r="B1743" s="4" t="s">
        <v>5</v>
      </c>
      <c r="C1743" s="4" t="s">
        <v>7</v>
      </c>
      <c r="D1743" s="4" t="s">
        <v>12</v>
      </c>
      <c r="E1743" s="4" t="s">
        <v>8</v>
      </c>
      <c r="F1743" s="4" t="s">
        <v>8</v>
      </c>
      <c r="G1743" s="4" t="s">
        <v>7</v>
      </c>
    </row>
    <row r="1744" spans="1:7">
      <c r="A1744" t="n">
        <v>17141</v>
      </c>
      <c r="B1744" s="32" t="n">
        <v>32</v>
      </c>
      <c r="C1744" s="7" t="n">
        <v>0</v>
      </c>
      <c r="D1744" s="7" t="n">
        <v>1654</v>
      </c>
      <c r="E1744" s="7" t="s">
        <v>14</v>
      </c>
      <c r="F1744" s="7" t="s">
        <v>64</v>
      </c>
      <c r="G1744" s="7" t="n">
        <v>0</v>
      </c>
    </row>
    <row r="1745" spans="1:7">
      <c r="A1745" t="s">
        <v>4</v>
      </c>
      <c r="B1745" s="4" t="s">
        <v>5</v>
      </c>
      <c r="C1745" s="4" t="s">
        <v>7</v>
      </c>
      <c r="D1745" s="4" t="s">
        <v>12</v>
      </c>
      <c r="E1745" s="4" t="s">
        <v>8</v>
      </c>
      <c r="F1745" s="4" t="s">
        <v>8</v>
      </c>
      <c r="G1745" s="4" t="s">
        <v>7</v>
      </c>
    </row>
    <row r="1746" spans="1:7">
      <c r="A1746" t="n">
        <v>17156</v>
      </c>
      <c r="B1746" s="32" t="n">
        <v>32</v>
      </c>
      <c r="C1746" s="7" t="n">
        <v>0</v>
      </c>
      <c r="D1746" s="7" t="n">
        <v>1654</v>
      </c>
      <c r="E1746" s="7" t="s">
        <v>14</v>
      </c>
      <c r="F1746" s="7" t="s">
        <v>65</v>
      </c>
      <c r="G1746" s="7" t="n">
        <v>1</v>
      </c>
    </row>
    <row r="1747" spans="1:7">
      <c r="A1747" t="s">
        <v>4</v>
      </c>
      <c r="B1747" s="4" t="s">
        <v>5</v>
      </c>
      <c r="C1747" s="4" t="s">
        <v>7</v>
      </c>
      <c r="D1747" s="4" t="s">
        <v>12</v>
      </c>
      <c r="E1747" s="4" t="s">
        <v>8</v>
      </c>
      <c r="F1747" s="4" t="s">
        <v>8</v>
      </c>
      <c r="G1747" s="4" t="s">
        <v>7</v>
      </c>
    </row>
    <row r="1748" spans="1:7">
      <c r="A1748" t="n">
        <v>17171</v>
      </c>
      <c r="B1748" s="32" t="n">
        <v>32</v>
      </c>
      <c r="C1748" s="7" t="n">
        <v>0</v>
      </c>
      <c r="D1748" s="7" t="n">
        <v>1654</v>
      </c>
      <c r="E1748" s="7" t="s">
        <v>14</v>
      </c>
      <c r="F1748" s="7" t="s">
        <v>66</v>
      </c>
      <c r="G1748" s="7" t="n">
        <v>0</v>
      </c>
    </row>
    <row r="1749" spans="1:7">
      <c r="A1749" t="s">
        <v>4</v>
      </c>
      <c r="B1749" s="4" t="s">
        <v>5</v>
      </c>
      <c r="C1749" s="4" t="s">
        <v>7</v>
      </c>
      <c r="D1749" s="4" t="s">
        <v>12</v>
      </c>
      <c r="E1749" s="4" t="s">
        <v>8</v>
      </c>
      <c r="F1749" s="4" t="s">
        <v>8</v>
      </c>
      <c r="G1749" s="4" t="s">
        <v>7</v>
      </c>
    </row>
    <row r="1750" spans="1:7">
      <c r="A1750" t="n">
        <v>17186</v>
      </c>
      <c r="B1750" s="32" t="n">
        <v>32</v>
      </c>
      <c r="C1750" s="7" t="n">
        <v>0</v>
      </c>
      <c r="D1750" s="7" t="n">
        <v>1654</v>
      </c>
      <c r="E1750" s="7" t="s">
        <v>14</v>
      </c>
      <c r="F1750" s="7" t="s">
        <v>67</v>
      </c>
      <c r="G1750" s="7" t="n">
        <v>0</v>
      </c>
    </row>
    <row r="1751" spans="1:7">
      <c r="A1751" t="s">
        <v>4</v>
      </c>
      <c r="B1751" s="4" t="s">
        <v>5</v>
      </c>
      <c r="C1751" s="4" t="s">
        <v>7</v>
      </c>
      <c r="D1751" s="4" t="s">
        <v>12</v>
      </c>
      <c r="E1751" s="4" t="s">
        <v>8</v>
      </c>
      <c r="F1751" s="4" t="s">
        <v>8</v>
      </c>
      <c r="G1751" s="4" t="s">
        <v>7</v>
      </c>
    </row>
    <row r="1752" spans="1:7">
      <c r="A1752" t="n">
        <v>17201</v>
      </c>
      <c r="B1752" s="32" t="n">
        <v>32</v>
      </c>
      <c r="C1752" s="7" t="n">
        <v>0</v>
      </c>
      <c r="D1752" s="7" t="n">
        <v>1655</v>
      </c>
      <c r="E1752" s="7" t="s">
        <v>14</v>
      </c>
      <c r="F1752" s="7" t="s">
        <v>63</v>
      </c>
      <c r="G1752" s="7" t="n">
        <v>0</v>
      </c>
    </row>
    <row r="1753" spans="1:7">
      <c r="A1753" t="s">
        <v>4</v>
      </c>
      <c r="B1753" s="4" t="s">
        <v>5</v>
      </c>
      <c r="C1753" s="4" t="s">
        <v>7</v>
      </c>
      <c r="D1753" s="4" t="s">
        <v>12</v>
      </c>
      <c r="E1753" s="4" t="s">
        <v>8</v>
      </c>
      <c r="F1753" s="4" t="s">
        <v>8</v>
      </c>
      <c r="G1753" s="4" t="s">
        <v>7</v>
      </c>
    </row>
    <row r="1754" spans="1:7">
      <c r="A1754" t="n">
        <v>17216</v>
      </c>
      <c r="B1754" s="32" t="n">
        <v>32</v>
      </c>
      <c r="C1754" s="7" t="n">
        <v>0</v>
      </c>
      <c r="D1754" s="7" t="n">
        <v>1655</v>
      </c>
      <c r="E1754" s="7" t="s">
        <v>14</v>
      </c>
      <c r="F1754" s="7" t="s">
        <v>64</v>
      </c>
      <c r="G1754" s="7" t="n">
        <v>0</v>
      </c>
    </row>
    <row r="1755" spans="1:7">
      <c r="A1755" t="s">
        <v>4</v>
      </c>
      <c r="B1755" s="4" t="s">
        <v>5</v>
      </c>
      <c r="C1755" s="4" t="s">
        <v>7</v>
      </c>
      <c r="D1755" s="4" t="s">
        <v>12</v>
      </c>
      <c r="E1755" s="4" t="s">
        <v>8</v>
      </c>
      <c r="F1755" s="4" t="s">
        <v>8</v>
      </c>
      <c r="G1755" s="4" t="s">
        <v>7</v>
      </c>
    </row>
    <row r="1756" spans="1:7">
      <c r="A1756" t="n">
        <v>17231</v>
      </c>
      <c r="B1756" s="32" t="n">
        <v>32</v>
      </c>
      <c r="C1756" s="7" t="n">
        <v>0</v>
      </c>
      <c r="D1756" s="7" t="n">
        <v>1655</v>
      </c>
      <c r="E1756" s="7" t="s">
        <v>14</v>
      </c>
      <c r="F1756" s="7" t="s">
        <v>65</v>
      </c>
      <c r="G1756" s="7" t="n">
        <v>1</v>
      </c>
    </row>
    <row r="1757" spans="1:7">
      <c r="A1757" t="s">
        <v>4</v>
      </c>
      <c r="B1757" s="4" t="s">
        <v>5</v>
      </c>
      <c r="C1757" s="4" t="s">
        <v>7</v>
      </c>
      <c r="D1757" s="4" t="s">
        <v>12</v>
      </c>
      <c r="E1757" s="4" t="s">
        <v>8</v>
      </c>
      <c r="F1757" s="4" t="s">
        <v>8</v>
      </c>
      <c r="G1757" s="4" t="s">
        <v>7</v>
      </c>
    </row>
    <row r="1758" spans="1:7">
      <c r="A1758" t="n">
        <v>17246</v>
      </c>
      <c r="B1758" s="32" t="n">
        <v>32</v>
      </c>
      <c r="C1758" s="7" t="n">
        <v>0</v>
      </c>
      <c r="D1758" s="7" t="n">
        <v>1655</v>
      </c>
      <c r="E1758" s="7" t="s">
        <v>14</v>
      </c>
      <c r="F1758" s="7" t="s">
        <v>66</v>
      </c>
      <c r="G1758" s="7" t="n">
        <v>0</v>
      </c>
    </row>
    <row r="1759" spans="1:7">
      <c r="A1759" t="s">
        <v>4</v>
      </c>
      <c r="B1759" s="4" t="s">
        <v>5</v>
      </c>
      <c r="C1759" s="4" t="s">
        <v>7</v>
      </c>
      <c r="D1759" s="4" t="s">
        <v>12</v>
      </c>
      <c r="E1759" s="4" t="s">
        <v>8</v>
      </c>
      <c r="F1759" s="4" t="s">
        <v>8</v>
      </c>
      <c r="G1759" s="4" t="s">
        <v>7</v>
      </c>
    </row>
    <row r="1760" spans="1:7">
      <c r="A1760" t="n">
        <v>17261</v>
      </c>
      <c r="B1760" s="32" t="n">
        <v>32</v>
      </c>
      <c r="C1760" s="7" t="n">
        <v>0</v>
      </c>
      <c r="D1760" s="7" t="n">
        <v>1655</v>
      </c>
      <c r="E1760" s="7" t="s">
        <v>14</v>
      </c>
      <c r="F1760" s="7" t="s">
        <v>67</v>
      </c>
      <c r="G1760" s="7" t="n">
        <v>0</v>
      </c>
    </row>
    <row r="1761" spans="1:7">
      <c r="A1761" t="s">
        <v>4</v>
      </c>
      <c r="B1761" s="4" t="s">
        <v>5</v>
      </c>
      <c r="C1761" s="4" t="s">
        <v>7</v>
      </c>
      <c r="D1761" s="4" t="s">
        <v>12</v>
      </c>
      <c r="E1761" s="4" t="s">
        <v>8</v>
      </c>
      <c r="F1761" s="4" t="s">
        <v>8</v>
      </c>
      <c r="G1761" s="4" t="s">
        <v>7</v>
      </c>
    </row>
    <row r="1762" spans="1:7">
      <c r="A1762" t="n">
        <v>17276</v>
      </c>
      <c r="B1762" s="32" t="n">
        <v>32</v>
      </c>
      <c r="C1762" s="7" t="n">
        <v>0</v>
      </c>
      <c r="D1762" s="7" t="n">
        <v>1656</v>
      </c>
      <c r="E1762" s="7" t="s">
        <v>14</v>
      </c>
      <c r="F1762" s="7" t="s">
        <v>63</v>
      </c>
      <c r="G1762" s="7" t="n">
        <v>0</v>
      </c>
    </row>
    <row r="1763" spans="1:7">
      <c r="A1763" t="s">
        <v>4</v>
      </c>
      <c r="B1763" s="4" t="s">
        <v>5</v>
      </c>
      <c r="C1763" s="4" t="s">
        <v>7</v>
      </c>
      <c r="D1763" s="4" t="s">
        <v>12</v>
      </c>
      <c r="E1763" s="4" t="s">
        <v>8</v>
      </c>
      <c r="F1763" s="4" t="s">
        <v>8</v>
      </c>
      <c r="G1763" s="4" t="s">
        <v>7</v>
      </c>
    </row>
    <row r="1764" spans="1:7">
      <c r="A1764" t="n">
        <v>17291</v>
      </c>
      <c r="B1764" s="32" t="n">
        <v>32</v>
      </c>
      <c r="C1764" s="7" t="n">
        <v>0</v>
      </c>
      <c r="D1764" s="7" t="n">
        <v>1656</v>
      </c>
      <c r="E1764" s="7" t="s">
        <v>14</v>
      </c>
      <c r="F1764" s="7" t="s">
        <v>64</v>
      </c>
      <c r="G1764" s="7" t="n">
        <v>0</v>
      </c>
    </row>
    <row r="1765" spans="1:7">
      <c r="A1765" t="s">
        <v>4</v>
      </c>
      <c r="B1765" s="4" t="s">
        <v>5</v>
      </c>
      <c r="C1765" s="4" t="s">
        <v>7</v>
      </c>
      <c r="D1765" s="4" t="s">
        <v>12</v>
      </c>
      <c r="E1765" s="4" t="s">
        <v>8</v>
      </c>
      <c r="F1765" s="4" t="s">
        <v>8</v>
      </c>
      <c r="G1765" s="4" t="s">
        <v>7</v>
      </c>
    </row>
    <row r="1766" spans="1:7">
      <c r="A1766" t="n">
        <v>17306</v>
      </c>
      <c r="B1766" s="32" t="n">
        <v>32</v>
      </c>
      <c r="C1766" s="7" t="n">
        <v>0</v>
      </c>
      <c r="D1766" s="7" t="n">
        <v>1656</v>
      </c>
      <c r="E1766" s="7" t="s">
        <v>14</v>
      </c>
      <c r="F1766" s="7" t="s">
        <v>65</v>
      </c>
      <c r="G1766" s="7" t="n">
        <v>1</v>
      </c>
    </row>
    <row r="1767" spans="1:7">
      <c r="A1767" t="s">
        <v>4</v>
      </c>
      <c r="B1767" s="4" t="s">
        <v>5</v>
      </c>
      <c r="C1767" s="4" t="s">
        <v>7</v>
      </c>
      <c r="D1767" s="4" t="s">
        <v>12</v>
      </c>
      <c r="E1767" s="4" t="s">
        <v>8</v>
      </c>
      <c r="F1767" s="4" t="s">
        <v>8</v>
      </c>
      <c r="G1767" s="4" t="s">
        <v>7</v>
      </c>
    </row>
    <row r="1768" spans="1:7">
      <c r="A1768" t="n">
        <v>17321</v>
      </c>
      <c r="B1768" s="32" t="n">
        <v>32</v>
      </c>
      <c r="C1768" s="7" t="n">
        <v>0</v>
      </c>
      <c r="D1768" s="7" t="n">
        <v>1656</v>
      </c>
      <c r="E1768" s="7" t="s">
        <v>14</v>
      </c>
      <c r="F1768" s="7" t="s">
        <v>66</v>
      </c>
      <c r="G1768" s="7" t="n">
        <v>0</v>
      </c>
    </row>
    <row r="1769" spans="1:7">
      <c r="A1769" t="s">
        <v>4</v>
      </c>
      <c r="B1769" s="4" t="s">
        <v>5</v>
      </c>
      <c r="C1769" s="4" t="s">
        <v>7</v>
      </c>
      <c r="D1769" s="4" t="s">
        <v>12</v>
      </c>
      <c r="E1769" s="4" t="s">
        <v>8</v>
      </c>
      <c r="F1769" s="4" t="s">
        <v>8</v>
      </c>
      <c r="G1769" s="4" t="s">
        <v>7</v>
      </c>
    </row>
    <row r="1770" spans="1:7">
      <c r="A1770" t="n">
        <v>17336</v>
      </c>
      <c r="B1770" s="32" t="n">
        <v>32</v>
      </c>
      <c r="C1770" s="7" t="n">
        <v>0</v>
      </c>
      <c r="D1770" s="7" t="n">
        <v>1656</v>
      </c>
      <c r="E1770" s="7" t="s">
        <v>14</v>
      </c>
      <c r="F1770" s="7" t="s">
        <v>67</v>
      </c>
      <c r="G1770" s="7" t="n">
        <v>0</v>
      </c>
    </row>
    <row r="1771" spans="1:7">
      <c r="A1771" t="s">
        <v>4</v>
      </c>
      <c r="B1771" s="4" t="s">
        <v>5</v>
      </c>
      <c r="C1771" s="4" t="s">
        <v>7</v>
      </c>
      <c r="D1771" s="4" t="s">
        <v>12</v>
      </c>
      <c r="E1771" s="4" t="s">
        <v>8</v>
      </c>
      <c r="F1771" s="4" t="s">
        <v>8</v>
      </c>
      <c r="G1771" s="4" t="s">
        <v>7</v>
      </c>
    </row>
    <row r="1772" spans="1:7">
      <c r="A1772" t="n">
        <v>17351</v>
      </c>
      <c r="B1772" s="32" t="n">
        <v>32</v>
      </c>
      <c r="C1772" s="7" t="n">
        <v>0</v>
      </c>
      <c r="D1772" s="7" t="n">
        <v>1657</v>
      </c>
      <c r="E1772" s="7" t="s">
        <v>14</v>
      </c>
      <c r="F1772" s="7" t="s">
        <v>63</v>
      </c>
      <c r="G1772" s="7" t="n">
        <v>0</v>
      </c>
    </row>
    <row r="1773" spans="1:7">
      <c r="A1773" t="s">
        <v>4</v>
      </c>
      <c r="B1773" s="4" t="s">
        <v>5</v>
      </c>
      <c r="C1773" s="4" t="s">
        <v>7</v>
      </c>
      <c r="D1773" s="4" t="s">
        <v>12</v>
      </c>
      <c r="E1773" s="4" t="s">
        <v>8</v>
      </c>
      <c r="F1773" s="4" t="s">
        <v>8</v>
      </c>
      <c r="G1773" s="4" t="s">
        <v>7</v>
      </c>
    </row>
    <row r="1774" spans="1:7">
      <c r="A1774" t="n">
        <v>17366</v>
      </c>
      <c r="B1774" s="32" t="n">
        <v>32</v>
      </c>
      <c r="C1774" s="7" t="n">
        <v>0</v>
      </c>
      <c r="D1774" s="7" t="n">
        <v>1657</v>
      </c>
      <c r="E1774" s="7" t="s">
        <v>14</v>
      </c>
      <c r="F1774" s="7" t="s">
        <v>64</v>
      </c>
      <c r="G1774" s="7" t="n">
        <v>0</v>
      </c>
    </row>
    <row r="1775" spans="1:7">
      <c r="A1775" t="s">
        <v>4</v>
      </c>
      <c r="B1775" s="4" t="s">
        <v>5</v>
      </c>
      <c r="C1775" s="4" t="s">
        <v>7</v>
      </c>
      <c r="D1775" s="4" t="s">
        <v>12</v>
      </c>
      <c r="E1775" s="4" t="s">
        <v>8</v>
      </c>
      <c r="F1775" s="4" t="s">
        <v>8</v>
      </c>
      <c r="G1775" s="4" t="s">
        <v>7</v>
      </c>
    </row>
    <row r="1776" spans="1:7">
      <c r="A1776" t="n">
        <v>17381</v>
      </c>
      <c r="B1776" s="32" t="n">
        <v>32</v>
      </c>
      <c r="C1776" s="7" t="n">
        <v>0</v>
      </c>
      <c r="D1776" s="7" t="n">
        <v>1657</v>
      </c>
      <c r="E1776" s="7" t="s">
        <v>14</v>
      </c>
      <c r="F1776" s="7" t="s">
        <v>65</v>
      </c>
      <c r="G1776" s="7" t="n">
        <v>1</v>
      </c>
    </row>
    <row r="1777" spans="1:7">
      <c r="A1777" t="s">
        <v>4</v>
      </c>
      <c r="B1777" s="4" t="s">
        <v>5</v>
      </c>
      <c r="C1777" s="4" t="s">
        <v>7</v>
      </c>
      <c r="D1777" s="4" t="s">
        <v>12</v>
      </c>
      <c r="E1777" s="4" t="s">
        <v>8</v>
      </c>
      <c r="F1777" s="4" t="s">
        <v>8</v>
      </c>
      <c r="G1777" s="4" t="s">
        <v>7</v>
      </c>
    </row>
    <row r="1778" spans="1:7">
      <c r="A1778" t="n">
        <v>17396</v>
      </c>
      <c r="B1778" s="32" t="n">
        <v>32</v>
      </c>
      <c r="C1778" s="7" t="n">
        <v>0</v>
      </c>
      <c r="D1778" s="7" t="n">
        <v>1657</v>
      </c>
      <c r="E1778" s="7" t="s">
        <v>14</v>
      </c>
      <c r="F1778" s="7" t="s">
        <v>66</v>
      </c>
      <c r="G1778" s="7" t="n">
        <v>0</v>
      </c>
    </row>
    <row r="1779" spans="1:7">
      <c r="A1779" t="s">
        <v>4</v>
      </c>
      <c r="B1779" s="4" t="s">
        <v>5</v>
      </c>
      <c r="C1779" s="4" t="s">
        <v>7</v>
      </c>
      <c r="D1779" s="4" t="s">
        <v>12</v>
      </c>
      <c r="E1779" s="4" t="s">
        <v>8</v>
      </c>
      <c r="F1779" s="4" t="s">
        <v>8</v>
      </c>
      <c r="G1779" s="4" t="s">
        <v>7</v>
      </c>
    </row>
    <row r="1780" spans="1:7">
      <c r="A1780" t="n">
        <v>17411</v>
      </c>
      <c r="B1780" s="32" t="n">
        <v>32</v>
      </c>
      <c r="C1780" s="7" t="n">
        <v>0</v>
      </c>
      <c r="D1780" s="7" t="n">
        <v>1657</v>
      </c>
      <c r="E1780" s="7" t="s">
        <v>14</v>
      </c>
      <c r="F1780" s="7" t="s">
        <v>67</v>
      </c>
      <c r="G1780" s="7" t="n">
        <v>0</v>
      </c>
    </row>
    <row r="1781" spans="1:7">
      <c r="A1781" t="s">
        <v>4</v>
      </c>
      <c r="B1781" s="4" t="s">
        <v>5</v>
      </c>
      <c r="C1781" s="4" t="s">
        <v>7</v>
      </c>
      <c r="D1781" s="4" t="s">
        <v>12</v>
      </c>
      <c r="E1781" s="4" t="s">
        <v>8</v>
      </c>
      <c r="F1781" s="4" t="s">
        <v>8</v>
      </c>
      <c r="G1781" s="4" t="s">
        <v>7</v>
      </c>
    </row>
    <row r="1782" spans="1:7">
      <c r="A1782" t="n">
        <v>17426</v>
      </c>
      <c r="B1782" s="32" t="n">
        <v>32</v>
      </c>
      <c r="C1782" s="7" t="n">
        <v>0</v>
      </c>
      <c r="D1782" s="7" t="n">
        <v>1658</v>
      </c>
      <c r="E1782" s="7" t="s">
        <v>14</v>
      </c>
      <c r="F1782" s="7" t="s">
        <v>63</v>
      </c>
      <c r="G1782" s="7" t="n">
        <v>0</v>
      </c>
    </row>
    <row r="1783" spans="1:7">
      <c r="A1783" t="s">
        <v>4</v>
      </c>
      <c r="B1783" s="4" t="s">
        <v>5</v>
      </c>
      <c r="C1783" s="4" t="s">
        <v>7</v>
      </c>
      <c r="D1783" s="4" t="s">
        <v>12</v>
      </c>
      <c r="E1783" s="4" t="s">
        <v>8</v>
      </c>
      <c r="F1783" s="4" t="s">
        <v>8</v>
      </c>
      <c r="G1783" s="4" t="s">
        <v>7</v>
      </c>
    </row>
    <row r="1784" spans="1:7">
      <c r="A1784" t="n">
        <v>17441</v>
      </c>
      <c r="B1784" s="32" t="n">
        <v>32</v>
      </c>
      <c r="C1784" s="7" t="n">
        <v>0</v>
      </c>
      <c r="D1784" s="7" t="n">
        <v>1658</v>
      </c>
      <c r="E1784" s="7" t="s">
        <v>14</v>
      </c>
      <c r="F1784" s="7" t="s">
        <v>64</v>
      </c>
      <c r="G1784" s="7" t="n">
        <v>0</v>
      </c>
    </row>
    <row r="1785" spans="1:7">
      <c r="A1785" t="s">
        <v>4</v>
      </c>
      <c r="B1785" s="4" t="s">
        <v>5</v>
      </c>
      <c r="C1785" s="4" t="s">
        <v>7</v>
      </c>
      <c r="D1785" s="4" t="s">
        <v>12</v>
      </c>
      <c r="E1785" s="4" t="s">
        <v>8</v>
      </c>
      <c r="F1785" s="4" t="s">
        <v>8</v>
      </c>
      <c r="G1785" s="4" t="s">
        <v>7</v>
      </c>
    </row>
    <row r="1786" spans="1:7">
      <c r="A1786" t="n">
        <v>17456</v>
      </c>
      <c r="B1786" s="32" t="n">
        <v>32</v>
      </c>
      <c r="C1786" s="7" t="n">
        <v>0</v>
      </c>
      <c r="D1786" s="7" t="n">
        <v>1658</v>
      </c>
      <c r="E1786" s="7" t="s">
        <v>14</v>
      </c>
      <c r="F1786" s="7" t="s">
        <v>65</v>
      </c>
      <c r="G1786" s="7" t="n">
        <v>1</v>
      </c>
    </row>
    <row r="1787" spans="1:7">
      <c r="A1787" t="s">
        <v>4</v>
      </c>
      <c r="B1787" s="4" t="s">
        <v>5</v>
      </c>
      <c r="C1787" s="4" t="s">
        <v>7</v>
      </c>
      <c r="D1787" s="4" t="s">
        <v>12</v>
      </c>
      <c r="E1787" s="4" t="s">
        <v>8</v>
      </c>
      <c r="F1787" s="4" t="s">
        <v>8</v>
      </c>
      <c r="G1787" s="4" t="s">
        <v>7</v>
      </c>
    </row>
    <row r="1788" spans="1:7">
      <c r="A1788" t="n">
        <v>17471</v>
      </c>
      <c r="B1788" s="32" t="n">
        <v>32</v>
      </c>
      <c r="C1788" s="7" t="n">
        <v>0</v>
      </c>
      <c r="D1788" s="7" t="n">
        <v>1658</v>
      </c>
      <c r="E1788" s="7" t="s">
        <v>14</v>
      </c>
      <c r="F1788" s="7" t="s">
        <v>66</v>
      </c>
      <c r="G1788" s="7" t="n">
        <v>0</v>
      </c>
    </row>
    <row r="1789" spans="1:7">
      <c r="A1789" t="s">
        <v>4</v>
      </c>
      <c r="B1789" s="4" t="s">
        <v>5</v>
      </c>
      <c r="C1789" s="4" t="s">
        <v>7</v>
      </c>
      <c r="D1789" s="4" t="s">
        <v>12</v>
      </c>
      <c r="E1789" s="4" t="s">
        <v>8</v>
      </c>
      <c r="F1789" s="4" t="s">
        <v>8</v>
      </c>
      <c r="G1789" s="4" t="s">
        <v>7</v>
      </c>
    </row>
    <row r="1790" spans="1:7">
      <c r="A1790" t="n">
        <v>17486</v>
      </c>
      <c r="B1790" s="32" t="n">
        <v>32</v>
      </c>
      <c r="C1790" s="7" t="n">
        <v>0</v>
      </c>
      <c r="D1790" s="7" t="n">
        <v>1658</v>
      </c>
      <c r="E1790" s="7" t="s">
        <v>14</v>
      </c>
      <c r="F1790" s="7" t="s">
        <v>67</v>
      </c>
      <c r="G1790" s="7" t="n">
        <v>0</v>
      </c>
    </row>
    <row r="1791" spans="1:7">
      <c r="A1791" t="s">
        <v>4</v>
      </c>
      <c r="B1791" s="4" t="s">
        <v>5</v>
      </c>
      <c r="C1791" s="4" t="s">
        <v>7</v>
      </c>
      <c r="D1791" s="4" t="s">
        <v>12</v>
      </c>
      <c r="E1791" s="4" t="s">
        <v>8</v>
      </c>
      <c r="F1791" s="4" t="s">
        <v>8</v>
      </c>
      <c r="G1791" s="4" t="s">
        <v>7</v>
      </c>
    </row>
    <row r="1792" spans="1:7">
      <c r="A1792" t="n">
        <v>17501</v>
      </c>
      <c r="B1792" s="32" t="n">
        <v>32</v>
      </c>
      <c r="C1792" s="7" t="n">
        <v>0</v>
      </c>
      <c r="D1792" s="7" t="n">
        <v>1570</v>
      </c>
      <c r="E1792" s="7" t="s">
        <v>14</v>
      </c>
      <c r="F1792" s="7" t="s">
        <v>101</v>
      </c>
      <c r="G1792" s="7" t="n">
        <v>0</v>
      </c>
    </row>
    <row r="1793" spans="1:7">
      <c r="A1793" t="s">
        <v>4</v>
      </c>
      <c r="B1793" s="4" t="s">
        <v>5</v>
      </c>
      <c r="C1793" s="4" t="s">
        <v>7</v>
      </c>
      <c r="D1793" s="4" t="s">
        <v>12</v>
      </c>
      <c r="E1793" s="4" t="s">
        <v>8</v>
      </c>
      <c r="F1793" s="4" t="s">
        <v>8</v>
      </c>
      <c r="G1793" s="4" t="s">
        <v>7</v>
      </c>
    </row>
    <row r="1794" spans="1:7">
      <c r="A1794" t="n">
        <v>17516</v>
      </c>
      <c r="B1794" s="32" t="n">
        <v>32</v>
      </c>
      <c r="C1794" s="7" t="n">
        <v>0</v>
      </c>
      <c r="D1794" s="7" t="n">
        <v>1570</v>
      </c>
      <c r="E1794" s="7" t="s">
        <v>14</v>
      </c>
      <c r="F1794" s="7" t="s">
        <v>102</v>
      </c>
      <c r="G1794" s="7" t="n">
        <v>1</v>
      </c>
    </row>
    <row r="1795" spans="1:7">
      <c r="A1795" t="s">
        <v>4</v>
      </c>
      <c r="B1795" s="4" t="s">
        <v>5</v>
      </c>
      <c r="C1795" s="4" t="s">
        <v>7</v>
      </c>
      <c r="D1795" s="4" t="s">
        <v>12</v>
      </c>
      <c r="E1795" s="4" t="s">
        <v>8</v>
      </c>
      <c r="F1795" s="4" t="s">
        <v>8</v>
      </c>
      <c r="G1795" s="4" t="s">
        <v>7</v>
      </c>
    </row>
    <row r="1796" spans="1:7">
      <c r="A1796" t="n">
        <v>17531</v>
      </c>
      <c r="B1796" s="32" t="n">
        <v>32</v>
      </c>
      <c r="C1796" s="7" t="n">
        <v>0</v>
      </c>
      <c r="D1796" s="7" t="n">
        <v>1570</v>
      </c>
      <c r="E1796" s="7" t="s">
        <v>14</v>
      </c>
      <c r="F1796" s="7" t="s">
        <v>103</v>
      </c>
      <c r="G1796" s="7" t="n">
        <v>0</v>
      </c>
    </row>
    <row r="1797" spans="1:7">
      <c r="A1797" t="s">
        <v>4</v>
      </c>
      <c r="B1797" s="4" t="s">
        <v>5</v>
      </c>
      <c r="C1797" s="4" t="s">
        <v>7</v>
      </c>
      <c r="D1797" s="4" t="s">
        <v>12</v>
      </c>
      <c r="E1797" s="4" t="s">
        <v>8</v>
      </c>
      <c r="F1797" s="4" t="s">
        <v>8</v>
      </c>
      <c r="G1797" s="4" t="s">
        <v>7</v>
      </c>
    </row>
    <row r="1798" spans="1:7">
      <c r="A1798" t="n">
        <v>17546</v>
      </c>
      <c r="B1798" s="32" t="n">
        <v>32</v>
      </c>
      <c r="C1798" s="7" t="n">
        <v>0</v>
      </c>
      <c r="D1798" s="7" t="n">
        <v>1570</v>
      </c>
      <c r="E1798" s="7" t="s">
        <v>14</v>
      </c>
      <c r="F1798" s="7" t="s">
        <v>104</v>
      </c>
      <c r="G1798" s="7" t="n">
        <v>0</v>
      </c>
    </row>
    <row r="1799" spans="1:7">
      <c r="A1799" t="s">
        <v>4</v>
      </c>
      <c r="B1799" s="4" t="s">
        <v>5</v>
      </c>
      <c r="C1799" s="4" t="s">
        <v>7</v>
      </c>
      <c r="D1799" s="4" t="s">
        <v>12</v>
      </c>
      <c r="E1799" s="4" t="s">
        <v>8</v>
      </c>
      <c r="F1799" s="4" t="s">
        <v>8</v>
      </c>
      <c r="G1799" s="4" t="s">
        <v>7</v>
      </c>
    </row>
    <row r="1800" spans="1:7">
      <c r="A1800" t="n">
        <v>17561</v>
      </c>
      <c r="B1800" s="32" t="n">
        <v>32</v>
      </c>
      <c r="C1800" s="7" t="n">
        <v>0</v>
      </c>
      <c r="D1800" s="7" t="n">
        <v>1570</v>
      </c>
      <c r="E1800" s="7" t="s">
        <v>14</v>
      </c>
      <c r="F1800" s="7" t="s">
        <v>105</v>
      </c>
      <c r="G1800" s="7" t="n">
        <v>0</v>
      </c>
    </row>
    <row r="1801" spans="1:7">
      <c r="A1801" t="s">
        <v>4</v>
      </c>
      <c r="B1801" s="4" t="s">
        <v>5</v>
      </c>
      <c r="C1801" s="4" t="s">
        <v>7</v>
      </c>
      <c r="D1801" s="4" t="s">
        <v>12</v>
      </c>
      <c r="E1801" s="4" t="s">
        <v>8</v>
      </c>
      <c r="F1801" s="4" t="s">
        <v>8</v>
      </c>
      <c r="G1801" s="4" t="s">
        <v>7</v>
      </c>
    </row>
    <row r="1802" spans="1:7">
      <c r="A1802" t="n">
        <v>17576</v>
      </c>
      <c r="B1802" s="32" t="n">
        <v>32</v>
      </c>
      <c r="C1802" s="7" t="n">
        <v>0</v>
      </c>
      <c r="D1802" s="7" t="n">
        <v>1570</v>
      </c>
      <c r="E1802" s="7" t="s">
        <v>14</v>
      </c>
      <c r="F1802" s="7" t="s">
        <v>106</v>
      </c>
      <c r="G1802" s="7" t="n">
        <v>1</v>
      </c>
    </row>
    <row r="1803" spans="1:7">
      <c r="A1803" t="s">
        <v>4</v>
      </c>
      <c r="B1803" s="4" t="s">
        <v>5</v>
      </c>
      <c r="C1803" s="4" t="s">
        <v>7</v>
      </c>
      <c r="D1803" s="4" t="s">
        <v>12</v>
      </c>
      <c r="E1803" s="4" t="s">
        <v>8</v>
      </c>
      <c r="F1803" s="4" t="s">
        <v>8</v>
      </c>
      <c r="G1803" s="4" t="s">
        <v>7</v>
      </c>
    </row>
    <row r="1804" spans="1:7">
      <c r="A1804" t="n">
        <v>17591</v>
      </c>
      <c r="B1804" s="32" t="n">
        <v>32</v>
      </c>
      <c r="C1804" s="7" t="n">
        <v>0</v>
      </c>
      <c r="D1804" s="7" t="n">
        <v>1571</v>
      </c>
      <c r="E1804" s="7" t="s">
        <v>14</v>
      </c>
      <c r="F1804" s="7" t="s">
        <v>101</v>
      </c>
      <c r="G1804" s="7" t="n">
        <v>0</v>
      </c>
    </row>
    <row r="1805" spans="1:7">
      <c r="A1805" t="s">
        <v>4</v>
      </c>
      <c r="B1805" s="4" t="s">
        <v>5</v>
      </c>
      <c r="C1805" s="4" t="s">
        <v>7</v>
      </c>
      <c r="D1805" s="4" t="s">
        <v>12</v>
      </c>
      <c r="E1805" s="4" t="s">
        <v>8</v>
      </c>
      <c r="F1805" s="4" t="s">
        <v>8</v>
      </c>
      <c r="G1805" s="4" t="s">
        <v>7</v>
      </c>
    </row>
    <row r="1806" spans="1:7">
      <c r="A1806" t="n">
        <v>17606</v>
      </c>
      <c r="B1806" s="32" t="n">
        <v>32</v>
      </c>
      <c r="C1806" s="7" t="n">
        <v>0</v>
      </c>
      <c r="D1806" s="7" t="n">
        <v>1571</v>
      </c>
      <c r="E1806" s="7" t="s">
        <v>14</v>
      </c>
      <c r="F1806" s="7" t="s">
        <v>102</v>
      </c>
      <c r="G1806" s="7" t="n">
        <v>1</v>
      </c>
    </row>
    <row r="1807" spans="1:7">
      <c r="A1807" t="s">
        <v>4</v>
      </c>
      <c r="B1807" s="4" t="s">
        <v>5</v>
      </c>
      <c r="C1807" s="4" t="s">
        <v>7</v>
      </c>
      <c r="D1807" s="4" t="s">
        <v>12</v>
      </c>
      <c r="E1807" s="4" t="s">
        <v>8</v>
      </c>
      <c r="F1807" s="4" t="s">
        <v>8</v>
      </c>
      <c r="G1807" s="4" t="s">
        <v>7</v>
      </c>
    </row>
    <row r="1808" spans="1:7">
      <c r="A1808" t="n">
        <v>17621</v>
      </c>
      <c r="B1808" s="32" t="n">
        <v>32</v>
      </c>
      <c r="C1808" s="7" t="n">
        <v>0</v>
      </c>
      <c r="D1808" s="7" t="n">
        <v>1571</v>
      </c>
      <c r="E1808" s="7" t="s">
        <v>14</v>
      </c>
      <c r="F1808" s="7" t="s">
        <v>103</v>
      </c>
      <c r="G1808" s="7" t="n">
        <v>0</v>
      </c>
    </row>
    <row r="1809" spans="1:7">
      <c r="A1809" t="s">
        <v>4</v>
      </c>
      <c r="B1809" s="4" t="s">
        <v>5</v>
      </c>
      <c r="C1809" s="4" t="s">
        <v>7</v>
      </c>
      <c r="D1809" s="4" t="s">
        <v>12</v>
      </c>
      <c r="E1809" s="4" t="s">
        <v>8</v>
      </c>
      <c r="F1809" s="4" t="s">
        <v>8</v>
      </c>
      <c r="G1809" s="4" t="s">
        <v>7</v>
      </c>
    </row>
    <row r="1810" spans="1:7">
      <c r="A1810" t="n">
        <v>17636</v>
      </c>
      <c r="B1810" s="32" t="n">
        <v>32</v>
      </c>
      <c r="C1810" s="7" t="n">
        <v>0</v>
      </c>
      <c r="D1810" s="7" t="n">
        <v>1571</v>
      </c>
      <c r="E1810" s="7" t="s">
        <v>14</v>
      </c>
      <c r="F1810" s="7" t="s">
        <v>104</v>
      </c>
      <c r="G1810" s="7" t="n">
        <v>0</v>
      </c>
    </row>
    <row r="1811" spans="1:7">
      <c r="A1811" t="s">
        <v>4</v>
      </c>
      <c r="B1811" s="4" t="s">
        <v>5</v>
      </c>
      <c r="C1811" s="4" t="s">
        <v>7</v>
      </c>
      <c r="D1811" s="4" t="s">
        <v>12</v>
      </c>
      <c r="E1811" s="4" t="s">
        <v>8</v>
      </c>
      <c r="F1811" s="4" t="s">
        <v>8</v>
      </c>
      <c r="G1811" s="4" t="s">
        <v>7</v>
      </c>
    </row>
    <row r="1812" spans="1:7">
      <c r="A1812" t="n">
        <v>17651</v>
      </c>
      <c r="B1812" s="32" t="n">
        <v>32</v>
      </c>
      <c r="C1812" s="7" t="n">
        <v>0</v>
      </c>
      <c r="D1812" s="7" t="n">
        <v>1571</v>
      </c>
      <c r="E1812" s="7" t="s">
        <v>14</v>
      </c>
      <c r="F1812" s="7" t="s">
        <v>105</v>
      </c>
      <c r="G1812" s="7" t="n">
        <v>0</v>
      </c>
    </row>
    <row r="1813" spans="1:7">
      <c r="A1813" t="s">
        <v>4</v>
      </c>
      <c r="B1813" s="4" t="s">
        <v>5</v>
      </c>
      <c r="C1813" s="4" t="s">
        <v>7</v>
      </c>
      <c r="D1813" s="4" t="s">
        <v>12</v>
      </c>
      <c r="E1813" s="4" t="s">
        <v>8</v>
      </c>
      <c r="F1813" s="4" t="s">
        <v>8</v>
      </c>
      <c r="G1813" s="4" t="s">
        <v>7</v>
      </c>
    </row>
    <row r="1814" spans="1:7">
      <c r="A1814" t="n">
        <v>17666</v>
      </c>
      <c r="B1814" s="32" t="n">
        <v>32</v>
      </c>
      <c r="C1814" s="7" t="n">
        <v>0</v>
      </c>
      <c r="D1814" s="7" t="n">
        <v>1571</v>
      </c>
      <c r="E1814" s="7" t="s">
        <v>14</v>
      </c>
      <c r="F1814" s="7" t="s">
        <v>106</v>
      </c>
      <c r="G1814" s="7" t="n">
        <v>1</v>
      </c>
    </row>
    <row r="1815" spans="1:7">
      <c r="A1815" t="s">
        <v>4</v>
      </c>
      <c r="B1815" s="4" t="s">
        <v>5</v>
      </c>
      <c r="C1815" s="4" t="s">
        <v>7</v>
      </c>
      <c r="D1815" s="4" t="s">
        <v>12</v>
      </c>
      <c r="E1815" s="4" t="s">
        <v>8</v>
      </c>
      <c r="F1815" s="4" t="s">
        <v>8</v>
      </c>
      <c r="G1815" s="4" t="s">
        <v>7</v>
      </c>
    </row>
    <row r="1816" spans="1:7">
      <c r="A1816" t="n">
        <v>17681</v>
      </c>
      <c r="B1816" s="32" t="n">
        <v>32</v>
      </c>
      <c r="C1816" s="7" t="n">
        <v>0</v>
      </c>
      <c r="D1816" s="7" t="n">
        <v>1572</v>
      </c>
      <c r="E1816" s="7" t="s">
        <v>14</v>
      </c>
      <c r="F1816" s="7" t="s">
        <v>101</v>
      </c>
      <c r="G1816" s="7" t="n">
        <v>0</v>
      </c>
    </row>
    <row r="1817" spans="1:7">
      <c r="A1817" t="s">
        <v>4</v>
      </c>
      <c r="B1817" s="4" t="s">
        <v>5</v>
      </c>
      <c r="C1817" s="4" t="s">
        <v>7</v>
      </c>
      <c r="D1817" s="4" t="s">
        <v>12</v>
      </c>
      <c r="E1817" s="4" t="s">
        <v>8</v>
      </c>
      <c r="F1817" s="4" t="s">
        <v>8</v>
      </c>
      <c r="G1817" s="4" t="s">
        <v>7</v>
      </c>
    </row>
    <row r="1818" spans="1:7">
      <c r="A1818" t="n">
        <v>17696</v>
      </c>
      <c r="B1818" s="32" t="n">
        <v>32</v>
      </c>
      <c r="C1818" s="7" t="n">
        <v>0</v>
      </c>
      <c r="D1818" s="7" t="n">
        <v>1572</v>
      </c>
      <c r="E1818" s="7" t="s">
        <v>14</v>
      </c>
      <c r="F1818" s="7" t="s">
        <v>102</v>
      </c>
      <c r="G1818" s="7" t="n">
        <v>1</v>
      </c>
    </row>
    <row r="1819" spans="1:7">
      <c r="A1819" t="s">
        <v>4</v>
      </c>
      <c r="B1819" s="4" t="s">
        <v>5</v>
      </c>
      <c r="C1819" s="4" t="s">
        <v>7</v>
      </c>
      <c r="D1819" s="4" t="s">
        <v>12</v>
      </c>
      <c r="E1819" s="4" t="s">
        <v>8</v>
      </c>
      <c r="F1819" s="4" t="s">
        <v>8</v>
      </c>
      <c r="G1819" s="4" t="s">
        <v>7</v>
      </c>
    </row>
    <row r="1820" spans="1:7">
      <c r="A1820" t="n">
        <v>17711</v>
      </c>
      <c r="B1820" s="32" t="n">
        <v>32</v>
      </c>
      <c r="C1820" s="7" t="n">
        <v>0</v>
      </c>
      <c r="D1820" s="7" t="n">
        <v>1572</v>
      </c>
      <c r="E1820" s="7" t="s">
        <v>14</v>
      </c>
      <c r="F1820" s="7" t="s">
        <v>103</v>
      </c>
      <c r="G1820" s="7" t="n">
        <v>0</v>
      </c>
    </row>
    <row r="1821" spans="1:7">
      <c r="A1821" t="s">
        <v>4</v>
      </c>
      <c r="B1821" s="4" t="s">
        <v>5</v>
      </c>
      <c r="C1821" s="4" t="s">
        <v>7</v>
      </c>
      <c r="D1821" s="4" t="s">
        <v>12</v>
      </c>
      <c r="E1821" s="4" t="s">
        <v>8</v>
      </c>
      <c r="F1821" s="4" t="s">
        <v>8</v>
      </c>
      <c r="G1821" s="4" t="s">
        <v>7</v>
      </c>
    </row>
    <row r="1822" spans="1:7">
      <c r="A1822" t="n">
        <v>17726</v>
      </c>
      <c r="B1822" s="32" t="n">
        <v>32</v>
      </c>
      <c r="C1822" s="7" t="n">
        <v>0</v>
      </c>
      <c r="D1822" s="7" t="n">
        <v>1572</v>
      </c>
      <c r="E1822" s="7" t="s">
        <v>14</v>
      </c>
      <c r="F1822" s="7" t="s">
        <v>104</v>
      </c>
      <c r="G1822" s="7" t="n">
        <v>0</v>
      </c>
    </row>
    <row r="1823" spans="1:7">
      <c r="A1823" t="s">
        <v>4</v>
      </c>
      <c r="B1823" s="4" t="s">
        <v>5</v>
      </c>
      <c r="C1823" s="4" t="s">
        <v>7</v>
      </c>
      <c r="D1823" s="4" t="s">
        <v>12</v>
      </c>
      <c r="E1823" s="4" t="s">
        <v>8</v>
      </c>
      <c r="F1823" s="4" t="s">
        <v>8</v>
      </c>
      <c r="G1823" s="4" t="s">
        <v>7</v>
      </c>
    </row>
    <row r="1824" spans="1:7">
      <c r="A1824" t="n">
        <v>17741</v>
      </c>
      <c r="B1824" s="32" t="n">
        <v>32</v>
      </c>
      <c r="C1824" s="7" t="n">
        <v>0</v>
      </c>
      <c r="D1824" s="7" t="n">
        <v>1572</v>
      </c>
      <c r="E1824" s="7" t="s">
        <v>14</v>
      </c>
      <c r="F1824" s="7" t="s">
        <v>105</v>
      </c>
      <c r="G1824" s="7" t="n">
        <v>0</v>
      </c>
    </row>
    <row r="1825" spans="1:7">
      <c r="A1825" t="s">
        <v>4</v>
      </c>
      <c r="B1825" s="4" t="s">
        <v>5</v>
      </c>
      <c r="C1825" s="4" t="s">
        <v>7</v>
      </c>
      <c r="D1825" s="4" t="s">
        <v>12</v>
      </c>
      <c r="E1825" s="4" t="s">
        <v>8</v>
      </c>
      <c r="F1825" s="4" t="s">
        <v>8</v>
      </c>
      <c r="G1825" s="4" t="s">
        <v>7</v>
      </c>
    </row>
    <row r="1826" spans="1:7">
      <c r="A1826" t="n">
        <v>17756</v>
      </c>
      <c r="B1826" s="32" t="n">
        <v>32</v>
      </c>
      <c r="C1826" s="7" t="n">
        <v>0</v>
      </c>
      <c r="D1826" s="7" t="n">
        <v>1572</v>
      </c>
      <c r="E1826" s="7" t="s">
        <v>14</v>
      </c>
      <c r="F1826" s="7" t="s">
        <v>106</v>
      </c>
      <c r="G1826" s="7" t="n">
        <v>1</v>
      </c>
    </row>
    <row r="1827" spans="1:7">
      <c r="A1827" t="s">
        <v>4</v>
      </c>
      <c r="B1827" s="4" t="s">
        <v>5</v>
      </c>
      <c r="C1827" s="4" t="s">
        <v>7</v>
      </c>
      <c r="D1827" s="4" t="s">
        <v>12</v>
      </c>
      <c r="E1827" s="4" t="s">
        <v>8</v>
      </c>
      <c r="F1827" s="4" t="s">
        <v>8</v>
      </c>
      <c r="G1827" s="4" t="s">
        <v>7</v>
      </c>
    </row>
    <row r="1828" spans="1:7">
      <c r="A1828" t="n">
        <v>17771</v>
      </c>
      <c r="B1828" s="32" t="n">
        <v>32</v>
      </c>
      <c r="C1828" s="7" t="n">
        <v>0</v>
      </c>
      <c r="D1828" s="7" t="n">
        <v>1573</v>
      </c>
      <c r="E1828" s="7" t="s">
        <v>14</v>
      </c>
      <c r="F1828" s="7" t="s">
        <v>101</v>
      </c>
      <c r="G1828" s="7" t="n">
        <v>0</v>
      </c>
    </row>
    <row r="1829" spans="1:7">
      <c r="A1829" t="s">
        <v>4</v>
      </c>
      <c r="B1829" s="4" t="s">
        <v>5</v>
      </c>
      <c r="C1829" s="4" t="s">
        <v>7</v>
      </c>
      <c r="D1829" s="4" t="s">
        <v>12</v>
      </c>
      <c r="E1829" s="4" t="s">
        <v>8</v>
      </c>
      <c r="F1829" s="4" t="s">
        <v>8</v>
      </c>
      <c r="G1829" s="4" t="s">
        <v>7</v>
      </c>
    </row>
    <row r="1830" spans="1:7">
      <c r="A1830" t="n">
        <v>17786</v>
      </c>
      <c r="B1830" s="32" t="n">
        <v>32</v>
      </c>
      <c r="C1830" s="7" t="n">
        <v>0</v>
      </c>
      <c r="D1830" s="7" t="n">
        <v>1573</v>
      </c>
      <c r="E1830" s="7" t="s">
        <v>14</v>
      </c>
      <c r="F1830" s="7" t="s">
        <v>102</v>
      </c>
      <c r="G1830" s="7" t="n">
        <v>1</v>
      </c>
    </row>
    <row r="1831" spans="1:7">
      <c r="A1831" t="s">
        <v>4</v>
      </c>
      <c r="B1831" s="4" t="s">
        <v>5</v>
      </c>
      <c r="C1831" s="4" t="s">
        <v>7</v>
      </c>
      <c r="D1831" s="4" t="s">
        <v>12</v>
      </c>
      <c r="E1831" s="4" t="s">
        <v>8</v>
      </c>
      <c r="F1831" s="4" t="s">
        <v>8</v>
      </c>
      <c r="G1831" s="4" t="s">
        <v>7</v>
      </c>
    </row>
    <row r="1832" spans="1:7">
      <c r="A1832" t="n">
        <v>17801</v>
      </c>
      <c r="B1832" s="32" t="n">
        <v>32</v>
      </c>
      <c r="C1832" s="7" t="n">
        <v>0</v>
      </c>
      <c r="D1832" s="7" t="n">
        <v>1573</v>
      </c>
      <c r="E1832" s="7" t="s">
        <v>14</v>
      </c>
      <c r="F1832" s="7" t="s">
        <v>103</v>
      </c>
      <c r="G1832" s="7" t="n">
        <v>0</v>
      </c>
    </row>
    <row r="1833" spans="1:7">
      <c r="A1833" t="s">
        <v>4</v>
      </c>
      <c r="B1833" s="4" t="s">
        <v>5</v>
      </c>
      <c r="C1833" s="4" t="s">
        <v>7</v>
      </c>
      <c r="D1833" s="4" t="s">
        <v>12</v>
      </c>
      <c r="E1833" s="4" t="s">
        <v>8</v>
      </c>
      <c r="F1833" s="4" t="s">
        <v>8</v>
      </c>
      <c r="G1833" s="4" t="s">
        <v>7</v>
      </c>
    </row>
    <row r="1834" spans="1:7">
      <c r="A1834" t="n">
        <v>17816</v>
      </c>
      <c r="B1834" s="32" t="n">
        <v>32</v>
      </c>
      <c r="C1834" s="7" t="n">
        <v>0</v>
      </c>
      <c r="D1834" s="7" t="n">
        <v>1573</v>
      </c>
      <c r="E1834" s="7" t="s">
        <v>14</v>
      </c>
      <c r="F1834" s="7" t="s">
        <v>104</v>
      </c>
      <c r="G1834" s="7" t="n">
        <v>0</v>
      </c>
    </row>
    <row r="1835" spans="1:7">
      <c r="A1835" t="s">
        <v>4</v>
      </c>
      <c r="B1835" s="4" t="s">
        <v>5</v>
      </c>
      <c r="C1835" s="4" t="s">
        <v>7</v>
      </c>
      <c r="D1835" s="4" t="s">
        <v>12</v>
      </c>
      <c r="E1835" s="4" t="s">
        <v>8</v>
      </c>
      <c r="F1835" s="4" t="s">
        <v>8</v>
      </c>
      <c r="G1835" s="4" t="s">
        <v>7</v>
      </c>
    </row>
    <row r="1836" spans="1:7">
      <c r="A1836" t="n">
        <v>17831</v>
      </c>
      <c r="B1836" s="32" t="n">
        <v>32</v>
      </c>
      <c r="C1836" s="7" t="n">
        <v>0</v>
      </c>
      <c r="D1836" s="7" t="n">
        <v>1573</v>
      </c>
      <c r="E1836" s="7" t="s">
        <v>14</v>
      </c>
      <c r="F1836" s="7" t="s">
        <v>105</v>
      </c>
      <c r="G1836" s="7" t="n">
        <v>0</v>
      </c>
    </row>
    <row r="1837" spans="1:7">
      <c r="A1837" t="s">
        <v>4</v>
      </c>
      <c r="B1837" s="4" t="s">
        <v>5</v>
      </c>
      <c r="C1837" s="4" t="s">
        <v>7</v>
      </c>
      <c r="D1837" s="4" t="s">
        <v>12</v>
      </c>
      <c r="E1837" s="4" t="s">
        <v>8</v>
      </c>
      <c r="F1837" s="4" t="s">
        <v>8</v>
      </c>
      <c r="G1837" s="4" t="s">
        <v>7</v>
      </c>
    </row>
    <row r="1838" spans="1:7">
      <c r="A1838" t="n">
        <v>17846</v>
      </c>
      <c r="B1838" s="32" t="n">
        <v>32</v>
      </c>
      <c r="C1838" s="7" t="n">
        <v>0</v>
      </c>
      <c r="D1838" s="7" t="n">
        <v>1573</v>
      </c>
      <c r="E1838" s="7" t="s">
        <v>14</v>
      </c>
      <c r="F1838" s="7" t="s">
        <v>106</v>
      </c>
      <c r="G1838" s="7" t="n">
        <v>1</v>
      </c>
    </row>
    <row r="1839" spans="1:7">
      <c r="A1839" t="s">
        <v>4</v>
      </c>
      <c r="B1839" s="4" t="s">
        <v>5</v>
      </c>
      <c r="C1839" s="4" t="s">
        <v>7</v>
      </c>
      <c r="D1839" s="4" t="s">
        <v>12</v>
      </c>
      <c r="E1839" s="4" t="s">
        <v>8</v>
      </c>
      <c r="F1839" s="4" t="s">
        <v>8</v>
      </c>
      <c r="G1839" s="4" t="s">
        <v>7</v>
      </c>
    </row>
    <row r="1840" spans="1:7">
      <c r="A1840" t="n">
        <v>17861</v>
      </c>
      <c r="B1840" s="32" t="n">
        <v>32</v>
      </c>
      <c r="C1840" s="7" t="n">
        <v>0</v>
      </c>
      <c r="D1840" s="7" t="n">
        <v>1574</v>
      </c>
      <c r="E1840" s="7" t="s">
        <v>14</v>
      </c>
      <c r="F1840" s="7" t="s">
        <v>101</v>
      </c>
      <c r="G1840" s="7" t="n">
        <v>0</v>
      </c>
    </row>
    <row r="1841" spans="1:7">
      <c r="A1841" t="s">
        <v>4</v>
      </c>
      <c r="B1841" s="4" t="s">
        <v>5</v>
      </c>
      <c r="C1841" s="4" t="s">
        <v>7</v>
      </c>
      <c r="D1841" s="4" t="s">
        <v>12</v>
      </c>
      <c r="E1841" s="4" t="s">
        <v>8</v>
      </c>
      <c r="F1841" s="4" t="s">
        <v>8</v>
      </c>
      <c r="G1841" s="4" t="s">
        <v>7</v>
      </c>
    </row>
    <row r="1842" spans="1:7">
      <c r="A1842" t="n">
        <v>17876</v>
      </c>
      <c r="B1842" s="32" t="n">
        <v>32</v>
      </c>
      <c r="C1842" s="7" t="n">
        <v>0</v>
      </c>
      <c r="D1842" s="7" t="n">
        <v>1574</v>
      </c>
      <c r="E1842" s="7" t="s">
        <v>14</v>
      </c>
      <c r="F1842" s="7" t="s">
        <v>102</v>
      </c>
      <c r="G1842" s="7" t="n">
        <v>1</v>
      </c>
    </row>
    <row r="1843" spans="1:7">
      <c r="A1843" t="s">
        <v>4</v>
      </c>
      <c r="B1843" s="4" t="s">
        <v>5</v>
      </c>
      <c r="C1843" s="4" t="s">
        <v>7</v>
      </c>
      <c r="D1843" s="4" t="s">
        <v>12</v>
      </c>
      <c r="E1843" s="4" t="s">
        <v>8</v>
      </c>
      <c r="F1843" s="4" t="s">
        <v>8</v>
      </c>
      <c r="G1843" s="4" t="s">
        <v>7</v>
      </c>
    </row>
    <row r="1844" spans="1:7">
      <c r="A1844" t="n">
        <v>17891</v>
      </c>
      <c r="B1844" s="32" t="n">
        <v>32</v>
      </c>
      <c r="C1844" s="7" t="n">
        <v>0</v>
      </c>
      <c r="D1844" s="7" t="n">
        <v>1574</v>
      </c>
      <c r="E1844" s="7" t="s">
        <v>14</v>
      </c>
      <c r="F1844" s="7" t="s">
        <v>103</v>
      </c>
      <c r="G1844" s="7" t="n">
        <v>0</v>
      </c>
    </row>
    <row r="1845" spans="1:7">
      <c r="A1845" t="s">
        <v>4</v>
      </c>
      <c r="B1845" s="4" t="s">
        <v>5</v>
      </c>
      <c r="C1845" s="4" t="s">
        <v>7</v>
      </c>
      <c r="D1845" s="4" t="s">
        <v>12</v>
      </c>
      <c r="E1845" s="4" t="s">
        <v>8</v>
      </c>
      <c r="F1845" s="4" t="s">
        <v>8</v>
      </c>
      <c r="G1845" s="4" t="s">
        <v>7</v>
      </c>
    </row>
    <row r="1846" spans="1:7">
      <c r="A1846" t="n">
        <v>17906</v>
      </c>
      <c r="B1846" s="32" t="n">
        <v>32</v>
      </c>
      <c r="C1846" s="7" t="n">
        <v>0</v>
      </c>
      <c r="D1846" s="7" t="n">
        <v>1574</v>
      </c>
      <c r="E1846" s="7" t="s">
        <v>14</v>
      </c>
      <c r="F1846" s="7" t="s">
        <v>104</v>
      </c>
      <c r="G1846" s="7" t="n">
        <v>0</v>
      </c>
    </row>
    <row r="1847" spans="1:7">
      <c r="A1847" t="s">
        <v>4</v>
      </c>
      <c r="B1847" s="4" t="s">
        <v>5</v>
      </c>
      <c r="C1847" s="4" t="s">
        <v>7</v>
      </c>
      <c r="D1847" s="4" t="s">
        <v>12</v>
      </c>
      <c r="E1847" s="4" t="s">
        <v>8</v>
      </c>
      <c r="F1847" s="4" t="s">
        <v>8</v>
      </c>
      <c r="G1847" s="4" t="s">
        <v>7</v>
      </c>
    </row>
    <row r="1848" spans="1:7">
      <c r="A1848" t="n">
        <v>17921</v>
      </c>
      <c r="B1848" s="32" t="n">
        <v>32</v>
      </c>
      <c r="C1848" s="7" t="n">
        <v>0</v>
      </c>
      <c r="D1848" s="7" t="n">
        <v>1574</v>
      </c>
      <c r="E1848" s="7" t="s">
        <v>14</v>
      </c>
      <c r="F1848" s="7" t="s">
        <v>105</v>
      </c>
      <c r="G1848" s="7" t="n">
        <v>0</v>
      </c>
    </row>
    <row r="1849" spans="1:7">
      <c r="A1849" t="s">
        <v>4</v>
      </c>
      <c r="B1849" s="4" t="s">
        <v>5</v>
      </c>
      <c r="C1849" s="4" t="s">
        <v>7</v>
      </c>
      <c r="D1849" s="4" t="s">
        <v>12</v>
      </c>
      <c r="E1849" s="4" t="s">
        <v>8</v>
      </c>
      <c r="F1849" s="4" t="s">
        <v>8</v>
      </c>
      <c r="G1849" s="4" t="s">
        <v>7</v>
      </c>
    </row>
    <row r="1850" spans="1:7">
      <c r="A1850" t="n">
        <v>17936</v>
      </c>
      <c r="B1850" s="32" t="n">
        <v>32</v>
      </c>
      <c r="C1850" s="7" t="n">
        <v>0</v>
      </c>
      <c r="D1850" s="7" t="n">
        <v>1574</v>
      </c>
      <c r="E1850" s="7" t="s">
        <v>14</v>
      </c>
      <c r="F1850" s="7" t="s">
        <v>106</v>
      </c>
      <c r="G1850" s="7" t="n">
        <v>1</v>
      </c>
    </row>
    <row r="1851" spans="1:7">
      <c r="A1851" t="s">
        <v>4</v>
      </c>
      <c r="B1851" s="4" t="s">
        <v>5</v>
      </c>
      <c r="C1851" s="4" t="s">
        <v>7</v>
      </c>
      <c r="D1851" s="4" t="s">
        <v>12</v>
      </c>
      <c r="E1851" s="4" t="s">
        <v>8</v>
      </c>
      <c r="F1851" s="4" t="s">
        <v>8</v>
      </c>
      <c r="G1851" s="4" t="s">
        <v>7</v>
      </c>
    </row>
    <row r="1852" spans="1:7">
      <c r="A1852" t="n">
        <v>17951</v>
      </c>
      <c r="B1852" s="32" t="n">
        <v>32</v>
      </c>
      <c r="C1852" s="7" t="n">
        <v>0</v>
      </c>
      <c r="D1852" s="7" t="n">
        <v>1575</v>
      </c>
      <c r="E1852" s="7" t="s">
        <v>14</v>
      </c>
      <c r="F1852" s="7" t="s">
        <v>101</v>
      </c>
      <c r="G1852" s="7" t="n">
        <v>0</v>
      </c>
    </row>
    <row r="1853" spans="1:7">
      <c r="A1853" t="s">
        <v>4</v>
      </c>
      <c r="B1853" s="4" t="s">
        <v>5</v>
      </c>
      <c r="C1853" s="4" t="s">
        <v>7</v>
      </c>
      <c r="D1853" s="4" t="s">
        <v>12</v>
      </c>
      <c r="E1853" s="4" t="s">
        <v>8</v>
      </c>
      <c r="F1853" s="4" t="s">
        <v>8</v>
      </c>
      <c r="G1853" s="4" t="s">
        <v>7</v>
      </c>
    </row>
    <row r="1854" spans="1:7">
      <c r="A1854" t="n">
        <v>17966</v>
      </c>
      <c r="B1854" s="32" t="n">
        <v>32</v>
      </c>
      <c r="C1854" s="7" t="n">
        <v>0</v>
      </c>
      <c r="D1854" s="7" t="n">
        <v>1575</v>
      </c>
      <c r="E1854" s="7" t="s">
        <v>14</v>
      </c>
      <c r="F1854" s="7" t="s">
        <v>102</v>
      </c>
      <c r="G1854" s="7" t="n">
        <v>1</v>
      </c>
    </row>
    <row r="1855" spans="1:7">
      <c r="A1855" t="s">
        <v>4</v>
      </c>
      <c r="B1855" s="4" t="s">
        <v>5</v>
      </c>
      <c r="C1855" s="4" t="s">
        <v>7</v>
      </c>
      <c r="D1855" s="4" t="s">
        <v>12</v>
      </c>
      <c r="E1855" s="4" t="s">
        <v>8</v>
      </c>
      <c r="F1855" s="4" t="s">
        <v>8</v>
      </c>
      <c r="G1855" s="4" t="s">
        <v>7</v>
      </c>
    </row>
    <row r="1856" spans="1:7">
      <c r="A1856" t="n">
        <v>17981</v>
      </c>
      <c r="B1856" s="32" t="n">
        <v>32</v>
      </c>
      <c r="C1856" s="7" t="n">
        <v>0</v>
      </c>
      <c r="D1856" s="7" t="n">
        <v>1575</v>
      </c>
      <c r="E1856" s="7" t="s">
        <v>14</v>
      </c>
      <c r="F1856" s="7" t="s">
        <v>103</v>
      </c>
      <c r="G1856" s="7" t="n">
        <v>0</v>
      </c>
    </row>
    <row r="1857" spans="1:7">
      <c r="A1857" t="s">
        <v>4</v>
      </c>
      <c r="B1857" s="4" t="s">
        <v>5</v>
      </c>
      <c r="C1857" s="4" t="s">
        <v>7</v>
      </c>
      <c r="D1857" s="4" t="s">
        <v>12</v>
      </c>
      <c r="E1857" s="4" t="s">
        <v>8</v>
      </c>
      <c r="F1857" s="4" t="s">
        <v>8</v>
      </c>
      <c r="G1857" s="4" t="s">
        <v>7</v>
      </c>
    </row>
    <row r="1858" spans="1:7">
      <c r="A1858" t="n">
        <v>17996</v>
      </c>
      <c r="B1858" s="32" t="n">
        <v>32</v>
      </c>
      <c r="C1858" s="7" t="n">
        <v>0</v>
      </c>
      <c r="D1858" s="7" t="n">
        <v>1575</v>
      </c>
      <c r="E1858" s="7" t="s">
        <v>14</v>
      </c>
      <c r="F1858" s="7" t="s">
        <v>104</v>
      </c>
      <c r="G1858" s="7" t="n">
        <v>0</v>
      </c>
    </row>
    <row r="1859" spans="1:7">
      <c r="A1859" t="s">
        <v>4</v>
      </c>
      <c r="B1859" s="4" t="s">
        <v>5</v>
      </c>
      <c r="C1859" s="4" t="s">
        <v>7</v>
      </c>
      <c r="D1859" s="4" t="s">
        <v>12</v>
      </c>
      <c r="E1859" s="4" t="s">
        <v>8</v>
      </c>
      <c r="F1859" s="4" t="s">
        <v>8</v>
      </c>
      <c r="G1859" s="4" t="s">
        <v>7</v>
      </c>
    </row>
    <row r="1860" spans="1:7">
      <c r="A1860" t="n">
        <v>18011</v>
      </c>
      <c r="B1860" s="32" t="n">
        <v>32</v>
      </c>
      <c r="C1860" s="7" t="n">
        <v>0</v>
      </c>
      <c r="D1860" s="7" t="n">
        <v>1575</v>
      </c>
      <c r="E1860" s="7" t="s">
        <v>14</v>
      </c>
      <c r="F1860" s="7" t="s">
        <v>105</v>
      </c>
      <c r="G1860" s="7" t="n">
        <v>0</v>
      </c>
    </row>
    <row r="1861" spans="1:7">
      <c r="A1861" t="s">
        <v>4</v>
      </c>
      <c r="B1861" s="4" t="s">
        <v>5</v>
      </c>
      <c r="C1861" s="4" t="s">
        <v>7</v>
      </c>
      <c r="D1861" s="4" t="s">
        <v>12</v>
      </c>
      <c r="E1861" s="4" t="s">
        <v>8</v>
      </c>
      <c r="F1861" s="4" t="s">
        <v>8</v>
      </c>
      <c r="G1861" s="4" t="s">
        <v>7</v>
      </c>
    </row>
    <row r="1862" spans="1:7">
      <c r="A1862" t="n">
        <v>18026</v>
      </c>
      <c r="B1862" s="32" t="n">
        <v>32</v>
      </c>
      <c r="C1862" s="7" t="n">
        <v>0</v>
      </c>
      <c r="D1862" s="7" t="n">
        <v>1575</v>
      </c>
      <c r="E1862" s="7" t="s">
        <v>14</v>
      </c>
      <c r="F1862" s="7" t="s">
        <v>106</v>
      </c>
      <c r="G1862" s="7" t="n">
        <v>1</v>
      </c>
    </row>
    <row r="1863" spans="1:7">
      <c r="A1863" t="s">
        <v>4</v>
      </c>
      <c r="B1863" s="4" t="s">
        <v>5</v>
      </c>
      <c r="C1863" s="4" t="s">
        <v>7</v>
      </c>
      <c r="D1863" s="4" t="s">
        <v>7</v>
      </c>
      <c r="E1863" s="4" t="s">
        <v>7</v>
      </c>
      <c r="F1863" s="4" t="s">
        <v>21</v>
      </c>
      <c r="G1863" s="4" t="s">
        <v>21</v>
      </c>
      <c r="H1863" s="4" t="s">
        <v>21</v>
      </c>
      <c r="I1863" s="4" t="s">
        <v>21</v>
      </c>
      <c r="J1863" s="4" t="s">
        <v>21</v>
      </c>
      <c r="K1863" s="4" t="s">
        <v>21</v>
      </c>
    </row>
    <row r="1864" spans="1:7">
      <c r="A1864" t="n">
        <v>18041</v>
      </c>
      <c r="B1864" s="48" t="n">
        <v>178</v>
      </c>
      <c r="C1864" s="7" t="n">
        <v>6</v>
      </c>
      <c r="D1864" s="7" t="n">
        <v>0</v>
      </c>
      <c r="E1864" s="7" t="n">
        <v>0</v>
      </c>
      <c r="F1864" s="7" t="n">
        <v>0.25</v>
      </c>
      <c r="G1864" s="7" t="n">
        <v>0</v>
      </c>
      <c r="H1864" s="7" t="n">
        <v>0</v>
      </c>
      <c r="I1864" s="7" t="n">
        <v>0</v>
      </c>
      <c r="J1864" s="7" t="n">
        <v>0</v>
      </c>
      <c r="K1864" s="7" t="n">
        <v>1</v>
      </c>
    </row>
    <row r="1865" spans="1:7">
      <c r="A1865" t="s">
        <v>4</v>
      </c>
      <c r="B1865" s="4" t="s">
        <v>5</v>
      </c>
      <c r="C1865" s="4" t="s">
        <v>7</v>
      </c>
      <c r="D1865" s="4" t="s">
        <v>7</v>
      </c>
      <c r="E1865" s="4" t="s">
        <v>7</v>
      </c>
      <c r="F1865" s="4" t="s">
        <v>21</v>
      </c>
      <c r="G1865" s="4" t="s">
        <v>21</v>
      </c>
      <c r="H1865" s="4" t="s">
        <v>21</v>
      </c>
      <c r="I1865" s="4" t="s">
        <v>21</v>
      </c>
      <c r="J1865" s="4" t="s">
        <v>21</v>
      </c>
      <c r="K1865" s="4" t="s">
        <v>21</v>
      </c>
    </row>
    <row r="1866" spans="1:7">
      <c r="A1866" t="n">
        <v>18069</v>
      </c>
      <c r="B1866" s="48" t="n">
        <v>178</v>
      </c>
      <c r="C1866" s="7" t="n">
        <v>6</v>
      </c>
      <c r="D1866" s="7" t="n">
        <v>0</v>
      </c>
      <c r="E1866" s="7" t="n">
        <v>1</v>
      </c>
      <c r="F1866" s="7" t="n">
        <v>1</v>
      </c>
      <c r="G1866" s="7" t="n">
        <v>0.649999976158142</v>
      </c>
      <c r="H1866" s="7" t="n">
        <v>0</v>
      </c>
      <c r="I1866" s="7" t="n">
        <v>0</v>
      </c>
      <c r="J1866" s="7" t="n">
        <v>0</v>
      </c>
      <c r="K1866" s="7" t="n">
        <v>1</v>
      </c>
    </row>
    <row r="1867" spans="1:7">
      <c r="A1867" t="s">
        <v>4</v>
      </c>
      <c r="B1867" s="4" t="s">
        <v>5</v>
      </c>
      <c r="C1867" s="4" t="s">
        <v>7</v>
      </c>
      <c r="D1867" s="4" t="s">
        <v>7</v>
      </c>
      <c r="E1867" s="4" t="s">
        <v>7</v>
      </c>
      <c r="F1867" s="4" t="s">
        <v>21</v>
      </c>
      <c r="G1867" s="4" t="s">
        <v>21</v>
      </c>
      <c r="H1867" s="4" t="s">
        <v>21</v>
      </c>
      <c r="I1867" s="4" t="s">
        <v>21</v>
      </c>
      <c r="J1867" s="4" t="s">
        <v>21</v>
      </c>
      <c r="K1867" s="4" t="s">
        <v>21</v>
      </c>
    </row>
    <row r="1868" spans="1:7">
      <c r="A1868" t="n">
        <v>18097</v>
      </c>
      <c r="B1868" s="48" t="n">
        <v>178</v>
      </c>
      <c r="C1868" s="7" t="n">
        <v>6</v>
      </c>
      <c r="D1868" s="7" t="n">
        <v>0</v>
      </c>
      <c r="E1868" s="7" t="n">
        <v>2</v>
      </c>
      <c r="F1868" s="7" t="n">
        <v>0.25</v>
      </c>
      <c r="G1868" s="7" t="n">
        <v>0</v>
      </c>
      <c r="H1868" s="7" t="n">
        <v>0</v>
      </c>
      <c r="I1868" s="7" t="n">
        <v>0</v>
      </c>
      <c r="J1868" s="7" t="n">
        <v>0</v>
      </c>
      <c r="K1868" s="7" t="n">
        <v>1</v>
      </c>
    </row>
    <row r="1869" spans="1:7">
      <c r="A1869" t="s">
        <v>4</v>
      </c>
      <c r="B1869" s="4" t="s">
        <v>5</v>
      </c>
      <c r="C1869" s="4" t="s">
        <v>7</v>
      </c>
      <c r="D1869" s="4" t="s">
        <v>7</v>
      </c>
      <c r="E1869" s="4" t="s">
        <v>7</v>
      </c>
      <c r="F1869" s="4" t="s">
        <v>21</v>
      </c>
      <c r="G1869" s="4" t="s">
        <v>21</v>
      </c>
      <c r="H1869" s="4" t="s">
        <v>21</v>
      </c>
      <c r="I1869" s="4" t="s">
        <v>21</v>
      </c>
      <c r="J1869" s="4" t="s">
        <v>21</v>
      </c>
      <c r="K1869" s="4" t="s">
        <v>21</v>
      </c>
    </row>
    <row r="1870" spans="1:7">
      <c r="A1870" t="n">
        <v>18125</v>
      </c>
      <c r="B1870" s="48" t="n">
        <v>178</v>
      </c>
      <c r="C1870" s="7" t="n">
        <v>6</v>
      </c>
      <c r="D1870" s="7" t="n">
        <v>0</v>
      </c>
      <c r="E1870" s="7" t="n">
        <v>3</v>
      </c>
      <c r="F1870" s="7" t="n">
        <v>1</v>
      </c>
      <c r="G1870" s="7" t="n">
        <v>0</v>
      </c>
      <c r="H1870" s="7" t="n">
        <v>0</v>
      </c>
      <c r="I1870" s="7" t="n">
        <v>0</v>
      </c>
      <c r="J1870" s="7" t="n">
        <v>0</v>
      </c>
      <c r="K1870" s="7" t="n">
        <v>1</v>
      </c>
    </row>
    <row r="1871" spans="1:7">
      <c r="A1871" t="s">
        <v>4</v>
      </c>
      <c r="B1871" s="4" t="s">
        <v>5</v>
      </c>
      <c r="C1871" s="4" t="s">
        <v>7</v>
      </c>
      <c r="D1871" s="4" t="s">
        <v>7</v>
      </c>
      <c r="E1871" s="4" t="s">
        <v>12</v>
      </c>
      <c r="F1871" s="4" t="s">
        <v>21</v>
      </c>
      <c r="G1871" s="4" t="s">
        <v>21</v>
      </c>
      <c r="H1871" s="4" t="s">
        <v>21</v>
      </c>
      <c r="I1871" s="4" t="s">
        <v>21</v>
      </c>
      <c r="J1871" s="4" t="s">
        <v>21</v>
      </c>
      <c r="K1871" s="4" t="s">
        <v>21</v>
      </c>
      <c r="L1871" s="4" t="s">
        <v>21</v>
      </c>
    </row>
    <row r="1872" spans="1:7">
      <c r="A1872" t="n">
        <v>18153</v>
      </c>
      <c r="B1872" s="48" t="n">
        <v>178</v>
      </c>
      <c r="C1872" s="7" t="n">
        <v>1</v>
      </c>
      <c r="D1872" s="7" t="n">
        <v>0</v>
      </c>
      <c r="E1872" s="7" t="n">
        <v>7038</v>
      </c>
      <c r="F1872" s="7" t="n">
        <v>-0.300000011920929</v>
      </c>
      <c r="G1872" s="7" t="n">
        <v>0.0500000007450581</v>
      </c>
      <c r="H1872" s="7" t="n">
        <v>0</v>
      </c>
      <c r="I1872" s="7" t="n">
        <v>35</v>
      </c>
      <c r="J1872" s="7" t="n">
        <v>0</v>
      </c>
      <c r="K1872" s="7" t="n">
        <v>2</v>
      </c>
      <c r="L1872" s="7" t="n">
        <v>0</v>
      </c>
    </row>
    <row r="1873" spans="1:12">
      <c r="A1873" t="s">
        <v>4</v>
      </c>
      <c r="B1873" s="4" t="s">
        <v>5</v>
      </c>
      <c r="C1873" s="4" t="s">
        <v>12</v>
      </c>
      <c r="D1873" s="4" t="s">
        <v>7</v>
      </c>
      <c r="E1873" s="4" t="s">
        <v>8</v>
      </c>
      <c r="F1873" s="4" t="s">
        <v>21</v>
      </c>
      <c r="G1873" s="4" t="s">
        <v>21</v>
      </c>
      <c r="H1873" s="4" t="s">
        <v>21</v>
      </c>
    </row>
    <row r="1874" spans="1:12">
      <c r="A1874" t="n">
        <v>18186</v>
      </c>
      <c r="B1874" s="31" t="n">
        <v>48</v>
      </c>
      <c r="C1874" s="7" t="n">
        <v>7038</v>
      </c>
      <c r="D1874" s="7" t="n">
        <v>0</v>
      </c>
      <c r="E1874" s="7" t="s">
        <v>45</v>
      </c>
      <c r="F1874" s="7" t="n">
        <v>-1</v>
      </c>
      <c r="G1874" s="7" t="n">
        <v>1</v>
      </c>
      <c r="H1874" s="7" t="n">
        <v>0</v>
      </c>
    </row>
    <row r="1875" spans="1:12">
      <c r="A1875" t="s">
        <v>4</v>
      </c>
      <c r="B1875" s="4" t="s">
        <v>5</v>
      </c>
      <c r="C1875" s="4" t="s">
        <v>7</v>
      </c>
      <c r="D1875" s="4" t="s">
        <v>8</v>
      </c>
    </row>
    <row r="1876" spans="1:12">
      <c r="A1876" t="n">
        <v>18212</v>
      </c>
      <c r="B1876" s="49" t="n">
        <v>38</v>
      </c>
      <c r="C1876" s="7" t="n">
        <v>0</v>
      </c>
      <c r="D1876" s="7" t="s">
        <v>107</v>
      </c>
    </row>
    <row r="1877" spans="1:12">
      <c r="A1877" t="s">
        <v>4</v>
      </c>
      <c r="B1877" s="4" t="s">
        <v>5</v>
      </c>
      <c r="C1877" s="4" t="s">
        <v>7</v>
      </c>
      <c r="D1877" s="4" t="s">
        <v>12</v>
      </c>
      <c r="E1877" s="4" t="s">
        <v>8</v>
      </c>
      <c r="F1877" s="4" t="s">
        <v>8</v>
      </c>
      <c r="G1877" s="4" t="s">
        <v>13</v>
      </c>
      <c r="H1877" s="4" t="s">
        <v>13</v>
      </c>
      <c r="I1877" s="4" t="s">
        <v>13</v>
      </c>
      <c r="J1877" s="4" t="s">
        <v>13</v>
      </c>
      <c r="K1877" s="4" t="s">
        <v>13</v>
      </c>
      <c r="L1877" s="4" t="s">
        <v>13</v>
      </c>
      <c r="M1877" s="4" t="s">
        <v>13</v>
      </c>
      <c r="N1877" s="4" t="s">
        <v>13</v>
      </c>
      <c r="O1877" s="4" t="s">
        <v>13</v>
      </c>
    </row>
    <row r="1878" spans="1:12">
      <c r="A1878" t="n">
        <v>18222</v>
      </c>
      <c r="B1878" s="50" t="n">
        <v>37</v>
      </c>
      <c r="C1878" s="7" t="n">
        <v>0</v>
      </c>
      <c r="D1878" s="7" t="n">
        <v>7038</v>
      </c>
      <c r="E1878" s="7" t="s">
        <v>107</v>
      </c>
      <c r="F1878" s="7" t="s">
        <v>108</v>
      </c>
      <c r="G1878" s="7" t="n">
        <v>0</v>
      </c>
      <c r="H1878" s="7" t="n">
        <v>0</v>
      </c>
      <c r="I1878" s="7" t="n">
        <v>0</v>
      </c>
      <c r="J1878" s="7" t="n">
        <v>0</v>
      </c>
      <c r="K1878" s="7" t="n">
        <v>0</v>
      </c>
      <c r="L1878" s="7" t="n">
        <v>0</v>
      </c>
      <c r="M1878" s="7" t="n">
        <v>1065353216</v>
      </c>
      <c r="N1878" s="7" t="n">
        <v>1065353216</v>
      </c>
      <c r="O1878" s="7" t="n">
        <v>1065353216</v>
      </c>
    </row>
    <row r="1879" spans="1:12">
      <c r="A1879" t="s">
        <v>4</v>
      </c>
      <c r="B1879" s="4" t="s">
        <v>5</v>
      </c>
      <c r="C1879" s="4" t="s">
        <v>7</v>
      </c>
      <c r="D1879" s="4" t="s">
        <v>12</v>
      </c>
      <c r="E1879" s="4" t="s">
        <v>8</v>
      </c>
      <c r="F1879" s="4" t="s">
        <v>8</v>
      </c>
      <c r="G1879" s="4" t="s">
        <v>7</v>
      </c>
    </row>
    <row r="1880" spans="1:12">
      <c r="A1880" t="n">
        <v>18279</v>
      </c>
      <c r="B1880" s="32" t="n">
        <v>32</v>
      </c>
      <c r="C1880" s="7" t="n">
        <v>0</v>
      </c>
      <c r="D1880" s="7" t="n">
        <v>7038</v>
      </c>
      <c r="E1880" s="7" t="s">
        <v>14</v>
      </c>
      <c r="F1880" s="7" t="s">
        <v>108</v>
      </c>
      <c r="G1880" s="7" t="n">
        <v>1</v>
      </c>
    </row>
    <row r="1881" spans="1:12">
      <c r="A1881" t="s">
        <v>4</v>
      </c>
      <c r="B1881" s="4" t="s">
        <v>5</v>
      </c>
      <c r="C1881" s="4" t="s">
        <v>12</v>
      </c>
      <c r="D1881" s="4" t="s">
        <v>13</v>
      </c>
    </row>
    <row r="1882" spans="1:12">
      <c r="A1882" t="n">
        <v>18294</v>
      </c>
      <c r="B1882" s="25" t="n">
        <v>43</v>
      </c>
      <c r="C1882" s="7" t="n">
        <v>7038</v>
      </c>
      <c r="D1882" s="7" t="n">
        <v>64</v>
      </c>
    </row>
    <row r="1883" spans="1:12">
      <c r="A1883" t="s">
        <v>4</v>
      </c>
      <c r="B1883" s="4" t="s">
        <v>5</v>
      </c>
      <c r="C1883" s="4" t="s">
        <v>12</v>
      </c>
      <c r="D1883" s="4" t="s">
        <v>8</v>
      </c>
      <c r="E1883" s="4" t="s">
        <v>8</v>
      </c>
      <c r="F1883" s="4" t="s">
        <v>7</v>
      </c>
    </row>
    <row r="1884" spans="1:12">
      <c r="A1884" t="n">
        <v>18301</v>
      </c>
      <c r="B1884" s="51" t="n">
        <v>108</v>
      </c>
      <c r="C1884" s="7" t="n">
        <v>7038</v>
      </c>
      <c r="D1884" s="7" t="s">
        <v>108</v>
      </c>
      <c r="E1884" s="7" t="s">
        <v>109</v>
      </c>
      <c r="F1884" s="7" t="n">
        <v>0</v>
      </c>
    </row>
    <row r="1885" spans="1:12">
      <c r="A1885" t="s">
        <v>4</v>
      </c>
      <c r="B1885" s="4" t="s">
        <v>5</v>
      </c>
      <c r="C1885" s="4" t="s">
        <v>7</v>
      </c>
      <c r="D1885" s="4" t="s">
        <v>8</v>
      </c>
      <c r="E1885" s="4" t="s">
        <v>12</v>
      </c>
    </row>
    <row r="1886" spans="1:12">
      <c r="A1886" t="n">
        <v>18320</v>
      </c>
      <c r="B1886" s="41" t="n">
        <v>94</v>
      </c>
      <c r="C1886" s="7" t="n">
        <v>1</v>
      </c>
      <c r="D1886" s="7" t="s">
        <v>110</v>
      </c>
      <c r="E1886" s="7" t="n">
        <v>1</v>
      </c>
    </row>
    <row r="1887" spans="1:12">
      <c r="A1887" t="s">
        <v>4</v>
      </c>
      <c r="B1887" s="4" t="s">
        <v>5</v>
      </c>
      <c r="C1887" s="4" t="s">
        <v>7</v>
      </c>
      <c r="D1887" s="4" t="s">
        <v>8</v>
      </c>
      <c r="E1887" s="4" t="s">
        <v>12</v>
      </c>
    </row>
    <row r="1888" spans="1:12">
      <c r="A1888" t="n">
        <v>18332</v>
      </c>
      <c r="B1888" s="41" t="n">
        <v>94</v>
      </c>
      <c r="C1888" s="7" t="n">
        <v>1</v>
      </c>
      <c r="D1888" s="7" t="s">
        <v>110</v>
      </c>
      <c r="E1888" s="7" t="n">
        <v>2</v>
      </c>
    </row>
    <row r="1889" spans="1:15">
      <c r="A1889" t="s">
        <v>4</v>
      </c>
      <c r="B1889" s="4" t="s">
        <v>5</v>
      </c>
      <c r="C1889" s="4" t="s">
        <v>7</v>
      </c>
      <c r="D1889" s="4" t="s">
        <v>8</v>
      </c>
      <c r="E1889" s="4" t="s">
        <v>12</v>
      </c>
    </row>
    <row r="1890" spans="1:15">
      <c r="A1890" t="n">
        <v>18344</v>
      </c>
      <c r="B1890" s="41" t="n">
        <v>94</v>
      </c>
      <c r="C1890" s="7" t="n">
        <v>0</v>
      </c>
      <c r="D1890" s="7" t="s">
        <v>110</v>
      </c>
      <c r="E1890" s="7" t="n">
        <v>4</v>
      </c>
    </row>
    <row r="1891" spans="1:15">
      <c r="A1891" t="s">
        <v>4</v>
      </c>
      <c r="B1891" s="4" t="s">
        <v>5</v>
      </c>
      <c r="C1891" s="4" t="s">
        <v>12</v>
      </c>
      <c r="D1891" s="4" t="s">
        <v>21</v>
      </c>
      <c r="E1891" s="4" t="s">
        <v>21</v>
      </c>
      <c r="F1891" s="4" t="s">
        <v>21</v>
      </c>
      <c r="G1891" s="4" t="s">
        <v>21</v>
      </c>
    </row>
    <row r="1892" spans="1:15">
      <c r="A1892" t="n">
        <v>18356</v>
      </c>
      <c r="B1892" s="33" t="n">
        <v>46</v>
      </c>
      <c r="C1892" s="7" t="n">
        <v>7038</v>
      </c>
      <c r="D1892" s="7" t="n">
        <v>0</v>
      </c>
      <c r="E1892" s="7" t="n">
        <v>-99.9899978637695</v>
      </c>
      <c r="F1892" s="7" t="n">
        <v>-0.469999998807907</v>
      </c>
      <c r="G1892" s="7" t="n">
        <v>0</v>
      </c>
    </row>
    <row r="1893" spans="1:15">
      <c r="A1893" t="s">
        <v>4</v>
      </c>
      <c r="B1893" s="4" t="s">
        <v>5</v>
      </c>
      <c r="C1893" s="4" t="s">
        <v>12</v>
      </c>
      <c r="D1893" s="4" t="s">
        <v>21</v>
      </c>
      <c r="E1893" s="4" t="s">
        <v>21</v>
      </c>
      <c r="F1893" s="4" t="s">
        <v>21</v>
      </c>
      <c r="G1893" s="4" t="s">
        <v>21</v>
      </c>
    </row>
    <row r="1894" spans="1:15">
      <c r="A1894" t="n">
        <v>18375</v>
      </c>
      <c r="B1894" s="33" t="n">
        <v>46</v>
      </c>
      <c r="C1894" s="7" t="n">
        <v>1650</v>
      </c>
      <c r="D1894" s="7" t="n">
        <v>408.779998779297</v>
      </c>
      <c r="E1894" s="7" t="n">
        <v>-5.1399998664856</v>
      </c>
      <c r="F1894" s="7" t="n">
        <v>-50.2700004577637</v>
      </c>
      <c r="G1894" s="7" t="n">
        <v>278.899993896484</v>
      </c>
    </row>
    <row r="1895" spans="1:15">
      <c r="A1895" t="s">
        <v>4</v>
      </c>
      <c r="B1895" s="4" t="s">
        <v>5</v>
      </c>
      <c r="C1895" s="4" t="s">
        <v>12</v>
      </c>
      <c r="D1895" s="4" t="s">
        <v>21</v>
      </c>
      <c r="E1895" s="4" t="s">
        <v>21</v>
      </c>
      <c r="F1895" s="4" t="s">
        <v>21</v>
      </c>
      <c r="G1895" s="4" t="s">
        <v>21</v>
      </c>
    </row>
    <row r="1896" spans="1:15">
      <c r="A1896" t="n">
        <v>18394</v>
      </c>
      <c r="B1896" s="33" t="n">
        <v>46</v>
      </c>
      <c r="C1896" s="7" t="n">
        <v>1651</v>
      </c>
      <c r="D1896" s="7" t="n">
        <v>400.459991455078</v>
      </c>
      <c r="E1896" s="7" t="n">
        <v>-2.6800000667572</v>
      </c>
      <c r="F1896" s="7" t="n">
        <v>-17.0300006866455</v>
      </c>
      <c r="G1896" s="7" t="n">
        <v>271.899993896484</v>
      </c>
    </row>
    <row r="1897" spans="1:15">
      <c r="A1897" t="s">
        <v>4</v>
      </c>
      <c r="B1897" s="4" t="s">
        <v>5</v>
      </c>
      <c r="C1897" s="4" t="s">
        <v>12</v>
      </c>
      <c r="D1897" s="4" t="s">
        <v>21</v>
      </c>
      <c r="E1897" s="4" t="s">
        <v>21</v>
      </c>
      <c r="F1897" s="4" t="s">
        <v>21</v>
      </c>
      <c r="G1897" s="4" t="s">
        <v>21</v>
      </c>
    </row>
    <row r="1898" spans="1:15">
      <c r="A1898" t="n">
        <v>18413</v>
      </c>
      <c r="B1898" s="33" t="n">
        <v>46</v>
      </c>
      <c r="C1898" s="7" t="n">
        <v>1652</v>
      </c>
      <c r="D1898" s="7" t="n">
        <v>394.799987792969</v>
      </c>
      <c r="E1898" s="7" t="n">
        <v>-4.84000015258789</v>
      </c>
      <c r="F1898" s="7" t="n">
        <v>-38.6399993896484</v>
      </c>
      <c r="G1898" s="7" t="n">
        <v>278.600006103516</v>
      </c>
    </row>
    <row r="1899" spans="1:15">
      <c r="A1899" t="s">
        <v>4</v>
      </c>
      <c r="B1899" s="4" t="s">
        <v>5</v>
      </c>
      <c r="C1899" s="4" t="s">
        <v>12</v>
      </c>
      <c r="D1899" s="4" t="s">
        <v>21</v>
      </c>
      <c r="E1899" s="4" t="s">
        <v>21</v>
      </c>
      <c r="F1899" s="4" t="s">
        <v>21</v>
      </c>
      <c r="G1899" s="4" t="s">
        <v>21</v>
      </c>
    </row>
    <row r="1900" spans="1:15">
      <c r="A1900" t="n">
        <v>18432</v>
      </c>
      <c r="B1900" s="33" t="n">
        <v>46</v>
      </c>
      <c r="C1900" s="7" t="n">
        <v>1653</v>
      </c>
      <c r="D1900" s="7" t="n">
        <v>392.170013427734</v>
      </c>
      <c r="E1900" s="7" t="n">
        <v>-4.90000009536743</v>
      </c>
      <c r="F1900" s="7" t="n">
        <v>-50.439998626709</v>
      </c>
      <c r="G1900" s="7" t="n">
        <v>280.200012207031</v>
      </c>
    </row>
    <row r="1901" spans="1:15">
      <c r="A1901" t="s">
        <v>4</v>
      </c>
      <c r="B1901" s="4" t="s">
        <v>5</v>
      </c>
      <c r="C1901" s="4" t="s">
        <v>12</v>
      </c>
      <c r="D1901" s="4" t="s">
        <v>21</v>
      </c>
      <c r="E1901" s="4" t="s">
        <v>21</v>
      </c>
      <c r="F1901" s="4" t="s">
        <v>21</v>
      </c>
      <c r="G1901" s="4" t="s">
        <v>21</v>
      </c>
    </row>
    <row r="1902" spans="1:15">
      <c r="A1902" t="n">
        <v>18451</v>
      </c>
      <c r="B1902" s="33" t="n">
        <v>46</v>
      </c>
      <c r="C1902" s="7" t="n">
        <v>1654</v>
      </c>
      <c r="D1902" s="7" t="n">
        <v>403.549987792969</v>
      </c>
      <c r="E1902" s="7" t="n">
        <v>-2.89000010490417</v>
      </c>
      <c r="F1902" s="7" t="n">
        <v>-26.9699993133545</v>
      </c>
      <c r="G1902" s="7" t="n">
        <v>272.299987792969</v>
      </c>
    </row>
    <row r="1903" spans="1:15">
      <c r="A1903" t="s">
        <v>4</v>
      </c>
      <c r="B1903" s="4" t="s">
        <v>5</v>
      </c>
      <c r="C1903" s="4" t="s">
        <v>12</v>
      </c>
      <c r="D1903" s="4" t="s">
        <v>21</v>
      </c>
      <c r="E1903" s="4" t="s">
        <v>21</v>
      </c>
      <c r="F1903" s="4" t="s">
        <v>21</v>
      </c>
      <c r="G1903" s="4" t="s">
        <v>21</v>
      </c>
    </row>
    <row r="1904" spans="1:15">
      <c r="A1904" t="n">
        <v>18470</v>
      </c>
      <c r="B1904" s="33" t="n">
        <v>46</v>
      </c>
      <c r="C1904" s="7" t="n">
        <v>1655</v>
      </c>
      <c r="D1904" s="7" t="n">
        <v>380.589996337891</v>
      </c>
      <c r="E1904" s="7" t="n">
        <v>-2.84999990463257</v>
      </c>
      <c r="F1904" s="7" t="n">
        <v>-66.620002746582</v>
      </c>
      <c r="G1904" s="7" t="n">
        <v>287.899993896484</v>
      </c>
    </row>
    <row r="1905" spans="1:7">
      <c r="A1905" t="s">
        <v>4</v>
      </c>
      <c r="B1905" s="4" t="s">
        <v>5</v>
      </c>
      <c r="C1905" s="4" t="s">
        <v>12</v>
      </c>
      <c r="D1905" s="4" t="s">
        <v>21</v>
      </c>
      <c r="E1905" s="4" t="s">
        <v>21</v>
      </c>
      <c r="F1905" s="4" t="s">
        <v>21</v>
      </c>
      <c r="G1905" s="4" t="s">
        <v>21</v>
      </c>
    </row>
    <row r="1906" spans="1:7">
      <c r="A1906" t="n">
        <v>18489</v>
      </c>
      <c r="B1906" s="33" t="n">
        <v>46</v>
      </c>
      <c r="C1906" s="7" t="n">
        <v>1656</v>
      </c>
      <c r="D1906" s="7" t="n">
        <v>372.450012207031</v>
      </c>
      <c r="E1906" s="7" t="n">
        <v>-2.35999989509583</v>
      </c>
      <c r="F1906" s="7" t="n">
        <v>-70.1600036621094</v>
      </c>
      <c r="G1906" s="7" t="n">
        <v>281</v>
      </c>
    </row>
    <row r="1907" spans="1:7">
      <c r="A1907" t="s">
        <v>4</v>
      </c>
      <c r="B1907" s="4" t="s">
        <v>5</v>
      </c>
      <c r="C1907" s="4" t="s">
        <v>12</v>
      </c>
      <c r="D1907" s="4" t="s">
        <v>21</v>
      </c>
      <c r="E1907" s="4" t="s">
        <v>21</v>
      </c>
      <c r="F1907" s="4" t="s">
        <v>21</v>
      </c>
      <c r="G1907" s="4" t="s">
        <v>21</v>
      </c>
    </row>
    <row r="1908" spans="1:7">
      <c r="A1908" t="n">
        <v>18508</v>
      </c>
      <c r="B1908" s="33" t="n">
        <v>46</v>
      </c>
      <c r="C1908" s="7" t="n">
        <v>1657</v>
      </c>
      <c r="D1908" s="7" t="n">
        <v>422.25</v>
      </c>
      <c r="E1908" s="7" t="n">
        <v>-5.17000007629395</v>
      </c>
      <c r="F1908" s="7" t="n">
        <v>-47.9500007629395</v>
      </c>
      <c r="G1908" s="7" t="n">
        <v>279.799987792969</v>
      </c>
    </row>
    <row r="1909" spans="1:7">
      <c r="A1909" t="s">
        <v>4</v>
      </c>
      <c r="B1909" s="4" t="s">
        <v>5</v>
      </c>
      <c r="C1909" s="4" t="s">
        <v>12</v>
      </c>
      <c r="D1909" s="4" t="s">
        <v>21</v>
      </c>
      <c r="E1909" s="4" t="s">
        <v>21</v>
      </c>
      <c r="F1909" s="4" t="s">
        <v>21</v>
      </c>
      <c r="G1909" s="4" t="s">
        <v>21</v>
      </c>
    </row>
    <row r="1910" spans="1:7">
      <c r="A1910" t="n">
        <v>18527</v>
      </c>
      <c r="B1910" s="33" t="n">
        <v>46</v>
      </c>
      <c r="C1910" s="7" t="n">
        <v>1658</v>
      </c>
      <c r="D1910" s="7" t="n">
        <v>413.209991455078</v>
      </c>
      <c r="E1910" s="7" t="n">
        <v>-5.19999980926514</v>
      </c>
      <c r="F1910" s="7" t="n">
        <v>-65.1999969482422</v>
      </c>
      <c r="G1910" s="7" t="n">
        <v>283.399993896484</v>
      </c>
    </row>
    <row r="1911" spans="1:7">
      <c r="A1911" t="s">
        <v>4</v>
      </c>
      <c r="B1911" s="4" t="s">
        <v>5</v>
      </c>
      <c r="C1911" s="4" t="s">
        <v>12</v>
      </c>
      <c r="D1911" s="4" t="s">
        <v>21</v>
      </c>
      <c r="E1911" s="4" t="s">
        <v>21</v>
      </c>
      <c r="F1911" s="4" t="s">
        <v>21</v>
      </c>
      <c r="G1911" s="4" t="s">
        <v>21</v>
      </c>
    </row>
    <row r="1912" spans="1:7">
      <c r="A1912" t="n">
        <v>18546</v>
      </c>
      <c r="B1912" s="33" t="n">
        <v>46</v>
      </c>
      <c r="C1912" s="7" t="n">
        <v>1560</v>
      </c>
      <c r="D1912" s="7" t="n">
        <v>310.600006103516</v>
      </c>
      <c r="E1912" s="7" t="n">
        <v>-4.71000003814697</v>
      </c>
      <c r="F1912" s="7" t="n">
        <v>-27.6900005340576</v>
      </c>
      <c r="G1912" s="7" t="n">
        <v>88.5999984741211</v>
      </c>
    </row>
    <row r="1913" spans="1:7">
      <c r="A1913" t="s">
        <v>4</v>
      </c>
      <c r="B1913" s="4" t="s">
        <v>5</v>
      </c>
      <c r="C1913" s="4" t="s">
        <v>12</v>
      </c>
      <c r="D1913" s="4" t="s">
        <v>21</v>
      </c>
      <c r="E1913" s="4" t="s">
        <v>21</v>
      </c>
      <c r="F1913" s="4" t="s">
        <v>21</v>
      </c>
      <c r="G1913" s="4" t="s">
        <v>21</v>
      </c>
    </row>
    <row r="1914" spans="1:7">
      <c r="A1914" t="n">
        <v>18565</v>
      </c>
      <c r="B1914" s="33" t="n">
        <v>46</v>
      </c>
      <c r="C1914" s="7" t="n">
        <v>1561</v>
      </c>
      <c r="D1914" s="7" t="n">
        <v>306.420013427734</v>
      </c>
      <c r="E1914" s="7" t="n">
        <v>-4.69000005722046</v>
      </c>
      <c r="F1914" s="7" t="n">
        <v>-17.5200004577637</v>
      </c>
      <c r="G1914" s="7" t="n">
        <v>113.599998474121</v>
      </c>
    </row>
    <row r="1915" spans="1:7">
      <c r="A1915" t="s">
        <v>4</v>
      </c>
      <c r="B1915" s="4" t="s">
        <v>5</v>
      </c>
      <c r="C1915" s="4" t="s">
        <v>12</v>
      </c>
      <c r="D1915" s="4" t="s">
        <v>21</v>
      </c>
      <c r="E1915" s="4" t="s">
        <v>21</v>
      </c>
      <c r="F1915" s="4" t="s">
        <v>21</v>
      </c>
      <c r="G1915" s="4" t="s">
        <v>21</v>
      </c>
    </row>
    <row r="1916" spans="1:7">
      <c r="A1916" t="n">
        <v>18584</v>
      </c>
      <c r="B1916" s="33" t="n">
        <v>46</v>
      </c>
      <c r="C1916" s="7" t="n">
        <v>1562</v>
      </c>
      <c r="D1916" s="7" t="n">
        <v>307.010009765625</v>
      </c>
      <c r="E1916" s="7" t="n">
        <v>-4.46999979019165</v>
      </c>
      <c r="F1916" s="7" t="n">
        <v>-38.2599983215332</v>
      </c>
      <c r="G1916" s="7" t="n">
        <v>86.6999969482422</v>
      </c>
    </row>
    <row r="1917" spans="1:7">
      <c r="A1917" t="s">
        <v>4</v>
      </c>
      <c r="B1917" s="4" t="s">
        <v>5</v>
      </c>
      <c r="C1917" s="4" t="s">
        <v>12</v>
      </c>
      <c r="D1917" s="4" t="s">
        <v>21</v>
      </c>
      <c r="E1917" s="4" t="s">
        <v>21</v>
      </c>
      <c r="F1917" s="4" t="s">
        <v>21</v>
      </c>
      <c r="G1917" s="4" t="s">
        <v>21</v>
      </c>
    </row>
    <row r="1918" spans="1:7">
      <c r="A1918" t="n">
        <v>18603</v>
      </c>
      <c r="B1918" s="33" t="n">
        <v>46</v>
      </c>
      <c r="C1918" s="7" t="n">
        <v>1563</v>
      </c>
      <c r="D1918" s="7" t="n">
        <v>298.829986572266</v>
      </c>
      <c r="E1918" s="7" t="n">
        <v>-4.44999980926514</v>
      </c>
      <c r="F1918" s="7" t="n">
        <v>-34.0800018310547</v>
      </c>
      <c r="G1918" s="7" t="n">
        <v>83.5</v>
      </c>
    </row>
    <row r="1919" spans="1:7">
      <c r="A1919" t="s">
        <v>4</v>
      </c>
      <c r="B1919" s="4" t="s">
        <v>5</v>
      </c>
      <c r="C1919" s="4" t="s">
        <v>12</v>
      </c>
      <c r="D1919" s="4" t="s">
        <v>21</v>
      </c>
      <c r="E1919" s="4" t="s">
        <v>21</v>
      </c>
      <c r="F1919" s="4" t="s">
        <v>21</v>
      </c>
      <c r="G1919" s="4" t="s">
        <v>21</v>
      </c>
    </row>
    <row r="1920" spans="1:7">
      <c r="A1920" t="n">
        <v>18622</v>
      </c>
      <c r="B1920" s="33" t="n">
        <v>46</v>
      </c>
      <c r="C1920" s="7" t="n">
        <v>1564</v>
      </c>
      <c r="D1920" s="7" t="n">
        <v>299.739990234375</v>
      </c>
      <c r="E1920" s="7" t="n">
        <v>-4.32999992370605</v>
      </c>
      <c r="F1920" s="7" t="n">
        <v>-10.9300003051758</v>
      </c>
      <c r="G1920" s="7" t="n">
        <v>113</v>
      </c>
    </row>
    <row r="1921" spans="1:7">
      <c r="A1921" t="s">
        <v>4</v>
      </c>
      <c r="B1921" s="4" t="s">
        <v>5</v>
      </c>
      <c r="C1921" s="4" t="s">
        <v>12</v>
      </c>
      <c r="D1921" s="4" t="s">
        <v>21</v>
      </c>
      <c r="E1921" s="4" t="s">
        <v>21</v>
      </c>
      <c r="F1921" s="4" t="s">
        <v>21</v>
      </c>
      <c r="G1921" s="4" t="s">
        <v>21</v>
      </c>
    </row>
    <row r="1922" spans="1:7">
      <c r="A1922" t="n">
        <v>18641</v>
      </c>
      <c r="B1922" s="33" t="n">
        <v>46</v>
      </c>
      <c r="C1922" s="7" t="n">
        <v>1565</v>
      </c>
      <c r="D1922" s="7" t="n">
        <v>304.390014648438</v>
      </c>
      <c r="E1922" s="7" t="n">
        <v>-4.32999992370605</v>
      </c>
      <c r="F1922" s="7" t="n">
        <v>-48.9300003051758</v>
      </c>
      <c r="G1922" s="7" t="n">
        <v>67.6999969482422</v>
      </c>
    </row>
    <row r="1923" spans="1:7">
      <c r="A1923" t="s">
        <v>4</v>
      </c>
      <c r="B1923" s="4" t="s">
        <v>5</v>
      </c>
      <c r="C1923" s="4" t="s">
        <v>12</v>
      </c>
      <c r="D1923" s="4" t="s">
        <v>21</v>
      </c>
      <c r="E1923" s="4" t="s">
        <v>21</v>
      </c>
      <c r="F1923" s="4" t="s">
        <v>21</v>
      </c>
      <c r="G1923" s="4" t="s">
        <v>21</v>
      </c>
    </row>
    <row r="1924" spans="1:7">
      <c r="A1924" t="n">
        <v>18660</v>
      </c>
      <c r="B1924" s="33" t="n">
        <v>46</v>
      </c>
      <c r="C1924" s="7" t="n">
        <v>1570</v>
      </c>
      <c r="D1924" s="7" t="n">
        <v>284.130004882813</v>
      </c>
      <c r="E1924" s="7" t="n">
        <v>-4.26000022888184</v>
      </c>
      <c r="F1924" s="7" t="n">
        <v>-35.1699981689453</v>
      </c>
      <c r="G1924" s="7" t="n">
        <v>95.1999969482422</v>
      </c>
    </row>
    <row r="1925" spans="1:7">
      <c r="A1925" t="s">
        <v>4</v>
      </c>
      <c r="B1925" s="4" t="s">
        <v>5</v>
      </c>
      <c r="C1925" s="4" t="s">
        <v>12</v>
      </c>
      <c r="D1925" s="4" t="s">
        <v>21</v>
      </c>
      <c r="E1925" s="4" t="s">
        <v>21</v>
      </c>
      <c r="F1925" s="4" t="s">
        <v>21</v>
      </c>
      <c r="G1925" s="4" t="s">
        <v>21</v>
      </c>
    </row>
    <row r="1926" spans="1:7">
      <c r="A1926" t="n">
        <v>18679</v>
      </c>
      <c r="B1926" s="33" t="n">
        <v>46</v>
      </c>
      <c r="C1926" s="7" t="n">
        <v>1571</v>
      </c>
      <c r="D1926" s="7" t="n">
        <v>290.980010986328</v>
      </c>
      <c r="E1926" s="7" t="n">
        <v>-4.34999990463257</v>
      </c>
      <c r="F1926" s="7" t="n">
        <v>-26.5699996948242</v>
      </c>
      <c r="G1926" s="7" t="n">
        <v>92.8000030517578</v>
      </c>
    </row>
    <row r="1927" spans="1:7">
      <c r="A1927" t="s">
        <v>4</v>
      </c>
      <c r="B1927" s="4" t="s">
        <v>5</v>
      </c>
      <c r="C1927" s="4" t="s">
        <v>12</v>
      </c>
      <c r="D1927" s="4" t="s">
        <v>21</v>
      </c>
      <c r="E1927" s="4" t="s">
        <v>21</v>
      </c>
      <c r="F1927" s="4" t="s">
        <v>21</v>
      </c>
      <c r="G1927" s="4" t="s">
        <v>21</v>
      </c>
    </row>
    <row r="1928" spans="1:7">
      <c r="A1928" t="n">
        <v>18698</v>
      </c>
      <c r="B1928" s="33" t="n">
        <v>46</v>
      </c>
      <c r="C1928" s="7" t="n">
        <v>1572</v>
      </c>
      <c r="D1928" s="7" t="n">
        <v>284.630004882813</v>
      </c>
      <c r="E1928" s="7" t="n">
        <v>-4.23999977111816</v>
      </c>
      <c r="F1928" s="7" t="n">
        <v>-42.6599998474121</v>
      </c>
      <c r="G1928" s="7" t="n">
        <v>92.1999969482422</v>
      </c>
    </row>
    <row r="1929" spans="1:7">
      <c r="A1929" t="s">
        <v>4</v>
      </c>
      <c r="B1929" s="4" t="s">
        <v>5</v>
      </c>
      <c r="C1929" s="4" t="s">
        <v>12</v>
      </c>
      <c r="D1929" s="4" t="s">
        <v>21</v>
      </c>
      <c r="E1929" s="4" t="s">
        <v>21</v>
      </c>
      <c r="F1929" s="4" t="s">
        <v>21</v>
      </c>
      <c r="G1929" s="4" t="s">
        <v>21</v>
      </c>
    </row>
    <row r="1930" spans="1:7">
      <c r="A1930" t="n">
        <v>18717</v>
      </c>
      <c r="B1930" s="33" t="n">
        <v>46</v>
      </c>
      <c r="C1930" s="7" t="n">
        <v>1573</v>
      </c>
      <c r="D1930" s="7" t="n">
        <v>295.309997558594</v>
      </c>
      <c r="E1930" s="7" t="n">
        <v>-4.55000019073486</v>
      </c>
      <c r="F1930" s="7" t="n">
        <v>-19.3299999237061</v>
      </c>
      <c r="G1930" s="7" t="n">
        <v>92.3000030517578</v>
      </c>
    </row>
    <row r="1931" spans="1:7">
      <c r="A1931" t="s">
        <v>4</v>
      </c>
      <c r="B1931" s="4" t="s">
        <v>5</v>
      </c>
      <c r="C1931" s="4" t="s">
        <v>12</v>
      </c>
      <c r="D1931" s="4" t="s">
        <v>21</v>
      </c>
      <c r="E1931" s="4" t="s">
        <v>21</v>
      </c>
      <c r="F1931" s="4" t="s">
        <v>21</v>
      </c>
      <c r="G1931" s="4" t="s">
        <v>21</v>
      </c>
    </row>
    <row r="1932" spans="1:7">
      <c r="A1932" t="n">
        <v>18736</v>
      </c>
      <c r="B1932" s="33" t="n">
        <v>46</v>
      </c>
      <c r="C1932" s="7" t="n">
        <v>1574</v>
      </c>
      <c r="D1932" s="7" t="n">
        <v>288.730010986328</v>
      </c>
      <c r="E1932" s="7" t="n">
        <v>-4.26999998092651</v>
      </c>
      <c r="F1932" s="7" t="n">
        <v>-51.9599990844727</v>
      </c>
      <c r="G1932" s="7" t="n">
        <v>94.5999984741211</v>
      </c>
    </row>
    <row r="1933" spans="1:7">
      <c r="A1933" t="s">
        <v>4</v>
      </c>
      <c r="B1933" s="4" t="s">
        <v>5</v>
      </c>
      <c r="C1933" s="4" t="s">
        <v>12</v>
      </c>
      <c r="D1933" s="4" t="s">
        <v>21</v>
      </c>
      <c r="E1933" s="4" t="s">
        <v>21</v>
      </c>
      <c r="F1933" s="4" t="s">
        <v>21</v>
      </c>
      <c r="G1933" s="4" t="s">
        <v>21</v>
      </c>
    </row>
    <row r="1934" spans="1:7">
      <c r="A1934" t="n">
        <v>18755</v>
      </c>
      <c r="B1934" s="33" t="n">
        <v>46</v>
      </c>
      <c r="C1934" s="7" t="n">
        <v>1575</v>
      </c>
      <c r="D1934" s="7" t="n">
        <v>294.109985351563</v>
      </c>
      <c r="E1934" s="7" t="n">
        <v>-4.26999998092651</v>
      </c>
      <c r="F1934" s="7" t="n">
        <v>-59.1500015258789</v>
      </c>
      <c r="G1934" s="7" t="n">
        <v>101.199996948242</v>
      </c>
    </row>
    <row r="1935" spans="1:7">
      <c r="A1935" t="s">
        <v>4</v>
      </c>
      <c r="B1935" s="4" t="s">
        <v>5</v>
      </c>
      <c r="C1935" s="4" t="s">
        <v>7</v>
      </c>
      <c r="D1935" s="4" t="s">
        <v>12</v>
      </c>
      <c r="E1935" s="4" t="s">
        <v>12</v>
      </c>
      <c r="F1935" s="4" t="s">
        <v>12</v>
      </c>
      <c r="G1935" s="4" t="s">
        <v>12</v>
      </c>
      <c r="H1935" s="4" t="s">
        <v>12</v>
      </c>
      <c r="I1935" s="4" t="s">
        <v>8</v>
      </c>
      <c r="J1935" s="4" t="s">
        <v>21</v>
      </c>
      <c r="K1935" s="4" t="s">
        <v>21</v>
      </c>
      <c r="L1935" s="4" t="s">
        <v>21</v>
      </c>
      <c r="M1935" s="4" t="s">
        <v>13</v>
      </c>
      <c r="N1935" s="4" t="s">
        <v>13</v>
      </c>
      <c r="O1935" s="4" t="s">
        <v>21</v>
      </c>
      <c r="P1935" s="4" t="s">
        <v>21</v>
      </c>
      <c r="Q1935" s="4" t="s">
        <v>21</v>
      </c>
      <c r="R1935" s="4" t="s">
        <v>21</v>
      </c>
      <c r="S1935" s="4" t="s">
        <v>7</v>
      </c>
    </row>
    <row r="1936" spans="1:7">
      <c r="A1936" t="n">
        <v>18774</v>
      </c>
      <c r="B1936" s="24" t="n">
        <v>39</v>
      </c>
      <c r="C1936" s="7" t="n">
        <v>12</v>
      </c>
      <c r="D1936" s="7" t="n">
        <v>65533</v>
      </c>
      <c r="E1936" s="7" t="n">
        <v>208</v>
      </c>
      <c r="F1936" s="7" t="n">
        <v>0</v>
      </c>
      <c r="G1936" s="7" t="n">
        <v>65533</v>
      </c>
      <c r="H1936" s="7" t="n">
        <v>0</v>
      </c>
      <c r="I1936" s="7" t="s">
        <v>14</v>
      </c>
      <c r="J1936" s="7" t="n">
        <v>0</v>
      </c>
      <c r="K1936" s="7" t="n">
        <v>0</v>
      </c>
      <c r="L1936" s="7" t="n">
        <v>0</v>
      </c>
      <c r="M1936" s="7" t="n">
        <v>0</v>
      </c>
      <c r="N1936" s="7" t="n">
        <v>0</v>
      </c>
      <c r="O1936" s="7" t="n">
        <v>0</v>
      </c>
      <c r="P1936" s="7" t="n">
        <v>1</v>
      </c>
      <c r="Q1936" s="7" t="n">
        <v>1</v>
      </c>
      <c r="R1936" s="7" t="n">
        <v>1</v>
      </c>
      <c r="S1936" s="7" t="n">
        <v>255</v>
      </c>
    </row>
    <row r="1937" spans="1:19">
      <c r="A1937" t="s">
        <v>4</v>
      </c>
      <c r="B1937" s="4" t="s">
        <v>5</v>
      </c>
      <c r="C1937" s="4" t="s">
        <v>12</v>
      </c>
    </row>
    <row r="1938" spans="1:19">
      <c r="A1938" t="n">
        <v>18824</v>
      </c>
      <c r="B1938" s="22" t="n">
        <v>16</v>
      </c>
      <c r="C1938" s="7" t="n">
        <v>6500</v>
      </c>
    </row>
    <row r="1939" spans="1:19">
      <c r="A1939" t="s">
        <v>4</v>
      </c>
      <c r="B1939" s="4" t="s">
        <v>5</v>
      </c>
      <c r="C1939" s="4" t="s">
        <v>7</v>
      </c>
      <c r="D1939" s="4" t="s">
        <v>12</v>
      </c>
      <c r="E1939" s="4" t="s">
        <v>13</v>
      </c>
      <c r="F1939" s="4" t="s">
        <v>12</v>
      </c>
      <c r="G1939" s="4" t="s">
        <v>13</v>
      </c>
      <c r="H1939" s="4" t="s">
        <v>7</v>
      </c>
    </row>
    <row r="1940" spans="1:19">
      <c r="A1940" t="n">
        <v>18827</v>
      </c>
      <c r="B1940" s="36" t="n">
        <v>49</v>
      </c>
      <c r="C1940" s="7" t="n">
        <v>0</v>
      </c>
      <c r="D1940" s="7" t="n">
        <v>572</v>
      </c>
      <c r="E1940" s="7" t="n">
        <v>1061997773</v>
      </c>
      <c r="F1940" s="7" t="n">
        <v>0</v>
      </c>
      <c r="G1940" s="7" t="n">
        <v>0</v>
      </c>
      <c r="H1940" s="7" t="n">
        <v>0</v>
      </c>
    </row>
    <row r="1941" spans="1:19">
      <c r="A1941" t="s">
        <v>4</v>
      </c>
      <c r="B1941" s="4" t="s">
        <v>5</v>
      </c>
      <c r="C1941" s="4" t="s">
        <v>7</v>
      </c>
      <c r="D1941" s="4" t="s">
        <v>12</v>
      </c>
    </row>
    <row r="1942" spans="1:19">
      <c r="A1942" t="n">
        <v>18842</v>
      </c>
      <c r="B1942" s="36" t="n">
        <v>49</v>
      </c>
      <c r="C1942" s="7" t="n">
        <v>6</v>
      </c>
      <c r="D1942" s="7" t="n">
        <v>572</v>
      </c>
    </row>
    <row r="1943" spans="1:19">
      <c r="A1943" t="s">
        <v>4</v>
      </c>
      <c r="B1943" s="4" t="s">
        <v>5</v>
      </c>
      <c r="C1943" s="4" t="s">
        <v>12</v>
      </c>
    </row>
    <row r="1944" spans="1:19">
      <c r="A1944" t="n">
        <v>18846</v>
      </c>
      <c r="B1944" s="22" t="n">
        <v>16</v>
      </c>
      <c r="C1944" s="7" t="n">
        <v>500</v>
      </c>
    </row>
    <row r="1945" spans="1:19">
      <c r="A1945" t="s">
        <v>4</v>
      </c>
      <c r="B1945" s="4" t="s">
        <v>5</v>
      </c>
      <c r="C1945" s="4" t="s">
        <v>7</v>
      </c>
      <c r="D1945" s="4" t="s">
        <v>12</v>
      </c>
      <c r="E1945" s="4" t="s">
        <v>12</v>
      </c>
    </row>
    <row r="1946" spans="1:19">
      <c r="A1946" t="n">
        <v>18849</v>
      </c>
      <c r="B1946" s="24" t="n">
        <v>39</v>
      </c>
      <c r="C1946" s="7" t="n">
        <v>16</v>
      </c>
      <c r="D1946" s="7" t="n">
        <v>65533</v>
      </c>
      <c r="E1946" s="7" t="n">
        <v>208</v>
      </c>
    </row>
    <row r="1947" spans="1:19">
      <c r="A1947" t="s">
        <v>4</v>
      </c>
      <c r="B1947" s="4" t="s">
        <v>5</v>
      </c>
      <c r="C1947" s="4" t="s">
        <v>7</v>
      </c>
      <c r="D1947" s="4" t="s">
        <v>12</v>
      </c>
      <c r="E1947" s="4" t="s">
        <v>12</v>
      </c>
      <c r="F1947" s="4" t="s">
        <v>7</v>
      </c>
    </row>
    <row r="1948" spans="1:19">
      <c r="A1948" t="n">
        <v>18855</v>
      </c>
      <c r="B1948" s="52" t="n">
        <v>25</v>
      </c>
      <c r="C1948" s="7" t="n">
        <v>1</v>
      </c>
      <c r="D1948" s="7" t="n">
        <v>160</v>
      </c>
      <c r="E1948" s="7" t="n">
        <v>350</v>
      </c>
      <c r="F1948" s="7" t="n">
        <v>1</v>
      </c>
    </row>
    <row r="1949" spans="1:19">
      <c r="A1949" t="s">
        <v>4</v>
      </c>
      <c r="B1949" s="4" t="s">
        <v>5</v>
      </c>
      <c r="C1949" s="4" t="s">
        <v>7</v>
      </c>
      <c r="D1949" s="4" t="s">
        <v>12</v>
      </c>
      <c r="E1949" s="4" t="s">
        <v>8</v>
      </c>
    </row>
    <row r="1950" spans="1:19">
      <c r="A1950" t="n">
        <v>18862</v>
      </c>
      <c r="B1950" s="29" t="n">
        <v>51</v>
      </c>
      <c r="C1950" s="7" t="n">
        <v>4</v>
      </c>
      <c r="D1950" s="7" t="n">
        <v>7008</v>
      </c>
      <c r="E1950" s="7" t="s">
        <v>111</v>
      </c>
    </row>
    <row r="1951" spans="1:19">
      <c r="A1951" t="s">
        <v>4</v>
      </c>
      <c r="B1951" s="4" t="s">
        <v>5</v>
      </c>
      <c r="C1951" s="4" t="s">
        <v>12</v>
      </c>
    </row>
    <row r="1952" spans="1:19">
      <c r="A1952" t="n">
        <v>18875</v>
      </c>
      <c r="B1952" s="22" t="n">
        <v>16</v>
      </c>
      <c r="C1952" s="7" t="n">
        <v>0</v>
      </c>
    </row>
    <row r="1953" spans="1:8">
      <c r="A1953" t="s">
        <v>4</v>
      </c>
      <c r="B1953" s="4" t="s">
        <v>5</v>
      </c>
      <c r="C1953" s="4" t="s">
        <v>12</v>
      </c>
      <c r="D1953" s="4" t="s">
        <v>7</v>
      </c>
      <c r="E1953" s="4" t="s">
        <v>13</v>
      </c>
      <c r="F1953" s="4" t="s">
        <v>112</v>
      </c>
      <c r="G1953" s="4" t="s">
        <v>7</v>
      </c>
      <c r="H1953" s="4" t="s">
        <v>7</v>
      </c>
    </row>
    <row r="1954" spans="1:8">
      <c r="A1954" t="n">
        <v>18878</v>
      </c>
      <c r="B1954" s="53" t="n">
        <v>26</v>
      </c>
      <c r="C1954" s="7" t="n">
        <v>7008</v>
      </c>
      <c r="D1954" s="7" t="n">
        <v>17</v>
      </c>
      <c r="E1954" s="7" t="n">
        <v>36323</v>
      </c>
      <c r="F1954" s="7" t="s">
        <v>113</v>
      </c>
      <c r="G1954" s="7" t="n">
        <v>2</v>
      </c>
      <c r="H1954" s="7" t="n">
        <v>0</v>
      </c>
    </row>
    <row r="1955" spans="1:8">
      <c r="A1955" t="s">
        <v>4</v>
      </c>
      <c r="B1955" s="4" t="s">
        <v>5</v>
      </c>
    </row>
    <row r="1956" spans="1:8">
      <c r="A1956" t="n">
        <v>18929</v>
      </c>
      <c r="B1956" s="54" t="n">
        <v>28</v>
      </c>
    </row>
    <row r="1957" spans="1:8">
      <c r="A1957" t="s">
        <v>4</v>
      </c>
      <c r="B1957" s="4" t="s">
        <v>5</v>
      </c>
      <c r="C1957" s="4" t="s">
        <v>12</v>
      </c>
    </row>
    <row r="1958" spans="1:8">
      <c r="A1958" t="n">
        <v>18930</v>
      </c>
      <c r="B1958" s="22" t="n">
        <v>16</v>
      </c>
      <c r="C1958" s="7" t="n">
        <v>1000</v>
      </c>
    </row>
    <row r="1959" spans="1:8">
      <c r="A1959" t="s">
        <v>4</v>
      </c>
      <c r="B1959" s="4" t="s">
        <v>5</v>
      </c>
      <c r="C1959" s="4" t="s">
        <v>7</v>
      </c>
      <c r="D1959" s="4" t="s">
        <v>12</v>
      </c>
      <c r="E1959" s="4" t="s">
        <v>12</v>
      </c>
      <c r="F1959" s="4" t="s">
        <v>7</v>
      </c>
    </row>
    <row r="1960" spans="1:8">
      <c r="A1960" t="n">
        <v>18933</v>
      </c>
      <c r="B1960" s="52" t="n">
        <v>25</v>
      </c>
      <c r="C1960" s="7" t="n">
        <v>1</v>
      </c>
      <c r="D1960" s="7" t="n">
        <v>160</v>
      </c>
      <c r="E1960" s="7" t="n">
        <v>350</v>
      </c>
      <c r="F1960" s="7" t="n">
        <v>2</v>
      </c>
    </row>
    <row r="1961" spans="1:8">
      <c r="A1961" t="s">
        <v>4</v>
      </c>
      <c r="B1961" s="4" t="s">
        <v>5</v>
      </c>
      <c r="C1961" s="4" t="s">
        <v>8</v>
      </c>
      <c r="D1961" s="4" t="s">
        <v>12</v>
      </c>
    </row>
    <row r="1962" spans="1:8">
      <c r="A1962" t="n">
        <v>18940</v>
      </c>
      <c r="B1962" s="55" t="n">
        <v>29</v>
      </c>
      <c r="C1962" s="7" t="s">
        <v>114</v>
      </c>
      <c r="D1962" s="7" t="n">
        <v>65533</v>
      </c>
    </row>
    <row r="1963" spans="1:8">
      <c r="A1963" t="s">
        <v>4</v>
      </c>
      <c r="B1963" s="4" t="s">
        <v>5</v>
      </c>
      <c r="C1963" s="4" t="s">
        <v>7</v>
      </c>
      <c r="D1963" s="4" t="s">
        <v>12</v>
      </c>
      <c r="E1963" s="4" t="s">
        <v>8</v>
      </c>
    </row>
    <row r="1964" spans="1:8">
      <c r="A1964" t="n">
        <v>18969</v>
      </c>
      <c r="B1964" s="29" t="n">
        <v>51</v>
      </c>
      <c r="C1964" s="7" t="n">
        <v>4</v>
      </c>
      <c r="D1964" s="7" t="n">
        <v>7008</v>
      </c>
      <c r="E1964" s="7" t="s">
        <v>111</v>
      </c>
    </row>
    <row r="1965" spans="1:8">
      <c r="A1965" t="s">
        <v>4</v>
      </c>
      <c r="B1965" s="4" t="s">
        <v>5</v>
      </c>
      <c r="C1965" s="4" t="s">
        <v>12</v>
      </c>
    </row>
    <row r="1966" spans="1:8">
      <c r="A1966" t="n">
        <v>18982</v>
      </c>
      <c r="B1966" s="22" t="n">
        <v>16</v>
      </c>
      <c r="C1966" s="7" t="n">
        <v>0</v>
      </c>
    </row>
    <row r="1967" spans="1:8">
      <c r="A1967" t="s">
        <v>4</v>
      </c>
      <c r="B1967" s="4" t="s">
        <v>5</v>
      </c>
      <c r="C1967" s="4" t="s">
        <v>12</v>
      </c>
      <c r="D1967" s="4" t="s">
        <v>7</v>
      </c>
      <c r="E1967" s="4" t="s">
        <v>13</v>
      </c>
      <c r="F1967" s="4" t="s">
        <v>112</v>
      </c>
      <c r="G1967" s="4" t="s">
        <v>7</v>
      </c>
      <c r="H1967" s="4" t="s">
        <v>7</v>
      </c>
    </row>
    <row r="1968" spans="1:8">
      <c r="A1968" t="n">
        <v>18985</v>
      </c>
      <c r="B1968" s="53" t="n">
        <v>26</v>
      </c>
      <c r="C1968" s="7" t="n">
        <v>7008</v>
      </c>
      <c r="D1968" s="7" t="n">
        <v>17</v>
      </c>
      <c r="E1968" s="7" t="n">
        <v>38309</v>
      </c>
      <c r="F1968" s="7" t="s">
        <v>115</v>
      </c>
      <c r="G1968" s="7" t="n">
        <v>2</v>
      </c>
      <c r="H1968" s="7" t="n">
        <v>0</v>
      </c>
    </row>
    <row r="1969" spans="1:8">
      <c r="A1969" t="s">
        <v>4</v>
      </c>
      <c r="B1969" s="4" t="s">
        <v>5</v>
      </c>
    </row>
    <row r="1970" spans="1:8">
      <c r="A1970" t="n">
        <v>19037</v>
      </c>
      <c r="B1970" s="54" t="n">
        <v>28</v>
      </c>
    </row>
    <row r="1971" spans="1:8">
      <c r="A1971" t="s">
        <v>4</v>
      </c>
      <c r="B1971" s="4" t="s">
        <v>5</v>
      </c>
      <c r="C1971" s="4" t="s">
        <v>12</v>
      </c>
    </row>
    <row r="1972" spans="1:8">
      <c r="A1972" t="n">
        <v>19038</v>
      </c>
      <c r="B1972" s="22" t="n">
        <v>16</v>
      </c>
      <c r="C1972" s="7" t="n">
        <v>1000</v>
      </c>
    </row>
    <row r="1973" spans="1:8">
      <c r="A1973" t="s">
        <v>4</v>
      </c>
      <c r="B1973" s="4" t="s">
        <v>5</v>
      </c>
      <c r="C1973" s="4" t="s">
        <v>7</v>
      </c>
      <c r="D1973" s="4" t="s">
        <v>12</v>
      </c>
      <c r="E1973" s="4" t="s">
        <v>12</v>
      </c>
      <c r="F1973" s="4" t="s">
        <v>7</v>
      </c>
    </row>
    <row r="1974" spans="1:8">
      <c r="A1974" t="n">
        <v>19041</v>
      </c>
      <c r="B1974" s="52" t="n">
        <v>25</v>
      </c>
      <c r="C1974" s="7" t="n">
        <v>1</v>
      </c>
      <c r="D1974" s="7" t="n">
        <v>65535</v>
      </c>
      <c r="E1974" s="7" t="n">
        <v>220</v>
      </c>
      <c r="F1974" s="7" t="n">
        <v>5</v>
      </c>
    </row>
    <row r="1975" spans="1:8">
      <c r="A1975" t="s">
        <v>4</v>
      </c>
      <c r="B1975" s="4" t="s">
        <v>5</v>
      </c>
      <c r="C1975" s="4" t="s">
        <v>8</v>
      </c>
      <c r="D1975" s="4" t="s">
        <v>12</v>
      </c>
    </row>
    <row r="1976" spans="1:8">
      <c r="A1976" t="n">
        <v>19048</v>
      </c>
      <c r="B1976" s="55" t="n">
        <v>29</v>
      </c>
      <c r="C1976" s="7" t="s">
        <v>116</v>
      </c>
      <c r="D1976" s="7" t="n">
        <v>65533</v>
      </c>
    </row>
    <row r="1977" spans="1:8">
      <c r="A1977" t="s">
        <v>4</v>
      </c>
      <c r="B1977" s="4" t="s">
        <v>5</v>
      </c>
      <c r="C1977" s="4" t="s">
        <v>7</v>
      </c>
      <c r="D1977" s="4" t="s">
        <v>12</v>
      </c>
      <c r="E1977" s="4" t="s">
        <v>8</v>
      </c>
    </row>
    <row r="1978" spans="1:8">
      <c r="A1978" t="n">
        <v>19064</v>
      </c>
      <c r="B1978" s="29" t="n">
        <v>51</v>
      </c>
      <c r="C1978" s="7" t="n">
        <v>4</v>
      </c>
      <c r="D1978" s="7" t="n">
        <v>7008</v>
      </c>
      <c r="E1978" s="7" t="s">
        <v>111</v>
      </c>
    </row>
    <row r="1979" spans="1:8">
      <c r="A1979" t="s">
        <v>4</v>
      </c>
      <c r="B1979" s="4" t="s">
        <v>5</v>
      </c>
      <c r="C1979" s="4" t="s">
        <v>12</v>
      </c>
    </row>
    <row r="1980" spans="1:8">
      <c r="A1980" t="n">
        <v>19077</v>
      </c>
      <c r="B1980" s="22" t="n">
        <v>16</v>
      </c>
      <c r="C1980" s="7" t="n">
        <v>0</v>
      </c>
    </row>
    <row r="1981" spans="1:8">
      <c r="A1981" t="s">
        <v>4</v>
      </c>
      <c r="B1981" s="4" t="s">
        <v>5</v>
      </c>
      <c r="C1981" s="4" t="s">
        <v>12</v>
      </c>
      <c r="D1981" s="4" t="s">
        <v>7</v>
      </c>
      <c r="E1981" s="4" t="s">
        <v>13</v>
      </c>
      <c r="F1981" s="4" t="s">
        <v>112</v>
      </c>
      <c r="G1981" s="4" t="s">
        <v>7</v>
      </c>
      <c r="H1981" s="4" t="s">
        <v>7</v>
      </c>
    </row>
    <row r="1982" spans="1:8">
      <c r="A1982" t="n">
        <v>19080</v>
      </c>
      <c r="B1982" s="53" t="n">
        <v>26</v>
      </c>
      <c r="C1982" s="7" t="n">
        <v>7008</v>
      </c>
      <c r="D1982" s="7" t="n">
        <v>17</v>
      </c>
      <c r="E1982" s="7" t="n">
        <v>63141</v>
      </c>
      <c r="F1982" s="7" t="s">
        <v>117</v>
      </c>
      <c r="G1982" s="7" t="n">
        <v>2</v>
      </c>
      <c r="H1982" s="7" t="n">
        <v>0</v>
      </c>
    </row>
    <row r="1983" spans="1:8">
      <c r="A1983" t="s">
        <v>4</v>
      </c>
      <c r="B1983" s="4" t="s">
        <v>5</v>
      </c>
    </row>
    <row r="1984" spans="1:8">
      <c r="A1984" t="n">
        <v>19111</v>
      </c>
      <c r="B1984" s="54" t="n">
        <v>28</v>
      </c>
    </row>
    <row r="1985" spans="1:8">
      <c r="A1985" t="s">
        <v>4</v>
      </c>
      <c r="B1985" s="4" t="s">
        <v>5</v>
      </c>
      <c r="C1985" s="4" t="s">
        <v>8</v>
      </c>
      <c r="D1985" s="4" t="s">
        <v>12</v>
      </c>
    </row>
    <row r="1986" spans="1:8">
      <c r="A1986" t="n">
        <v>19112</v>
      </c>
      <c r="B1986" s="55" t="n">
        <v>29</v>
      </c>
      <c r="C1986" s="7" t="s">
        <v>14</v>
      </c>
      <c r="D1986" s="7" t="n">
        <v>65533</v>
      </c>
    </row>
    <row r="1987" spans="1:8">
      <c r="A1987" t="s">
        <v>4</v>
      </c>
      <c r="B1987" s="4" t="s">
        <v>5</v>
      </c>
      <c r="C1987" s="4" t="s">
        <v>7</v>
      </c>
      <c r="D1987" s="4" t="s">
        <v>12</v>
      </c>
      <c r="E1987" s="4" t="s">
        <v>12</v>
      </c>
      <c r="F1987" s="4" t="s">
        <v>7</v>
      </c>
    </row>
    <row r="1988" spans="1:8">
      <c r="A1988" t="n">
        <v>19116</v>
      </c>
      <c r="B1988" s="52" t="n">
        <v>25</v>
      </c>
      <c r="C1988" s="7" t="n">
        <v>1</v>
      </c>
      <c r="D1988" s="7" t="n">
        <v>65535</v>
      </c>
      <c r="E1988" s="7" t="n">
        <v>65535</v>
      </c>
      <c r="F1988" s="7" t="n">
        <v>0</v>
      </c>
    </row>
    <row r="1989" spans="1:8">
      <c r="A1989" t="s">
        <v>4</v>
      </c>
      <c r="B1989" s="4" t="s">
        <v>5</v>
      </c>
      <c r="C1989" s="4" t="s">
        <v>7</v>
      </c>
      <c r="D1989" s="4" t="s">
        <v>21</v>
      </c>
      <c r="E1989" s="4" t="s">
        <v>12</v>
      </c>
      <c r="F1989" s="4" t="s">
        <v>7</v>
      </c>
    </row>
    <row r="1990" spans="1:8">
      <c r="A1990" t="n">
        <v>19123</v>
      </c>
      <c r="B1990" s="36" t="n">
        <v>49</v>
      </c>
      <c r="C1990" s="7" t="n">
        <v>3</v>
      </c>
      <c r="D1990" s="7" t="n">
        <v>1</v>
      </c>
      <c r="E1990" s="7" t="n">
        <v>500</v>
      </c>
      <c r="F1990" s="7" t="n">
        <v>0</v>
      </c>
    </row>
    <row r="1991" spans="1:8">
      <c r="A1991" t="s">
        <v>4</v>
      </c>
      <c r="B1991" s="4" t="s">
        <v>5</v>
      </c>
      <c r="C1991" s="4" t="s">
        <v>7</v>
      </c>
      <c r="D1991" s="4" t="s">
        <v>7</v>
      </c>
      <c r="E1991" s="4" t="s">
        <v>21</v>
      </c>
      <c r="F1991" s="4" t="s">
        <v>21</v>
      </c>
      <c r="G1991" s="4" t="s">
        <v>21</v>
      </c>
      <c r="H1991" s="4" t="s">
        <v>12</v>
      </c>
    </row>
    <row r="1992" spans="1:8">
      <c r="A1992" t="n">
        <v>19132</v>
      </c>
      <c r="B1992" s="38" t="n">
        <v>45</v>
      </c>
      <c r="C1992" s="7" t="n">
        <v>2</v>
      </c>
      <c r="D1992" s="7" t="n">
        <v>3</v>
      </c>
      <c r="E1992" s="7" t="n">
        <v>420.920013427734</v>
      </c>
      <c r="F1992" s="7" t="n">
        <v>-1.87000000476837</v>
      </c>
      <c r="G1992" s="7" t="n">
        <v>-47.7000007629395</v>
      </c>
      <c r="H1992" s="7" t="n">
        <v>0</v>
      </c>
    </row>
    <row r="1993" spans="1:8">
      <c r="A1993" t="s">
        <v>4</v>
      </c>
      <c r="B1993" s="4" t="s">
        <v>5</v>
      </c>
      <c r="C1993" s="4" t="s">
        <v>7</v>
      </c>
      <c r="D1993" s="4" t="s">
        <v>7</v>
      </c>
      <c r="E1993" s="4" t="s">
        <v>21</v>
      </c>
      <c r="F1993" s="4" t="s">
        <v>21</v>
      </c>
      <c r="G1993" s="4" t="s">
        <v>21</v>
      </c>
      <c r="H1993" s="4" t="s">
        <v>12</v>
      </c>
      <c r="I1993" s="4" t="s">
        <v>7</v>
      </c>
    </row>
    <row r="1994" spans="1:8">
      <c r="A1994" t="n">
        <v>19149</v>
      </c>
      <c r="B1994" s="38" t="n">
        <v>45</v>
      </c>
      <c r="C1994" s="7" t="n">
        <v>4</v>
      </c>
      <c r="D1994" s="7" t="n">
        <v>3</v>
      </c>
      <c r="E1994" s="7" t="n">
        <v>8.93000030517578</v>
      </c>
      <c r="F1994" s="7" t="n">
        <v>117.75</v>
      </c>
      <c r="G1994" s="7" t="n">
        <v>0</v>
      </c>
      <c r="H1994" s="7" t="n">
        <v>0</v>
      </c>
      <c r="I1994" s="7" t="n">
        <v>1</v>
      </c>
    </row>
    <row r="1995" spans="1:8">
      <c r="A1995" t="s">
        <v>4</v>
      </c>
      <c r="B1995" s="4" t="s">
        <v>5</v>
      </c>
      <c r="C1995" s="4" t="s">
        <v>7</v>
      </c>
      <c r="D1995" s="4" t="s">
        <v>7</v>
      </c>
      <c r="E1995" s="4" t="s">
        <v>21</v>
      </c>
      <c r="F1995" s="4" t="s">
        <v>12</v>
      </c>
    </row>
    <row r="1996" spans="1:8">
      <c r="A1996" t="n">
        <v>19167</v>
      </c>
      <c r="B1996" s="38" t="n">
        <v>45</v>
      </c>
      <c r="C1996" s="7" t="n">
        <v>5</v>
      </c>
      <c r="D1996" s="7" t="n">
        <v>3</v>
      </c>
      <c r="E1996" s="7" t="n">
        <v>5.09999990463257</v>
      </c>
      <c r="F1996" s="7" t="n">
        <v>0</v>
      </c>
    </row>
    <row r="1997" spans="1:8">
      <c r="A1997" t="s">
        <v>4</v>
      </c>
      <c r="B1997" s="4" t="s">
        <v>5</v>
      </c>
      <c r="C1997" s="4" t="s">
        <v>7</v>
      </c>
      <c r="D1997" s="4" t="s">
        <v>7</v>
      </c>
      <c r="E1997" s="4" t="s">
        <v>21</v>
      </c>
      <c r="F1997" s="4" t="s">
        <v>12</v>
      </c>
    </row>
    <row r="1998" spans="1:8">
      <c r="A1998" t="n">
        <v>19176</v>
      </c>
      <c r="B1998" s="38" t="n">
        <v>45</v>
      </c>
      <c r="C1998" s="7" t="n">
        <v>11</v>
      </c>
      <c r="D1998" s="7" t="n">
        <v>3</v>
      </c>
      <c r="E1998" s="7" t="n">
        <v>40</v>
      </c>
      <c r="F1998" s="7" t="n">
        <v>0</v>
      </c>
    </row>
    <row r="1999" spans="1:8">
      <c r="A1999" t="s">
        <v>4</v>
      </c>
      <c r="B1999" s="4" t="s">
        <v>5</v>
      </c>
      <c r="C1999" s="4" t="s">
        <v>7</v>
      </c>
      <c r="D1999" s="4" t="s">
        <v>7</v>
      </c>
      <c r="E1999" s="4" t="s">
        <v>21</v>
      </c>
      <c r="F1999" s="4" t="s">
        <v>21</v>
      </c>
      <c r="G1999" s="4" t="s">
        <v>21</v>
      </c>
      <c r="H1999" s="4" t="s">
        <v>12</v>
      </c>
    </row>
    <row r="2000" spans="1:8">
      <c r="A2000" t="n">
        <v>19185</v>
      </c>
      <c r="B2000" s="38" t="n">
        <v>45</v>
      </c>
      <c r="C2000" s="7" t="n">
        <v>2</v>
      </c>
      <c r="D2000" s="7" t="n">
        <v>3</v>
      </c>
      <c r="E2000" s="7" t="n">
        <v>420.920013427734</v>
      </c>
      <c r="F2000" s="7" t="n">
        <v>-1.87000000476837</v>
      </c>
      <c r="G2000" s="7" t="n">
        <v>-47.7000007629395</v>
      </c>
      <c r="H2000" s="7" t="n">
        <v>4000</v>
      </c>
    </row>
    <row r="2001" spans="1:9">
      <c r="A2001" t="s">
        <v>4</v>
      </c>
      <c r="B2001" s="4" t="s">
        <v>5</v>
      </c>
      <c r="C2001" s="4" t="s">
        <v>7</v>
      </c>
      <c r="D2001" s="4" t="s">
        <v>7</v>
      </c>
      <c r="E2001" s="4" t="s">
        <v>21</v>
      </c>
      <c r="F2001" s="4" t="s">
        <v>21</v>
      </c>
      <c r="G2001" s="4" t="s">
        <v>21</v>
      </c>
      <c r="H2001" s="4" t="s">
        <v>12</v>
      </c>
      <c r="I2001" s="4" t="s">
        <v>7</v>
      </c>
    </row>
    <row r="2002" spans="1:9">
      <c r="A2002" t="n">
        <v>19202</v>
      </c>
      <c r="B2002" s="38" t="n">
        <v>45</v>
      </c>
      <c r="C2002" s="7" t="n">
        <v>4</v>
      </c>
      <c r="D2002" s="7" t="n">
        <v>3</v>
      </c>
      <c r="E2002" s="7" t="n">
        <v>8.93000030517578</v>
      </c>
      <c r="F2002" s="7" t="n">
        <v>87.5500030517578</v>
      </c>
      <c r="G2002" s="7" t="n">
        <v>0</v>
      </c>
      <c r="H2002" s="7" t="n">
        <v>4000</v>
      </c>
      <c r="I2002" s="7" t="n">
        <v>1</v>
      </c>
    </row>
    <row r="2003" spans="1:9">
      <c r="A2003" t="s">
        <v>4</v>
      </c>
      <c r="B2003" s="4" t="s">
        <v>5</v>
      </c>
      <c r="C2003" s="4" t="s">
        <v>7</v>
      </c>
      <c r="D2003" s="4" t="s">
        <v>7</v>
      </c>
      <c r="E2003" s="4" t="s">
        <v>21</v>
      </c>
      <c r="F2003" s="4" t="s">
        <v>12</v>
      </c>
    </row>
    <row r="2004" spans="1:9">
      <c r="A2004" t="n">
        <v>19220</v>
      </c>
      <c r="B2004" s="38" t="n">
        <v>45</v>
      </c>
      <c r="C2004" s="7" t="n">
        <v>5</v>
      </c>
      <c r="D2004" s="7" t="n">
        <v>3</v>
      </c>
      <c r="E2004" s="7" t="n">
        <v>11.1000003814697</v>
      </c>
      <c r="F2004" s="7" t="n">
        <v>4000</v>
      </c>
    </row>
    <row r="2005" spans="1:9">
      <c r="A2005" t="s">
        <v>4</v>
      </c>
      <c r="B2005" s="4" t="s">
        <v>5</v>
      </c>
      <c r="C2005" s="4" t="s">
        <v>7</v>
      </c>
    </row>
    <row r="2006" spans="1:9">
      <c r="A2006" t="n">
        <v>19229</v>
      </c>
      <c r="B2006" s="39" t="n">
        <v>116</v>
      </c>
      <c r="C2006" s="7" t="n">
        <v>0</v>
      </c>
    </row>
    <row r="2007" spans="1:9">
      <c r="A2007" t="s">
        <v>4</v>
      </c>
      <c r="B2007" s="4" t="s">
        <v>5</v>
      </c>
      <c r="C2007" s="4" t="s">
        <v>7</v>
      </c>
      <c r="D2007" s="4" t="s">
        <v>12</v>
      </c>
    </row>
    <row r="2008" spans="1:9">
      <c r="A2008" t="n">
        <v>19231</v>
      </c>
      <c r="B2008" s="39" t="n">
        <v>116</v>
      </c>
      <c r="C2008" s="7" t="n">
        <v>2</v>
      </c>
      <c r="D2008" s="7" t="n">
        <v>1</v>
      </c>
    </row>
    <row r="2009" spans="1:9">
      <c r="A2009" t="s">
        <v>4</v>
      </c>
      <c r="B2009" s="4" t="s">
        <v>5</v>
      </c>
      <c r="C2009" s="4" t="s">
        <v>7</v>
      </c>
      <c r="D2009" s="4" t="s">
        <v>13</v>
      </c>
    </row>
    <row r="2010" spans="1:9">
      <c r="A2010" t="n">
        <v>19235</v>
      </c>
      <c r="B2010" s="39" t="n">
        <v>116</v>
      </c>
      <c r="C2010" s="7" t="n">
        <v>5</v>
      </c>
      <c r="D2010" s="7" t="n">
        <v>1133903872</v>
      </c>
    </row>
    <row r="2011" spans="1:9">
      <c r="A2011" t="s">
        <v>4</v>
      </c>
      <c r="B2011" s="4" t="s">
        <v>5</v>
      </c>
      <c r="C2011" s="4" t="s">
        <v>7</v>
      </c>
      <c r="D2011" s="4" t="s">
        <v>12</v>
      </c>
    </row>
    <row r="2012" spans="1:9">
      <c r="A2012" t="n">
        <v>19241</v>
      </c>
      <c r="B2012" s="39" t="n">
        <v>116</v>
      </c>
      <c r="C2012" s="7" t="n">
        <v>6</v>
      </c>
      <c r="D2012" s="7" t="n">
        <v>1</v>
      </c>
    </row>
    <row r="2013" spans="1:9">
      <c r="A2013" t="s">
        <v>4</v>
      </c>
      <c r="B2013" s="4" t="s">
        <v>5</v>
      </c>
      <c r="C2013" s="4" t="s">
        <v>12</v>
      </c>
      <c r="D2013" s="4" t="s">
        <v>7</v>
      </c>
      <c r="E2013" s="4" t="s">
        <v>7</v>
      </c>
      <c r="F2013" s="4" t="s">
        <v>8</v>
      </c>
    </row>
    <row r="2014" spans="1:9">
      <c r="A2014" t="n">
        <v>19245</v>
      </c>
      <c r="B2014" s="27" t="n">
        <v>20</v>
      </c>
      <c r="C2014" s="7" t="n">
        <v>1650</v>
      </c>
      <c r="D2014" s="7" t="n">
        <v>3</v>
      </c>
      <c r="E2014" s="7" t="n">
        <v>11</v>
      </c>
      <c r="F2014" s="7" t="s">
        <v>118</v>
      </c>
    </row>
    <row r="2015" spans="1:9">
      <c r="A2015" t="s">
        <v>4</v>
      </c>
      <c r="B2015" s="4" t="s">
        <v>5</v>
      </c>
      <c r="C2015" s="4" t="s">
        <v>12</v>
      </c>
      <c r="D2015" s="4" t="s">
        <v>7</v>
      </c>
      <c r="E2015" s="4" t="s">
        <v>7</v>
      </c>
      <c r="F2015" s="4" t="s">
        <v>8</v>
      </c>
    </row>
    <row r="2016" spans="1:9">
      <c r="A2016" t="n">
        <v>19271</v>
      </c>
      <c r="B2016" s="27" t="n">
        <v>20</v>
      </c>
      <c r="C2016" s="7" t="n">
        <v>1651</v>
      </c>
      <c r="D2016" s="7" t="n">
        <v>3</v>
      </c>
      <c r="E2016" s="7" t="n">
        <v>11</v>
      </c>
      <c r="F2016" s="7" t="s">
        <v>118</v>
      </c>
    </row>
    <row r="2017" spans="1:9">
      <c r="A2017" t="s">
        <v>4</v>
      </c>
      <c r="B2017" s="4" t="s">
        <v>5</v>
      </c>
      <c r="C2017" s="4" t="s">
        <v>12</v>
      </c>
      <c r="D2017" s="4" t="s">
        <v>7</v>
      </c>
      <c r="E2017" s="4" t="s">
        <v>7</v>
      </c>
      <c r="F2017" s="4" t="s">
        <v>8</v>
      </c>
    </row>
    <row r="2018" spans="1:9">
      <c r="A2018" t="n">
        <v>19297</v>
      </c>
      <c r="B2018" s="27" t="n">
        <v>20</v>
      </c>
      <c r="C2018" s="7" t="n">
        <v>1652</v>
      </c>
      <c r="D2018" s="7" t="n">
        <v>3</v>
      </c>
      <c r="E2018" s="7" t="n">
        <v>11</v>
      </c>
      <c r="F2018" s="7" t="s">
        <v>118</v>
      </c>
    </row>
    <row r="2019" spans="1:9">
      <c r="A2019" t="s">
        <v>4</v>
      </c>
      <c r="B2019" s="4" t="s">
        <v>5</v>
      </c>
      <c r="C2019" s="4" t="s">
        <v>12</v>
      </c>
      <c r="D2019" s="4" t="s">
        <v>7</v>
      </c>
      <c r="E2019" s="4" t="s">
        <v>7</v>
      </c>
      <c r="F2019" s="4" t="s">
        <v>8</v>
      </c>
    </row>
    <row r="2020" spans="1:9">
      <c r="A2020" t="n">
        <v>19323</v>
      </c>
      <c r="B2020" s="27" t="n">
        <v>20</v>
      </c>
      <c r="C2020" s="7" t="n">
        <v>1653</v>
      </c>
      <c r="D2020" s="7" t="n">
        <v>3</v>
      </c>
      <c r="E2020" s="7" t="n">
        <v>11</v>
      </c>
      <c r="F2020" s="7" t="s">
        <v>118</v>
      </c>
    </row>
    <row r="2021" spans="1:9">
      <c r="A2021" t="s">
        <v>4</v>
      </c>
      <c r="B2021" s="4" t="s">
        <v>5</v>
      </c>
      <c r="C2021" s="4" t="s">
        <v>12</v>
      </c>
      <c r="D2021" s="4" t="s">
        <v>7</v>
      </c>
      <c r="E2021" s="4" t="s">
        <v>7</v>
      </c>
      <c r="F2021" s="4" t="s">
        <v>8</v>
      </c>
    </row>
    <row r="2022" spans="1:9">
      <c r="A2022" t="n">
        <v>19349</v>
      </c>
      <c r="B2022" s="27" t="n">
        <v>20</v>
      </c>
      <c r="C2022" s="7" t="n">
        <v>1654</v>
      </c>
      <c r="D2022" s="7" t="n">
        <v>3</v>
      </c>
      <c r="E2022" s="7" t="n">
        <v>11</v>
      </c>
      <c r="F2022" s="7" t="s">
        <v>118</v>
      </c>
    </row>
    <row r="2023" spans="1:9">
      <c r="A2023" t="s">
        <v>4</v>
      </c>
      <c r="B2023" s="4" t="s">
        <v>5</v>
      </c>
      <c r="C2023" s="4" t="s">
        <v>12</v>
      </c>
      <c r="D2023" s="4" t="s">
        <v>7</v>
      </c>
      <c r="E2023" s="4" t="s">
        <v>7</v>
      </c>
      <c r="F2023" s="4" t="s">
        <v>8</v>
      </c>
    </row>
    <row r="2024" spans="1:9">
      <c r="A2024" t="n">
        <v>19375</v>
      </c>
      <c r="B2024" s="27" t="n">
        <v>20</v>
      </c>
      <c r="C2024" s="7" t="n">
        <v>1655</v>
      </c>
      <c r="D2024" s="7" t="n">
        <v>3</v>
      </c>
      <c r="E2024" s="7" t="n">
        <v>11</v>
      </c>
      <c r="F2024" s="7" t="s">
        <v>118</v>
      </c>
    </row>
    <row r="2025" spans="1:9">
      <c r="A2025" t="s">
        <v>4</v>
      </c>
      <c r="B2025" s="4" t="s">
        <v>5</v>
      </c>
      <c r="C2025" s="4" t="s">
        <v>12</v>
      </c>
      <c r="D2025" s="4" t="s">
        <v>7</v>
      </c>
      <c r="E2025" s="4" t="s">
        <v>7</v>
      </c>
      <c r="F2025" s="4" t="s">
        <v>8</v>
      </c>
    </row>
    <row r="2026" spans="1:9">
      <c r="A2026" t="n">
        <v>19401</v>
      </c>
      <c r="B2026" s="27" t="n">
        <v>20</v>
      </c>
      <c r="C2026" s="7" t="n">
        <v>1656</v>
      </c>
      <c r="D2026" s="7" t="n">
        <v>3</v>
      </c>
      <c r="E2026" s="7" t="n">
        <v>11</v>
      </c>
      <c r="F2026" s="7" t="s">
        <v>118</v>
      </c>
    </row>
    <row r="2027" spans="1:9">
      <c r="A2027" t="s">
        <v>4</v>
      </c>
      <c r="B2027" s="4" t="s">
        <v>5</v>
      </c>
      <c r="C2027" s="4" t="s">
        <v>12</v>
      </c>
      <c r="D2027" s="4" t="s">
        <v>7</v>
      </c>
      <c r="E2027" s="4" t="s">
        <v>7</v>
      </c>
      <c r="F2027" s="4" t="s">
        <v>8</v>
      </c>
    </row>
    <row r="2028" spans="1:9">
      <c r="A2028" t="n">
        <v>19427</v>
      </c>
      <c r="B2028" s="27" t="n">
        <v>20</v>
      </c>
      <c r="C2028" s="7" t="n">
        <v>1657</v>
      </c>
      <c r="D2028" s="7" t="n">
        <v>3</v>
      </c>
      <c r="E2028" s="7" t="n">
        <v>11</v>
      </c>
      <c r="F2028" s="7" t="s">
        <v>118</v>
      </c>
    </row>
    <row r="2029" spans="1:9">
      <c r="A2029" t="s">
        <v>4</v>
      </c>
      <c r="B2029" s="4" t="s">
        <v>5</v>
      </c>
      <c r="C2029" s="4" t="s">
        <v>12</v>
      </c>
      <c r="D2029" s="4" t="s">
        <v>7</v>
      </c>
      <c r="E2029" s="4" t="s">
        <v>7</v>
      </c>
      <c r="F2029" s="4" t="s">
        <v>8</v>
      </c>
    </row>
    <row r="2030" spans="1:9">
      <c r="A2030" t="n">
        <v>19453</v>
      </c>
      <c r="B2030" s="27" t="n">
        <v>20</v>
      </c>
      <c r="C2030" s="7" t="n">
        <v>1658</v>
      </c>
      <c r="D2030" s="7" t="n">
        <v>3</v>
      </c>
      <c r="E2030" s="7" t="n">
        <v>11</v>
      </c>
      <c r="F2030" s="7" t="s">
        <v>118</v>
      </c>
    </row>
    <row r="2031" spans="1:9">
      <c r="A2031" t="s">
        <v>4</v>
      </c>
      <c r="B2031" s="4" t="s">
        <v>5</v>
      </c>
      <c r="C2031" s="4" t="s">
        <v>12</v>
      </c>
      <c r="D2031" s="4" t="s">
        <v>7</v>
      </c>
      <c r="E2031" s="4" t="s">
        <v>7</v>
      </c>
      <c r="F2031" s="4" t="s">
        <v>8</v>
      </c>
    </row>
    <row r="2032" spans="1:9">
      <c r="A2032" t="n">
        <v>19479</v>
      </c>
      <c r="B2032" s="27" t="n">
        <v>20</v>
      </c>
      <c r="C2032" s="7" t="n">
        <v>65533</v>
      </c>
      <c r="D2032" s="7" t="n">
        <v>1</v>
      </c>
      <c r="E2032" s="7" t="n">
        <v>11</v>
      </c>
      <c r="F2032" s="7" t="s">
        <v>119</v>
      </c>
    </row>
    <row r="2033" spans="1:6">
      <c r="A2033" t="s">
        <v>4</v>
      </c>
      <c r="B2033" s="4" t="s">
        <v>5</v>
      </c>
      <c r="C2033" s="4" t="s">
        <v>7</v>
      </c>
      <c r="D2033" s="4" t="s">
        <v>21</v>
      </c>
      <c r="E2033" s="4" t="s">
        <v>21</v>
      </c>
      <c r="F2033" s="4" t="s">
        <v>21</v>
      </c>
    </row>
    <row r="2034" spans="1:6">
      <c r="A2034" t="n">
        <v>19507</v>
      </c>
      <c r="B2034" s="38" t="n">
        <v>45</v>
      </c>
      <c r="C2034" s="7" t="n">
        <v>9</v>
      </c>
      <c r="D2034" s="7" t="n">
        <v>0.100000001490116</v>
      </c>
      <c r="E2034" s="7" t="n">
        <v>0.100000001490116</v>
      </c>
      <c r="F2034" s="7" t="n">
        <v>1000</v>
      </c>
    </row>
    <row r="2035" spans="1:6">
      <c r="A2035" t="s">
        <v>4</v>
      </c>
      <c r="B2035" s="4" t="s">
        <v>5</v>
      </c>
      <c r="C2035" s="4" t="s">
        <v>7</v>
      </c>
      <c r="D2035" s="4" t="s">
        <v>12</v>
      </c>
      <c r="E2035" s="4" t="s">
        <v>12</v>
      </c>
      <c r="F2035" s="4" t="s">
        <v>13</v>
      </c>
    </row>
    <row r="2036" spans="1:6">
      <c r="A2036" t="n">
        <v>19521</v>
      </c>
      <c r="B2036" s="56" t="n">
        <v>84</v>
      </c>
      <c r="C2036" s="7" t="n">
        <v>0</v>
      </c>
      <c r="D2036" s="7" t="n">
        <v>1</v>
      </c>
      <c r="E2036" s="7" t="n">
        <v>0</v>
      </c>
      <c r="F2036" s="7" t="n">
        <v>1056964608</v>
      </c>
    </row>
    <row r="2037" spans="1:6">
      <c r="A2037" t="s">
        <v>4</v>
      </c>
      <c r="B2037" s="4" t="s">
        <v>5</v>
      </c>
      <c r="C2037" s="4" t="s">
        <v>7</v>
      </c>
      <c r="D2037" s="4" t="s">
        <v>12</v>
      </c>
      <c r="E2037" s="4" t="s">
        <v>21</v>
      </c>
    </row>
    <row r="2038" spans="1:6">
      <c r="A2038" t="n">
        <v>19531</v>
      </c>
      <c r="B2038" s="15" t="n">
        <v>58</v>
      </c>
      <c r="C2038" s="7" t="n">
        <v>100</v>
      </c>
      <c r="D2038" s="7" t="n">
        <v>2000</v>
      </c>
      <c r="E2038" s="7" t="n">
        <v>1</v>
      </c>
    </row>
    <row r="2039" spans="1:6">
      <c r="A2039" t="s">
        <v>4</v>
      </c>
      <c r="B2039" s="4" t="s">
        <v>5</v>
      </c>
      <c r="C2039" s="4" t="s">
        <v>7</v>
      </c>
      <c r="D2039" s="4" t="s">
        <v>12</v>
      </c>
    </row>
    <row r="2040" spans="1:6">
      <c r="A2040" t="n">
        <v>19539</v>
      </c>
      <c r="B2040" s="15" t="n">
        <v>58</v>
      </c>
      <c r="C2040" s="7" t="n">
        <v>255</v>
      </c>
      <c r="D2040" s="7" t="n">
        <v>0</v>
      </c>
    </row>
    <row r="2041" spans="1:6">
      <c r="A2041" t="s">
        <v>4</v>
      </c>
      <c r="B2041" s="4" t="s">
        <v>5</v>
      </c>
      <c r="C2041" s="4" t="s">
        <v>7</v>
      </c>
      <c r="D2041" s="4" t="s">
        <v>12</v>
      </c>
    </row>
    <row r="2042" spans="1:6">
      <c r="A2042" t="n">
        <v>19543</v>
      </c>
      <c r="B2042" s="38" t="n">
        <v>45</v>
      </c>
      <c r="C2042" s="7" t="n">
        <v>7</v>
      </c>
      <c r="D2042" s="7" t="n">
        <v>255</v>
      </c>
    </row>
    <row r="2043" spans="1:6">
      <c r="A2043" t="s">
        <v>4</v>
      </c>
      <c r="B2043" s="4" t="s">
        <v>5</v>
      </c>
      <c r="C2043" s="4" t="s">
        <v>7</v>
      </c>
      <c r="D2043" s="4" t="s">
        <v>12</v>
      </c>
      <c r="E2043" s="4" t="s">
        <v>21</v>
      </c>
      <c r="F2043" s="4" t="s">
        <v>12</v>
      </c>
      <c r="G2043" s="4" t="s">
        <v>13</v>
      </c>
      <c r="H2043" s="4" t="s">
        <v>13</v>
      </c>
      <c r="I2043" s="4" t="s">
        <v>12</v>
      </c>
      <c r="J2043" s="4" t="s">
        <v>12</v>
      </c>
      <c r="K2043" s="4" t="s">
        <v>13</v>
      </c>
      <c r="L2043" s="4" t="s">
        <v>13</v>
      </c>
      <c r="M2043" s="4" t="s">
        <v>13</v>
      </c>
      <c r="N2043" s="4" t="s">
        <v>13</v>
      </c>
      <c r="O2043" s="4" t="s">
        <v>8</v>
      </c>
    </row>
    <row r="2044" spans="1:6">
      <c r="A2044" t="n">
        <v>19547</v>
      </c>
      <c r="B2044" s="37" t="n">
        <v>50</v>
      </c>
      <c r="C2044" s="7" t="n">
        <v>0</v>
      </c>
      <c r="D2044" s="7" t="n">
        <v>15110</v>
      </c>
      <c r="E2044" s="7" t="n">
        <v>1</v>
      </c>
      <c r="F2044" s="7" t="n">
        <v>2000</v>
      </c>
      <c r="G2044" s="7" t="n">
        <v>0</v>
      </c>
      <c r="H2044" s="7" t="n">
        <v>0</v>
      </c>
      <c r="I2044" s="7" t="n">
        <v>0</v>
      </c>
      <c r="J2044" s="7" t="n">
        <v>65533</v>
      </c>
      <c r="K2044" s="7" t="n">
        <v>0</v>
      </c>
      <c r="L2044" s="7" t="n">
        <v>0</v>
      </c>
      <c r="M2044" s="7" t="n">
        <v>0</v>
      </c>
      <c r="N2044" s="7" t="n">
        <v>0</v>
      </c>
      <c r="O2044" s="7" t="s">
        <v>14</v>
      </c>
    </row>
    <row r="2045" spans="1:6">
      <c r="A2045" t="s">
        <v>4</v>
      </c>
      <c r="B2045" s="4" t="s">
        <v>5</v>
      </c>
      <c r="C2045" s="4" t="s">
        <v>7</v>
      </c>
      <c r="D2045" s="4" t="s">
        <v>12</v>
      </c>
      <c r="E2045" s="4" t="s">
        <v>21</v>
      </c>
    </row>
    <row r="2046" spans="1:6">
      <c r="A2046" t="n">
        <v>19586</v>
      </c>
      <c r="B2046" s="15" t="n">
        <v>58</v>
      </c>
      <c r="C2046" s="7" t="n">
        <v>101</v>
      </c>
      <c r="D2046" s="7" t="n">
        <v>500</v>
      </c>
      <c r="E2046" s="7" t="n">
        <v>1</v>
      </c>
    </row>
    <row r="2047" spans="1:6">
      <c r="A2047" t="s">
        <v>4</v>
      </c>
      <c r="B2047" s="4" t="s">
        <v>5</v>
      </c>
      <c r="C2047" s="4" t="s">
        <v>7</v>
      </c>
      <c r="D2047" s="4" t="s">
        <v>12</v>
      </c>
    </row>
    <row r="2048" spans="1:6">
      <c r="A2048" t="n">
        <v>19594</v>
      </c>
      <c r="B2048" s="15" t="n">
        <v>58</v>
      </c>
      <c r="C2048" s="7" t="n">
        <v>254</v>
      </c>
      <c r="D2048" s="7" t="n">
        <v>0</v>
      </c>
    </row>
    <row r="2049" spans="1:15">
      <c r="A2049" t="s">
        <v>4</v>
      </c>
      <c r="B2049" s="4" t="s">
        <v>5</v>
      </c>
      <c r="C2049" s="4" t="s">
        <v>7</v>
      </c>
      <c r="D2049" s="4" t="s">
        <v>12</v>
      </c>
      <c r="E2049" s="4" t="s">
        <v>21</v>
      </c>
      <c r="F2049" s="4" t="s">
        <v>21</v>
      </c>
      <c r="G2049" s="4" t="s">
        <v>21</v>
      </c>
    </row>
    <row r="2050" spans="1:15">
      <c r="A2050" t="n">
        <v>19598</v>
      </c>
      <c r="B2050" s="38" t="n">
        <v>45</v>
      </c>
      <c r="C2050" s="7" t="n">
        <v>15</v>
      </c>
      <c r="D2050" s="7" t="n">
        <v>1560</v>
      </c>
      <c r="E2050" s="7" t="n">
        <v>0</v>
      </c>
      <c r="F2050" s="7" t="n">
        <v>4.25</v>
      </c>
      <c r="G2050" s="7" t="n">
        <v>0</v>
      </c>
    </row>
    <row r="2051" spans="1:15">
      <c r="A2051" t="s">
        <v>4</v>
      </c>
      <c r="B2051" s="4" t="s">
        <v>5</v>
      </c>
      <c r="C2051" s="4" t="s">
        <v>7</v>
      </c>
      <c r="D2051" s="4" t="s">
        <v>12</v>
      </c>
      <c r="E2051" s="4" t="s">
        <v>12</v>
      </c>
      <c r="F2051" s="4" t="s">
        <v>13</v>
      </c>
    </row>
    <row r="2052" spans="1:15">
      <c r="A2052" t="n">
        <v>19614</v>
      </c>
      <c r="B2052" s="56" t="n">
        <v>84</v>
      </c>
      <c r="C2052" s="7" t="n">
        <v>1</v>
      </c>
      <c r="D2052" s="7" t="n">
        <v>0</v>
      </c>
      <c r="E2052" s="7" t="n">
        <v>0</v>
      </c>
      <c r="F2052" s="7" t="n">
        <v>0</v>
      </c>
    </row>
    <row r="2053" spans="1:15">
      <c r="A2053" t="s">
        <v>4</v>
      </c>
      <c r="B2053" s="4" t="s">
        <v>5</v>
      </c>
      <c r="C2053" s="4" t="s">
        <v>7</v>
      </c>
      <c r="D2053" s="4" t="s">
        <v>12</v>
      </c>
      <c r="E2053" s="4" t="s">
        <v>12</v>
      </c>
      <c r="F2053" s="4" t="s">
        <v>13</v>
      </c>
    </row>
    <row r="2054" spans="1:15">
      <c r="A2054" t="n">
        <v>19624</v>
      </c>
      <c r="B2054" s="56" t="n">
        <v>84</v>
      </c>
      <c r="C2054" s="7" t="n">
        <v>0</v>
      </c>
      <c r="D2054" s="7" t="n">
        <v>0</v>
      </c>
      <c r="E2054" s="7" t="n">
        <v>0</v>
      </c>
      <c r="F2054" s="7" t="n">
        <v>1060320051</v>
      </c>
    </row>
    <row r="2055" spans="1:15">
      <c r="A2055" t="s">
        <v>4</v>
      </c>
      <c r="B2055" s="4" t="s">
        <v>5</v>
      </c>
      <c r="C2055" s="4" t="s">
        <v>7</v>
      </c>
      <c r="D2055" s="4" t="s">
        <v>7</v>
      </c>
      <c r="E2055" s="4" t="s">
        <v>21</v>
      </c>
      <c r="F2055" s="4" t="s">
        <v>21</v>
      </c>
      <c r="G2055" s="4" t="s">
        <v>21</v>
      </c>
      <c r="H2055" s="4" t="s">
        <v>12</v>
      </c>
      <c r="I2055" s="4" t="s">
        <v>7</v>
      </c>
    </row>
    <row r="2056" spans="1:15">
      <c r="A2056" t="n">
        <v>19634</v>
      </c>
      <c r="B2056" s="38" t="n">
        <v>45</v>
      </c>
      <c r="C2056" s="7" t="n">
        <v>4</v>
      </c>
      <c r="D2056" s="7" t="n">
        <v>3</v>
      </c>
      <c r="E2056" s="7" t="n">
        <v>30.1299991607666</v>
      </c>
      <c r="F2056" s="7" t="n">
        <v>138.889999389648</v>
      </c>
      <c r="G2056" s="7" t="n">
        <v>20</v>
      </c>
      <c r="H2056" s="7" t="n">
        <v>0</v>
      </c>
      <c r="I2056" s="7" t="n">
        <v>1</v>
      </c>
    </row>
    <row r="2057" spans="1:15">
      <c r="A2057" t="s">
        <v>4</v>
      </c>
      <c r="B2057" s="4" t="s">
        <v>5</v>
      </c>
      <c r="C2057" s="4" t="s">
        <v>7</v>
      </c>
      <c r="D2057" s="4" t="s">
        <v>7</v>
      </c>
      <c r="E2057" s="4" t="s">
        <v>21</v>
      </c>
      <c r="F2057" s="4" t="s">
        <v>12</v>
      </c>
    </row>
    <row r="2058" spans="1:15">
      <c r="A2058" t="n">
        <v>19652</v>
      </c>
      <c r="B2058" s="38" t="n">
        <v>45</v>
      </c>
      <c r="C2058" s="7" t="n">
        <v>5</v>
      </c>
      <c r="D2058" s="7" t="n">
        <v>3</v>
      </c>
      <c r="E2058" s="7" t="n">
        <v>35.2999992370605</v>
      </c>
      <c r="F2058" s="7" t="n">
        <v>0</v>
      </c>
    </row>
    <row r="2059" spans="1:15">
      <c r="A2059" t="s">
        <v>4</v>
      </c>
      <c r="B2059" s="4" t="s">
        <v>5</v>
      </c>
      <c r="C2059" s="4" t="s">
        <v>7</v>
      </c>
      <c r="D2059" s="4" t="s">
        <v>7</v>
      </c>
      <c r="E2059" s="4" t="s">
        <v>21</v>
      </c>
      <c r="F2059" s="4" t="s">
        <v>12</v>
      </c>
    </row>
    <row r="2060" spans="1:15">
      <c r="A2060" t="n">
        <v>19661</v>
      </c>
      <c r="B2060" s="38" t="n">
        <v>45</v>
      </c>
      <c r="C2060" s="7" t="n">
        <v>11</v>
      </c>
      <c r="D2060" s="7" t="n">
        <v>3</v>
      </c>
      <c r="E2060" s="7" t="n">
        <v>40</v>
      </c>
      <c r="F2060" s="7" t="n">
        <v>0</v>
      </c>
    </row>
    <row r="2061" spans="1:15">
      <c r="A2061" t="s">
        <v>4</v>
      </c>
      <c r="B2061" s="4" t="s">
        <v>5</v>
      </c>
      <c r="C2061" s="4" t="s">
        <v>7</v>
      </c>
      <c r="D2061" s="4" t="s">
        <v>7</v>
      </c>
      <c r="E2061" s="4" t="s">
        <v>21</v>
      </c>
      <c r="F2061" s="4" t="s">
        <v>21</v>
      </c>
      <c r="G2061" s="4" t="s">
        <v>21</v>
      </c>
      <c r="H2061" s="4" t="s">
        <v>12</v>
      </c>
      <c r="I2061" s="4" t="s">
        <v>7</v>
      </c>
    </row>
    <row r="2062" spans="1:15">
      <c r="A2062" t="n">
        <v>19670</v>
      </c>
      <c r="B2062" s="38" t="n">
        <v>45</v>
      </c>
      <c r="C2062" s="7" t="n">
        <v>4</v>
      </c>
      <c r="D2062" s="7" t="n">
        <v>3</v>
      </c>
      <c r="E2062" s="7" t="n">
        <v>346.75</v>
      </c>
      <c r="F2062" s="7" t="n">
        <v>54.2400016784668</v>
      </c>
      <c r="G2062" s="7" t="n">
        <v>20</v>
      </c>
      <c r="H2062" s="7" t="n">
        <v>3000</v>
      </c>
      <c r="I2062" s="7" t="n">
        <v>1</v>
      </c>
    </row>
    <row r="2063" spans="1:15">
      <c r="A2063" t="s">
        <v>4</v>
      </c>
      <c r="B2063" s="4" t="s">
        <v>5</v>
      </c>
      <c r="C2063" s="4" t="s">
        <v>7</v>
      </c>
      <c r="D2063" s="4" t="s">
        <v>7</v>
      </c>
      <c r="E2063" s="4" t="s">
        <v>21</v>
      </c>
      <c r="F2063" s="4" t="s">
        <v>12</v>
      </c>
    </row>
    <row r="2064" spans="1:15">
      <c r="A2064" t="n">
        <v>19688</v>
      </c>
      <c r="B2064" s="38" t="n">
        <v>45</v>
      </c>
      <c r="C2064" s="7" t="n">
        <v>5</v>
      </c>
      <c r="D2064" s="7" t="n">
        <v>3</v>
      </c>
      <c r="E2064" s="7" t="n">
        <v>9.10000038146973</v>
      </c>
      <c r="F2064" s="7" t="n">
        <v>3000</v>
      </c>
    </row>
    <row r="2065" spans="1:9">
      <c r="A2065" t="s">
        <v>4</v>
      </c>
      <c r="B2065" s="4" t="s">
        <v>5</v>
      </c>
      <c r="C2065" s="4" t="s">
        <v>12</v>
      </c>
      <c r="D2065" s="4" t="s">
        <v>21</v>
      </c>
      <c r="E2065" s="4" t="s">
        <v>21</v>
      </c>
      <c r="F2065" s="4" t="s">
        <v>7</v>
      </c>
    </row>
    <row r="2066" spans="1:9">
      <c r="A2066" t="n">
        <v>19697</v>
      </c>
      <c r="B2066" s="57" t="n">
        <v>52</v>
      </c>
      <c r="C2066" s="7" t="n">
        <v>1560</v>
      </c>
      <c r="D2066" s="7" t="n">
        <v>88.5999984741211</v>
      </c>
      <c r="E2066" s="7" t="n">
        <v>0</v>
      </c>
      <c r="F2066" s="7" t="n">
        <v>0</v>
      </c>
    </row>
    <row r="2067" spans="1:9">
      <c r="A2067" t="s">
        <v>4</v>
      </c>
      <c r="B2067" s="4" t="s">
        <v>5</v>
      </c>
      <c r="C2067" s="4" t="s">
        <v>7</v>
      </c>
      <c r="D2067" s="4" t="s">
        <v>12</v>
      </c>
    </row>
    <row r="2068" spans="1:9">
      <c r="A2068" t="n">
        <v>19709</v>
      </c>
      <c r="B2068" s="15" t="n">
        <v>58</v>
      </c>
      <c r="C2068" s="7" t="n">
        <v>255</v>
      </c>
      <c r="D2068" s="7" t="n">
        <v>0</v>
      </c>
    </row>
    <row r="2069" spans="1:9">
      <c r="A2069" t="s">
        <v>4</v>
      </c>
      <c r="B2069" s="4" t="s">
        <v>5</v>
      </c>
      <c r="C2069" s="4" t="s">
        <v>12</v>
      </c>
    </row>
    <row r="2070" spans="1:9">
      <c r="A2070" t="n">
        <v>19713</v>
      </c>
      <c r="B2070" s="22" t="n">
        <v>16</v>
      </c>
      <c r="C2070" s="7" t="n">
        <v>1000</v>
      </c>
    </row>
    <row r="2071" spans="1:9">
      <c r="A2071" t="s">
        <v>4</v>
      </c>
      <c r="B2071" s="4" t="s">
        <v>5</v>
      </c>
      <c r="C2071" s="4" t="s">
        <v>12</v>
      </c>
      <c r="D2071" s="4" t="s">
        <v>7</v>
      </c>
      <c r="E2071" s="4" t="s">
        <v>8</v>
      </c>
      <c r="F2071" s="4" t="s">
        <v>21</v>
      </c>
      <c r="G2071" s="4" t="s">
        <v>21</v>
      </c>
      <c r="H2071" s="4" t="s">
        <v>21</v>
      </c>
    </row>
    <row r="2072" spans="1:9">
      <c r="A2072" t="n">
        <v>19716</v>
      </c>
      <c r="B2072" s="31" t="n">
        <v>48</v>
      </c>
      <c r="C2072" s="7" t="n">
        <v>1560</v>
      </c>
      <c r="D2072" s="7" t="n">
        <v>1</v>
      </c>
      <c r="E2072" s="7" t="s">
        <v>93</v>
      </c>
      <c r="F2072" s="7" t="n">
        <v>1</v>
      </c>
      <c r="G2072" s="7" t="n">
        <v>1</v>
      </c>
      <c r="H2072" s="7" t="n">
        <v>0</v>
      </c>
    </row>
    <row r="2073" spans="1:9">
      <c r="A2073" t="s">
        <v>4</v>
      </c>
      <c r="B2073" s="4" t="s">
        <v>5</v>
      </c>
      <c r="C2073" s="4" t="s">
        <v>12</v>
      </c>
    </row>
    <row r="2074" spans="1:9">
      <c r="A2074" t="n">
        <v>19743</v>
      </c>
      <c r="B2074" s="22" t="n">
        <v>16</v>
      </c>
      <c r="C2074" s="7" t="n">
        <v>1000</v>
      </c>
    </row>
    <row r="2075" spans="1:9">
      <c r="A2075" t="s">
        <v>4</v>
      </c>
      <c r="B2075" s="4" t="s">
        <v>5</v>
      </c>
      <c r="C2075" s="4" t="s">
        <v>12</v>
      </c>
      <c r="D2075" s="4" t="s">
        <v>7</v>
      </c>
      <c r="E2075" s="4" t="s">
        <v>8</v>
      </c>
      <c r="F2075" s="4" t="s">
        <v>21</v>
      </c>
      <c r="G2075" s="4" t="s">
        <v>21</v>
      </c>
      <c r="H2075" s="4" t="s">
        <v>21</v>
      </c>
    </row>
    <row r="2076" spans="1:9">
      <c r="A2076" t="n">
        <v>19746</v>
      </c>
      <c r="B2076" s="31" t="n">
        <v>48</v>
      </c>
      <c r="C2076" s="7" t="n">
        <v>1560</v>
      </c>
      <c r="D2076" s="7" t="n">
        <v>1</v>
      </c>
      <c r="E2076" s="7" t="s">
        <v>92</v>
      </c>
      <c r="F2076" s="7" t="n">
        <v>1</v>
      </c>
      <c r="G2076" s="7" t="n">
        <v>1</v>
      </c>
      <c r="H2076" s="7" t="n">
        <v>0</v>
      </c>
    </row>
    <row r="2077" spans="1:9">
      <c r="A2077" t="s">
        <v>4</v>
      </c>
      <c r="B2077" s="4" t="s">
        <v>5</v>
      </c>
      <c r="C2077" s="4" t="s">
        <v>7</v>
      </c>
      <c r="D2077" s="4" t="s">
        <v>12</v>
      </c>
    </row>
    <row r="2078" spans="1:9">
      <c r="A2078" t="n">
        <v>19773</v>
      </c>
      <c r="B2078" s="38" t="n">
        <v>45</v>
      </c>
      <c r="C2078" s="7" t="n">
        <v>7</v>
      </c>
      <c r="D2078" s="7" t="n">
        <v>255</v>
      </c>
    </row>
    <row r="2079" spans="1:9">
      <c r="A2079" t="s">
        <v>4</v>
      </c>
      <c r="B2079" s="4" t="s">
        <v>5</v>
      </c>
      <c r="C2079" s="4" t="s">
        <v>7</v>
      </c>
      <c r="D2079" s="4" t="s">
        <v>12</v>
      </c>
      <c r="E2079" s="4" t="s">
        <v>21</v>
      </c>
    </row>
    <row r="2080" spans="1:9">
      <c r="A2080" t="n">
        <v>19777</v>
      </c>
      <c r="B2080" s="15" t="n">
        <v>58</v>
      </c>
      <c r="C2080" s="7" t="n">
        <v>101</v>
      </c>
      <c r="D2080" s="7" t="n">
        <v>500</v>
      </c>
      <c r="E2080" s="7" t="n">
        <v>1</v>
      </c>
    </row>
    <row r="2081" spans="1:8">
      <c r="A2081" t="s">
        <v>4</v>
      </c>
      <c r="B2081" s="4" t="s">
        <v>5</v>
      </c>
      <c r="C2081" s="4" t="s">
        <v>7</v>
      </c>
      <c r="D2081" s="4" t="s">
        <v>12</v>
      </c>
    </row>
    <row r="2082" spans="1:8">
      <c r="A2082" t="n">
        <v>19785</v>
      </c>
      <c r="B2082" s="15" t="n">
        <v>58</v>
      </c>
      <c r="C2082" s="7" t="n">
        <v>254</v>
      </c>
      <c r="D2082" s="7" t="n">
        <v>0</v>
      </c>
    </row>
    <row r="2083" spans="1:8">
      <c r="A2083" t="s">
        <v>4</v>
      </c>
      <c r="B2083" s="4" t="s">
        <v>5</v>
      </c>
      <c r="C2083" s="4" t="s">
        <v>7</v>
      </c>
      <c r="D2083" s="4" t="s">
        <v>12</v>
      </c>
      <c r="E2083" s="4" t="s">
        <v>12</v>
      </c>
      <c r="F2083" s="4" t="s">
        <v>13</v>
      </c>
    </row>
    <row r="2084" spans="1:8">
      <c r="A2084" t="n">
        <v>19789</v>
      </c>
      <c r="B2084" s="56" t="n">
        <v>84</v>
      </c>
      <c r="C2084" s="7" t="n">
        <v>1</v>
      </c>
      <c r="D2084" s="7" t="n">
        <v>0</v>
      </c>
      <c r="E2084" s="7" t="n">
        <v>0</v>
      </c>
      <c r="F2084" s="7" t="n">
        <v>0</v>
      </c>
    </row>
    <row r="2085" spans="1:8">
      <c r="A2085" t="s">
        <v>4</v>
      </c>
      <c r="B2085" s="4" t="s">
        <v>5</v>
      </c>
      <c r="C2085" s="4" t="s">
        <v>7</v>
      </c>
    </row>
    <row r="2086" spans="1:8">
      <c r="A2086" t="n">
        <v>19799</v>
      </c>
      <c r="B2086" s="38" t="n">
        <v>45</v>
      </c>
      <c r="C2086" s="7" t="n">
        <v>16</v>
      </c>
    </row>
    <row r="2087" spans="1:8">
      <c r="A2087" t="s">
        <v>4</v>
      </c>
      <c r="B2087" s="4" t="s">
        <v>5</v>
      </c>
      <c r="C2087" s="4" t="s">
        <v>7</v>
      </c>
      <c r="D2087" s="4" t="s">
        <v>7</v>
      </c>
      <c r="E2087" s="4" t="s">
        <v>21</v>
      </c>
      <c r="F2087" s="4" t="s">
        <v>21</v>
      </c>
      <c r="G2087" s="4" t="s">
        <v>21</v>
      </c>
      <c r="H2087" s="4" t="s">
        <v>12</v>
      </c>
    </row>
    <row r="2088" spans="1:8">
      <c r="A2088" t="n">
        <v>19801</v>
      </c>
      <c r="B2088" s="38" t="n">
        <v>45</v>
      </c>
      <c r="C2088" s="7" t="n">
        <v>2</v>
      </c>
      <c r="D2088" s="7" t="n">
        <v>3</v>
      </c>
      <c r="E2088" s="7" t="n">
        <v>368.480010986328</v>
      </c>
      <c r="F2088" s="7" t="n">
        <v>-0.5</v>
      </c>
      <c r="G2088" s="7" t="n">
        <v>-31.2099990844727</v>
      </c>
      <c r="H2088" s="7" t="n">
        <v>0</v>
      </c>
    </row>
    <row r="2089" spans="1:8">
      <c r="A2089" t="s">
        <v>4</v>
      </c>
      <c r="B2089" s="4" t="s">
        <v>5</v>
      </c>
      <c r="C2089" s="4" t="s">
        <v>7</v>
      </c>
      <c r="D2089" s="4" t="s">
        <v>7</v>
      </c>
      <c r="E2089" s="4" t="s">
        <v>21</v>
      </c>
      <c r="F2089" s="4" t="s">
        <v>21</v>
      </c>
      <c r="G2089" s="4" t="s">
        <v>21</v>
      </c>
      <c r="H2089" s="4" t="s">
        <v>12</v>
      </c>
      <c r="I2089" s="4" t="s">
        <v>7</v>
      </c>
    </row>
    <row r="2090" spans="1:8">
      <c r="A2090" t="n">
        <v>19818</v>
      </c>
      <c r="B2090" s="38" t="n">
        <v>45</v>
      </c>
      <c r="C2090" s="7" t="n">
        <v>4</v>
      </c>
      <c r="D2090" s="7" t="n">
        <v>3</v>
      </c>
      <c r="E2090" s="7" t="n">
        <v>25.3799991607666</v>
      </c>
      <c r="F2090" s="7" t="n">
        <v>102.430000305176</v>
      </c>
      <c r="G2090" s="7" t="n">
        <v>10</v>
      </c>
      <c r="H2090" s="7" t="n">
        <v>0</v>
      </c>
      <c r="I2090" s="7" t="n">
        <v>1</v>
      </c>
    </row>
    <row r="2091" spans="1:8">
      <c r="A2091" t="s">
        <v>4</v>
      </c>
      <c r="B2091" s="4" t="s">
        <v>5</v>
      </c>
      <c r="C2091" s="4" t="s">
        <v>7</v>
      </c>
      <c r="D2091" s="4" t="s">
        <v>7</v>
      </c>
      <c r="E2091" s="4" t="s">
        <v>21</v>
      </c>
      <c r="F2091" s="4" t="s">
        <v>12</v>
      </c>
    </row>
    <row r="2092" spans="1:8">
      <c r="A2092" t="n">
        <v>19836</v>
      </c>
      <c r="B2092" s="38" t="n">
        <v>45</v>
      </c>
      <c r="C2092" s="7" t="n">
        <v>5</v>
      </c>
      <c r="D2092" s="7" t="n">
        <v>3</v>
      </c>
      <c r="E2092" s="7" t="n">
        <v>21.3999996185303</v>
      </c>
      <c r="F2092" s="7" t="n">
        <v>0</v>
      </c>
    </row>
    <row r="2093" spans="1:8">
      <c r="A2093" t="s">
        <v>4</v>
      </c>
      <c r="B2093" s="4" t="s">
        <v>5</v>
      </c>
      <c r="C2093" s="4" t="s">
        <v>7</v>
      </c>
      <c r="D2093" s="4" t="s">
        <v>7</v>
      </c>
      <c r="E2093" s="4" t="s">
        <v>21</v>
      </c>
      <c r="F2093" s="4" t="s">
        <v>12</v>
      </c>
    </row>
    <row r="2094" spans="1:8">
      <c r="A2094" t="n">
        <v>19845</v>
      </c>
      <c r="B2094" s="38" t="n">
        <v>45</v>
      </c>
      <c r="C2094" s="7" t="n">
        <v>11</v>
      </c>
      <c r="D2094" s="7" t="n">
        <v>3</v>
      </c>
      <c r="E2094" s="7" t="n">
        <v>40</v>
      </c>
      <c r="F2094" s="7" t="n">
        <v>0</v>
      </c>
    </row>
    <row r="2095" spans="1:8">
      <c r="A2095" t="s">
        <v>4</v>
      </c>
      <c r="B2095" s="4" t="s">
        <v>5</v>
      </c>
      <c r="C2095" s="4" t="s">
        <v>7</v>
      </c>
      <c r="D2095" s="4" t="s">
        <v>7</v>
      </c>
      <c r="E2095" s="4" t="s">
        <v>21</v>
      </c>
      <c r="F2095" s="4" t="s">
        <v>21</v>
      </c>
      <c r="G2095" s="4" t="s">
        <v>21</v>
      </c>
      <c r="H2095" s="4" t="s">
        <v>12</v>
      </c>
    </row>
    <row r="2096" spans="1:8">
      <c r="A2096" t="n">
        <v>19854</v>
      </c>
      <c r="B2096" s="38" t="n">
        <v>45</v>
      </c>
      <c r="C2096" s="7" t="n">
        <v>2</v>
      </c>
      <c r="D2096" s="7" t="n">
        <v>3</v>
      </c>
      <c r="E2096" s="7" t="n">
        <v>377.839996337891</v>
      </c>
      <c r="F2096" s="7" t="n">
        <v>-1.48000001907349</v>
      </c>
      <c r="G2096" s="7" t="n">
        <v>-41.810001373291</v>
      </c>
      <c r="H2096" s="7" t="n">
        <v>3000</v>
      </c>
    </row>
    <row r="2097" spans="1:9">
      <c r="A2097" t="s">
        <v>4</v>
      </c>
      <c r="B2097" s="4" t="s">
        <v>5</v>
      </c>
      <c r="C2097" s="4" t="s">
        <v>7</v>
      </c>
      <c r="D2097" s="4" t="s">
        <v>7</v>
      </c>
      <c r="E2097" s="4" t="s">
        <v>21</v>
      </c>
      <c r="F2097" s="4" t="s">
        <v>21</v>
      </c>
      <c r="G2097" s="4" t="s">
        <v>21</v>
      </c>
      <c r="H2097" s="4" t="s">
        <v>12</v>
      </c>
      <c r="I2097" s="4" t="s">
        <v>7</v>
      </c>
    </row>
    <row r="2098" spans="1:9">
      <c r="A2098" t="n">
        <v>19871</v>
      </c>
      <c r="B2098" s="38" t="n">
        <v>45</v>
      </c>
      <c r="C2098" s="7" t="n">
        <v>4</v>
      </c>
      <c r="D2098" s="7" t="n">
        <v>3</v>
      </c>
      <c r="E2098" s="7" t="n">
        <v>8.48999977111816</v>
      </c>
      <c r="F2098" s="7" t="n">
        <v>165.190002441406</v>
      </c>
      <c r="G2098" s="7" t="n">
        <v>10</v>
      </c>
      <c r="H2098" s="7" t="n">
        <v>3000</v>
      </c>
      <c r="I2098" s="7" t="n">
        <v>1</v>
      </c>
    </row>
    <row r="2099" spans="1:9">
      <c r="A2099" t="s">
        <v>4</v>
      </c>
      <c r="B2099" s="4" t="s">
        <v>5</v>
      </c>
      <c r="C2099" s="4" t="s">
        <v>7</v>
      </c>
      <c r="D2099" s="4" t="s">
        <v>7</v>
      </c>
      <c r="E2099" s="4" t="s">
        <v>21</v>
      </c>
      <c r="F2099" s="4" t="s">
        <v>12</v>
      </c>
    </row>
    <row r="2100" spans="1:9">
      <c r="A2100" t="n">
        <v>19889</v>
      </c>
      <c r="B2100" s="38" t="n">
        <v>45</v>
      </c>
      <c r="C2100" s="7" t="n">
        <v>5</v>
      </c>
      <c r="D2100" s="7" t="n">
        <v>3</v>
      </c>
      <c r="E2100" s="7" t="n">
        <v>10.6999998092651</v>
      </c>
      <c r="F2100" s="7" t="n">
        <v>3000</v>
      </c>
    </row>
    <row r="2101" spans="1:9">
      <c r="A2101" t="s">
        <v>4</v>
      </c>
      <c r="B2101" s="4" t="s">
        <v>5</v>
      </c>
      <c r="C2101" s="4" t="s">
        <v>7</v>
      </c>
      <c r="D2101" s="4" t="s">
        <v>7</v>
      </c>
      <c r="E2101" s="4" t="s">
        <v>21</v>
      </c>
      <c r="F2101" s="4" t="s">
        <v>12</v>
      </c>
    </row>
    <row r="2102" spans="1:9">
      <c r="A2102" t="n">
        <v>19898</v>
      </c>
      <c r="B2102" s="38" t="n">
        <v>45</v>
      </c>
      <c r="C2102" s="7" t="n">
        <v>11</v>
      </c>
      <c r="D2102" s="7" t="n">
        <v>3</v>
      </c>
      <c r="E2102" s="7" t="n">
        <v>40</v>
      </c>
      <c r="F2102" s="7" t="n">
        <v>3000</v>
      </c>
    </row>
    <row r="2103" spans="1:9">
      <c r="A2103" t="s">
        <v>4</v>
      </c>
      <c r="B2103" s="4" t="s">
        <v>5</v>
      </c>
      <c r="C2103" s="4" t="s">
        <v>7</v>
      </c>
      <c r="D2103" s="4" t="s">
        <v>12</v>
      </c>
    </row>
    <row r="2104" spans="1:9">
      <c r="A2104" t="n">
        <v>19907</v>
      </c>
      <c r="B2104" s="15" t="n">
        <v>58</v>
      </c>
      <c r="C2104" s="7" t="n">
        <v>255</v>
      </c>
      <c r="D2104" s="7" t="n">
        <v>0</v>
      </c>
    </row>
    <row r="2105" spans="1:9">
      <c r="A2105" t="s">
        <v>4</v>
      </c>
      <c r="B2105" s="4" t="s">
        <v>5</v>
      </c>
      <c r="C2105" s="4" t="s">
        <v>12</v>
      </c>
      <c r="D2105" s="4" t="s">
        <v>7</v>
      </c>
    </row>
    <row r="2106" spans="1:9">
      <c r="A2106" t="n">
        <v>19911</v>
      </c>
      <c r="B2106" s="40" t="n">
        <v>56</v>
      </c>
      <c r="C2106" s="7" t="n">
        <v>1560</v>
      </c>
      <c r="D2106" s="7" t="n">
        <v>0</v>
      </c>
    </row>
    <row r="2107" spans="1:9">
      <c r="A2107" t="s">
        <v>4</v>
      </c>
      <c r="B2107" s="4" t="s">
        <v>5</v>
      </c>
      <c r="C2107" s="4" t="s">
        <v>7</v>
      </c>
      <c r="D2107" s="4" t="s">
        <v>12</v>
      </c>
      <c r="E2107" s="4" t="s">
        <v>21</v>
      </c>
      <c r="F2107" s="4" t="s">
        <v>12</v>
      </c>
      <c r="G2107" s="4" t="s">
        <v>13</v>
      </c>
      <c r="H2107" s="4" t="s">
        <v>13</v>
      </c>
      <c r="I2107" s="4" t="s">
        <v>12</v>
      </c>
      <c r="J2107" s="4" t="s">
        <v>12</v>
      </c>
      <c r="K2107" s="4" t="s">
        <v>13</v>
      </c>
      <c r="L2107" s="4" t="s">
        <v>13</v>
      </c>
      <c r="M2107" s="4" t="s">
        <v>13</v>
      </c>
      <c r="N2107" s="4" t="s">
        <v>13</v>
      </c>
      <c r="O2107" s="4" t="s">
        <v>8</v>
      </c>
    </row>
    <row r="2108" spans="1:9">
      <c r="A2108" t="n">
        <v>19915</v>
      </c>
      <c r="B2108" s="37" t="n">
        <v>50</v>
      </c>
      <c r="C2108" s="7" t="n">
        <v>0</v>
      </c>
      <c r="D2108" s="7" t="n">
        <v>2119</v>
      </c>
      <c r="E2108" s="7" t="n">
        <v>0.5</v>
      </c>
      <c r="F2108" s="7" t="n">
        <v>0</v>
      </c>
      <c r="G2108" s="7" t="n">
        <v>0</v>
      </c>
      <c r="H2108" s="7" t="n">
        <v>0</v>
      </c>
      <c r="I2108" s="7" t="n">
        <v>0</v>
      </c>
      <c r="J2108" s="7" t="n">
        <v>65533</v>
      </c>
      <c r="K2108" s="7" t="n">
        <v>0</v>
      </c>
      <c r="L2108" s="7" t="n">
        <v>0</v>
      </c>
      <c r="M2108" s="7" t="n">
        <v>0</v>
      </c>
      <c r="N2108" s="7" t="n">
        <v>0</v>
      </c>
      <c r="O2108" s="7" t="s">
        <v>14</v>
      </c>
    </row>
    <row r="2109" spans="1:9">
      <c r="A2109" t="s">
        <v>4</v>
      </c>
      <c r="B2109" s="4" t="s">
        <v>5</v>
      </c>
      <c r="C2109" s="4" t="s">
        <v>12</v>
      </c>
      <c r="D2109" s="4" t="s">
        <v>7</v>
      </c>
      <c r="E2109" s="4" t="s">
        <v>8</v>
      </c>
      <c r="F2109" s="4" t="s">
        <v>21</v>
      </c>
      <c r="G2109" s="4" t="s">
        <v>21</v>
      </c>
      <c r="H2109" s="4" t="s">
        <v>21</v>
      </c>
    </row>
    <row r="2110" spans="1:9">
      <c r="A2110" t="n">
        <v>19954</v>
      </c>
      <c r="B2110" s="31" t="n">
        <v>48</v>
      </c>
      <c r="C2110" s="7" t="n">
        <v>1560</v>
      </c>
      <c r="D2110" s="7" t="n">
        <v>0</v>
      </c>
      <c r="E2110" s="7" t="s">
        <v>49</v>
      </c>
      <c r="F2110" s="7" t="n">
        <v>0.5</v>
      </c>
      <c r="G2110" s="7" t="n">
        <v>1</v>
      </c>
      <c r="H2110" s="7" t="n">
        <v>0</v>
      </c>
    </row>
    <row r="2111" spans="1:9">
      <c r="A2111" t="s">
        <v>4</v>
      </c>
      <c r="B2111" s="4" t="s">
        <v>5</v>
      </c>
      <c r="C2111" s="4" t="s">
        <v>7</v>
      </c>
      <c r="D2111" s="4" t="s">
        <v>12</v>
      </c>
      <c r="E2111" s="4" t="s">
        <v>7</v>
      </c>
    </row>
    <row r="2112" spans="1:9">
      <c r="A2112" t="n">
        <v>19981</v>
      </c>
      <c r="B2112" s="24" t="n">
        <v>39</v>
      </c>
      <c r="C2112" s="7" t="n">
        <v>14</v>
      </c>
      <c r="D2112" s="7" t="n">
        <v>1560</v>
      </c>
      <c r="E2112" s="7" t="n">
        <v>100</v>
      </c>
    </row>
    <row r="2113" spans="1:15">
      <c r="A2113" t="s">
        <v>4</v>
      </c>
      <c r="B2113" s="4" t="s">
        <v>5</v>
      </c>
      <c r="C2113" s="4" t="s">
        <v>7</v>
      </c>
      <c r="D2113" s="4" t="s">
        <v>12</v>
      </c>
      <c r="E2113" s="4" t="s">
        <v>7</v>
      </c>
    </row>
    <row r="2114" spans="1:15">
      <c r="A2114" t="n">
        <v>19986</v>
      </c>
      <c r="B2114" s="24" t="n">
        <v>39</v>
      </c>
      <c r="C2114" s="7" t="n">
        <v>14</v>
      </c>
      <c r="D2114" s="7" t="n">
        <v>1560</v>
      </c>
      <c r="E2114" s="7" t="n">
        <v>101</v>
      </c>
    </row>
    <row r="2115" spans="1:15">
      <c r="A2115" t="s">
        <v>4</v>
      </c>
      <c r="B2115" s="4" t="s">
        <v>5</v>
      </c>
      <c r="C2115" s="4" t="s">
        <v>12</v>
      </c>
      <c r="D2115" s="4" t="s">
        <v>7</v>
      </c>
    </row>
    <row r="2116" spans="1:15">
      <c r="A2116" t="n">
        <v>19991</v>
      </c>
      <c r="B2116" s="40" t="n">
        <v>56</v>
      </c>
      <c r="C2116" s="7" t="n">
        <v>1561</v>
      </c>
      <c r="D2116" s="7" t="n">
        <v>0</v>
      </c>
    </row>
    <row r="2117" spans="1:15">
      <c r="A2117" t="s">
        <v>4</v>
      </c>
      <c r="B2117" s="4" t="s">
        <v>5</v>
      </c>
      <c r="C2117" s="4" t="s">
        <v>7</v>
      </c>
      <c r="D2117" s="4" t="s">
        <v>12</v>
      </c>
      <c r="E2117" s="4" t="s">
        <v>21</v>
      </c>
      <c r="F2117" s="4" t="s">
        <v>12</v>
      </c>
      <c r="G2117" s="4" t="s">
        <v>13</v>
      </c>
      <c r="H2117" s="4" t="s">
        <v>13</v>
      </c>
      <c r="I2117" s="4" t="s">
        <v>12</v>
      </c>
      <c r="J2117" s="4" t="s">
        <v>12</v>
      </c>
      <c r="K2117" s="4" t="s">
        <v>13</v>
      </c>
      <c r="L2117" s="4" t="s">
        <v>13</v>
      </c>
      <c r="M2117" s="4" t="s">
        <v>13</v>
      </c>
      <c r="N2117" s="4" t="s">
        <v>13</v>
      </c>
      <c r="O2117" s="4" t="s">
        <v>8</v>
      </c>
    </row>
    <row r="2118" spans="1:15">
      <c r="A2118" t="n">
        <v>19995</v>
      </c>
      <c r="B2118" s="37" t="n">
        <v>50</v>
      </c>
      <c r="C2118" s="7" t="n">
        <v>0</v>
      </c>
      <c r="D2118" s="7" t="n">
        <v>2119</v>
      </c>
      <c r="E2118" s="7" t="n">
        <v>0.5</v>
      </c>
      <c r="F2118" s="7" t="n">
        <v>0</v>
      </c>
      <c r="G2118" s="7" t="n">
        <v>0</v>
      </c>
      <c r="H2118" s="7" t="n">
        <v>0</v>
      </c>
      <c r="I2118" s="7" t="n">
        <v>0</v>
      </c>
      <c r="J2118" s="7" t="n">
        <v>65533</v>
      </c>
      <c r="K2118" s="7" t="n">
        <v>0</v>
      </c>
      <c r="L2118" s="7" t="n">
        <v>0</v>
      </c>
      <c r="M2118" s="7" t="n">
        <v>0</v>
      </c>
      <c r="N2118" s="7" t="n">
        <v>0</v>
      </c>
      <c r="O2118" s="7" t="s">
        <v>14</v>
      </c>
    </row>
    <row r="2119" spans="1:15">
      <c r="A2119" t="s">
        <v>4</v>
      </c>
      <c r="B2119" s="4" t="s">
        <v>5</v>
      </c>
      <c r="C2119" s="4" t="s">
        <v>7</v>
      </c>
      <c r="D2119" s="4" t="s">
        <v>12</v>
      </c>
      <c r="E2119" s="4" t="s">
        <v>7</v>
      </c>
    </row>
    <row r="2120" spans="1:15">
      <c r="A2120" t="n">
        <v>20034</v>
      </c>
      <c r="B2120" s="24" t="n">
        <v>39</v>
      </c>
      <c r="C2120" s="7" t="n">
        <v>14</v>
      </c>
      <c r="D2120" s="7" t="n">
        <v>1561</v>
      </c>
      <c r="E2120" s="7" t="n">
        <v>102</v>
      </c>
    </row>
    <row r="2121" spans="1:15">
      <c r="A2121" t="s">
        <v>4</v>
      </c>
      <c r="B2121" s="4" t="s">
        <v>5</v>
      </c>
      <c r="C2121" s="4" t="s">
        <v>7</v>
      </c>
      <c r="D2121" s="4" t="s">
        <v>12</v>
      </c>
      <c r="E2121" s="4" t="s">
        <v>7</v>
      </c>
    </row>
    <row r="2122" spans="1:15">
      <c r="A2122" t="n">
        <v>20039</v>
      </c>
      <c r="B2122" s="24" t="n">
        <v>39</v>
      </c>
      <c r="C2122" s="7" t="n">
        <v>14</v>
      </c>
      <c r="D2122" s="7" t="n">
        <v>1561</v>
      </c>
      <c r="E2122" s="7" t="n">
        <v>103</v>
      </c>
    </row>
    <row r="2123" spans="1:15">
      <c r="A2123" t="s">
        <v>4</v>
      </c>
      <c r="B2123" s="4" t="s">
        <v>5</v>
      </c>
      <c r="C2123" s="4" t="s">
        <v>12</v>
      </c>
      <c r="D2123" s="4" t="s">
        <v>7</v>
      </c>
      <c r="E2123" s="4" t="s">
        <v>7</v>
      </c>
      <c r="F2123" s="4" t="s">
        <v>8</v>
      </c>
    </row>
    <row r="2124" spans="1:15">
      <c r="A2124" t="n">
        <v>20044</v>
      </c>
      <c r="B2124" s="27" t="n">
        <v>20</v>
      </c>
      <c r="C2124" s="7" t="n">
        <v>1561</v>
      </c>
      <c r="D2124" s="7" t="n">
        <v>3</v>
      </c>
      <c r="E2124" s="7" t="n">
        <v>11</v>
      </c>
      <c r="F2124" s="7" t="s">
        <v>120</v>
      </c>
    </row>
    <row r="2125" spans="1:15">
      <c r="A2125" t="s">
        <v>4</v>
      </c>
      <c r="B2125" s="4" t="s">
        <v>5</v>
      </c>
      <c r="C2125" s="4" t="s">
        <v>12</v>
      </c>
      <c r="D2125" s="4" t="s">
        <v>7</v>
      </c>
    </row>
    <row r="2126" spans="1:15">
      <c r="A2126" t="n">
        <v>20072</v>
      </c>
      <c r="B2126" s="40" t="n">
        <v>56</v>
      </c>
      <c r="C2126" s="7" t="n">
        <v>1562</v>
      </c>
      <c r="D2126" s="7" t="n">
        <v>0</v>
      </c>
    </row>
    <row r="2127" spans="1:15">
      <c r="A2127" t="s">
        <v>4</v>
      </c>
      <c r="B2127" s="4" t="s">
        <v>5</v>
      </c>
      <c r="C2127" s="4" t="s">
        <v>7</v>
      </c>
      <c r="D2127" s="4" t="s">
        <v>12</v>
      </c>
      <c r="E2127" s="4" t="s">
        <v>21</v>
      </c>
      <c r="F2127" s="4" t="s">
        <v>12</v>
      </c>
      <c r="G2127" s="4" t="s">
        <v>13</v>
      </c>
      <c r="H2127" s="4" t="s">
        <v>13</v>
      </c>
      <c r="I2127" s="4" t="s">
        <v>12</v>
      </c>
      <c r="J2127" s="4" t="s">
        <v>12</v>
      </c>
      <c r="K2127" s="4" t="s">
        <v>13</v>
      </c>
      <c r="L2127" s="4" t="s">
        <v>13</v>
      </c>
      <c r="M2127" s="4" t="s">
        <v>13</v>
      </c>
      <c r="N2127" s="4" t="s">
        <v>13</v>
      </c>
      <c r="O2127" s="4" t="s">
        <v>8</v>
      </c>
    </row>
    <row r="2128" spans="1:15">
      <c r="A2128" t="n">
        <v>20076</v>
      </c>
      <c r="B2128" s="37" t="n">
        <v>50</v>
      </c>
      <c r="C2128" s="7" t="n">
        <v>0</v>
      </c>
      <c r="D2128" s="7" t="n">
        <v>2119</v>
      </c>
      <c r="E2128" s="7" t="n">
        <v>0.5</v>
      </c>
      <c r="F2128" s="7" t="n">
        <v>0</v>
      </c>
      <c r="G2128" s="7" t="n">
        <v>0</v>
      </c>
      <c r="H2128" s="7" t="n">
        <v>0</v>
      </c>
      <c r="I2128" s="7" t="n">
        <v>0</v>
      </c>
      <c r="J2128" s="7" t="n">
        <v>65533</v>
      </c>
      <c r="K2128" s="7" t="n">
        <v>0</v>
      </c>
      <c r="L2128" s="7" t="n">
        <v>0</v>
      </c>
      <c r="M2128" s="7" t="n">
        <v>0</v>
      </c>
      <c r="N2128" s="7" t="n">
        <v>0</v>
      </c>
      <c r="O2128" s="7" t="s">
        <v>14</v>
      </c>
    </row>
    <row r="2129" spans="1:15">
      <c r="A2129" t="s">
        <v>4</v>
      </c>
      <c r="B2129" s="4" t="s">
        <v>5</v>
      </c>
      <c r="C2129" s="4" t="s">
        <v>7</v>
      </c>
      <c r="D2129" s="4" t="s">
        <v>12</v>
      </c>
      <c r="E2129" s="4" t="s">
        <v>7</v>
      </c>
    </row>
    <row r="2130" spans="1:15">
      <c r="A2130" t="n">
        <v>20115</v>
      </c>
      <c r="B2130" s="24" t="n">
        <v>39</v>
      </c>
      <c r="C2130" s="7" t="n">
        <v>14</v>
      </c>
      <c r="D2130" s="7" t="n">
        <v>1562</v>
      </c>
      <c r="E2130" s="7" t="n">
        <v>104</v>
      </c>
    </row>
    <row r="2131" spans="1:15">
      <c r="A2131" t="s">
        <v>4</v>
      </c>
      <c r="B2131" s="4" t="s">
        <v>5</v>
      </c>
      <c r="C2131" s="4" t="s">
        <v>7</v>
      </c>
      <c r="D2131" s="4" t="s">
        <v>12</v>
      </c>
      <c r="E2131" s="4" t="s">
        <v>7</v>
      </c>
    </row>
    <row r="2132" spans="1:15">
      <c r="A2132" t="n">
        <v>20120</v>
      </c>
      <c r="B2132" s="24" t="n">
        <v>39</v>
      </c>
      <c r="C2132" s="7" t="n">
        <v>14</v>
      </c>
      <c r="D2132" s="7" t="n">
        <v>1562</v>
      </c>
      <c r="E2132" s="7" t="n">
        <v>105</v>
      </c>
    </row>
    <row r="2133" spans="1:15">
      <c r="A2133" t="s">
        <v>4</v>
      </c>
      <c r="B2133" s="4" t="s">
        <v>5</v>
      </c>
      <c r="C2133" s="4" t="s">
        <v>12</v>
      </c>
      <c r="D2133" s="4" t="s">
        <v>7</v>
      </c>
      <c r="E2133" s="4" t="s">
        <v>7</v>
      </c>
      <c r="F2133" s="4" t="s">
        <v>8</v>
      </c>
    </row>
    <row r="2134" spans="1:15">
      <c r="A2134" t="n">
        <v>20125</v>
      </c>
      <c r="B2134" s="27" t="n">
        <v>20</v>
      </c>
      <c r="C2134" s="7" t="n">
        <v>1562</v>
      </c>
      <c r="D2134" s="7" t="n">
        <v>3</v>
      </c>
      <c r="E2134" s="7" t="n">
        <v>11</v>
      </c>
      <c r="F2134" s="7" t="s">
        <v>120</v>
      </c>
    </row>
    <row r="2135" spans="1:15">
      <c r="A2135" t="s">
        <v>4</v>
      </c>
      <c r="B2135" s="4" t="s">
        <v>5</v>
      </c>
      <c r="C2135" s="4" t="s">
        <v>12</v>
      </c>
      <c r="D2135" s="4" t="s">
        <v>7</v>
      </c>
    </row>
    <row r="2136" spans="1:15">
      <c r="A2136" t="n">
        <v>20153</v>
      </c>
      <c r="B2136" s="40" t="n">
        <v>56</v>
      </c>
      <c r="C2136" s="7" t="n">
        <v>1563</v>
      </c>
      <c r="D2136" s="7" t="n">
        <v>0</v>
      </c>
    </row>
    <row r="2137" spans="1:15">
      <c r="A2137" t="s">
        <v>4</v>
      </c>
      <c r="B2137" s="4" t="s">
        <v>5</v>
      </c>
      <c r="C2137" s="4" t="s">
        <v>7</v>
      </c>
      <c r="D2137" s="4" t="s">
        <v>12</v>
      </c>
      <c r="E2137" s="4" t="s">
        <v>21</v>
      </c>
      <c r="F2137" s="4" t="s">
        <v>12</v>
      </c>
      <c r="G2137" s="4" t="s">
        <v>13</v>
      </c>
      <c r="H2137" s="4" t="s">
        <v>13</v>
      </c>
      <c r="I2137" s="4" t="s">
        <v>12</v>
      </c>
      <c r="J2137" s="4" t="s">
        <v>12</v>
      </c>
      <c r="K2137" s="4" t="s">
        <v>13</v>
      </c>
      <c r="L2137" s="4" t="s">
        <v>13</v>
      </c>
      <c r="M2137" s="4" t="s">
        <v>13</v>
      </c>
      <c r="N2137" s="4" t="s">
        <v>13</v>
      </c>
      <c r="O2137" s="4" t="s">
        <v>8</v>
      </c>
    </row>
    <row r="2138" spans="1:15">
      <c r="A2138" t="n">
        <v>20157</v>
      </c>
      <c r="B2138" s="37" t="n">
        <v>50</v>
      </c>
      <c r="C2138" s="7" t="n">
        <v>0</v>
      </c>
      <c r="D2138" s="7" t="n">
        <v>2119</v>
      </c>
      <c r="E2138" s="7" t="n">
        <v>0.5</v>
      </c>
      <c r="F2138" s="7" t="n">
        <v>0</v>
      </c>
      <c r="G2138" s="7" t="n">
        <v>0</v>
      </c>
      <c r="H2138" s="7" t="n">
        <v>0</v>
      </c>
      <c r="I2138" s="7" t="n">
        <v>0</v>
      </c>
      <c r="J2138" s="7" t="n">
        <v>65533</v>
      </c>
      <c r="K2138" s="7" t="n">
        <v>0</v>
      </c>
      <c r="L2138" s="7" t="n">
        <v>0</v>
      </c>
      <c r="M2138" s="7" t="n">
        <v>0</v>
      </c>
      <c r="N2138" s="7" t="n">
        <v>0</v>
      </c>
      <c r="O2138" s="7" t="s">
        <v>14</v>
      </c>
    </row>
    <row r="2139" spans="1:15">
      <c r="A2139" t="s">
        <v>4</v>
      </c>
      <c r="B2139" s="4" t="s">
        <v>5</v>
      </c>
      <c r="C2139" s="4" t="s">
        <v>7</v>
      </c>
      <c r="D2139" s="4" t="s">
        <v>12</v>
      </c>
      <c r="E2139" s="4" t="s">
        <v>7</v>
      </c>
    </row>
    <row r="2140" spans="1:15">
      <c r="A2140" t="n">
        <v>20196</v>
      </c>
      <c r="B2140" s="24" t="n">
        <v>39</v>
      </c>
      <c r="C2140" s="7" t="n">
        <v>14</v>
      </c>
      <c r="D2140" s="7" t="n">
        <v>1563</v>
      </c>
      <c r="E2140" s="7" t="n">
        <v>106</v>
      </c>
    </row>
    <row r="2141" spans="1:15">
      <c r="A2141" t="s">
        <v>4</v>
      </c>
      <c r="B2141" s="4" t="s">
        <v>5</v>
      </c>
      <c r="C2141" s="4" t="s">
        <v>7</v>
      </c>
      <c r="D2141" s="4" t="s">
        <v>12</v>
      </c>
      <c r="E2141" s="4" t="s">
        <v>7</v>
      </c>
    </row>
    <row r="2142" spans="1:15">
      <c r="A2142" t="n">
        <v>20201</v>
      </c>
      <c r="B2142" s="24" t="n">
        <v>39</v>
      </c>
      <c r="C2142" s="7" t="n">
        <v>14</v>
      </c>
      <c r="D2142" s="7" t="n">
        <v>1563</v>
      </c>
      <c r="E2142" s="7" t="n">
        <v>107</v>
      </c>
    </row>
    <row r="2143" spans="1:15">
      <c r="A2143" t="s">
        <v>4</v>
      </c>
      <c r="B2143" s="4" t="s">
        <v>5</v>
      </c>
      <c r="C2143" s="4" t="s">
        <v>12</v>
      </c>
      <c r="D2143" s="4" t="s">
        <v>7</v>
      </c>
      <c r="E2143" s="4" t="s">
        <v>7</v>
      </c>
      <c r="F2143" s="4" t="s">
        <v>8</v>
      </c>
    </row>
    <row r="2144" spans="1:15">
      <c r="A2144" t="n">
        <v>20206</v>
      </c>
      <c r="B2144" s="27" t="n">
        <v>20</v>
      </c>
      <c r="C2144" s="7" t="n">
        <v>1563</v>
      </c>
      <c r="D2144" s="7" t="n">
        <v>3</v>
      </c>
      <c r="E2144" s="7" t="n">
        <v>11</v>
      </c>
      <c r="F2144" s="7" t="s">
        <v>120</v>
      </c>
    </row>
    <row r="2145" spans="1:15">
      <c r="A2145" t="s">
        <v>4</v>
      </c>
      <c r="B2145" s="4" t="s">
        <v>5</v>
      </c>
      <c r="C2145" s="4" t="s">
        <v>12</v>
      </c>
      <c r="D2145" s="4" t="s">
        <v>7</v>
      </c>
    </row>
    <row r="2146" spans="1:15">
      <c r="A2146" t="n">
        <v>20234</v>
      </c>
      <c r="B2146" s="40" t="n">
        <v>56</v>
      </c>
      <c r="C2146" s="7" t="n">
        <v>1564</v>
      </c>
      <c r="D2146" s="7" t="n">
        <v>0</v>
      </c>
    </row>
    <row r="2147" spans="1:15">
      <c r="A2147" t="s">
        <v>4</v>
      </c>
      <c r="B2147" s="4" t="s">
        <v>5</v>
      </c>
      <c r="C2147" s="4" t="s">
        <v>7</v>
      </c>
      <c r="D2147" s="4" t="s">
        <v>12</v>
      </c>
      <c r="E2147" s="4" t="s">
        <v>21</v>
      </c>
      <c r="F2147" s="4" t="s">
        <v>12</v>
      </c>
      <c r="G2147" s="4" t="s">
        <v>13</v>
      </c>
      <c r="H2147" s="4" t="s">
        <v>13</v>
      </c>
      <c r="I2147" s="4" t="s">
        <v>12</v>
      </c>
      <c r="J2147" s="4" t="s">
        <v>12</v>
      </c>
      <c r="K2147" s="4" t="s">
        <v>13</v>
      </c>
      <c r="L2147" s="4" t="s">
        <v>13</v>
      </c>
      <c r="M2147" s="4" t="s">
        <v>13</v>
      </c>
      <c r="N2147" s="4" t="s">
        <v>13</v>
      </c>
      <c r="O2147" s="4" t="s">
        <v>8</v>
      </c>
    </row>
    <row r="2148" spans="1:15">
      <c r="A2148" t="n">
        <v>20238</v>
      </c>
      <c r="B2148" s="37" t="n">
        <v>50</v>
      </c>
      <c r="C2148" s="7" t="n">
        <v>0</v>
      </c>
      <c r="D2148" s="7" t="n">
        <v>2119</v>
      </c>
      <c r="E2148" s="7" t="n">
        <v>0.5</v>
      </c>
      <c r="F2148" s="7" t="n">
        <v>0</v>
      </c>
      <c r="G2148" s="7" t="n">
        <v>0</v>
      </c>
      <c r="H2148" s="7" t="n">
        <v>0</v>
      </c>
      <c r="I2148" s="7" t="n">
        <v>0</v>
      </c>
      <c r="J2148" s="7" t="n">
        <v>65533</v>
      </c>
      <c r="K2148" s="7" t="n">
        <v>0</v>
      </c>
      <c r="L2148" s="7" t="n">
        <v>0</v>
      </c>
      <c r="M2148" s="7" t="n">
        <v>0</v>
      </c>
      <c r="N2148" s="7" t="n">
        <v>0</v>
      </c>
      <c r="O2148" s="7" t="s">
        <v>14</v>
      </c>
    </row>
    <row r="2149" spans="1:15">
      <c r="A2149" t="s">
        <v>4</v>
      </c>
      <c r="B2149" s="4" t="s">
        <v>5</v>
      </c>
      <c r="C2149" s="4" t="s">
        <v>7</v>
      </c>
      <c r="D2149" s="4" t="s">
        <v>12</v>
      </c>
      <c r="E2149" s="4" t="s">
        <v>7</v>
      </c>
    </row>
    <row r="2150" spans="1:15">
      <c r="A2150" t="n">
        <v>20277</v>
      </c>
      <c r="B2150" s="24" t="n">
        <v>39</v>
      </c>
      <c r="C2150" s="7" t="n">
        <v>14</v>
      </c>
      <c r="D2150" s="7" t="n">
        <v>1564</v>
      </c>
      <c r="E2150" s="7" t="n">
        <v>108</v>
      </c>
    </row>
    <row r="2151" spans="1:15">
      <c r="A2151" t="s">
        <v>4</v>
      </c>
      <c r="B2151" s="4" t="s">
        <v>5</v>
      </c>
      <c r="C2151" s="4" t="s">
        <v>7</v>
      </c>
      <c r="D2151" s="4" t="s">
        <v>12</v>
      </c>
      <c r="E2151" s="4" t="s">
        <v>7</v>
      </c>
    </row>
    <row r="2152" spans="1:15">
      <c r="A2152" t="n">
        <v>20282</v>
      </c>
      <c r="B2152" s="24" t="n">
        <v>39</v>
      </c>
      <c r="C2152" s="7" t="n">
        <v>14</v>
      </c>
      <c r="D2152" s="7" t="n">
        <v>1564</v>
      </c>
      <c r="E2152" s="7" t="n">
        <v>109</v>
      </c>
    </row>
    <row r="2153" spans="1:15">
      <c r="A2153" t="s">
        <v>4</v>
      </c>
      <c r="B2153" s="4" t="s">
        <v>5</v>
      </c>
      <c r="C2153" s="4" t="s">
        <v>12</v>
      </c>
      <c r="D2153" s="4" t="s">
        <v>7</v>
      </c>
      <c r="E2153" s="4" t="s">
        <v>7</v>
      </c>
      <c r="F2153" s="4" t="s">
        <v>8</v>
      </c>
    </row>
    <row r="2154" spans="1:15">
      <c r="A2154" t="n">
        <v>20287</v>
      </c>
      <c r="B2154" s="27" t="n">
        <v>20</v>
      </c>
      <c r="C2154" s="7" t="n">
        <v>1564</v>
      </c>
      <c r="D2154" s="7" t="n">
        <v>3</v>
      </c>
      <c r="E2154" s="7" t="n">
        <v>11</v>
      </c>
      <c r="F2154" s="7" t="s">
        <v>120</v>
      </c>
    </row>
    <row r="2155" spans="1:15">
      <c r="A2155" t="s">
        <v>4</v>
      </c>
      <c r="B2155" s="4" t="s">
        <v>5</v>
      </c>
      <c r="C2155" s="4" t="s">
        <v>12</v>
      </c>
      <c r="D2155" s="4" t="s">
        <v>7</v>
      </c>
    </row>
    <row r="2156" spans="1:15">
      <c r="A2156" t="n">
        <v>20315</v>
      </c>
      <c r="B2156" s="40" t="n">
        <v>56</v>
      </c>
      <c r="C2156" s="7" t="n">
        <v>1565</v>
      </c>
      <c r="D2156" s="7" t="n">
        <v>0</v>
      </c>
    </row>
    <row r="2157" spans="1:15">
      <c r="A2157" t="s">
        <v>4</v>
      </c>
      <c r="B2157" s="4" t="s">
        <v>5</v>
      </c>
      <c r="C2157" s="4" t="s">
        <v>7</v>
      </c>
      <c r="D2157" s="4" t="s">
        <v>12</v>
      </c>
      <c r="E2157" s="4" t="s">
        <v>21</v>
      </c>
      <c r="F2157" s="4" t="s">
        <v>12</v>
      </c>
      <c r="G2157" s="4" t="s">
        <v>13</v>
      </c>
      <c r="H2157" s="4" t="s">
        <v>13</v>
      </c>
      <c r="I2157" s="4" t="s">
        <v>12</v>
      </c>
      <c r="J2157" s="4" t="s">
        <v>12</v>
      </c>
      <c r="K2157" s="4" t="s">
        <v>13</v>
      </c>
      <c r="L2157" s="4" t="s">
        <v>13</v>
      </c>
      <c r="M2157" s="4" t="s">
        <v>13</v>
      </c>
      <c r="N2157" s="4" t="s">
        <v>13</v>
      </c>
      <c r="O2157" s="4" t="s">
        <v>8</v>
      </c>
    </row>
    <row r="2158" spans="1:15">
      <c r="A2158" t="n">
        <v>20319</v>
      </c>
      <c r="B2158" s="37" t="n">
        <v>50</v>
      </c>
      <c r="C2158" s="7" t="n">
        <v>0</v>
      </c>
      <c r="D2158" s="7" t="n">
        <v>2119</v>
      </c>
      <c r="E2158" s="7" t="n">
        <v>0.5</v>
      </c>
      <c r="F2158" s="7" t="n">
        <v>0</v>
      </c>
      <c r="G2158" s="7" t="n">
        <v>0</v>
      </c>
      <c r="H2158" s="7" t="n">
        <v>0</v>
      </c>
      <c r="I2158" s="7" t="n">
        <v>0</v>
      </c>
      <c r="J2158" s="7" t="n">
        <v>65533</v>
      </c>
      <c r="K2158" s="7" t="n">
        <v>0</v>
      </c>
      <c r="L2158" s="7" t="n">
        <v>0</v>
      </c>
      <c r="M2158" s="7" t="n">
        <v>0</v>
      </c>
      <c r="N2158" s="7" t="n">
        <v>0</v>
      </c>
      <c r="O2158" s="7" t="s">
        <v>14</v>
      </c>
    </row>
    <row r="2159" spans="1:15">
      <c r="A2159" t="s">
        <v>4</v>
      </c>
      <c r="B2159" s="4" t="s">
        <v>5</v>
      </c>
      <c r="C2159" s="4" t="s">
        <v>7</v>
      </c>
      <c r="D2159" s="4" t="s">
        <v>12</v>
      </c>
      <c r="E2159" s="4" t="s">
        <v>12</v>
      </c>
    </row>
    <row r="2160" spans="1:15">
      <c r="A2160" t="n">
        <v>20358</v>
      </c>
      <c r="B2160" s="37" t="n">
        <v>50</v>
      </c>
      <c r="C2160" s="7" t="n">
        <v>1</v>
      </c>
      <c r="D2160" s="7" t="n">
        <v>15110</v>
      </c>
      <c r="E2160" s="7" t="n">
        <v>500</v>
      </c>
    </row>
    <row r="2161" spans="1:15">
      <c r="A2161" t="s">
        <v>4</v>
      </c>
      <c r="B2161" s="4" t="s">
        <v>5</v>
      </c>
      <c r="C2161" s="4" t="s">
        <v>7</v>
      </c>
      <c r="D2161" s="4" t="s">
        <v>12</v>
      </c>
      <c r="E2161" s="4" t="s">
        <v>7</v>
      </c>
    </row>
    <row r="2162" spans="1:15">
      <c r="A2162" t="n">
        <v>20364</v>
      </c>
      <c r="B2162" s="24" t="n">
        <v>39</v>
      </c>
      <c r="C2162" s="7" t="n">
        <v>14</v>
      </c>
      <c r="D2162" s="7" t="n">
        <v>1565</v>
      </c>
      <c r="E2162" s="7" t="n">
        <v>110</v>
      </c>
    </row>
    <row r="2163" spans="1:15">
      <c r="A2163" t="s">
        <v>4</v>
      </c>
      <c r="B2163" s="4" t="s">
        <v>5</v>
      </c>
      <c r="C2163" s="4" t="s">
        <v>7</v>
      </c>
      <c r="D2163" s="4" t="s">
        <v>12</v>
      </c>
      <c r="E2163" s="4" t="s">
        <v>7</v>
      </c>
    </row>
    <row r="2164" spans="1:15">
      <c r="A2164" t="n">
        <v>20369</v>
      </c>
      <c r="B2164" s="24" t="n">
        <v>39</v>
      </c>
      <c r="C2164" s="7" t="n">
        <v>14</v>
      </c>
      <c r="D2164" s="7" t="n">
        <v>1565</v>
      </c>
      <c r="E2164" s="7" t="n">
        <v>111</v>
      </c>
    </row>
    <row r="2165" spans="1:15">
      <c r="A2165" t="s">
        <v>4</v>
      </c>
      <c r="B2165" s="4" t="s">
        <v>5</v>
      </c>
      <c r="C2165" s="4" t="s">
        <v>12</v>
      </c>
      <c r="D2165" s="4" t="s">
        <v>7</v>
      </c>
      <c r="E2165" s="4" t="s">
        <v>7</v>
      </c>
      <c r="F2165" s="4" t="s">
        <v>8</v>
      </c>
    </row>
    <row r="2166" spans="1:15">
      <c r="A2166" t="n">
        <v>20374</v>
      </c>
      <c r="B2166" s="27" t="n">
        <v>20</v>
      </c>
      <c r="C2166" s="7" t="n">
        <v>1565</v>
      </c>
      <c r="D2166" s="7" t="n">
        <v>3</v>
      </c>
      <c r="E2166" s="7" t="n">
        <v>11</v>
      </c>
      <c r="F2166" s="7" t="s">
        <v>120</v>
      </c>
    </row>
    <row r="2167" spans="1:15">
      <c r="A2167" t="s">
        <v>4</v>
      </c>
      <c r="B2167" s="4" t="s">
        <v>5</v>
      </c>
      <c r="C2167" s="4" t="s">
        <v>12</v>
      </c>
    </row>
    <row r="2168" spans="1:15">
      <c r="A2168" t="n">
        <v>20402</v>
      </c>
      <c r="B2168" s="22" t="n">
        <v>16</v>
      </c>
      <c r="C2168" s="7" t="n">
        <v>1000</v>
      </c>
    </row>
    <row r="2169" spans="1:15">
      <c r="A2169" t="s">
        <v>4</v>
      </c>
      <c r="B2169" s="4" t="s">
        <v>5</v>
      </c>
      <c r="C2169" s="4" t="s">
        <v>7</v>
      </c>
      <c r="D2169" s="4" t="s">
        <v>12</v>
      </c>
      <c r="E2169" s="4" t="s">
        <v>21</v>
      </c>
    </row>
    <row r="2170" spans="1:15">
      <c r="A2170" t="n">
        <v>20405</v>
      </c>
      <c r="B2170" s="15" t="n">
        <v>58</v>
      </c>
      <c r="C2170" s="7" t="n">
        <v>101</v>
      </c>
      <c r="D2170" s="7" t="n">
        <v>500</v>
      </c>
      <c r="E2170" s="7" t="n">
        <v>1</v>
      </c>
    </row>
    <row r="2171" spans="1:15">
      <c r="A2171" t="s">
        <v>4</v>
      </c>
      <c r="B2171" s="4" t="s">
        <v>5</v>
      </c>
      <c r="C2171" s="4" t="s">
        <v>7</v>
      </c>
      <c r="D2171" s="4" t="s">
        <v>12</v>
      </c>
    </row>
    <row r="2172" spans="1:15">
      <c r="A2172" t="n">
        <v>20413</v>
      </c>
      <c r="B2172" s="15" t="n">
        <v>58</v>
      </c>
      <c r="C2172" s="7" t="n">
        <v>254</v>
      </c>
      <c r="D2172" s="7" t="n">
        <v>0</v>
      </c>
    </row>
    <row r="2173" spans="1:15">
      <c r="A2173" t="s">
        <v>4</v>
      </c>
      <c r="B2173" s="4" t="s">
        <v>5</v>
      </c>
      <c r="C2173" s="4" t="s">
        <v>7</v>
      </c>
    </row>
    <row r="2174" spans="1:15">
      <c r="A2174" t="n">
        <v>20417</v>
      </c>
      <c r="B2174" s="39" t="n">
        <v>116</v>
      </c>
      <c r="C2174" s="7" t="n">
        <v>0</v>
      </c>
    </row>
    <row r="2175" spans="1:15">
      <c r="A2175" t="s">
        <v>4</v>
      </c>
      <c r="B2175" s="4" t="s">
        <v>5</v>
      </c>
      <c r="C2175" s="4" t="s">
        <v>7</v>
      </c>
      <c r="D2175" s="4" t="s">
        <v>12</v>
      </c>
    </row>
    <row r="2176" spans="1:15">
      <c r="A2176" t="n">
        <v>20419</v>
      </c>
      <c r="B2176" s="39" t="n">
        <v>116</v>
      </c>
      <c r="C2176" s="7" t="n">
        <v>2</v>
      </c>
      <c r="D2176" s="7" t="n">
        <v>1</v>
      </c>
    </row>
    <row r="2177" spans="1:6">
      <c r="A2177" t="s">
        <v>4</v>
      </c>
      <c r="B2177" s="4" t="s">
        <v>5</v>
      </c>
      <c r="C2177" s="4" t="s">
        <v>7</v>
      </c>
      <c r="D2177" s="4" t="s">
        <v>13</v>
      </c>
    </row>
    <row r="2178" spans="1:6">
      <c r="A2178" t="n">
        <v>20423</v>
      </c>
      <c r="B2178" s="39" t="n">
        <v>116</v>
      </c>
      <c r="C2178" s="7" t="n">
        <v>5</v>
      </c>
      <c r="D2178" s="7" t="n">
        <v>1125515264</v>
      </c>
    </row>
    <row r="2179" spans="1:6">
      <c r="A2179" t="s">
        <v>4</v>
      </c>
      <c r="B2179" s="4" t="s">
        <v>5</v>
      </c>
      <c r="C2179" s="4" t="s">
        <v>7</v>
      </c>
      <c r="D2179" s="4" t="s">
        <v>12</v>
      </c>
    </row>
    <row r="2180" spans="1:6">
      <c r="A2180" t="n">
        <v>20429</v>
      </c>
      <c r="B2180" s="39" t="n">
        <v>116</v>
      </c>
      <c r="C2180" s="7" t="n">
        <v>6</v>
      </c>
      <c r="D2180" s="7" t="n">
        <v>1</v>
      </c>
    </row>
    <row r="2181" spans="1:6">
      <c r="A2181" t="s">
        <v>4</v>
      </c>
      <c r="B2181" s="4" t="s">
        <v>5</v>
      </c>
      <c r="C2181" s="4" t="s">
        <v>7</v>
      </c>
      <c r="D2181" s="4" t="s">
        <v>7</v>
      </c>
      <c r="E2181" s="4" t="s">
        <v>21</v>
      </c>
      <c r="F2181" s="4" t="s">
        <v>21</v>
      </c>
      <c r="G2181" s="4" t="s">
        <v>21</v>
      </c>
      <c r="H2181" s="4" t="s">
        <v>12</v>
      </c>
    </row>
    <row r="2182" spans="1:6">
      <c r="A2182" t="n">
        <v>20433</v>
      </c>
      <c r="B2182" s="38" t="n">
        <v>45</v>
      </c>
      <c r="C2182" s="7" t="n">
        <v>2</v>
      </c>
      <c r="D2182" s="7" t="n">
        <v>3</v>
      </c>
      <c r="E2182" s="7" t="n">
        <v>400.720001220703</v>
      </c>
      <c r="F2182" s="7" t="n">
        <v>-3.61999988555908</v>
      </c>
      <c r="G2182" s="7" t="n">
        <v>-39.7599983215332</v>
      </c>
      <c r="H2182" s="7" t="n">
        <v>0</v>
      </c>
    </row>
    <row r="2183" spans="1:6">
      <c r="A2183" t="s">
        <v>4</v>
      </c>
      <c r="B2183" s="4" t="s">
        <v>5</v>
      </c>
      <c r="C2183" s="4" t="s">
        <v>7</v>
      </c>
      <c r="D2183" s="4" t="s">
        <v>7</v>
      </c>
      <c r="E2183" s="4" t="s">
        <v>21</v>
      </c>
      <c r="F2183" s="4" t="s">
        <v>21</v>
      </c>
      <c r="G2183" s="4" t="s">
        <v>21</v>
      </c>
      <c r="H2183" s="4" t="s">
        <v>12</v>
      </c>
      <c r="I2183" s="4" t="s">
        <v>7</v>
      </c>
    </row>
    <row r="2184" spans="1:6">
      <c r="A2184" t="n">
        <v>20450</v>
      </c>
      <c r="B2184" s="38" t="n">
        <v>45</v>
      </c>
      <c r="C2184" s="7" t="n">
        <v>4</v>
      </c>
      <c r="D2184" s="7" t="n">
        <v>3</v>
      </c>
      <c r="E2184" s="7" t="n">
        <v>26.2900009155273</v>
      </c>
      <c r="F2184" s="7" t="n">
        <v>240.949996948242</v>
      </c>
      <c r="G2184" s="7" t="n">
        <v>0</v>
      </c>
      <c r="H2184" s="7" t="n">
        <v>0</v>
      </c>
      <c r="I2184" s="7" t="n">
        <v>1</v>
      </c>
    </row>
    <row r="2185" spans="1:6">
      <c r="A2185" t="s">
        <v>4</v>
      </c>
      <c r="B2185" s="4" t="s">
        <v>5</v>
      </c>
      <c r="C2185" s="4" t="s">
        <v>7</v>
      </c>
      <c r="D2185" s="4" t="s">
        <v>7</v>
      </c>
      <c r="E2185" s="4" t="s">
        <v>21</v>
      </c>
      <c r="F2185" s="4" t="s">
        <v>12</v>
      </c>
    </row>
    <row r="2186" spans="1:6">
      <c r="A2186" t="n">
        <v>20468</v>
      </c>
      <c r="B2186" s="38" t="n">
        <v>45</v>
      </c>
      <c r="C2186" s="7" t="n">
        <v>5</v>
      </c>
      <c r="D2186" s="7" t="n">
        <v>3</v>
      </c>
      <c r="E2186" s="7" t="n">
        <v>36.2999992370605</v>
      </c>
      <c r="F2186" s="7" t="n">
        <v>0</v>
      </c>
    </row>
    <row r="2187" spans="1:6">
      <c r="A2187" t="s">
        <v>4</v>
      </c>
      <c r="B2187" s="4" t="s">
        <v>5</v>
      </c>
      <c r="C2187" s="4" t="s">
        <v>7</v>
      </c>
      <c r="D2187" s="4" t="s">
        <v>7</v>
      </c>
      <c r="E2187" s="4" t="s">
        <v>21</v>
      </c>
      <c r="F2187" s="4" t="s">
        <v>12</v>
      </c>
    </row>
    <row r="2188" spans="1:6">
      <c r="A2188" t="n">
        <v>20477</v>
      </c>
      <c r="B2188" s="38" t="n">
        <v>45</v>
      </c>
      <c r="C2188" s="7" t="n">
        <v>11</v>
      </c>
      <c r="D2188" s="7" t="n">
        <v>3</v>
      </c>
      <c r="E2188" s="7" t="n">
        <v>40</v>
      </c>
      <c r="F2188" s="7" t="n">
        <v>0</v>
      </c>
    </row>
    <row r="2189" spans="1:6">
      <c r="A2189" t="s">
        <v>4</v>
      </c>
      <c r="B2189" s="4" t="s">
        <v>5</v>
      </c>
      <c r="C2189" s="4" t="s">
        <v>7</v>
      </c>
      <c r="D2189" s="4" t="s">
        <v>7</v>
      </c>
      <c r="E2189" s="4" t="s">
        <v>21</v>
      </c>
      <c r="F2189" s="4" t="s">
        <v>21</v>
      </c>
      <c r="G2189" s="4" t="s">
        <v>21</v>
      </c>
      <c r="H2189" s="4" t="s">
        <v>12</v>
      </c>
    </row>
    <row r="2190" spans="1:6">
      <c r="A2190" t="n">
        <v>20486</v>
      </c>
      <c r="B2190" s="38" t="n">
        <v>45</v>
      </c>
      <c r="C2190" s="7" t="n">
        <v>2</v>
      </c>
      <c r="D2190" s="7" t="n">
        <v>3</v>
      </c>
      <c r="E2190" s="7" t="n">
        <v>397.899993896484</v>
      </c>
      <c r="F2190" s="7" t="n">
        <v>-3.61999988555908</v>
      </c>
      <c r="G2190" s="7" t="n">
        <v>-32.0699996948242</v>
      </c>
      <c r="H2190" s="7" t="n">
        <v>15000</v>
      </c>
    </row>
    <row r="2191" spans="1:6">
      <c r="A2191" t="s">
        <v>4</v>
      </c>
      <c r="B2191" s="4" t="s">
        <v>5</v>
      </c>
      <c r="C2191" s="4" t="s">
        <v>7</v>
      </c>
      <c r="D2191" s="4" t="s">
        <v>7</v>
      </c>
      <c r="E2191" s="4" t="s">
        <v>21</v>
      </c>
      <c r="F2191" s="4" t="s">
        <v>21</v>
      </c>
      <c r="G2191" s="4" t="s">
        <v>21</v>
      </c>
      <c r="H2191" s="4" t="s">
        <v>12</v>
      </c>
      <c r="I2191" s="4" t="s">
        <v>7</v>
      </c>
    </row>
    <row r="2192" spans="1:6">
      <c r="A2192" t="n">
        <v>20503</v>
      </c>
      <c r="B2192" s="38" t="n">
        <v>45</v>
      </c>
      <c r="C2192" s="7" t="n">
        <v>4</v>
      </c>
      <c r="D2192" s="7" t="n">
        <v>3</v>
      </c>
      <c r="E2192" s="7" t="n">
        <v>24.4200000762939</v>
      </c>
      <c r="F2192" s="7" t="n">
        <v>220.770004272461</v>
      </c>
      <c r="G2192" s="7" t="n">
        <v>352</v>
      </c>
      <c r="H2192" s="7" t="n">
        <v>15000</v>
      </c>
      <c r="I2192" s="7" t="n">
        <v>1</v>
      </c>
    </row>
    <row r="2193" spans="1:9">
      <c r="A2193" t="s">
        <v>4</v>
      </c>
      <c r="B2193" s="4" t="s">
        <v>5</v>
      </c>
      <c r="C2193" s="4" t="s">
        <v>7</v>
      </c>
      <c r="D2193" s="4" t="s">
        <v>7</v>
      </c>
      <c r="E2193" s="4" t="s">
        <v>21</v>
      </c>
      <c r="F2193" s="4" t="s">
        <v>12</v>
      </c>
    </row>
    <row r="2194" spans="1:9">
      <c r="A2194" t="n">
        <v>20521</v>
      </c>
      <c r="B2194" s="38" t="n">
        <v>45</v>
      </c>
      <c r="C2194" s="7" t="n">
        <v>5</v>
      </c>
      <c r="D2194" s="7" t="n">
        <v>3</v>
      </c>
      <c r="E2194" s="7" t="n">
        <v>20.8999996185303</v>
      </c>
      <c r="F2194" s="7" t="n">
        <v>15000</v>
      </c>
    </row>
    <row r="2195" spans="1:9">
      <c r="A2195" t="s">
        <v>4</v>
      </c>
      <c r="B2195" s="4" t="s">
        <v>5</v>
      </c>
      <c r="C2195" s="4" t="s">
        <v>12</v>
      </c>
      <c r="D2195" s="4" t="s">
        <v>21</v>
      </c>
      <c r="E2195" s="4" t="s">
        <v>21</v>
      </c>
      <c r="F2195" s="4" t="s">
        <v>21</v>
      </c>
      <c r="G2195" s="4" t="s">
        <v>21</v>
      </c>
    </row>
    <row r="2196" spans="1:9">
      <c r="A2196" t="n">
        <v>20530</v>
      </c>
      <c r="B2196" s="33" t="n">
        <v>46</v>
      </c>
      <c r="C2196" s="7" t="n">
        <v>1652</v>
      </c>
      <c r="D2196" s="7" t="n">
        <v>394.630004882813</v>
      </c>
      <c r="E2196" s="7" t="n">
        <v>-4.84000015258789</v>
      </c>
      <c r="F2196" s="7" t="n">
        <v>-39.7400016784668</v>
      </c>
      <c r="G2196" s="7" t="n">
        <v>278.600006103516</v>
      </c>
    </row>
    <row r="2197" spans="1:9">
      <c r="A2197" t="s">
        <v>4</v>
      </c>
      <c r="B2197" s="4" t="s">
        <v>5</v>
      </c>
      <c r="C2197" s="4" t="s">
        <v>12</v>
      </c>
      <c r="D2197" s="4" t="s">
        <v>7</v>
      </c>
    </row>
    <row r="2198" spans="1:9">
      <c r="A2198" t="n">
        <v>20549</v>
      </c>
      <c r="B2198" s="40" t="n">
        <v>56</v>
      </c>
      <c r="C2198" s="7" t="n">
        <v>1560</v>
      </c>
      <c r="D2198" s="7" t="n">
        <v>1</v>
      </c>
    </row>
    <row r="2199" spans="1:9">
      <c r="A2199" t="s">
        <v>4</v>
      </c>
      <c r="B2199" s="4" t="s">
        <v>5</v>
      </c>
      <c r="C2199" s="4" t="s">
        <v>12</v>
      </c>
      <c r="D2199" s="4" t="s">
        <v>7</v>
      </c>
    </row>
    <row r="2200" spans="1:9">
      <c r="A2200" t="n">
        <v>20553</v>
      </c>
      <c r="B2200" s="40" t="n">
        <v>56</v>
      </c>
      <c r="C2200" s="7" t="n">
        <v>1561</v>
      </c>
      <c r="D2200" s="7" t="n">
        <v>1</v>
      </c>
    </row>
    <row r="2201" spans="1:9">
      <c r="A2201" t="s">
        <v>4</v>
      </c>
      <c r="B2201" s="4" t="s">
        <v>5</v>
      </c>
      <c r="C2201" s="4" t="s">
        <v>12</v>
      </c>
      <c r="D2201" s="4" t="s">
        <v>7</v>
      </c>
    </row>
    <row r="2202" spans="1:9">
      <c r="A2202" t="n">
        <v>20557</v>
      </c>
      <c r="B2202" s="40" t="n">
        <v>56</v>
      </c>
      <c r="C2202" s="7" t="n">
        <v>1562</v>
      </c>
      <c r="D2202" s="7" t="n">
        <v>1</v>
      </c>
    </row>
    <row r="2203" spans="1:9">
      <c r="A2203" t="s">
        <v>4</v>
      </c>
      <c r="B2203" s="4" t="s">
        <v>5</v>
      </c>
      <c r="C2203" s="4" t="s">
        <v>12</v>
      </c>
      <c r="D2203" s="4" t="s">
        <v>7</v>
      </c>
    </row>
    <row r="2204" spans="1:9">
      <c r="A2204" t="n">
        <v>20561</v>
      </c>
      <c r="B2204" s="40" t="n">
        <v>56</v>
      </c>
      <c r="C2204" s="7" t="n">
        <v>1563</v>
      </c>
      <c r="D2204" s="7" t="n">
        <v>1</v>
      </c>
    </row>
    <row r="2205" spans="1:9">
      <c r="A2205" t="s">
        <v>4</v>
      </c>
      <c r="B2205" s="4" t="s">
        <v>5</v>
      </c>
      <c r="C2205" s="4" t="s">
        <v>12</v>
      </c>
      <c r="D2205" s="4" t="s">
        <v>7</v>
      </c>
    </row>
    <row r="2206" spans="1:9">
      <c r="A2206" t="n">
        <v>20565</v>
      </c>
      <c r="B2206" s="40" t="n">
        <v>56</v>
      </c>
      <c r="C2206" s="7" t="n">
        <v>1564</v>
      </c>
      <c r="D2206" s="7" t="n">
        <v>1</v>
      </c>
    </row>
    <row r="2207" spans="1:9">
      <c r="A2207" t="s">
        <v>4</v>
      </c>
      <c r="B2207" s="4" t="s">
        <v>5</v>
      </c>
      <c r="C2207" s="4" t="s">
        <v>12</v>
      </c>
      <c r="D2207" s="4" t="s">
        <v>7</v>
      </c>
    </row>
    <row r="2208" spans="1:9">
      <c r="A2208" t="n">
        <v>20569</v>
      </c>
      <c r="B2208" s="40" t="n">
        <v>56</v>
      </c>
      <c r="C2208" s="7" t="n">
        <v>1565</v>
      </c>
      <c r="D2208" s="7" t="n">
        <v>1</v>
      </c>
    </row>
    <row r="2209" spans="1:7">
      <c r="A2209" t="s">
        <v>4</v>
      </c>
      <c r="B2209" s="4" t="s">
        <v>5</v>
      </c>
      <c r="C2209" s="4" t="s">
        <v>12</v>
      </c>
      <c r="D2209" s="4" t="s">
        <v>7</v>
      </c>
    </row>
    <row r="2210" spans="1:7">
      <c r="A2210" t="n">
        <v>20573</v>
      </c>
      <c r="B2210" s="58" t="n">
        <v>21</v>
      </c>
      <c r="C2210" s="7" t="n">
        <v>1561</v>
      </c>
      <c r="D2210" s="7" t="n">
        <v>3</v>
      </c>
    </row>
    <row r="2211" spans="1:7">
      <c r="A2211" t="s">
        <v>4</v>
      </c>
      <c r="B2211" s="4" t="s">
        <v>5</v>
      </c>
      <c r="C2211" s="4" t="s">
        <v>12</v>
      </c>
      <c r="D2211" s="4" t="s">
        <v>7</v>
      </c>
    </row>
    <row r="2212" spans="1:7">
      <c r="A2212" t="n">
        <v>20577</v>
      </c>
      <c r="B2212" s="58" t="n">
        <v>21</v>
      </c>
      <c r="C2212" s="7" t="n">
        <v>1562</v>
      </c>
      <c r="D2212" s="7" t="n">
        <v>3</v>
      </c>
    </row>
    <row r="2213" spans="1:7">
      <c r="A2213" t="s">
        <v>4</v>
      </c>
      <c r="B2213" s="4" t="s">
        <v>5</v>
      </c>
      <c r="C2213" s="4" t="s">
        <v>12</v>
      </c>
      <c r="D2213" s="4" t="s">
        <v>7</v>
      </c>
    </row>
    <row r="2214" spans="1:7">
      <c r="A2214" t="n">
        <v>20581</v>
      </c>
      <c r="B2214" s="58" t="n">
        <v>21</v>
      </c>
      <c r="C2214" s="7" t="n">
        <v>1563</v>
      </c>
      <c r="D2214" s="7" t="n">
        <v>3</v>
      </c>
    </row>
    <row r="2215" spans="1:7">
      <c r="A2215" t="s">
        <v>4</v>
      </c>
      <c r="B2215" s="4" t="s">
        <v>5</v>
      </c>
      <c r="C2215" s="4" t="s">
        <v>12</v>
      </c>
      <c r="D2215" s="4" t="s">
        <v>7</v>
      </c>
    </row>
    <row r="2216" spans="1:7">
      <c r="A2216" t="n">
        <v>20585</v>
      </c>
      <c r="B2216" s="58" t="n">
        <v>21</v>
      </c>
      <c r="C2216" s="7" t="n">
        <v>1564</v>
      </c>
      <c r="D2216" s="7" t="n">
        <v>3</v>
      </c>
    </row>
    <row r="2217" spans="1:7">
      <c r="A2217" t="s">
        <v>4</v>
      </c>
      <c r="B2217" s="4" t="s">
        <v>5</v>
      </c>
      <c r="C2217" s="4" t="s">
        <v>12</v>
      </c>
      <c r="D2217" s="4" t="s">
        <v>7</v>
      </c>
    </row>
    <row r="2218" spans="1:7">
      <c r="A2218" t="n">
        <v>20589</v>
      </c>
      <c r="B2218" s="58" t="n">
        <v>21</v>
      </c>
      <c r="C2218" s="7" t="n">
        <v>1565</v>
      </c>
      <c r="D2218" s="7" t="n">
        <v>3</v>
      </c>
    </row>
    <row r="2219" spans="1:7">
      <c r="A2219" t="s">
        <v>4</v>
      </c>
      <c r="B2219" s="4" t="s">
        <v>5</v>
      </c>
      <c r="C2219" s="4" t="s">
        <v>12</v>
      </c>
      <c r="D2219" s="4" t="s">
        <v>7</v>
      </c>
    </row>
    <row r="2220" spans="1:7">
      <c r="A2220" t="n">
        <v>20593</v>
      </c>
      <c r="B2220" s="58" t="n">
        <v>21</v>
      </c>
      <c r="C2220" s="7" t="n">
        <v>1651</v>
      </c>
      <c r="D2220" s="7" t="n">
        <v>3</v>
      </c>
    </row>
    <row r="2221" spans="1:7">
      <c r="A2221" t="s">
        <v>4</v>
      </c>
      <c r="B2221" s="4" t="s">
        <v>5</v>
      </c>
      <c r="C2221" s="4" t="s">
        <v>12</v>
      </c>
      <c r="D2221" s="4" t="s">
        <v>7</v>
      </c>
    </row>
    <row r="2222" spans="1:7">
      <c r="A2222" t="n">
        <v>20597</v>
      </c>
      <c r="B2222" s="58" t="n">
        <v>21</v>
      </c>
      <c r="C2222" s="7" t="n">
        <v>1652</v>
      </c>
      <c r="D2222" s="7" t="n">
        <v>3</v>
      </c>
    </row>
    <row r="2223" spans="1:7">
      <c r="A2223" t="s">
        <v>4</v>
      </c>
      <c r="B2223" s="4" t="s">
        <v>5</v>
      </c>
      <c r="C2223" s="4" t="s">
        <v>12</v>
      </c>
      <c r="D2223" s="4" t="s">
        <v>7</v>
      </c>
    </row>
    <row r="2224" spans="1:7">
      <c r="A2224" t="n">
        <v>20601</v>
      </c>
      <c r="B2224" s="58" t="n">
        <v>21</v>
      </c>
      <c r="C2224" s="7" t="n">
        <v>1654</v>
      </c>
      <c r="D2224" s="7" t="n">
        <v>3</v>
      </c>
    </row>
    <row r="2225" spans="1:4">
      <c r="A2225" t="s">
        <v>4</v>
      </c>
      <c r="B2225" s="4" t="s">
        <v>5</v>
      </c>
      <c r="C2225" s="4" t="s">
        <v>12</v>
      </c>
      <c r="D2225" s="4" t="s">
        <v>7</v>
      </c>
      <c r="E2225" s="4" t="s">
        <v>8</v>
      </c>
      <c r="F2225" s="4" t="s">
        <v>21</v>
      </c>
      <c r="G2225" s="4" t="s">
        <v>21</v>
      </c>
      <c r="H2225" s="4" t="s">
        <v>21</v>
      </c>
    </row>
    <row r="2226" spans="1:4">
      <c r="A2226" t="n">
        <v>20605</v>
      </c>
      <c r="B2226" s="31" t="n">
        <v>48</v>
      </c>
      <c r="C2226" s="7" t="n">
        <v>1561</v>
      </c>
      <c r="D2226" s="7" t="n">
        <v>0</v>
      </c>
      <c r="E2226" s="7" t="s">
        <v>48</v>
      </c>
      <c r="F2226" s="7" t="n">
        <v>-1</v>
      </c>
      <c r="G2226" s="7" t="n">
        <v>1</v>
      </c>
      <c r="H2226" s="7" t="n">
        <v>1.40129846432482e-45</v>
      </c>
    </row>
    <row r="2227" spans="1:4">
      <c r="A2227" t="s">
        <v>4</v>
      </c>
      <c r="B2227" s="4" t="s">
        <v>5</v>
      </c>
      <c r="C2227" s="4" t="s">
        <v>12</v>
      </c>
      <c r="D2227" s="4" t="s">
        <v>7</v>
      </c>
      <c r="E2227" s="4" t="s">
        <v>8</v>
      </c>
      <c r="F2227" s="4" t="s">
        <v>21</v>
      </c>
      <c r="G2227" s="4" t="s">
        <v>21</v>
      </c>
      <c r="H2227" s="4" t="s">
        <v>21</v>
      </c>
    </row>
    <row r="2228" spans="1:4">
      <c r="A2228" t="n">
        <v>20632</v>
      </c>
      <c r="B2228" s="31" t="n">
        <v>48</v>
      </c>
      <c r="C2228" s="7" t="n">
        <v>1562</v>
      </c>
      <c r="D2228" s="7" t="n">
        <v>0</v>
      </c>
      <c r="E2228" s="7" t="s">
        <v>48</v>
      </c>
      <c r="F2228" s="7" t="n">
        <v>-1</v>
      </c>
      <c r="G2228" s="7" t="n">
        <v>1</v>
      </c>
      <c r="H2228" s="7" t="n">
        <v>1.40129846432482e-45</v>
      </c>
    </row>
    <row r="2229" spans="1:4">
      <c r="A2229" t="s">
        <v>4</v>
      </c>
      <c r="B2229" s="4" t="s">
        <v>5</v>
      </c>
      <c r="C2229" s="4" t="s">
        <v>12</v>
      </c>
      <c r="D2229" s="4" t="s">
        <v>7</v>
      </c>
      <c r="E2229" s="4" t="s">
        <v>8</v>
      </c>
      <c r="F2229" s="4" t="s">
        <v>21</v>
      </c>
      <c r="G2229" s="4" t="s">
        <v>21</v>
      </c>
      <c r="H2229" s="4" t="s">
        <v>21</v>
      </c>
    </row>
    <row r="2230" spans="1:4">
      <c r="A2230" t="n">
        <v>20659</v>
      </c>
      <c r="B2230" s="31" t="n">
        <v>48</v>
      </c>
      <c r="C2230" s="7" t="n">
        <v>1563</v>
      </c>
      <c r="D2230" s="7" t="n">
        <v>0</v>
      </c>
      <c r="E2230" s="7" t="s">
        <v>48</v>
      </c>
      <c r="F2230" s="7" t="n">
        <v>-1</v>
      </c>
      <c r="G2230" s="7" t="n">
        <v>1</v>
      </c>
      <c r="H2230" s="7" t="n">
        <v>1.40129846432482e-45</v>
      </c>
    </row>
    <row r="2231" spans="1:4">
      <c r="A2231" t="s">
        <v>4</v>
      </c>
      <c r="B2231" s="4" t="s">
        <v>5</v>
      </c>
      <c r="C2231" s="4" t="s">
        <v>12</v>
      </c>
      <c r="D2231" s="4" t="s">
        <v>7</v>
      </c>
      <c r="E2231" s="4" t="s">
        <v>8</v>
      </c>
      <c r="F2231" s="4" t="s">
        <v>21</v>
      </c>
      <c r="G2231" s="4" t="s">
        <v>21</v>
      </c>
      <c r="H2231" s="4" t="s">
        <v>21</v>
      </c>
    </row>
    <row r="2232" spans="1:4">
      <c r="A2232" t="n">
        <v>20686</v>
      </c>
      <c r="B2232" s="31" t="n">
        <v>48</v>
      </c>
      <c r="C2232" s="7" t="n">
        <v>1564</v>
      </c>
      <c r="D2232" s="7" t="n">
        <v>0</v>
      </c>
      <c r="E2232" s="7" t="s">
        <v>48</v>
      </c>
      <c r="F2232" s="7" t="n">
        <v>-1</v>
      </c>
      <c r="G2232" s="7" t="n">
        <v>1</v>
      </c>
      <c r="H2232" s="7" t="n">
        <v>1.40129846432482e-45</v>
      </c>
    </row>
    <row r="2233" spans="1:4">
      <c r="A2233" t="s">
        <v>4</v>
      </c>
      <c r="B2233" s="4" t="s">
        <v>5</v>
      </c>
      <c r="C2233" s="4" t="s">
        <v>12</v>
      </c>
      <c r="D2233" s="4" t="s">
        <v>7</v>
      </c>
      <c r="E2233" s="4" t="s">
        <v>8</v>
      </c>
      <c r="F2233" s="4" t="s">
        <v>21</v>
      </c>
      <c r="G2233" s="4" t="s">
        <v>21</v>
      </c>
      <c r="H2233" s="4" t="s">
        <v>21</v>
      </c>
    </row>
    <row r="2234" spans="1:4">
      <c r="A2234" t="n">
        <v>20713</v>
      </c>
      <c r="B2234" s="31" t="n">
        <v>48</v>
      </c>
      <c r="C2234" s="7" t="n">
        <v>1565</v>
      </c>
      <c r="D2234" s="7" t="n">
        <v>0</v>
      </c>
      <c r="E2234" s="7" t="s">
        <v>48</v>
      </c>
      <c r="F2234" s="7" t="n">
        <v>-1</v>
      </c>
      <c r="G2234" s="7" t="n">
        <v>1</v>
      </c>
      <c r="H2234" s="7" t="n">
        <v>1.40129846432482e-45</v>
      </c>
    </row>
    <row r="2235" spans="1:4">
      <c r="A2235" t="s">
        <v>4</v>
      </c>
      <c r="B2235" s="4" t="s">
        <v>5</v>
      </c>
      <c r="C2235" s="4" t="s">
        <v>12</v>
      </c>
      <c r="D2235" s="4" t="s">
        <v>21</v>
      </c>
      <c r="E2235" s="4" t="s">
        <v>21</v>
      </c>
      <c r="F2235" s="4" t="s">
        <v>21</v>
      </c>
      <c r="G2235" s="4" t="s">
        <v>21</v>
      </c>
    </row>
    <row r="2236" spans="1:4">
      <c r="A2236" t="n">
        <v>20740</v>
      </c>
      <c r="B2236" s="33" t="n">
        <v>46</v>
      </c>
      <c r="C2236" s="7" t="n">
        <v>1560</v>
      </c>
      <c r="D2236" s="7" t="n">
        <v>373.660003662109</v>
      </c>
      <c r="E2236" s="7" t="n">
        <v>-4.75</v>
      </c>
      <c r="F2236" s="7" t="n">
        <v>-35.5999984741211</v>
      </c>
      <c r="G2236" s="7" t="n">
        <v>111.5</v>
      </c>
    </row>
    <row r="2237" spans="1:4">
      <c r="A2237" t="s">
        <v>4</v>
      </c>
      <c r="B2237" s="4" t="s">
        <v>5</v>
      </c>
      <c r="C2237" s="4" t="s">
        <v>12</v>
      </c>
      <c r="D2237" s="4" t="s">
        <v>21</v>
      </c>
      <c r="E2237" s="4" t="s">
        <v>21</v>
      </c>
      <c r="F2237" s="4" t="s">
        <v>21</v>
      </c>
      <c r="G2237" s="4" t="s">
        <v>21</v>
      </c>
    </row>
    <row r="2238" spans="1:4">
      <c r="A2238" t="n">
        <v>20759</v>
      </c>
      <c r="B2238" s="33" t="n">
        <v>46</v>
      </c>
      <c r="C2238" s="7" t="n">
        <v>1561</v>
      </c>
      <c r="D2238" s="7" t="n">
        <v>364.100006103516</v>
      </c>
      <c r="E2238" s="7" t="n">
        <v>-4.75</v>
      </c>
      <c r="F2238" s="7" t="n">
        <v>-39.5</v>
      </c>
      <c r="G2238" s="7" t="n">
        <v>113.599998474121</v>
      </c>
    </row>
    <row r="2239" spans="1:4">
      <c r="A2239" t="s">
        <v>4</v>
      </c>
      <c r="B2239" s="4" t="s">
        <v>5</v>
      </c>
      <c r="C2239" s="4" t="s">
        <v>12</v>
      </c>
      <c r="D2239" s="4" t="s">
        <v>21</v>
      </c>
      <c r="E2239" s="4" t="s">
        <v>21</v>
      </c>
      <c r="F2239" s="4" t="s">
        <v>21</v>
      </c>
      <c r="G2239" s="4" t="s">
        <v>21</v>
      </c>
    </row>
    <row r="2240" spans="1:4">
      <c r="A2240" t="n">
        <v>20778</v>
      </c>
      <c r="B2240" s="33" t="n">
        <v>46</v>
      </c>
      <c r="C2240" s="7" t="n">
        <v>1562</v>
      </c>
      <c r="D2240" s="7" t="n">
        <v>368.079986572266</v>
      </c>
      <c r="E2240" s="7" t="n">
        <v>-4.75</v>
      </c>
      <c r="F2240" s="7" t="n">
        <v>-20.6800003051758</v>
      </c>
      <c r="G2240" s="7" t="n">
        <v>86.6999969482422</v>
      </c>
    </row>
    <row r="2241" spans="1:8">
      <c r="A2241" t="s">
        <v>4</v>
      </c>
      <c r="B2241" s="4" t="s">
        <v>5</v>
      </c>
      <c r="C2241" s="4" t="s">
        <v>12</v>
      </c>
      <c r="D2241" s="4" t="s">
        <v>21</v>
      </c>
      <c r="E2241" s="4" t="s">
        <v>21</v>
      </c>
      <c r="F2241" s="4" t="s">
        <v>21</v>
      </c>
      <c r="G2241" s="4" t="s">
        <v>21</v>
      </c>
    </row>
    <row r="2242" spans="1:8">
      <c r="A2242" t="n">
        <v>20797</v>
      </c>
      <c r="B2242" s="33" t="n">
        <v>46</v>
      </c>
      <c r="C2242" s="7" t="n">
        <v>1563</v>
      </c>
      <c r="D2242" s="7" t="n">
        <v>359.779998779297</v>
      </c>
      <c r="E2242" s="7" t="n">
        <v>-4.55999994277954</v>
      </c>
      <c r="F2242" s="7" t="n">
        <v>-13.6000003814697</v>
      </c>
      <c r="G2242" s="7" t="n">
        <v>83.5</v>
      </c>
    </row>
    <row r="2243" spans="1:8">
      <c r="A2243" t="s">
        <v>4</v>
      </c>
      <c r="B2243" s="4" t="s">
        <v>5</v>
      </c>
      <c r="C2243" s="4" t="s">
        <v>12</v>
      </c>
      <c r="D2243" s="4" t="s">
        <v>21</v>
      </c>
      <c r="E2243" s="4" t="s">
        <v>21</v>
      </c>
      <c r="F2243" s="4" t="s">
        <v>21</v>
      </c>
      <c r="G2243" s="4" t="s">
        <v>21</v>
      </c>
    </row>
    <row r="2244" spans="1:8">
      <c r="A2244" t="n">
        <v>20816</v>
      </c>
      <c r="B2244" s="33" t="n">
        <v>46</v>
      </c>
      <c r="C2244" s="7" t="n">
        <v>1564</v>
      </c>
      <c r="D2244" s="7" t="n">
        <v>354.220001220703</v>
      </c>
      <c r="E2244" s="7" t="n">
        <v>-4.75</v>
      </c>
      <c r="F2244" s="7" t="n">
        <v>-41.6399993896484</v>
      </c>
      <c r="G2244" s="7" t="n">
        <v>113</v>
      </c>
    </row>
    <row r="2245" spans="1:8">
      <c r="A2245" t="s">
        <v>4</v>
      </c>
      <c r="B2245" s="4" t="s">
        <v>5</v>
      </c>
      <c r="C2245" s="4" t="s">
        <v>12</v>
      </c>
      <c r="D2245" s="4" t="s">
        <v>21</v>
      </c>
      <c r="E2245" s="4" t="s">
        <v>21</v>
      </c>
      <c r="F2245" s="4" t="s">
        <v>21</v>
      </c>
      <c r="G2245" s="4" t="s">
        <v>21</v>
      </c>
    </row>
    <row r="2246" spans="1:8">
      <c r="A2246" t="n">
        <v>20835</v>
      </c>
      <c r="B2246" s="33" t="n">
        <v>46</v>
      </c>
      <c r="C2246" s="7" t="n">
        <v>1565</v>
      </c>
      <c r="D2246" s="7" t="n">
        <v>354.119995117188</v>
      </c>
      <c r="E2246" s="7" t="n">
        <v>-4.75</v>
      </c>
      <c r="F2246" s="7" t="n">
        <v>-25.1399993896484</v>
      </c>
      <c r="G2246" s="7" t="n">
        <v>67.6999969482422</v>
      </c>
    </row>
    <row r="2247" spans="1:8">
      <c r="A2247" t="s">
        <v>4</v>
      </c>
      <c r="B2247" s="4" t="s">
        <v>5</v>
      </c>
      <c r="C2247" s="4" t="s">
        <v>12</v>
      </c>
      <c r="D2247" s="4" t="s">
        <v>7</v>
      </c>
      <c r="E2247" s="4" t="s">
        <v>7</v>
      </c>
      <c r="F2247" s="4" t="s">
        <v>8</v>
      </c>
    </row>
    <row r="2248" spans="1:8">
      <c r="A2248" t="n">
        <v>20854</v>
      </c>
      <c r="B2248" s="16" t="n">
        <v>47</v>
      </c>
      <c r="C2248" s="7" t="n">
        <v>1560</v>
      </c>
      <c r="D2248" s="7" t="n">
        <v>0</v>
      </c>
      <c r="E2248" s="7" t="n">
        <v>0</v>
      </c>
      <c r="F2248" s="7" t="s">
        <v>121</v>
      </c>
    </row>
    <row r="2249" spans="1:8">
      <c r="A2249" t="s">
        <v>4</v>
      </c>
      <c r="B2249" s="4" t="s">
        <v>5</v>
      </c>
      <c r="C2249" s="4" t="s">
        <v>12</v>
      </c>
      <c r="D2249" s="4" t="s">
        <v>7</v>
      </c>
      <c r="E2249" s="4" t="s">
        <v>7</v>
      </c>
      <c r="F2249" s="4" t="s">
        <v>8</v>
      </c>
    </row>
    <row r="2250" spans="1:8">
      <c r="A2250" t="n">
        <v>20866</v>
      </c>
      <c r="B2250" s="27" t="n">
        <v>20</v>
      </c>
      <c r="C2250" s="7" t="n">
        <v>65533</v>
      </c>
      <c r="D2250" s="7" t="n">
        <v>1</v>
      </c>
      <c r="E2250" s="7" t="n">
        <v>11</v>
      </c>
      <c r="F2250" s="7" t="s">
        <v>122</v>
      </c>
    </row>
    <row r="2251" spans="1:8">
      <c r="A2251" t="s">
        <v>4</v>
      </c>
      <c r="B2251" s="4" t="s">
        <v>5</v>
      </c>
      <c r="C2251" s="4" t="s">
        <v>7</v>
      </c>
      <c r="D2251" s="4" t="s">
        <v>12</v>
      </c>
    </row>
    <row r="2252" spans="1:8">
      <c r="A2252" t="n">
        <v>20891</v>
      </c>
      <c r="B2252" s="15" t="n">
        <v>58</v>
      </c>
      <c r="C2252" s="7" t="n">
        <v>255</v>
      </c>
      <c r="D2252" s="7" t="n">
        <v>0</v>
      </c>
    </row>
    <row r="2253" spans="1:8">
      <c r="A2253" t="s">
        <v>4</v>
      </c>
      <c r="B2253" s="4" t="s">
        <v>5</v>
      </c>
      <c r="C2253" s="4" t="s">
        <v>7</v>
      </c>
      <c r="D2253" s="4" t="s">
        <v>12</v>
      </c>
      <c r="E2253" s="4" t="s">
        <v>12</v>
      </c>
      <c r="F2253" s="4" t="s">
        <v>7</v>
      </c>
    </row>
    <row r="2254" spans="1:8">
      <c r="A2254" t="n">
        <v>20895</v>
      </c>
      <c r="B2254" s="52" t="n">
        <v>25</v>
      </c>
      <c r="C2254" s="7" t="n">
        <v>1</v>
      </c>
      <c r="D2254" s="7" t="n">
        <v>260</v>
      </c>
      <c r="E2254" s="7" t="n">
        <v>280</v>
      </c>
      <c r="F2254" s="7" t="n">
        <v>1</v>
      </c>
    </row>
    <row r="2255" spans="1:8">
      <c r="A2255" t="s">
        <v>4</v>
      </c>
      <c r="B2255" s="4" t="s">
        <v>5</v>
      </c>
      <c r="C2255" s="4" t="s">
        <v>7</v>
      </c>
      <c r="D2255" s="4" t="s">
        <v>12</v>
      </c>
      <c r="E2255" s="4" t="s">
        <v>8</v>
      </c>
    </row>
    <row r="2256" spans="1:8">
      <c r="A2256" t="n">
        <v>20902</v>
      </c>
      <c r="B2256" s="29" t="n">
        <v>51</v>
      </c>
      <c r="C2256" s="7" t="n">
        <v>4</v>
      </c>
      <c r="D2256" s="7" t="n">
        <v>82</v>
      </c>
      <c r="E2256" s="7" t="s">
        <v>123</v>
      </c>
    </row>
    <row r="2257" spans="1:7">
      <c r="A2257" t="s">
        <v>4</v>
      </c>
      <c r="B2257" s="4" t="s">
        <v>5</v>
      </c>
      <c r="C2257" s="4" t="s">
        <v>12</v>
      </c>
    </row>
    <row r="2258" spans="1:7">
      <c r="A2258" t="n">
        <v>20915</v>
      </c>
      <c r="B2258" s="22" t="n">
        <v>16</v>
      </c>
      <c r="C2258" s="7" t="n">
        <v>0</v>
      </c>
    </row>
    <row r="2259" spans="1:7">
      <c r="A2259" t="s">
        <v>4</v>
      </c>
      <c r="B2259" s="4" t="s">
        <v>5</v>
      </c>
      <c r="C2259" s="4" t="s">
        <v>12</v>
      </c>
      <c r="D2259" s="4" t="s">
        <v>7</v>
      </c>
      <c r="E2259" s="4" t="s">
        <v>13</v>
      </c>
      <c r="F2259" s="4" t="s">
        <v>112</v>
      </c>
      <c r="G2259" s="4" t="s">
        <v>7</v>
      </c>
      <c r="H2259" s="4" t="s">
        <v>7</v>
      </c>
      <c r="I2259" s="4" t="s">
        <v>7</v>
      </c>
    </row>
    <row r="2260" spans="1:7">
      <c r="A2260" t="n">
        <v>20918</v>
      </c>
      <c r="B2260" s="53" t="n">
        <v>26</v>
      </c>
      <c r="C2260" s="7" t="n">
        <v>82</v>
      </c>
      <c r="D2260" s="7" t="n">
        <v>17</v>
      </c>
      <c r="E2260" s="7" t="n">
        <v>24312</v>
      </c>
      <c r="F2260" s="7" t="s">
        <v>124</v>
      </c>
      <c r="G2260" s="7" t="n">
        <v>8</v>
      </c>
      <c r="H2260" s="7" t="n">
        <v>2</v>
      </c>
      <c r="I2260" s="7" t="n">
        <v>0</v>
      </c>
    </row>
    <row r="2261" spans="1:7">
      <c r="A2261" t="s">
        <v>4</v>
      </c>
      <c r="B2261" s="4" t="s">
        <v>5</v>
      </c>
      <c r="C2261" s="4" t="s">
        <v>12</v>
      </c>
    </row>
    <row r="2262" spans="1:7">
      <c r="A2262" t="n">
        <v>20986</v>
      </c>
      <c r="B2262" s="22" t="n">
        <v>16</v>
      </c>
      <c r="C2262" s="7" t="n">
        <v>3500</v>
      </c>
    </row>
    <row r="2263" spans="1:7">
      <c r="A2263" t="s">
        <v>4</v>
      </c>
      <c r="B2263" s="4" t="s">
        <v>5</v>
      </c>
      <c r="C2263" s="4" t="s">
        <v>12</v>
      </c>
      <c r="D2263" s="4" t="s">
        <v>7</v>
      </c>
    </row>
    <row r="2264" spans="1:7">
      <c r="A2264" t="n">
        <v>20989</v>
      </c>
      <c r="B2264" s="59" t="n">
        <v>89</v>
      </c>
      <c r="C2264" s="7" t="n">
        <v>82</v>
      </c>
      <c r="D2264" s="7" t="n">
        <v>0</v>
      </c>
    </row>
    <row r="2265" spans="1:7">
      <c r="A2265" t="s">
        <v>4</v>
      </c>
      <c r="B2265" s="4" t="s">
        <v>5</v>
      </c>
      <c r="C2265" s="4" t="s">
        <v>7</v>
      </c>
      <c r="D2265" s="4" t="s">
        <v>12</v>
      </c>
      <c r="E2265" s="4" t="s">
        <v>12</v>
      </c>
      <c r="F2265" s="4" t="s">
        <v>7</v>
      </c>
    </row>
    <row r="2266" spans="1:7">
      <c r="A2266" t="n">
        <v>20993</v>
      </c>
      <c r="B2266" s="52" t="n">
        <v>25</v>
      </c>
      <c r="C2266" s="7" t="n">
        <v>1</v>
      </c>
      <c r="D2266" s="7" t="n">
        <v>65535</v>
      </c>
      <c r="E2266" s="7" t="n">
        <v>65535</v>
      </c>
      <c r="F2266" s="7" t="n">
        <v>0</v>
      </c>
    </row>
    <row r="2267" spans="1:7">
      <c r="A2267" t="s">
        <v>4</v>
      </c>
      <c r="B2267" s="4" t="s">
        <v>5</v>
      </c>
      <c r="C2267" s="4" t="s">
        <v>12</v>
      </c>
      <c r="D2267" s="4" t="s">
        <v>7</v>
      </c>
    </row>
    <row r="2268" spans="1:7">
      <c r="A2268" t="n">
        <v>21000</v>
      </c>
      <c r="B2268" s="58" t="n">
        <v>21</v>
      </c>
      <c r="C2268" s="7" t="n">
        <v>65533</v>
      </c>
      <c r="D2268" s="7" t="n">
        <v>1</v>
      </c>
    </row>
    <row r="2269" spans="1:7">
      <c r="A2269" t="s">
        <v>4</v>
      </c>
      <c r="B2269" s="4" t="s">
        <v>5</v>
      </c>
      <c r="C2269" s="4" t="s">
        <v>12</v>
      </c>
      <c r="D2269" s="4" t="s">
        <v>12</v>
      </c>
      <c r="E2269" s="4" t="s">
        <v>21</v>
      </c>
      <c r="F2269" s="4" t="s">
        <v>21</v>
      </c>
      <c r="G2269" s="4" t="s">
        <v>21</v>
      </c>
      <c r="H2269" s="4" t="s">
        <v>21</v>
      </c>
      <c r="I2269" s="4" t="s">
        <v>7</v>
      </c>
      <c r="J2269" s="4" t="s">
        <v>12</v>
      </c>
    </row>
    <row r="2270" spans="1:7">
      <c r="A2270" t="n">
        <v>21004</v>
      </c>
      <c r="B2270" s="60" t="n">
        <v>55</v>
      </c>
      <c r="C2270" s="7" t="n">
        <v>1651</v>
      </c>
      <c r="D2270" s="7" t="n">
        <v>65024</v>
      </c>
      <c r="E2270" s="7" t="n">
        <v>0</v>
      </c>
      <c r="F2270" s="7" t="n">
        <v>0</v>
      </c>
      <c r="G2270" s="7" t="n">
        <v>-6</v>
      </c>
      <c r="H2270" s="7" t="n">
        <v>3.29999995231628</v>
      </c>
      <c r="I2270" s="7" t="n">
        <v>1</v>
      </c>
      <c r="J2270" s="7" t="n">
        <v>0</v>
      </c>
    </row>
    <row r="2271" spans="1:7">
      <c r="A2271" t="s">
        <v>4</v>
      </c>
      <c r="B2271" s="4" t="s">
        <v>5</v>
      </c>
      <c r="C2271" s="4" t="s">
        <v>12</v>
      </c>
    </row>
    <row r="2272" spans="1:7">
      <c r="A2272" t="n">
        <v>21028</v>
      </c>
      <c r="B2272" s="22" t="n">
        <v>16</v>
      </c>
      <c r="C2272" s="7" t="n">
        <v>500</v>
      </c>
    </row>
    <row r="2273" spans="1:10">
      <c r="A2273" t="s">
        <v>4</v>
      </c>
      <c r="B2273" s="4" t="s">
        <v>5</v>
      </c>
      <c r="C2273" s="4" t="s">
        <v>7</v>
      </c>
      <c r="D2273" s="4" t="s">
        <v>12</v>
      </c>
      <c r="E2273" s="4" t="s">
        <v>12</v>
      </c>
      <c r="F2273" s="4" t="s">
        <v>12</v>
      </c>
      <c r="G2273" s="4" t="s">
        <v>12</v>
      </c>
      <c r="H2273" s="4" t="s">
        <v>12</v>
      </c>
      <c r="I2273" s="4" t="s">
        <v>8</v>
      </c>
      <c r="J2273" s="4" t="s">
        <v>21</v>
      </c>
      <c r="K2273" s="4" t="s">
        <v>21</v>
      </c>
      <c r="L2273" s="4" t="s">
        <v>21</v>
      </c>
      <c r="M2273" s="4" t="s">
        <v>13</v>
      </c>
      <c r="N2273" s="4" t="s">
        <v>13</v>
      </c>
      <c r="O2273" s="4" t="s">
        <v>21</v>
      </c>
      <c r="P2273" s="4" t="s">
        <v>21</v>
      </c>
      <c r="Q2273" s="4" t="s">
        <v>21</v>
      </c>
      <c r="R2273" s="4" t="s">
        <v>21</v>
      </c>
      <c r="S2273" s="4" t="s">
        <v>7</v>
      </c>
    </row>
    <row r="2274" spans="1:10">
      <c r="A2274" t="n">
        <v>21031</v>
      </c>
      <c r="B2274" s="24" t="n">
        <v>39</v>
      </c>
      <c r="C2274" s="7" t="n">
        <v>12</v>
      </c>
      <c r="D2274" s="7" t="n">
        <v>65533</v>
      </c>
      <c r="E2274" s="7" t="n">
        <v>203</v>
      </c>
      <c r="F2274" s="7" t="n">
        <v>0</v>
      </c>
      <c r="G2274" s="7" t="n">
        <v>65533</v>
      </c>
      <c r="H2274" s="7" t="n">
        <v>0</v>
      </c>
      <c r="I2274" s="7" t="s">
        <v>14</v>
      </c>
      <c r="J2274" s="7" t="n">
        <v>389.200012207031</v>
      </c>
      <c r="K2274" s="7" t="n">
        <v>-3.98000001907349</v>
      </c>
      <c r="L2274" s="7" t="n">
        <v>-36.5299987792969</v>
      </c>
      <c r="M2274" s="7" t="n">
        <v>0</v>
      </c>
      <c r="N2274" s="7" t="n">
        <v>1120403456</v>
      </c>
      <c r="O2274" s="7" t="n">
        <v>0</v>
      </c>
      <c r="P2274" s="7" t="n">
        <v>1</v>
      </c>
      <c r="Q2274" s="7" t="n">
        <v>1</v>
      </c>
      <c r="R2274" s="7" t="n">
        <v>1</v>
      </c>
      <c r="S2274" s="7" t="n">
        <v>255</v>
      </c>
    </row>
    <row r="2275" spans="1:10">
      <c r="A2275" t="s">
        <v>4</v>
      </c>
      <c r="B2275" s="4" t="s">
        <v>5</v>
      </c>
      <c r="C2275" s="4" t="s">
        <v>12</v>
      </c>
      <c r="D2275" s="4" t="s">
        <v>12</v>
      </c>
      <c r="E2275" s="4" t="s">
        <v>21</v>
      </c>
      <c r="F2275" s="4" t="s">
        <v>21</v>
      </c>
      <c r="G2275" s="4" t="s">
        <v>21</v>
      </c>
      <c r="H2275" s="4" t="s">
        <v>21</v>
      </c>
      <c r="I2275" s="4" t="s">
        <v>7</v>
      </c>
      <c r="J2275" s="4" t="s">
        <v>12</v>
      </c>
    </row>
    <row r="2276" spans="1:10">
      <c r="A2276" t="n">
        <v>21081</v>
      </c>
      <c r="B2276" s="60" t="n">
        <v>55</v>
      </c>
      <c r="C2276" s="7" t="n">
        <v>1652</v>
      </c>
      <c r="D2276" s="7" t="n">
        <v>65024</v>
      </c>
      <c r="E2276" s="7" t="n">
        <v>0</v>
      </c>
      <c r="F2276" s="7" t="n">
        <v>0</v>
      </c>
      <c r="G2276" s="7" t="n">
        <v>-6</v>
      </c>
      <c r="H2276" s="7" t="n">
        <v>3.29999995231628</v>
      </c>
      <c r="I2276" s="7" t="n">
        <v>1</v>
      </c>
      <c r="J2276" s="7" t="n">
        <v>0</v>
      </c>
    </row>
    <row r="2277" spans="1:10">
      <c r="A2277" t="s">
        <v>4</v>
      </c>
      <c r="B2277" s="4" t="s">
        <v>5</v>
      </c>
      <c r="C2277" s="4" t="s">
        <v>12</v>
      </c>
    </row>
    <row r="2278" spans="1:10">
      <c r="A2278" t="n">
        <v>21105</v>
      </c>
      <c r="B2278" s="22" t="n">
        <v>16</v>
      </c>
      <c r="C2278" s="7" t="n">
        <v>250</v>
      </c>
    </row>
    <row r="2279" spans="1:10">
      <c r="A2279" t="s">
        <v>4</v>
      </c>
      <c r="B2279" s="4" t="s">
        <v>5</v>
      </c>
      <c r="C2279" s="4" t="s">
        <v>7</v>
      </c>
      <c r="D2279" s="4" t="s">
        <v>12</v>
      </c>
      <c r="E2279" s="4" t="s">
        <v>21</v>
      </c>
      <c r="F2279" s="4" t="s">
        <v>12</v>
      </c>
      <c r="G2279" s="4" t="s">
        <v>13</v>
      </c>
      <c r="H2279" s="4" t="s">
        <v>13</v>
      </c>
      <c r="I2279" s="4" t="s">
        <v>12</v>
      </c>
      <c r="J2279" s="4" t="s">
        <v>12</v>
      </c>
      <c r="K2279" s="4" t="s">
        <v>13</v>
      </c>
      <c r="L2279" s="4" t="s">
        <v>13</v>
      </c>
      <c r="M2279" s="4" t="s">
        <v>13</v>
      </c>
      <c r="N2279" s="4" t="s">
        <v>13</v>
      </c>
      <c r="O2279" s="4" t="s">
        <v>8</v>
      </c>
    </row>
    <row r="2280" spans="1:10">
      <c r="A2280" t="n">
        <v>21108</v>
      </c>
      <c r="B2280" s="37" t="n">
        <v>50</v>
      </c>
      <c r="C2280" s="7" t="n">
        <v>0</v>
      </c>
      <c r="D2280" s="7" t="n">
        <v>2010</v>
      </c>
      <c r="E2280" s="7" t="n">
        <v>0.699999988079071</v>
      </c>
      <c r="F2280" s="7" t="n">
        <v>0</v>
      </c>
      <c r="G2280" s="7" t="n">
        <v>0</v>
      </c>
      <c r="H2280" s="7" t="n">
        <v>0</v>
      </c>
      <c r="I2280" s="7" t="n">
        <v>0</v>
      </c>
      <c r="J2280" s="7" t="n">
        <v>65533</v>
      </c>
      <c r="K2280" s="7" t="n">
        <v>0</v>
      </c>
      <c r="L2280" s="7" t="n">
        <v>0</v>
      </c>
      <c r="M2280" s="7" t="n">
        <v>0</v>
      </c>
      <c r="N2280" s="7" t="n">
        <v>0</v>
      </c>
      <c r="O2280" s="7" t="s">
        <v>14</v>
      </c>
    </row>
    <row r="2281" spans="1:10">
      <c r="A2281" t="s">
        <v>4</v>
      </c>
      <c r="B2281" s="4" t="s">
        <v>5</v>
      </c>
      <c r="C2281" s="4" t="s">
        <v>12</v>
      </c>
    </row>
    <row r="2282" spans="1:10">
      <c r="A2282" t="n">
        <v>21147</v>
      </c>
      <c r="B2282" s="22" t="n">
        <v>16</v>
      </c>
      <c r="C2282" s="7" t="n">
        <v>250</v>
      </c>
    </row>
    <row r="2283" spans="1:10">
      <c r="A2283" t="s">
        <v>4</v>
      </c>
      <c r="B2283" s="4" t="s">
        <v>5</v>
      </c>
      <c r="C2283" s="4" t="s">
        <v>12</v>
      </c>
      <c r="D2283" s="4" t="s">
        <v>12</v>
      </c>
      <c r="E2283" s="4" t="s">
        <v>21</v>
      </c>
      <c r="F2283" s="4" t="s">
        <v>21</v>
      </c>
      <c r="G2283" s="4" t="s">
        <v>21</v>
      </c>
      <c r="H2283" s="4" t="s">
        <v>21</v>
      </c>
      <c r="I2283" s="4" t="s">
        <v>7</v>
      </c>
      <c r="J2283" s="4" t="s">
        <v>12</v>
      </c>
    </row>
    <row r="2284" spans="1:10">
      <c r="A2284" t="n">
        <v>21150</v>
      </c>
      <c r="B2284" s="60" t="n">
        <v>55</v>
      </c>
      <c r="C2284" s="7" t="n">
        <v>1654</v>
      </c>
      <c r="D2284" s="7" t="n">
        <v>65024</v>
      </c>
      <c r="E2284" s="7" t="n">
        <v>0</v>
      </c>
      <c r="F2284" s="7" t="n">
        <v>0</v>
      </c>
      <c r="G2284" s="7" t="n">
        <v>-8</v>
      </c>
      <c r="H2284" s="7" t="n">
        <v>3.29999995231628</v>
      </c>
      <c r="I2284" s="7" t="n">
        <v>1</v>
      </c>
      <c r="J2284" s="7" t="n">
        <v>0</v>
      </c>
    </row>
    <row r="2285" spans="1:10">
      <c r="A2285" t="s">
        <v>4</v>
      </c>
      <c r="B2285" s="4" t="s">
        <v>5</v>
      </c>
      <c r="C2285" s="4" t="s">
        <v>12</v>
      </c>
    </row>
    <row r="2286" spans="1:10">
      <c r="A2286" t="n">
        <v>21174</v>
      </c>
      <c r="B2286" s="22" t="n">
        <v>16</v>
      </c>
      <c r="C2286" s="7" t="n">
        <v>1000</v>
      </c>
    </row>
    <row r="2287" spans="1:10">
      <c r="A2287" t="s">
        <v>4</v>
      </c>
      <c r="B2287" s="4" t="s">
        <v>5</v>
      </c>
      <c r="C2287" s="4" t="s">
        <v>7</v>
      </c>
      <c r="D2287" s="4" t="s">
        <v>12</v>
      </c>
      <c r="E2287" s="4" t="s">
        <v>12</v>
      </c>
      <c r="F2287" s="4" t="s">
        <v>12</v>
      </c>
      <c r="G2287" s="4" t="s">
        <v>12</v>
      </c>
      <c r="H2287" s="4" t="s">
        <v>12</v>
      </c>
      <c r="I2287" s="4" t="s">
        <v>8</v>
      </c>
      <c r="J2287" s="4" t="s">
        <v>21</v>
      </c>
      <c r="K2287" s="4" t="s">
        <v>21</v>
      </c>
      <c r="L2287" s="4" t="s">
        <v>21</v>
      </c>
      <c r="M2287" s="4" t="s">
        <v>13</v>
      </c>
      <c r="N2287" s="4" t="s">
        <v>13</v>
      </c>
      <c r="O2287" s="4" t="s">
        <v>21</v>
      </c>
      <c r="P2287" s="4" t="s">
        <v>21</v>
      </c>
      <c r="Q2287" s="4" t="s">
        <v>21</v>
      </c>
      <c r="R2287" s="4" t="s">
        <v>21</v>
      </c>
      <c r="S2287" s="4" t="s">
        <v>7</v>
      </c>
    </row>
    <row r="2288" spans="1:10">
      <c r="A2288" t="n">
        <v>21177</v>
      </c>
      <c r="B2288" s="24" t="n">
        <v>39</v>
      </c>
      <c r="C2288" s="7" t="n">
        <v>12</v>
      </c>
      <c r="D2288" s="7" t="n">
        <v>65533</v>
      </c>
      <c r="E2288" s="7" t="n">
        <v>203</v>
      </c>
      <c r="F2288" s="7" t="n">
        <v>0</v>
      </c>
      <c r="G2288" s="7" t="n">
        <v>65533</v>
      </c>
      <c r="H2288" s="7" t="n">
        <v>0</v>
      </c>
      <c r="I2288" s="7" t="s">
        <v>14</v>
      </c>
      <c r="J2288" s="7" t="n">
        <v>395.529998779297</v>
      </c>
      <c r="K2288" s="7" t="n">
        <v>-3.61999988555908</v>
      </c>
      <c r="L2288" s="7" t="n">
        <v>-28.2299995422363</v>
      </c>
      <c r="M2288" s="7" t="n">
        <v>0</v>
      </c>
      <c r="N2288" s="7" t="n">
        <v>1120403456</v>
      </c>
      <c r="O2288" s="7" t="n">
        <v>0</v>
      </c>
      <c r="P2288" s="7" t="n">
        <v>1</v>
      </c>
      <c r="Q2288" s="7" t="n">
        <v>1</v>
      </c>
      <c r="R2288" s="7" t="n">
        <v>1</v>
      </c>
      <c r="S2288" s="7" t="n">
        <v>255</v>
      </c>
    </row>
    <row r="2289" spans="1:19">
      <c r="A2289" t="s">
        <v>4</v>
      </c>
      <c r="B2289" s="4" t="s">
        <v>5</v>
      </c>
      <c r="C2289" s="4" t="s">
        <v>12</v>
      </c>
    </row>
    <row r="2290" spans="1:19">
      <c r="A2290" t="n">
        <v>21227</v>
      </c>
      <c r="B2290" s="22" t="n">
        <v>16</v>
      </c>
      <c r="C2290" s="7" t="n">
        <v>250</v>
      </c>
    </row>
    <row r="2291" spans="1:19">
      <c r="A2291" t="s">
        <v>4</v>
      </c>
      <c r="B2291" s="4" t="s">
        <v>5</v>
      </c>
      <c r="C2291" s="4" t="s">
        <v>7</v>
      </c>
      <c r="D2291" s="4" t="s">
        <v>12</v>
      </c>
      <c r="E2291" s="4" t="s">
        <v>21</v>
      </c>
      <c r="F2291" s="4" t="s">
        <v>12</v>
      </c>
      <c r="G2291" s="4" t="s">
        <v>13</v>
      </c>
      <c r="H2291" s="4" t="s">
        <v>13</v>
      </c>
      <c r="I2291" s="4" t="s">
        <v>12</v>
      </c>
      <c r="J2291" s="4" t="s">
        <v>12</v>
      </c>
      <c r="K2291" s="4" t="s">
        <v>13</v>
      </c>
      <c r="L2291" s="4" t="s">
        <v>13</v>
      </c>
      <c r="M2291" s="4" t="s">
        <v>13</v>
      </c>
      <c r="N2291" s="4" t="s">
        <v>13</v>
      </c>
      <c r="O2291" s="4" t="s">
        <v>8</v>
      </c>
    </row>
    <row r="2292" spans="1:19">
      <c r="A2292" t="n">
        <v>21230</v>
      </c>
      <c r="B2292" s="37" t="n">
        <v>50</v>
      </c>
      <c r="C2292" s="7" t="n">
        <v>0</v>
      </c>
      <c r="D2292" s="7" t="n">
        <v>2010</v>
      </c>
      <c r="E2292" s="7" t="n">
        <v>0.699999988079071</v>
      </c>
      <c r="F2292" s="7" t="n">
        <v>0</v>
      </c>
      <c r="G2292" s="7" t="n">
        <v>0</v>
      </c>
      <c r="H2292" s="7" t="n">
        <v>0</v>
      </c>
      <c r="I2292" s="7" t="n">
        <v>0</v>
      </c>
      <c r="J2292" s="7" t="n">
        <v>65533</v>
      </c>
      <c r="K2292" s="7" t="n">
        <v>0</v>
      </c>
      <c r="L2292" s="7" t="n">
        <v>0</v>
      </c>
      <c r="M2292" s="7" t="n">
        <v>0</v>
      </c>
      <c r="N2292" s="7" t="n">
        <v>0</v>
      </c>
      <c r="O2292" s="7" t="s">
        <v>14</v>
      </c>
    </row>
    <row r="2293" spans="1:19">
      <c r="A2293" t="s">
        <v>4</v>
      </c>
      <c r="B2293" s="4" t="s">
        <v>5</v>
      </c>
      <c r="C2293" s="4" t="s">
        <v>12</v>
      </c>
    </row>
    <row r="2294" spans="1:19">
      <c r="A2294" t="n">
        <v>21269</v>
      </c>
      <c r="B2294" s="22" t="n">
        <v>16</v>
      </c>
      <c r="C2294" s="7" t="n">
        <v>250</v>
      </c>
    </row>
    <row r="2295" spans="1:19">
      <c r="A2295" t="s">
        <v>4</v>
      </c>
      <c r="B2295" s="4" t="s">
        <v>5</v>
      </c>
      <c r="C2295" s="4" t="s">
        <v>12</v>
      </c>
      <c r="D2295" s="4" t="s">
        <v>7</v>
      </c>
      <c r="E2295" s="4" t="s">
        <v>7</v>
      </c>
      <c r="F2295" s="4" t="s">
        <v>8</v>
      </c>
    </row>
    <row r="2296" spans="1:19">
      <c r="A2296" t="n">
        <v>21272</v>
      </c>
      <c r="B2296" s="27" t="n">
        <v>20</v>
      </c>
      <c r="C2296" s="7" t="n">
        <v>1651</v>
      </c>
      <c r="D2296" s="7" t="n">
        <v>3</v>
      </c>
      <c r="E2296" s="7" t="n">
        <v>11</v>
      </c>
      <c r="F2296" s="7" t="s">
        <v>118</v>
      </c>
    </row>
    <row r="2297" spans="1:19">
      <c r="A2297" t="s">
        <v>4</v>
      </c>
      <c r="B2297" s="4" t="s">
        <v>5</v>
      </c>
      <c r="C2297" s="4" t="s">
        <v>7</v>
      </c>
      <c r="D2297" s="4" t="s">
        <v>12</v>
      </c>
      <c r="E2297" s="4" t="s">
        <v>12</v>
      </c>
      <c r="F2297" s="4" t="s">
        <v>12</v>
      </c>
      <c r="G2297" s="4" t="s">
        <v>12</v>
      </c>
      <c r="H2297" s="4" t="s">
        <v>12</v>
      </c>
      <c r="I2297" s="4" t="s">
        <v>8</v>
      </c>
      <c r="J2297" s="4" t="s">
        <v>21</v>
      </c>
      <c r="K2297" s="4" t="s">
        <v>21</v>
      </c>
      <c r="L2297" s="4" t="s">
        <v>21</v>
      </c>
      <c r="M2297" s="4" t="s">
        <v>13</v>
      </c>
      <c r="N2297" s="4" t="s">
        <v>13</v>
      </c>
      <c r="O2297" s="4" t="s">
        <v>21</v>
      </c>
      <c r="P2297" s="4" t="s">
        <v>21</v>
      </c>
      <c r="Q2297" s="4" t="s">
        <v>21</v>
      </c>
      <c r="R2297" s="4" t="s">
        <v>21</v>
      </c>
      <c r="S2297" s="4" t="s">
        <v>7</v>
      </c>
    </row>
    <row r="2298" spans="1:19">
      <c r="A2298" t="n">
        <v>21298</v>
      </c>
      <c r="B2298" s="24" t="n">
        <v>39</v>
      </c>
      <c r="C2298" s="7" t="n">
        <v>12</v>
      </c>
      <c r="D2298" s="7" t="n">
        <v>65533</v>
      </c>
      <c r="E2298" s="7" t="n">
        <v>203</v>
      </c>
      <c r="F2298" s="7" t="n">
        <v>0</v>
      </c>
      <c r="G2298" s="7" t="n">
        <v>65533</v>
      </c>
      <c r="H2298" s="7" t="n">
        <v>0</v>
      </c>
      <c r="I2298" s="7" t="s">
        <v>14</v>
      </c>
      <c r="J2298" s="7" t="n">
        <v>398.670013427734</v>
      </c>
      <c r="K2298" s="7" t="n">
        <v>-2.89000010490417</v>
      </c>
      <c r="L2298" s="7" t="n">
        <v>-26.9599990844727</v>
      </c>
      <c r="M2298" s="7" t="n">
        <v>0</v>
      </c>
      <c r="N2298" s="7" t="n">
        <v>1120403456</v>
      </c>
      <c r="O2298" s="7" t="n">
        <v>0</v>
      </c>
      <c r="P2298" s="7" t="n">
        <v>1</v>
      </c>
      <c r="Q2298" s="7" t="n">
        <v>1</v>
      </c>
      <c r="R2298" s="7" t="n">
        <v>1</v>
      </c>
      <c r="S2298" s="7" t="n">
        <v>255</v>
      </c>
    </row>
    <row r="2299" spans="1:19">
      <c r="A2299" t="s">
        <v>4</v>
      </c>
      <c r="B2299" s="4" t="s">
        <v>5</v>
      </c>
      <c r="C2299" s="4" t="s">
        <v>12</v>
      </c>
    </row>
    <row r="2300" spans="1:19">
      <c r="A2300" t="n">
        <v>21348</v>
      </c>
      <c r="B2300" s="22" t="n">
        <v>16</v>
      </c>
      <c r="C2300" s="7" t="n">
        <v>250</v>
      </c>
    </row>
    <row r="2301" spans="1:19">
      <c r="A2301" t="s">
        <v>4</v>
      </c>
      <c r="B2301" s="4" t="s">
        <v>5</v>
      </c>
      <c r="C2301" s="4" t="s">
        <v>7</v>
      </c>
      <c r="D2301" s="4" t="s">
        <v>12</v>
      </c>
      <c r="E2301" s="4" t="s">
        <v>21</v>
      </c>
      <c r="F2301" s="4" t="s">
        <v>12</v>
      </c>
      <c r="G2301" s="4" t="s">
        <v>13</v>
      </c>
      <c r="H2301" s="4" t="s">
        <v>13</v>
      </c>
      <c r="I2301" s="4" t="s">
        <v>12</v>
      </c>
      <c r="J2301" s="4" t="s">
        <v>12</v>
      </c>
      <c r="K2301" s="4" t="s">
        <v>13</v>
      </c>
      <c r="L2301" s="4" t="s">
        <v>13</v>
      </c>
      <c r="M2301" s="4" t="s">
        <v>13</v>
      </c>
      <c r="N2301" s="4" t="s">
        <v>13</v>
      </c>
      <c r="O2301" s="4" t="s">
        <v>8</v>
      </c>
    </row>
    <row r="2302" spans="1:19">
      <c r="A2302" t="n">
        <v>21351</v>
      </c>
      <c r="B2302" s="37" t="n">
        <v>50</v>
      </c>
      <c r="C2302" s="7" t="n">
        <v>0</v>
      </c>
      <c r="D2302" s="7" t="n">
        <v>2010</v>
      </c>
      <c r="E2302" s="7" t="n">
        <v>0.5</v>
      </c>
      <c r="F2302" s="7" t="n">
        <v>0</v>
      </c>
      <c r="G2302" s="7" t="n">
        <v>0</v>
      </c>
      <c r="H2302" s="7" t="n">
        <v>0</v>
      </c>
      <c r="I2302" s="7" t="n">
        <v>0</v>
      </c>
      <c r="J2302" s="7" t="n">
        <v>65533</v>
      </c>
      <c r="K2302" s="7" t="n">
        <v>0</v>
      </c>
      <c r="L2302" s="7" t="n">
        <v>0</v>
      </c>
      <c r="M2302" s="7" t="n">
        <v>0</v>
      </c>
      <c r="N2302" s="7" t="n">
        <v>0</v>
      </c>
      <c r="O2302" s="7" t="s">
        <v>14</v>
      </c>
    </row>
    <row r="2303" spans="1:19">
      <c r="A2303" t="s">
        <v>4</v>
      </c>
      <c r="B2303" s="4" t="s">
        <v>5</v>
      </c>
      <c r="C2303" s="4" t="s">
        <v>12</v>
      </c>
      <c r="D2303" s="4" t="s">
        <v>7</v>
      </c>
      <c r="E2303" s="4" t="s">
        <v>7</v>
      </c>
      <c r="F2303" s="4" t="s">
        <v>8</v>
      </c>
    </row>
    <row r="2304" spans="1:19">
      <c r="A2304" t="n">
        <v>21390</v>
      </c>
      <c r="B2304" s="27" t="n">
        <v>20</v>
      </c>
      <c r="C2304" s="7" t="n">
        <v>1652</v>
      </c>
      <c r="D2304" s="7" t="n">
        <v>3</v>
      </c>
      <c r="E2304" s="7" t="n">
        <v>11</v>
      </c>
      <c r="F2304" s="7" t="s">
        <v>118</v>
      </c>
    </row>
    <row r="2305" spans="1:19">
      <c r="A2305" t="s">
        <v>4</v>
      </c>
      <c r="B2305" s="4" t="s">
        <v>5</v>
      </c>
      <c r="C2305" s="4" t="s">
        <v>7</v>
      </c>
      <c r="D2305" s="4" t="s">
        <v>12</v>
      </c>
      <c r="E2305" s="4" t="s">
        <v>12</v>
      </c>
      <c r="F2305" s="4" t="s">
        <v>12</v>
      </c>
      <c r="G2305" s="4" t="s">
        <v>12</v>
      </c>
      <c r="H2305" s="4" t="s">
        <v>12</v>
      </c>
      <c r="I2305" s="4" t="s">
        <v>8</v>
      </c>
      <c r="J2305" s="4" t="s">
        <v>21</v>
      </c>
      <c r="K2305" s="4" t="s">
        <v>21</v>
      </c>
      <c r="L2305" s="4" t="s">
        <v>21</v>
      </c>
      <c r="M2305" s="4" t="s">
        <v>13</v>
      </c>
      <c r="N2305" s="4" t="s">
        <v>13</v>
      </c>
      <c r="O2305" s="4" t="s">
        <v>21</v>
      </c>
      <c r="P2305" s="4" t="s">
        <v>21</v>
      </c>
      <c r="Q2305" s="4" t="s">
        <v>21</v>
      </c>
      <c r="R2305" s="4" t="s">
        <v>21</v>
      </c>
      <c r="S2305" s="4" t="s">
        <v>7</v>
      </c>
    </row>
    <row r="2306" spans="1:19">
      <c r="A2306" t="n">
        <v>21416</v>
      </c>
      <c r="B2306" s="24" t="n">
        <v>39</v>
      </c>
      <c r="C2306" s="7" t="n">
        <v>12</v>
      </c>
      <c r="D2306" s="7" t="n">
        <v>65533</v>
      </c>
      <c r="E2306" s="7" t="n">
        <v>203</v>
      </c>
      <c r="F2306" s="7" t="n">
        <v>0</v>
      </c>
      <c r="G2306" s="7" t="n">
        <v>65533</v>
      </c>
      <c r="H2306" s="7" t="n">
        <v>0</v>
      </c>
      <c r="I2306" s="7" t="s">
        <v>14</v>
      </c>
      <c r="J2306" s="7" t="n">
        <v>395.140014648438</v>
      </c>
      <c r="K2306" s="7" t="n">
        <v>-2.52999997138977</v>
      </c>
      <c r="L2306" s="7" t="n">
        <v>-20.3600006103516</v>
      </c>
      <c r="M2306" s="7" t="n">
        <v>0</v>
      </c>
      <c r="N2306" s="7" t="n">
        <v>1120403456</v>
      </c>
      <c r="O2306" s="7" t="n">
        <v>0</v>
      </c>
      <c r="P2306" s="7" t="n">
        <v>1</v>
      </c>
      <c r="Q2306" s="7" t="n">
        <v>1</v>
      </c>
      <c r="R2306" s="7" t="n">
        <v>1</v>
      </c>
      <c r="S2306" s="7" t="n">
        <v>255</v>
      </c>
    </row>
    <row r="2307" spans="1:19">
      <c r="A2307" t="s">
        <v>4</v>
      </c>
      <c r="B2307" s="4" t="s">
        <v>5</v>
      </c>
      <c r="C2307" s="4" t="s">
        <v>12</v>
      </c>
    </row>
    <row r="2308" spans="1:19">
      <c r="A2308" t="n">
        <v>21466</v>
      </c>
      <c r="B2308" s="22" t="n">
        <v>16</v>
      </c>
      <c r="C2308" s="7" t="n">
        <v>250</v>
      </c>
    </row>
    <row r="2309" spans="1:19">
      <c r="A2309" t="s">
        <v>4</v>
      </c>
      <c r="B2309" s="4" t="s">
        <v>5</v>
      </c>
      <c r="C2309" s="4" t="s">
        <v>7</v>
      </c>
      <c r="D2309" s="4" t="s">
        <v>12</v>
      </c>
      <c r="E2309" s="4" t="s">
        <v>21</v>
      </c>
      <c r="F2309" s="4" t="s">
        <v>12</v>
      </c>
      <c r="G2309" s="4" t="s">
        <v>13</v>
      </c>
      <c r="H2309" s="4" t="s">
        <v>13</v>
      </c>
      <c r="I2309" s="4" t="s">
        <v>12</v>
      </c>
      <c r="J2309" s="4" t="s">
        <v>12</v>
      </c>
      <c r="K2309" s="4" t="s">
        <v>13</v>
      </c>
      <c r="L2309" s="4" t="s">
        <v>13</v>
      </c>
      <c r="M2309" s="4" t="s">
        <v>13</v>
      </c>
      <c r="N2309" s="4" t="s">
        <v>13</v>
      </c>
      <c r="O2309" s="4" t="s">
        <v>8</v>
      </c>
    </row>
    <row r="2310" spans="1:19">
      <c r="A2310" t="n">
        <v>21469</v>
      </c>
      <c r="B2310" s="37" t="n">
        <v>50</v>
      </c>
      <c r="C2310" s="7" t="n">
        <v>0</v>
      </c>
      <c r="D2310" s="7" t="n">
        <v>2010</v>
      </c>
      <c r="E2310" s="7" t="n">
        <v>0.5</v>
      </c>
      <c r="F2310" s="7" t="n">
        <v>0</v>
      </c>
      <c r="G2310" s="7" t="n">
        <v>0</v>
      </c>
      <c r="H2310" s="7" t="n">
        <v>0</v>
      </c>
      <c r="I2310" s="7" t="n">
        <v>0</v>
      </c>
      <c r="J2310" s="7" t="n">
        <v>65533</v>
      </c>
      <c r="K2310" s="7" t="n">
        <v>0</v>
      </c>
      <c r="L2310" s="7" t="n">
        <v>0</v>
      </c>
      <c r="M2310" s="7" t="n">
        <v>0</v>
      </c>
      <c r="N2310" s="7" t="n">
        <v>0</v>
      </c>
      <c r="O2310" s="7" t="s">
        <v>14</v>
      </c>
    </row>
    <row r="2311" spans="1:19">
      <c r="A2311" t="s">
        <v>4</v>
      </c>
      <c r="B2311" s="4" t="s">
        <v>5</v>
      </c>
      <c r="C2311" s="4" t="s">
        <v>12</v>
      </c>
    </row>
    <row r="2312" spans="1:19">
      <c r="A2312" t="n">
        <v>21508</v>
      </c>
      <c r="B2312" s="22" t="n">
        <v>16</v>
      </c>
      <c r="C2312" s="7" t="n">
        <v>250</v>
      </c>
    </row>
    <row r="2313" spans="1:19">
      <c r="A2313" t="s">
        <v>4</v>
      </c>
      <c r="B2313" s="4" t="s">
        <v>5</v>
      </c>
      <c r="C2313" s="4" t="s">
        <v>12</v>
      </c>
      <c r="D2313" s="4" t="s">
        <v>7</v>
      </c>
      <c r="E2313" s="4" t="s">
        <v>7</v>
      </c>
      <c r="F2313" s="4" t="s">
        <v>8</v>
      </c>
    </row>
    <row r="2314" spans="1:19">
      <c r="A2314" t="n">
        <v>21511</v>
      </c>
      <c r="B2314" s="27" t="n">
        <v>20</v>
      </c>
      <c r="C2314" s="7" t="n">
        <v>1654</v>
      </c>
      <c r="D2314" s="7" t="n">
        <v>3</v>
      </c>
      <c r="E2314" s="7" t="n">
        <v>11</v>
      </c>
      <c r="F2314" s="7" t="s">
        <v>118</v>
      </c>
    </row>
    <row r="2315" spans="1:19">
      <c r="A2315" t="s">
        <v>4</v>
      </c>
      <c r="B2315" s="4" t="s">
        <v>5</v>
      </c>
      <c r="C2315" s="4" t="s">
        <v>7</v>
      </c>
      <c r="D2315" s="4" t="s">
        <v>12</v>
      </c>
      <c r="E2315" s="4" t="s">
        <v>12</v>
      </c>
      <c r="F2315" s="4" t="s">
        <v>12</v>
      </c>
      <c r="G2315" s="4" t="s">
        <v>12</v>
      </c>
      <c r="H2315" s="4" t="s">
        <v>12</v>
      </c>
      <c r="I2315" s="4" t="s">
        <v>8</v>
      </c>
      <c r="J2315" s="4" t="s">
        <v>21</v>
      </c>
      <c r="K2315" s="4" t="s">
        <v>21</v>
      </c>
      <c r="L2315" s="4" t="s">
        <v>21</v>
      </c>
      <c r="M2315" s="4" t="s">
        <v>13</v>
      </c>
      <c r="N2315" s="4" t="s">
        <v>13</v>
      </c>
      <c r="O2315" s="4" t="s">
        <v>21</v>
      </c>
      <c r="P2315" s="4" t="s">
        <v>21</v>
      </c>
      <c r="Q2315" s="4" t="s">
        <v>21</v>
      </c>
      <c r="R2315" s="4" t="s">
        <v>21</v>
      </c>
      <c r="S2315" s="4" t="s">
        <v>7</v>
      </c>
    </row>
    <row r="2316" spans="1:19">
      <c r="A2316" t="n">
        <v>21537</v>
      </c>
      <c r="B2316" s="24" t="n">
        <v>39</v>
      </c>
      <c r="C2316" s="7" t="n">
        <v>12</v>
      </c>
      <c r="D2316" s="7" t="n">
        <v>65533</v>
      </c>
      <c r="E2316" s="7" t="n">
        <v>203</v>
      </c>
      <c r="F2316" s="7" t="n">
        <v>0</v>
      </c>
      <c r="G2316" s="7" t="n">
        <v>65533</v>
      </c>
      <c r="H2316" s="7" t="n">
        <v>0</v>
      </c>
      <c r="I2316" s="7" t="s">
        <v>14</v>
      </c>
      <c r="J2316" s="7" t="n">
        <v>389.200012207031</v>
      </c>
      <c r="K2316" s="7" t="n">
        <v>-3.98000001907349</v>
      </c>
      <c r="L2316" s="7" t="n">
        <v>-36.5299987792969</v>
      </c>
      <c r="M2316" s="7" t="n">
        <v>0</v>
      </c>
      <c r="N2316" s="7" t="n">
        <v>1120403456</v>
      </c>
      <c r="O2316" s="7" t="n">
        <v>0</v>
      </c>
      <c r="P2316" s="7" t="n">
        <v>1</v>
      </c>
      <c r="Q2316" s="7" t="n">
        <v>1</v>
      </c>
      <c r="R2316" s="7" t="n">
        <v>1</v>
      </c>
      <c r="S2316" s="7" t="n">
        <v>255</v>
      </c>
    </row>
    <row r="2317" spans="1:19">
      <c r="A2317" t="s">
        <v>4</v>
      </c>
      <c r="B2317" s="4" t="s">
        <v>5</v>
      </c>
      <c r="C2317" s="4" t="s">
        <v>12</v>
      </c>
    </row>
    <row r="2318" spans="1:19">
      <c r="A2318" t="n">
        <v>21587</v>
      </c>
      <c r="B2318" s="22" t="n">
        <v>16</v>
      </c>
      <c r="C2318" s="7" t="n">
        <v>250</v>
      </c>
    </row>
    <row r="2319" spans="1:19">
      <c r="A2319" t="s">
        <v>4</v>
      </c>
      <c r="B2319" s="4" t="s">
        <v>5</v>
      </c>
      <c r="C2319" s="4" t="s">
        <v>7</v>
      </c>
      <c r="D2319" s="4" t="s">
        <v>12</v>
      </c>
      <c r="E2319" s="4" t="s">
        <v>21</v>
      </c>
      <c r="F2319" s="4" t="s">
        <v>12</v>
      </c>
      <c r="G2319" s="4" t="s">
        <v>13</v>
      </c>
      <c r="H2319" s="4" t="s">
        <v>13</v>
      </c>
      <c r="I2319" s="4" t="s">
        <v>12</v>
      </c>
      <c r="J2319" s="4" t="s">
        <v>12</v>
      </c>
      <c r="K2319" s="4" t="s">
        <v>13</v>
      </c>
      <c r="L2319" s="4" t="s">
        <v>13</v>
      </c>
      <c r="M2319" s="4" t="s">
        <v>13</v>
      </c>
      <c r="N2319" s="4" t="s">
        <v>13</v>
      </c>
      <c r="O2319" s="4" t="s">
        <v>8</v>
      </c>
    </row>
    <row r="2320" spans="1:19">
      <c r="A2320" t="n">
        <v>21590</v>
      </c>
      <c r="B2320" s="37" t="n">
        <v>50</v>
      </c>
      <c r="C2320" s="7" t="n">
        <v>0</v>
      </c>
      <c r="D2320" s="7" t="n">
        <v>2010</v>
      </c>
      <c r="E2320" s="7" t="n">
        <v>0.5</v>
      </c>
      <c r="F2320" s="7" t="n">
        <v>0</v>
      </c>
      <c r="G2320" s="7" t="n">
        <v>0</v>
      </c>
      <c r="H2320" s="7" t="n">
        <v>0</v>
      </c>
      <c r="I2320" s="7" t="n">
        <v>0</v>
      </c>
      <c r="J2320" s="7" t="n">
        <v>65533</v>
      </c>
      <c r="K2320" s="7" t="n">
        <v>0</v>
      </c>
      <c r="L2320" s="7" t="n">
        <v>0</v>
      </c>
      <c r="M2320" s="7" t="n">
        <v>0</v>
      </c>
      <c r="N2320" s="7" t="n">
        <v>0</v>
      </c>
      <c r="O2320" s="7" t="s">
        <v>14</v>
      </c>
    </row>
    <row r="2321" spans="1:19">
      <c r="A2321" t="s">
        <v>4</v>
      </c>
      <c r="B2321" s="4" t="s">
        <v>5</v>
      </c>
      <c r="C2321" s="4" t="s">
        <v>7</v>
      </c>
      <c r="D2321" s="4" t="s">
        <v>12</v>
      </c>
      <c r="E2321" s="4" t="s">
        <v>12</v>
      </c>
      <c r="F2321" s="4" t="s">
        <v>12</v>
      </c>
      <c r="G2321" s="4" t="s">
        <v>12</v>
      </c>
      <c r="H2321" s="4" t="s">
        <v>12</v>
      </c>
      <c r="I2321" s="4" t="s">
        <v>8</v>
      </c>
      <c r="J2321" s="4" t="s">
        <v>21</v>
      </c>
      <c r="K2321" s="4" t="s">
        <v>21</v>
      </c>
      <c r="L2321" s="4" t="s">
        <v>21</v>
      </c>
      <c r="M2321" s="4" t="s">
        <v>13</v>
      </c>
      <c r="N2321" s="4" t="s">
        <v>13</v>
      </c>
      <c r="O2321" s="4" t="s">
        <v>21</v>
      </c>
      <c r="P2321" s="4" t="s">
        <v>21</v>
      </c>
      <c r="Q2321" s="4" t="s">
        <v>21</v>
      </c>
      <c r="R2321" s="4" t="s">
        <v>21</v>
      </c>
      <c r="S2321" s="4" t="s">
        <v>7</v>
      </c>
    </row>
    <row r="2322" spans="1:19">
      <c r="A2322" t="n">
        <v>21629</v>
      </c>
      <c r="B2322" s="24" t="n">
        <v>39</v>
      </c>
      <c r="C2322" s="7" t="n">
        <v>12</v>
      </c>
      <c r="D2322" s="7" t="n">
        <v>65533</v>
      </c>
      <c r="E2322" s="7" t="n">
        <v>203</v>
      </c>
      <c r="F2322" s="7" t="n">
        <v>0</v>
      </c>
      <c r="G2322" s="7" t="n">
        <v>65533</v>
      </c>
      <c r="H2322" s="7" t="n">
        <v>0</v>
      </c>
      <c r="I2322" s="7" t="s">
        <v>14</v>
      </c>
      <c r="J2322" s="7" t="n">
        <v>395.529998779297</v>
      </c>
      <c r="K2322" s="7" t="n">
        <v>-3.61999988555908</v>
      </c>
      <c r="L2322" s="7" t="n">
        <v>-28.2299995422363</v>
      </c>
      <c r="M2322" s="7" t="n">
        <v>0</v>
      </c>
      <c r="N2322" s="7" t="n">
        <v>1120403456</v>
      </c>
      <c r="O2322" s="7" t="n">
        <v>0</v>
      </c>
      <c r="P2322" s="7" t="n">
        <v>1</v>
      </c>
      <c r="Q2322" s="7" t="n">
        <v>1</v>
      </c>
      <c r="R2322" s="7" t="n">
        <v>1</v>
      </c>
      <c r="S2322" s="7" t="n">
        <v>255</v>
      </c>
    </row>
    <row r="2323" spans="1:19">
      <c r="A2323" t="s">
        <v>4</v>
      </c>
      <c r="B2323" s="4" t="s">
        <v>5</v>
      </c>
      <c r="C2323" s="4" t="s">
        <v>12</v>
      </c>
    </row>
    <row r="2324" spans="1:19">
      <c r="A2324" t="n">
        <v>21679</v>
      </c>
      <c r="B2324" s="22" t="n">
        <v>16</v>
      </c>
      <c r="C2324" s="7" t="n">
        <v>250</v>
      </c>
    </row>
    <row r="2325" spans="1:19">
      <c r="A2325" t="s">
        <v>4</v>
      </c>
      <c r="B2325" s="4" t="s">
        <v>5</v>
      </c>
      <c r="C2325" s="4" t="s">
        <v>7</v>
      </c>
      <c r="D2325" s="4" t="s">
        <v>12</v>
      </c>
      <c r="E2325" s="4" t="s">
        <v>21</v>
      </c>
      <c r="F2325" s="4" t="s">
        <v>12</v>
      </c>
      <c r="G2325" s="4" t="s">
        <v>13</v>
      </c>
      <c r="H2325" s="4" t="s">
        <v>13</v>
      </c>
      <c r="I2325" s="4" t="s">
        <v>12</v>
      </c>
      <c r="J2325" s="4" t="s">
        <v>12</v>
      </c>
      <c r="K2325" s="4" t="s">
        <v>13</v>
      </c>
      <c r="L2325" s="4" t="s">
        <v>13</v>
      </c>
      <c r="M2325" s="4" t="s">
        <v>13</v>
      </c>
      <c r="N2325" s="4" t="s">
        <v>13</v>
      </c>
      <c r="O2325" s="4" t="s">
        <v>8</v>
      </c>
    </row>
    <row r="2326" spans="1:19">
      <c r="A2326" t="n">
        <v>21682</v>
      </c>
      <c r="B2326" s="37" t="n">
        <v>50</v>
      </c>
      <c r="C2326" s="7" t="n">
        <v>0</v>
      </c>
      <c r="D2326" s="7" t="n">
        <v>2010</v>
      </c>
      <c r="E2326" s="7" t="n">
        <v>0.5</v>
      </c>
      <c r="F2326" s="7" t="n">
        <v>0</v>
      </c>
      <c r="G2326" s="7" t="n">
        <v>0</v>
      </c>
      <c r="H2326" s="7" t="n">
        <v>0</v>
      </c>
      <c r="I2326" s="7" t="n">
        <v>0</v>
      </c>
      <c r="J2326" s="7" t="n">
        <v>65533</v>
      </c>
      <c r="K2326" s="7" t="n">
        <v>0</v>
      </c>
      <c r="L2326" s="7" t="n">
        <v>0</v>
      </c>
      <c r="M2326" s="7" t="n">
        <v>0</v>
      </c>
      <c r="N2326" s="7" t="n">
        <v>0</v>
      </c>
      <c r="O2326" s="7" t="s">
        <v>14</v>
      </c>
    </row>
    <row r="2327" spans="1:19">
      <c r="A2327" t="s">
        <v>4</v>
      </c>
      <c r="B2327" s="4" t="s">
        <v>5</v>
      </c>
      <c r="C2327" s="4" t="s">
        <v>12</v>
      </c>
    </row>
    <row r="2328" spans="1:19">
      <c r="A2328" t="n">
        <v>21721</v>
      </c>
      <c r="B2328" s="22" t="n">
        <v>16</v>
      </c>
      <c r="C2328" s="7" t="n">
        <v>750</v>
      </c>
    </row>
    <row r="2329" spans="1:19">
      <c r="A2329" t="s">
        <v>4</v>
      </c>
      <c r="B2329" s="4" t="s">
        <v>5</v>
      </c>
      <c r="C2329" s="4" t="s">
        <v>7</v>
      </c>
      <c r="D2329" s="4" t="s">
        <v>12</v>
      </c>
      <c r="E2329" s="4" t="s">
        <v>21</v>
      </c>
    </row>
    <row r="2330" spans="1:19">
      <c r="A2330" t="n">
        <v>21724</v>
      </c>
      <c r="B2330" s="15" t="n">
        <v>58</v>
      </c>
      <c r="C2330" s="7" t="n">
        <v>101</v>
      </c>
      <c r="D2330" s="7" t="n">
        <v>500</v>
      </c>
      <c r="E2330" s="7" t="n">
        <v>1</v>
      </c>
    </row>
    <row r="2331" spans="1:19">
      <c r="A2331" t="s">
        <v>4</v>
      </c>
      <c r="B2331" s="4" t="s">
        <v>5</v>
      </c>
      <c r="C2331" s="4" t="s">
        <v>7</v>
      </c>
      <c r="D2331" s="4" t="s">
        <v>12</v>
      </c>
    </row>
    <row r="2332" spans="1:19">
      <c r="A2332" t="n">
        <v>21732</v>
      </c>
      <c r="B2332" s="15" t="n">
        <v>58</v>
      </c>
      <c r="C2332" s="7" t="n">
        <v>254</v>
      </c>
      <c r="D2332" s="7" t="n">
        <v>0</v>
      </c>
    </row>
    <row r="2333" spans="1:19">
      <c r="A2333" t="s">
        <v>4</v>
      </c>
      <c r="B2333" s="4" t="s">
        <v>5</v>
      </c>
      <c r="C2333" s="4" t="s">
        <v>7</v>
      </c>
    </row>
    <row r="2334" spans="1:19">
      <c r="A2334" t="n">
        <v>21736</v>
      </c>
      <c r="B2334" s="39" t="n">
        <v>116</v>
      </c>
      <c r="C2334" s="7" t="n">
        <v>0</v>
      </c>
    </row>
    <row r="2335" spans="1:19">
      <c r="A2335" t="s">
        <v>4</v>
      </c>
      <c r="B2335" s="4" t="s">
        <v>5</v>
      </c>
      <c r="C2335" s="4" t="s">
        <v>7</v>
      </c>
      <c r="D2335" s="4" t="s">
        <v>12</v>
      </c>
    </row>
    <row r="2336" spans="1:19">
      <c r="A2336" t="n">
        <v>21738</v>
      </c>
      <c r="B2336" s="39" t="n">
        <v>116</v>
      </c>
      <c r="C2336" s="7" t="n">
        <v>2</v>
      </c>
      <c r="D2336" s="7" t="n">
        <v>1</v>
      </c>
    </row>
    <row r="2337" spans="1:19">
      <c r="A2337" t="s">
        <v>4</v>
      </c>
      <c r="B2337" s="4" t="s">
        <v>5</v>
      </c>
      <c r="C2337" s="4" t="s">
        <v>7</v>
      </c>
      <c r="D2337" s="4" t="s">
        <v>13</v>
      </c>
    </row>
    <row r="2338" spans="1:19">
      <c r="A2338" t="n">
        <v>21742</v>
      </c>
      <c r="B2338" s="39" t="n">
        <v>116</v>
      </c>
      <c r="C2338" s="7" t="n">
        <v>5</v>
      </c>
      <c r="D2338" s="7" t="n">
        <v>1133903872</v>
      </c>
    </row>
    <row r="2339" spans="1:19">
      <c r="A2339" t="s">
        <v>4</v>
      </c>
      <c r="B2339" s="4" t="s">
        <v>5</v>
      </c>
      <c r="C2339" s="4" t="s">
        <v>7</v>
      </c>
      <c r="D2339" s="4" t="s">
        <v>12</v>
      </c>
    </row>
    <row r="2340" spans="1:19">
      <c r="A2340" t="n">
        <v>21748</v>
      </c>
      <c r="B2340" s="39" t="n">
        <v>116</v>
      </c>
      <c r="C2340" s="7" t="n">
        <v>6</v>
      </c>
      <c r="D2340" s="7" t="n">
        <v>1</v>
      </c>
    </row>
    <row r="2341" spans="1:19">
      <c r="A2341" t="s">
        <v>4</v>
      </c>
      <c r="B2341" s="4" t="s">
        <v>5</v>
      </c>
      <c r="C2341" s="4" t="s">
        <v>7</v>
      </c>
      <c r="D2341" s="4" t="s">
        <v>7</v>
      </c>
      <c r="E2341" s="4" t="s">
        <v>21</v>
      </c>
      <c r="F2341" s="4" t="s">
        <v>21</v>
      </c>
      <c r="G2341" s="4" t="s">
        <v>21</v>
      </c>
      <c r="H2341" s="4" t="s">
        <v>12</v>
      </c>
    </row>
    <row r="2342" spans="1:19">
      <c r="A2342" t="n">
        <v>21752</v>
      </c>
      <c r="B2342" s="38" t="n">
        <v>45</v>
      </c>
      <c r="C2342" s="7" t="n">
        <v>2</v>
      </c>
      <c r="D2342" s="7" t="n">
        <v>3</v>
      </c>
      <c r="E2342" s="7" t="n">
        <v>374.760009765625</v>
      </c>
      <c r="F2342" s="7" t="n">
        <v>-1.24000000953674</v>
      </c>
      <c r="G2342" s="7" t="n">
        <v>-36.0699996948242</v>
      </c>
      <c r="H2342" s="7" t="n">
        <v>0</v>
      </c>
    </row>
    <row r="2343" spans="1:19">
      <c r="A2343" t="s">
        <v>4</v>
      </c>
      <c r="B2343" s="4" t="s">
        <v>5</v>
      </c>
      <c r="C2343" s="4" t="s">
        <v>7</v>
      </c>
      <c r="D2343" s="4" t="s">
        <v>7</v>
      </c>
      <c r="E2343" s="4" t="s">
        <v>21</v>
      </c>
      <c r="F2343" s="4" t="s">
        <v>21</v>
      </c>
      <c r="G2343" s="4" t="s">
        <v>21</v>
      </c>
      <c r="H2343" s="4" t="s">
        <v>12</v>
      </c>
      <c r="I2343" s="4" t="s">
        <v>7</v>
      </c>
    </row>
    <row r="2344" spans="1:19">
      <c r="A2344" t="n">
        <v>21769</v>
      </c>
      <c r="B2344" s="38" t="n">
        <v>45</v>
      </c>
      <c r="C2344" s="7" t="n">
        <v>4</v>
      </c>
      <c r="D2344" s="7" t="n">
        <v>3</v>
      </c>
      <c r="E2344" s="7" t="n">
        <v>359.880004882813</v>
      </c>
      <c r="F2344" s="7" t="n">
        <v>104.849998474121</v>
      </c>
      <c r="G2344" s="7" t="n">
        <v>20</v>
      </c>
      <c r="H2344" s="7" t="n">
        <v>0</v>
      </c>
      <c r="I2344" s="7" t="n">
        <v>1</v>
      </c>
    </row>
    <row r="2345" spans="1:19">
      <c r="A2345" t="s">
        <v>4</v>
      </c>
      <c r="B2345" s="4" t="s">
        <v>5</v>
      </c>
      <c r="C2345" s="4" t="s">
        <v>7</v>
      </c>
      <c r="D2345" s="4" t="s">
        <v>7</v>
      </c>
      <c r="E2345" s="4" t="s">
        <v>21</v>
      </c>
      <c r="F2345" s="4" t="s">
        <v>12</v>
      </c>
    </row>
    <row r="2346" spans="1:19">
      <c r="A2346" t="n">
        <v>21787</v>
      </c>
      <c r="B2346" s="38" t="n">
        <v>45</v>
      </c>
      <c r="C2346" s="7" t="n">
        <v>5</v>
      </c>
      <c r="D2346" s="7" t="n">
        <v>3</v>
      </c>
      <c r="E2346" s="7" t="n">
        <v>15.1999998092651</v>
      </c>
      <c r="F2346" s="7" t="n">
        <v>0</v>
      </c>
    </row>
    <row r="2347" spans="1:19">
      <c r="A2347" t="s">
        <v>4</v>
      </c>
      <c r="B2347" s="4" t="s">
        <v>5</v>
      </c>
      <c r="C2347" s="4" t="s">
        <v>7</v>
      </c>
      <c r="D2347" s="4" t="s">
        <v>7</v>
      </c>
      <c r="E2347" s="4" t="s">
        <v>21</v>
      </c>
      <c r="F2347" s="4" t="s">
        <v>12</v>
      </c>
    </row>
    <row r="2348" spans="1:19">
      <c r="A2348" t="n">
        <v>21796</v>
      </c>
      <c r="B2348" s="38" t="n">
        <v>45</v>
      </c>
      <c r="C2348" s="7" t="n">
        <v>11</v>
      </c>
      <c r="D2348" s="7" t="n">
        <v>3</v>
      </c>
      <c r="E2348" s="7" t="n">
        <v>40</v>
      </c>
      <c r="F2348" s="7" t="n">
        <v>0</v>
      </c>
    </row>
    <row r="2349" spans="1:19">
      <c r="A2349" t="s">
        <v>4</v>
      </c>
      <c r="B2349" s="4" t="s">
        <v>5</v>
      </c>
      <c r="C2349" s="4" t="s">
        <v>7</v>
      </c>
      <c r="D2349" s="4" t="s">
        <v>7</v>
      </c>
      <c r="E2349" s="4" t="s">
        <v>21</v>
      </c>
      <c r="F2349" s="4" t="s">
        <v>12</v>
      </c>
    </row>
    <row r="2350" spans="1:19">
      <c r="A2350" t="n">
        <v>21805</v>
      </c>
      <c r="B2350" s="38" t="n">
        <v>45</v>
      </c>
      <c r="C2350" s="7" t="n">
        <v>5</v>
      </c>
      <c r="D2350" s="7" t="n">
        <v>0</v>
      </c>
      <c r="E2350" s="7" t="n">
        <v>67</v>
      </c>
      <c r="F2350" s="7" t="n">
        <v>2500</v>
      </c>
    </row>
    <row r="2351" spans="1:19">
      <c r="A2351" t="s">
        <v>4</v>
      </c>
      <c r="B2351" s="4" t="s">
        <v>5</v>
      </c>
      <c r="C2351" s="4" t="s">
        <v>12</v>
      </c>
      <c r="D2351" s="4" t="s">
        <v>21</v>
      </c>
      <c r="E2351" s="4" t="s">
        <v>21</v>
      </c>
      <c r="F2351" s="4" t="s">
        <v>21</v>
      </c>
      <c r="G2351" s="4" t="s">
        <v>21</v>
      </c>
    </row>
    <row r="2352" spans="1:19">
      <c r="A2352" t="n">
        <v>21814</v>
      </c>
      <c r="B2352" s="33" t="n">
        <v>46</v>
      </c>
      <c r="C2352" s="7" t="n">
        <v>1652</v>
      </c>
      <c r="D2352" s="7" t="n">
        <v>400.730010986328</v>
      </c>
      <c r="E2352" s="7" t="n">
        <v>-4.90000009536743</v>
      </c>
      <c r="F2352" s="7" t="n">
        <v>-39.5400009155273</v>
      </c>
      <c r="G2352" s="7" t="n">
        <v>278.600006103516</v>
      </c>
    </row>
    <row r="2353" spans="1:9">
      <c r="A2353" t="s">
        <v>4</v>
      </c>
      <c r="B2353" s="4" t="s">
        <v>5</v>
      </c>
      <c r="C2353" s="4" t="s">
        <v>12</v>
      </c>
      <c r="D2353" s="4" t="s">
        <v>12</v>
      </c>
      <c r="E2353" s="4" t="s">
        <v>21</v>
      </c>
      <c r="F2353" s="4" t="s">
        <v>21</v>
      </c>
      <c r="G2353" s="4" t="s">
        <v>21</v>
      </c>
      <c r="H2353" s="4" t="s">
        <v>21</v>
      </c>
      <c r="I2353" s="4" t="s">
        <v>7</v>
      </c>
      <c r="J2353" s="4" t="s">
        <v>12</v>
      </c>
    </row>
    <row r="2354" spans="1:9">
      <c r="A2354" t="n">
        <v>21833</v>
      </c>
      <c r="B2354" s="60" t="n">
        <v>55</v>
      </c>
      <c r="C2354" s="7" t="n">
        <v>1560</v>
      </c>
      <c r="D2354" s="7" t="n">
        <v>65533</v>
      </c>
      <c r="E2354" s="7" t="n">
        <v>393.100006103516</v>
      </c>
      <c r="F2354" s="7" t="n">
        <v>-4.82999992370605</v>
      </c>
      <c r="G2354" s="7" t="n">
        <v>-40.5</v>
      </c>
      <c r="H2354" s="7" t="n">
        <v>20</v>
      </c>
      <c r="I2354" s="7" t="n">
        <v>2</v>
      </c>
      <c r="J2354" s="7" t="n">
        <v>0</v>
      </c>
    </row>
    <row r="2355" spans="1:9">
      <c r="A2355" t="s">
        <v>4</v>
      </c>
      <c r="B2355" s="4" t="s">
        <v>5</v>
      </c>
      <c r="C2355" s="4" t="s">
        <v>7</v>
      </c>
      <c r="D2355" s="4" t="s">
        <v>12</v>
      </c>
      <c r="E2355" s="4" t="s">
        <v>12</v>
      </c>
      <c r="F2355" s="4" t="s">
        <v>12</v>
      </c>
      <c r="G2355" s="4" t="s">
        <v>12</v>
      </c>
      <c r="H2355" s="4" t="s">
        <v>12</v>
      </c>
      <c r="I2355" s="4" t="s">
        <v>8</v>
      </c>
      <c r="J2355" s="4" t="s">
        <v>21</v>
      </c>
      <c r="K2355" s="4" t="s">
        <v>21</v>
      </c>
      <c r="L2355" s="4" t="s">
        <v>21</v>
      </c>
      <c r="M2355" s="4" t="s">
        <v>13</v>
      </c>
      <c r="N2355" s="4" t="s">
        <v>13</v>
      </c>
      <c r="O2355" s="4" t="s">
        <v>21</v>
      </c>
      <c r="P2355" s="4" t="s">
        <v>21</v>
      </c>
      <c r="Q2355" s="4" t="s">
        <v>21</v>
      </c>
      <c r="R2355" s="4" t="s">
        <v>21</v>
      </c>
      <c r="S2355" s="4" t="s">
        <v>7</v>
      </c>
    </row>
    <row r="2356" spans="1:9">
      <c r="A2356" t="n">
        <v>21857</v>
      </c>
      <c r="B2356" s="24" t="n">
        <v>39</v>
      </c>
      <c r="C2356" s="7" t="n">
        <v>12</v>
      </c>
      <c r="D2356" s="7" t="n">
        <v>65533</v>
      </c>
      <c r="E2356" s="7" t="n">
        <v>200</v>
      </c>
      <c r="F2356" s="7" t="n">
        <v>0</v>
      </c>
      <c r="G2356" s="7" t="n">
        <v>1560</v>
      </c>
      <c r="H2356" s="7" t="n">
        <v>259</v>
      </c>
      <c r="I2356" s="7" t="s">
        <v>57</v>
      </c>
      <c r="J2356" s="7" t="n">
        <v>0</v>
      </c>
      <c r="K2356" s="7" t="n">
        <v>0</v>
      </c>
      <c r="L2356" s="7" t="n">
        <v>0</v>
      </c>
      <c r="M2356" s="7" t="n">
        <v>0</v>
      </c>
      <c r="N2356" s="7" t="n">
        <v>0</v>
      </c>
      <c r="O2356" s="7" t="n">
        <v>0</v>
      </c>
      <c r="P2356" s="7" t="n">
        <v>1</v>
      </c>
      <c r="Q2356" s="7" t="n">
        <v>1</v>
      </c>
      <c r="R2356" s="7" t="n">
        <v>1</v>
      </c>
      <c r="S2356" s="7" t="n">
        <v>100</v>
      </c>
    </row>
    <row r="2357" spans="1:9">
      <c r="A2357" t="s">
        <v>4</v>
      </c>
      <c r="B2357" s="4" t="s">
        <v>5</v>
      </c>
      <c r="C2357" s="4" t="s">
        <v>7</v>
      </c>
      <c r="D2357" s="4" t="s">
        <v>12</v>
      </c>
      <c r="E2357" s="4" t="s">
        <v>12</v>
      </c>
      <c r="F2357" s="4" t="s">
        <v>12</v>
      </c>
      <c r="G2357" s="4" t="s">
        <v>12</v>
      </c>
      <c r="H2357" s="4" t="s">
        <v>12</v>
      </c>
      <c r="I2357" s="4" t="s">
        <v>8</v>
      </c>
      <c r="J2357" s="4" t="s">
        <v>21</v>
      </c>
      <c r="K2357" s="4" t="s">
        <v>21</v>
      </c>
      <c r="L2357" s="4" t="s">
        <v>21</v>
      </c>
      <c r="M2357" s="4" t="s">
        <v>13</v>
      </c>
      <c r="N2357" s="4" t="s">
        <v>13</v>
      </c>
      <c r="O2357" s="4" t="s">
        <v>21</v>
      </c>
      <c r="P2357" s="4" t="s">
        <v>21</v>
      </c>
      <c r="Q2357" s="4" t="s">
        <v>21</v>
      </c>
      <c r="R2357" s="4" t="s">
        <v>21</v>
      </c>
      <c r="S2357" s="4" t="s">
        <v>7</v>
      </c>
    </row>
    <row r="2358" spans="1:9">
      <c r="A2358" t="n">
        <v>21916</v>
      </c>
      <c r="B2358" s="24" t="n">
        <v>39</v>
      </c>
      <c r="C2358" s="7" t="n">
        <v>12</v>
      </c>
      <c r="D2358" s="7" t="n">
        <v>65533</v>
      </c>
      <c r="E2358" s="7" t="n">
        <v>200</v>
      </c>
      <c r="F2358" s="7" t="n">
        <v>0</v>
      </c>
      <c r="G2358" s="7" t="n">
        <v>1560</v>
      </c>
      <c r="H2358" s="7" t="n">
        <v>259</v>
      </c>
      <c r="I2358" s="7" t="s">
        <v>58</v>
      </c>
      <c r="J2358" s="7" t="n">
        <v>0</v>
      </c>
      <c r="K2358" s="7" t="n">
        <v>0</v>
      </c>
      <c r="L2358" s="7" t="n">
        <v>0</v>
      </c>
      <c r="M2358" s="7" t="n">
        <v>0</v>
      </c>
      <c r="N2358" s="7" t="n">
        <v>0</v>
      </c>
      <c r="O2358" s="7" t="n">
        <v>0</v>
      </c>
      <c r="P2358" s="7" t="n">
        <v>1</v>
      </c>
      <c r="Q2358" s="7" t="n">
        <v>1</v>
      </c>
      <c r="R2358" s="7" t="n">
        <v>1</v>
      </c>
      <c r="S2358" s="7" t="n">
        <v>101</v>
      </c>
    </row>
    <row r="2359" spans="1:9">
      <c r="A2359" t="s">
        <v>4</v>
      </c>
      <c r="B2359" s="4" t="s">
        <v>5</v>
      </c>
      <c r="C2359" s="4" t="s">
        <v>7</v>
      </c>
      <c r="D2359" s="4" t="s">
        <v>12</v>
      </c>
    </row>
    <row r="2360" spans="1:9">
      <c r="A2360" t="n">
        <v>21975</v>
      </c>
      <c r="B2360" s="15" t="n">
        <v>58</v>
      </c>
      <c r="C2360" s="7" t="n">
        <v>255</v>
      </c>
      <c r="D2360" s="7" t="n">
        <v>0</v>
      </c>
    </row>
    <row r="2361" spans="1:9">
      <c r="A2361" t="s">
        <v>4</v>
      </c>
      <c r="B2361" s="4" t="s">
        <v>5</v>
      </c>
      <c r="C2361" s="4" t="s">
        <v>7</v>
      </c>
      <c r="D2361" s="4" t="s">
        <v>12</v>
      </c>
      <c r="E2361" s="4" t="s">
        <v>21</v>
      </c>
      <c r="F2361" s="4" t="s">
        <v>12</v>
      </c>
      <c r="G2361" s="4" t="s">
        <v>13</v>
      </c>
      <c r="H2361" s="4" t="s">
        <v>13</v>
      </c>
      <c r="I2361" s="4" t="s">
        <v>12</v>
      </c>
      <c r="J2361" s="4" t="s">
        <v>12</v>
      </c>
      <c r="K2361" s="4" t="s">
        <v>13</v>
      </c>
      <c r="L2361" s="4" t="s">
        <v>13</v>
      </c>
      <c r="M2361" s="4" t="s">
        <v>13</v>
      </c>
      <c r="N2361" s="4" t="s">
        <v>13</v>
      </c>
      <c r="O2361" s="4" t="s">
        <v>8</v>
      </c>
    </row>
    <row r="2362" spans="1:9">
      <c r="A2362" t="n">
        <v>21979</v>
      </c>
      <c r="B2362" s="37" t="n">
        <v>50</v>
      </c>
      <c r="C2362" s="7" t="n">
        <v>0</v>
      </c>
      <c r="D2362" s="7" t="n">
        <v>15110</v>
      </c>
      <c r="E2362" s="7" t="n">
        <v>1</v>
      </c>
      <c r="F2362" s="7" t="n">
        <v>200</v>
      </c>
      <c r="G2362" s="7" t="n">
        <v>0</v>
      </c>
      <c r="H2362" s="7" t="n">
        <v>0</v>
      </c>
      <c r="I2362" s="7" t="n">
        <v>0</v>
      </c>
      <c r="J2362" s="7" t="n">
        <v>65533</v>
      </c>
      <c r="K2362" s="7" t="n">
        <v>0</v>
      </c>
      <c r="L2362" s="7" t="n">
        <v>0</v>
      </c>
      <c r="M2362" s="7" t="n">
        <v>0</v>
      </c>
      <c r="N2362" s="7" t="n">
        <v>0</v>
      </c>
      <c r="O2362" s="7" t="s">
        <v>14</v>
      </c>
    </row>
    <row r="2363" spans="1:9">
      <c r="A2363" t="s">
        <v>4</v>
      </c>
      <c r="B2363" s="4" t="s">
        <v>5</v>
      </c>
      <c r="C2363" s="4" t="s">
        <v>12</v>
      </c>
      <c r="D2363" s="4" t="s">
        <v>7</v>
      </c>
    </row>
    <row r="2364" spans="1:9">
      <c r="A2364" t="n">
        <v>22018</v>
      </c>
      <c r="B2364" s="40" t="n">
        <v>56</v>
      </c>
      <c r="C2364" s="7" t="n">
        <v>1560</v>
      </c>
      <c r="D2364" s="7" t="n">
        <v>0</v>
      </c>
    </row>
    <row r="2365" spans="1:9">
      <c r="A2365" t="s">
        <v>4</v>
      </c>
      <c r="B2365" s="4" t="s">
        <v>5</v>
      </c>
      <c r="C2365" s="4" t="s">
        <v>7</v>
      </c>
      <c r="D2365" s="4" t="s">
        <v>12</v>
      </c>
      <c r="E2365" s="4" t="s">
        <v>12</v>
      </c>
    </row>
    <row r="2366" spans="1:9">
      <c r="A2366" t="n">
        <v>22022</v>
      </c>
      <c r="B2366" s="37" t="n">
        <v>50</v>
      </c>
      <c r="C2366" s="7" t="n">
        <v>1</v>
      </c>
      <c r="D2366" s="7" t="n">
        <v>15110</v>
      </c>
      <c r="E2366" s="7" t="n">
        <v>500</v>
      </c>
    </row>
    <row r="2367" spans="1:9">
      <c r="A2367" t="s">
        <v>4</v>
      </c>
      <c r="B2367" s="4" t="s">
        <v>5</v>
      </c>
      <c r="C2367" s="4" t="s">
        <v>7</v>
      </c>
      <c r="D2367" s="4" t="s">
        <v>12</v>
      </c>
      <c r="E2367" s="4" t="s">
        <v>21</v>
      </c>
      <c r="F2367" s="4" t="s">
        <v>12</v>
      </c>
      <c r="G2367" s="4" t="s">
        <v>13</v>
      </c>
      <c r="H2367" s="4" t="s">
        <v>13</v>
      </c>
      <c r="I2367" s="4" t="s">
        <v>12</v>
      </c>
      <c r="J2367" s="4" t="s">
        <v>12</v>
      </c>
      <c r="K2367" s="4" t="s">
        <v>13</v>
      </c>
      <c r="L2367" s="4" t="s">
        <v>13</v>
      </c>
      <c r="M2367" s="4" t="s">
        <v>13</v>
      </c>
      <c r="N2367" s="4" t="s">
        <v>13</v>
      </c>
      <c r="O2367" s="4" t="s">
        <v>8</v>
      </c>
    </row>
    <row r="2368" spans="1:9">
      <c r="A2368" t="n">
        <v>22028</v>
      </c>
      <c r="B2368" s="37" t="n">
        <v>50</v>
      </c>
      <c r="C2368" s="7" t="n">
        <v>0</v>
      </c>
      <c r="D2368" s="7" t="n">
        <v>2119</v>
      </c>
      <c r="E2368" s="7" t="n">
        <v>0.400000005960464</v>
      </c>
      <c r="F2368" s="7" t="n">
        <v>0</v>
      </c>
      <c r="G2368" s="7" t="n">
        <v>0</v>
      </c>
      <c r="H2368" s="7" t="n">
        <v>0</v>
      </c>
      <c r="I2368" s="7" t="n">
        <v>0</v>
      </c>
      <c r="J2368" s="7" t="n">
        <v>65533</v>
      </c>
      <c r="K2368" s="7" t="n">
        <v>0</v>
      </c>
      <c r="L2368" s="7" t="n">
        <v>0</v>
      </c>
      <c r="M2368" s="7" t="n">
        <v>0</v>
      </c>
      <c r="N2368" s="7" t="n">
        <v>0</v>
      </c>
      <c r="O2368" s="7" t="s">
        <v>14</v>
      </c>
    </row>
    <row r="2369" spans="1:19">
      <c r="A2369" t="s">
        <v>4</v>
      </c>
      <c r="B2369" s="4" t="s">
        <v>5</v>
      </c>
      <c r="C2369" s="4" t="s">
        <v>12</v>
      </c>
      <c r="D2369" s="4" t="s">
        <v>7</v>
      </c>
      <c r="E2369" s="4" t="s">
        <v>7</v>
      </c>
      <c r="F2369" s="4" t="s">
        <v>8</v>
      </c>
    </row>
    <row r="2370" spans="1:19">
      <c r="A2370" t="n">
        <v>22067</v>
      </c>
      <c r="B2370" s="16" t="n">
        <v>47</v>
      </c>
      <c r="C2370" s="7" t="n">
        <v>1560</v>
      </c>
      <c r="D2370" s="7" t="n">
        <v>0</v>
      </c>
      <c r="E2370" s="7" t="n">
        <v>0</v>
      </c>
      <c r="F2370" s="7" t="s">
        <v>94</v>
      </c>
    </row>
    <row r="2371" spans="1:19">
      <c r="A2371" t="s">
        <v>4</v>
      </c>
      <c r="B2371" s="4" t="s">
        <v>5</v>
      </c>
      <c r="C2371" s="4" t="s">
        <v>7</v>
      </c>
      <c r="D2371" s="4" t="s">
        <v>12</v>
      </c>
      <c r="E2371" s="4" t="s">
        <v>7</v>
      </c>
    </row>
    <row r="2372" spans="1:19">
      <c r="A2372" t="n">
        <v>22083</v>
      </c>
      <c r="B2372" s="24" t="n">
        <v>39</v>
      </c>
      <c r="C2372" s="7" t="n">
        <v>14</v>
      </c>
      <c r="D2372" s="7" t="n">
        <v>1560</v>
      </c>
      <c r="E2372" s="7" t="n">
        <v>100</v>
      </c>
    </row>
    <row r="2373" spans="1:19">
      <c r="A2373" t="s">
        <v>4</v>
      </c>
      <c r="B2373" s="4" t="s">
        <v>5</v>
      </c>
      <c r="C2373" s="4" t="s">
        <v>7</v>
      </c>
      <c r="D2373" s="4" t="s">
        <v>12</v>
      </c>
      <c r="E2373" s="4" t="s">
        <v>7</v>
      </c>
    </row>
    <row r="2374" spans="1:19">
      <c r="A2374" t="n">
        <v>22088</v>
      </c>
      <c r="B2374" s="24" t="n">
        <v>39</v>
      </c>
      <c r="C2374" s="7" t="n">
        <v>14</v>
      </c>
      <c r="D2374" s="7" t="n">
        <v>1560</v>
      </c>
      <c r="E2374" s="7" t="n">
        <v>101</v>
      </c>
    </row>
    <row r="2375" spans="1:19">
      <c r="A2375" t="s">
        <v>4</v>
      </c>
      <c r="B2375" s="4" t="s">
        <v>5</v>
      </c>
      <c r="C2375" s="4" t="s">
        <v>7</v>
      </c>
      <c r="D2375" s="4" t="s">
        <v>12</v>
      </c>
      <c r="E2375" s="4" t="s">
        <v>21</v>
      </c>
    </row>
    <row r="2376" spans="1:19">
      <c r="A2376" t="n">
        <v>22093</v>
      </c>
      <c r="B2376" s="15" t="n">
        <v>58</v>
      </c>
      <c r="C2376" s="7" t="n">
        <v>101</v>
      </c>
      <c r="D2376" s="7" t="n">
        <v>500</v>
      </c>
      <c r="E2376" s="7" t="n">
        <v>1</v>
      </c>
    </row>
    <row r="2377" spans="1:19">
      <c r="A2377" t="s">
        <v>4</v>
      </c>
      <c r="B2377" s="4" t="s">
        <v>5</v>
      </c>
      <c r="C2377" s="4" t="s">
        <v>7</v>
      </c>
      <c r="D2377" s="4" t="s">
        <v>12</v>
      </c>
    </row>
    <row r="2378" spans="1:19">
      <c r="A2378" t="n">
        <v>22101</v>
      </c>
      <c r="B2378" s="15" t="n">
        <v>58</v>
      </c>
      <c r="C2378" s="7" t="n">
        <v>254</v>
      </c>
      <c r="D2378" s="7" t="n">
        <v>0</v>
      </c>
    </row>
    <row r="2379" spans="1:19">
      <c r="A2379" t="s">
        <v>4</v>
      </c>
      <c r="B2379" s="4" t="s">
        <v>5</v>
      </c>
      <c r="C2379" s="4" t="s">
        <v>7</v>
      </c>
      <c r="D2379" s="4" t="s">
        <v>7</v>
      </c>
      <c r="E2379" s="4" t="s">
        <v>21</v>
      </c>
      <c r="F2379" s="4" t="s">
        <v>21</v>
      </c>
      <c r="G2379" s="4" t="s">
        <v>21</v>
      </c>
      <c r="H2379" s="4" t="s">
        <v>12</v>
      </c>
    </row>
    <row r="2380" spans="1:19">
      <c r="A2380" t="n">
        <v>22105</v>
      </c>
      <c r="B2380" s="38" t="n">
        <v>45</v>
      </c>
      <c r="C2380" s="7" t="n">
        <v>2</v>
      </c>
      <c r="D2380" s="7" t="n">
        <v>3</v>
      </c>
      <c r="E2380" s="7" t="n">
        <v>395.269989013672</v>
      </c>
      <c r="F2380" s="7" t="n">
        <v>-1.82000005245209</v>
      </c>
      <c r="G2380" s="7" t="n">
        <v>-40.0400009155273</v>
      </c>
      <c r="H2380" s="7" t="n">
        <v>0</v>
      </c>
    </row>
    <row r="2381" spans="1:19">
      <c r="A2381" t="s">
        <v>4</v>
      </c>
      <c r="B2381" s="4" t="s">
        <v>5</v>
      </c>
      <c r="C2381" s="4" t="s">
        <v>7</v>
      </c>
      <c r="D2381" s="4" t="s">
        <v>7</v>
      </c>
      <c r="E2381" s="4" t="s">
        <v>21</v>
      </c>
      <c r="F2381" s="4" t="s">
        <v>21</v>
      </c>
      <c r="G2381" s="4" t="s">
        <v>21</v>
      </c>
      <c r="H2381" s="4" t="s">
        <v>12</v>
      </c>
      <c r="I2381" s="4" t="s">
        <v>7</v>
      </c>
    </row>
    <row r="2382" spans="1:19">
      <c r="A2382" t="n">
        <v>22122</v>
      </c>
      <c r="B2382" s="38" t="n">
        <v>45</v>
      </c>
      <c r="C2382" s="7" t="n">
        <v>4</v>
      </c>
      <c r="D2382" s="7" t="n">
        <v>3</v>
      </c>
      <c r="E2382" s="7" t="n">
        <v>27.7299995422363</v>
      </c>
      <c r="F2382" s="7" t="n">
        <v>217.440002441406</v>
      </c>
      <c r="G2382" s="7" t="n">
        <v>0</v>
      </c>
      <c r="H2382" s="7" t="n">
        <v>0</v>
      </c>
      <c r="I2382" s="7" t="n">
        <v>1</v>
      </c>
    </row>
    <row r="2383" spans="1:19">
      <c r="A2383" t="s">
        <v>4</v>
      </c>
      <c r="B2383" s="4" t="s">
        <v>5</v>
      </c>
      <c r="C2383" s="4" t="s">
        <v>7</v>
      </c>
      <c r="D2383" s="4" t="s">
        <v>7</v>
      </c>
      <c r="E2383" s="4" t="s">
        <v>21</v>
      </c>
      <c r="F2383" s="4" t="s">
        <v>12</v>
      </c>
    </row>
    <row r="2384" spans="1:19">
      <c r="A2384" t="n">
        <v>22140</v>
      </c>
      <c r="B2384" s="38" t="n">
        <v>45</v>
      </c>
      <c r="C2384" s="7" t="n">
        <v>5</v>
      </c>
      <c r="D2384" s="7" t="n">
        <v>3</v>
      </c>
      <c r="E2384" s="7" t="n">
        <v>12.3000001907349</v>
      </c>
      <c r="F2384" s="7" t="n">
        <v>0</v>
      </c>
    </row>
    <row r="2385" spans="1:9">
      <c r="A2385" t="s">
        <v>4</v>
      </c>
      <c r="B2385" s="4" t="s">
        <v>5</v>
      </c>
      <c r="C2385" s="4" t="s">
        <v>7</v>
      </c>
      <c r="D2385" s="4" t="s">
        <v>7</v>
      </c>
      <c r="E2385" s="4" t="s">
        <v>21</v>
      </c>
      <c r="F2385" s="4" t="s">
        <v>12</v>
      </c>
    </row>
    <row r="2386" spans="1:9">
      <c r="A2386" t="n">
        <v>22149</v>
      </c>
      <c r="B2386" s="38" t="n">
        <v>45</v>
      </c>
      <c r="C2386" s="7" t="n">
        <v>11</v>
      </c>
      <c r="D2386" s="7" t="n">
        <v>3</v>
      </c>
      <c r="E2386" s="7" t="n">
        <v>40.5999984741211</v>
      </c>
      <c r="F2386" s="7" t="n">
        <v>0</v>
      </c>
    </row>
    <row r="2387" spans="1:9">
      <c r="A2387" t="s">
        <v>4</v>
      </c>
      <c r="B2387" s="4" t="s">
        <v>5</v>
      </c>
      <c r="C2387" s="4" t="s">
        <v>7</v>
      </c>
      <c r="D2387" s="4" t="s">
        <v>7</v>
      </c>
      <c r="E2387" s="4" t="s">
        <v>21</v>
      </c>
      <c r="F2387" s="4" t="s">
        <v>21</v>
      </c>
      <c r="G2387" s="4" t="s">
        <v>21</v>
      </c>
      <c r="H2387" s="4" t="s">
        <v>12</v>
      </c>
    </row>
    <row r="2388" spans="1:9">
      <c r="A2388" t="n">
        <v>22158</v>
      </c>
      <c r="B2388" s="38" t="n">
        <v>45</v>
      </c>
      <c r="C2388" s="7" t="n">
        <v>2</v>
      </c>
      <c r="D2388" s="7" t="n">
        <v>3</v>
      </c>
      <c r="E2388" s="7" t="n">
        <v>392.369995117188</v>
      </c>
      <c r="F2388" s="7" t="n">
        <v>-1.64999997615814</v>
      </c>
      <c r="G2388" s="7" t="n">
        <v>-47.0800018310547</v>
      </c>
      <c r="H2388" s="7" t="n">
        <v>5000</v>
      </c>
    </row>
    <row r="2389" spans="1:9">
      <c r="A2389" t="s">
        <v>4</v>
      </c>
      <c r="B2389" s="4" t="s">
        <v>5</v>
      </c>
      <c r="C2389" s="4" t="s">
        <v>7</v>
      </c>
      <c r="D2389" s="4" t="s">
        <v>7</v>
      </c>
      <c r="E2389" s="4" t="s">
        <v>21</v>
      </c>
      <c r="F2389" s="4" t="s">
        <v>21</v>
      </c>
      <c r="G2389" s="4" t="s">
        <v>21</v>
      </c>
      <c r="H2389" s="4" t="s">
        <v>12</v>
      </c>
      <c r="I2389" s="4" t="s">
        <v>7</v>
      </c>
    </row>
    <row r="2390" spans="1:9">
      <c r="A2390" t="n">
        <v>22175</v>
      </c>
      <c r="B2390" s="38" t="n">
        <v>45</v>
      </c>
      <c r="C2390" s="7" t="n">
        <v>4</v>
      </c>
      <c r="D2390" s="7" t="n">
        <v>3</v>
      </c>
      <c r="E2390" s="7" t="n">
        <v>8.85999965667725</v>
      </c>
      <c r="F2390" s="7" t="n">
        <v>219.330001831055</v>
      </c>
      <c r="G2390" s="7" t="n">
        <v>340</v>
      </c>
      <c r="H2390" s="7" t="n">
        <v>5000</v>
      </c>
      <c r="I2390" s="7" t="n">
        <v>1</v>
      </c>
    </row>
    <row r="2391" spans="1:9">
      <c r="A2391" t="s">
        <v>4</v>
      </c>
      <c r="B2391" s="4" t="s">
        <v>5</v>
      </c>
      <c r="C2391" s="4" t="s">
        <v>7</v>
      </c>
      <c r="D2391" s="4" t="s">
        <v>7</v>
      </c>
      <c r="E2391" s="4" t="s">
        <v>21</v>
      </c>
      <c r="F2391" s="4" t="s">
        <v>12</v>
      </c>
    </row>
    <row r="2392" spans="1:9">
      <c r="A2392" t="n">
        <v>22193</v>
      </c>
      <c r="B2392" s="38" t="n">
        <v>45</v>
      </c>
      <c r="C2392" s="7" t="n">
        <v>5</v>
      </c>
      <c r="D2392" s="7" t="n">
        <v>3</v>
      </c>
      <c r="E2392" s="7" t="n">
        <v>7.90000009536743</v>
      </c>
      <c r="F2392" s="7" t="n">
        <v>5000</v>
      </c>
    </row>
    <row r="2393" spans="1:9">
      <c r="A2393" t="s">
        <v>4</v>
      </c>
      <c r="B2393" s="4" t="s">
        <v>5</v>
      </c>
      <c r="C2393" s="4" t="s">
        <v>7</v>
      </c>
      <c r="D2393" s="4" t="s">
        <v>12</v>
      </c>
      <c r="E2393" s="4" t="s">
        <v>12</v>
      </c>
      <c r="F2393" s="4" t="s">
        <v>13</v>
      </c>
    </row>
    <row r="2394" spans="1:9">
      <c r="A2394" t="n">
        <v>22202</v>
      </c>
      <c r="B2394" s="56" t="n">
        <v>84</v>
      </c>
      <c r="C2394" s="7" t="n">
        <v>0</v>
      </c>
      <c r="D2394" s="7" t="n">
        <v>0</v>
      </c>
      <c r="E2394" s="7" t="n">
        <v>0</v>
      </c>
      <c r="F2394" s="7" t="n">
        <v>1060320051</v>
      </c>
    </row>
    <row r="2395" spans="1:9">
      <c r="A2395" t="s">
        <v>4</v>
      </c>
      <c r="B2395" s="4" t="s">
        <v>5</v>
      </c>
      <c r="C2395" s="4" t="s">
        <v>7</v>
      </c>
      <c r="D2395" s="4" t="s">
        <v>12</v>
      </c>
    </row>
    <row r="2396" spans="1:9">
      <c r="A2396" t="n">
        <v>22212</v>
      </c>
      <c r="B2396" s="15" t="n">
        <v>58</v>
      </c>
      <c r="C2396" s="7" t="n">
        <v>255</v>
      </c>
      <c r="D2396" s="7" t="n">
        <v>0</v>
      </c>
    </row>
    <row r="2397" spans="1:9">
      <c r="A2397" t="s">
        <v>4</v>
      </c>
      <c r="B2397" s="4" t="s">
        <v>5</v>
      </c>
      <c r="C2397" s="4" t="s">
        <v>12</v>
      </c>
    </row>
    <row r="2398" spans="1:9">
      <c r="A2398" t="n">
        <v>22216</v>
      </c>
      <c r="B2398" s="22" t="n">
        <v>16</v>
      </c>
      <c r="C2398" s="7" t="n">
        <v>900</v>
      </c>
    </row>
    <row r="2399" spans="1:9">
      <c r="A2399" t="s">
        <v>4</v>
      </c>
      <c r="B2399" s="4" t="s">
        <v>5</v>
      </c>
      <c r="C2399" s="4" t="s">
        <v>12</v>
      </c>
      <c r="D2399" s="4" t="s">
        <v>21</v>
      </c>
      <c r="E2399" s="4" t="s">
        <v>21</v>
      </c>
      <c r="F2399" s="4" t="s">
        <v>21</v>
      </c>
      <c r="G2399" s="4" t="s">
        <v>21</v>
      </c>
    </row>
    <row r="2400" spans="1:9">
      <c r="A2400" t="n">
        <v>22219</v>
      </c>
      <c r="B2400" s="33" t="n">
        <v>46</v>
      </c>
      <c r="C2400" s="7" t="n">
        <v>1000</v>
      </c>
      <c r="D2400" s="7" t="n">
        <v>400.730010986328</v>
      </c>
      <c r="E2400" s="7" t="n">
        <v>-4.90000009536743</v>
      </c>
      <c r="F2400" s="7" t="n">
        <v>-39.5400009155273</v>
      </c>
      <c r="G2400" s="7" t="n">
        <v>278.600006103516</v>
      </c>
    </row>
    <row r="2401" spans="1:9">
      <c r="A2401" t="s">
        <v>4</v>
      </c>
      <c r="B2401" s="4" t="s">
        <v>5</v>
      </c>
      <c r="C2401" s="4" t="s">
        <v>12</v>
      </c>
      <c r="D2401" s="4" t="s">
        <v>13</v>
      </c>
    </row>
    <row r="2402" spans="1:9">
      <c r="A2402" t="n">
        <v>22238</v>
      </c>
      <c r="B2402" s="61" t="n">
        <v>44</v>
      </c>
      <c r="C2402" s="7" t="n">
        <v>1000</v>
      </c>
      <c r="D2402" s="7" t="n">
        <v>1</v>
      </c>
    </row>
    <row r="2403" spans="1:9">
      <c r="A2403" t="s">
        <v>4</v>
      </c>
      <c r="B2403" s="4" t="s">
        <v>5</v>
      </c>
      <c r="C2403" s="4" t="s">
        <v>12</v>
      </c>
      <c r="D2403" s="4" t="s">
        <v>7</v>
      </c>
    </row>
    <row r="2404" spans="1:9">
      <c r="A2404" t="n">
        <v>22245</v>
      </c>
      <c r="B2404" s="58" t="n">
        <v>21</v>
      </c>
      <c r="C2404" s="7" t="n">
        <v>1652</v>
      </c>
      <c r="D2404" s="7" t="n">
        <v>3</v>
      </c>
    </row>
    <row r="2405" spans="1:9">
      <c r="A2405" t="s">
        <v>4</v>
      </c>
      <c r="B2405" s="4" t="s">
        <v>5</v>
      </c>
      <c r="C2405" s="4" t="s">
        <v>12</v>
      </c>
      <c r="D2405" s="4" t="s">
        <v>13</v>
      </c>
    </row>
    <row r="2406" spans="1:9">
      <c r="A2406" t="n">
        <v>22249</v>
      </c>
      <c r="B2406" s="25" t="n">
        <v>43</v>
      </c>
      <c r="C2406" s="7" t="n">
        <v>1652</v>
      </c>
      <c r="D2406" s="7" t="n">
        <v>1</v>
      </c>
    </row>
    <row r="2407" spans="1:9">
      <c r="A2407" t="s">
        <v>4</v>
      </c>
      <c r="B2407" s="4" t="s">
        <v>5</v>
      </c>
      <c r="C2407" s="4" t="s">
        <v>7</v>
      </c>
      <c r="D2407" s="4" t="s">
        <v>12</v>
      </c>
      <c r="E2407" s="4" t="s">
        <v>12</v>
      </c>
      <c r="F2407" s="4" t="s">
        <v>12</v>
      </c>
      <c r="G2407" s="4" t="s">
        <v>12</v>
      </c>
      <c r="H2407" s="4" t="s">
        <v>12</v>
      </c>
      <c r="I2407" s="4" t="s">
        <v>8</v>
      </c>
      <c r="J2407" s="4" t="s">
        <v>21</v>
      </c>
      <c r="K2407" s="4" t="s">
        <v>21</v>
      </c>
      <c r="L2407" s="4" t="s">
        <v>21</v>
      </c>
      <c r="M2407" s="4" t="s">
        <v>13</v>
      </c>
      <c r="N2407" s="4" t="s">
        <v>13</v>
      </c>
      <c r="O2407" s="4" t="s">
        <v>21</v>
      </c>
      <c r="P2407" s="4" t="s">
        <v>21</v>
      </c>
      <c r="Q2407" s="4" t="s">
        <v>21</v>
      </c>
      <c r="R2407" s="4" t="s">
        <v>21</v>
      </c>
      <c r="S2407" s="4" t="s">
        <v>7</v>
      </c>
    </row>
    <row r="2408" spans="1:9">
      <c r="A2408" t="n">
        <v>22256</v>
      </c>
      <c r="B2408" s="24" t="n">
        <v>39</v>
      </c>
      <c r="C2408" s="7" t="n">
        <v>12</v>
      </c>
      <c r="D2408" s="7" t="n">
        <v>65533</v>
      </c>
      <c r="E2408" s="7" t="n">
        <v>206</v>
      </c>
      <c r="F2408" s="7" t="n">
        <v>0</v>
      </c>
      <c r="G2408" s="7" t="n">
        <v>65533</v>
      </c>
      <c r="H2408" s="7" t="n">
        <v>0</v>
      </c>
      <c r="I2408" s="7" t="s">
        <v>14</v>
      </c>
      <c r="J2408" s="7" t="n">
        <v>400.730010986328</v>
      </c>
      <c r="K2408" s="7" t="n">
        <v>-4.90000009536743</v>
      </c>
      <c r="L2408" s="7" t="n">
        <v>-39.5400009155273</v>
      </c>
      <c r="M2408" s="7" t="n">
        <v>0</v>
      </c>
      <c r="N2408" s="7" t="n">
        <v>0</v>
      </c>
      <c r="O2408" s="7" t="n">
        <v>0</v>
      </c>
      <c r="P2408" s="7" t="n">
        <v>3</v>
      </c>
      <c r="Q2408" s="7" t="n">
        <v>3</v>
      </c>
      <c r="R2408" s="7" t="n">
        <v>3</v>
      </c>
      <c r="S2408" s="7" t="n">
        <v>255</v>
      </c>
    </row>
    <row r="2409" spans="1:9">
      <c r="A2409" t="s">
        <v>4</v>
      </c>
      <c r="B2409" s="4" t="s">
        <v>5</v>
      </c>
      <c r="C2409" s="4" t="s">
        <v>7</v>
      </c>
      <c r="D2409" s="4" t="s">
        <v>12</v>
      </c>
      <c r="E2409" s="4" t="s">
        <v>21</v>
      </c>
      <c r="F2409" s="4" t="s">
        <v>12</v>
      </c>
      <c r="G2409" s="4" t="s">
        <v>13</v>
      </c>
      <c r="H2409" s="4" t="s">
        <v>13</v>
      </c>
      <c r="I2409" s="4" t="s">
        <v>12</v>
      </c>
      <c r="J2409" s="4" t="s">
        <v>12</v>
      </c>
      <c r="K2409" s="4" t="s">
        <v>13</v>
      </c>
      <c r="L2409" s="4" t="s">
        <v>13</v>
      </c>
      <c r="M2409" s="4" t="s">
        <v>13</v>
      </c>
      <c r="N2409" s="4" t="s">
        <v>13</v>
      </c>
      <c r="O2409" s="4" t="s">
        <v>8</v>
      </c>
    </row>
    <row r="2410" spans="1:9">
      <c r="A2410" t="n">
        <v>22306</v>
      </c>
      <c r="B2410" s="37" t="n">
        <v>50</v>
      </c>
      <c r="C2410" s="7" t="n">
        <v>0</v>
      </c>
      <c r="D2410" s="7" t="n">
        <v>2013</v>
      </c>
      <c r="E2410" s="7" t="n">
        <v>0.800000011920929</v>
      </c>
      <c r="F2410" s="7" t="n">
        <v>0</v>
      </c>
      <c r="G2410" s="7" t="n">
        <v>0</v>
      </c>
      <c r="H2410" s="7" t="n">
        <v>0</v>
      </c>
      <c r="I2410" s="7" t="n">
        <v>0</v>
      </c>
      <c r="J2410" s="7" t="n">
        <v>65533</v>
      </c>
      <c r="K2410" s="7" t="n">
        <v>0</v>
      </c>
      <c r="L2410" s="7" t="n">
        <v>0</v>
      </c>
      <c r="M2410" s="7" t="n">
        <v>0</v>
      </c>
      <c r="N2410" s="7" t="n">
        <v>0</v>
      </c>
      <c r="O2410" s="7" t="s">
        <v>14</v>
      </c>
    </row>
    <row r="2411" spans="1:9">
      <c r="A2411" t="s">
        <v>4</v>
      </c>
      <c r="B2411" s="4" t="s">
        <v>5</v>
      </c>
      <c r="C2411" s="4" t="s">
        <v>7</v>
      </c>
      <c r="D2411" s="4" t="s">
        <v>12</v>
      </c>
      <c r="E2411" s="4" t="s">
        <v>21</v>
      </c>
      <c r="F2411" s="4" t="s">
        <v>12</v>
      </c>
      <c r="G2411" s="4" t="s">
        <v>13</v>
      </c>
      <c r="H2411" s="4" t="s">
        <v>13</v>
      </c>
      <c r="I2411" s="4" t="s">
        <v>12</v>
      </c>
      <c r="J2411" s="4" t="s">
        <v>12</v>
      </c>
      <c r="K2411" s="4" t="s">
        <v>13</v>
      </c>
      <c r="L2411" s="4" t="s">
        <v>13</v>
      </c>
      <c r="M2411" s="4" t="s">
        <v>13</v>
      </c>
      <c r="N2411" s="4" t="s">
        <v>13</v>
      </c>
      <c r="O2411" s="4" t="s">
        <v>8</v>
      </c>
    </row>
    <row r="2412" spans="1:9">
      <c r="A2412" t="n">
        <v>22345</v>
      </c>
      <c r="B2412" s="37" t="n">
        <v>50</v>
      </c>
      <c r="C2412" s="7" t="n">
        <v>0</v>
      </c>
      <c r="D2412" s="7" t="n">
        <v>2037</v>
      </c>
      <c r="E2412" s="7" t="n">
        <v>1</v>
      </c>
      <c r="F2412" s="7" t="n">
        <v>0</v>
      </c>
      <c r="G2412" s="7" t="n">
        <v>0</v>
      </c>
      <c r="H2412" s="7" t="n">
        <v>0</v>
      </c>
      <c r="I2412" s="7" t="n">
        <v>0</v>
      </c>
      <c r="J2412" s="7" t="n">
        <v>65533</v>
      </c>
      <c r="K2412" s="7" t="n">
        <v>0</v>
      </c>
      <c r="L2412" s="7" t="n">
        <v>0</v>
      </c>
      <c r="M2412" s="7" t="n">
        <v>0</v>
      </c>
      <c r="N2412" s="7" t="n">
        <v>0</v>
      </c>
      <c r="O2412" s="7" t="s">
        <v>14</v>
      </c>
    </row>
    <row r="2413" spans="1:9">
      <c r="A2413" t="s">
        <v>4</v>
      </c>
      <c r="B2413" s="4" t="s">
        <v>5</v>
      </c>
      <c r="C2413" s="4" t="s">
        <v>7</v>
      </c>
      <c r="D2413" s="4" t="s">
        <v>13</v>
      </c>
      <c r="E2413" s="4" t="s">
        <v>13</v>
      </c>
      <c r="F2413" s="4" t="s">
        <v>13</v>
      </c>
    </row>
    <row r="2414" spans="1:9">
      <c r="A2414" t="n">
        <v>22384</v>
      </c>
      <c r="B2414" s="37" t="n">
        <v>50</v>
      </c>
      <c r="C2414" s="7" t="n">
        <v>255</v>
      </c>
      <c r="D2414" s="7" t="n">
        <v>1050253722</v>
      </c>
      <c r="E2414" s="7" t="n">
        <v>1065353216</v>
      </c>
      <c r="F2414" s="7" t="n">
        <v>1045220557</v>
      </c>
    </row>
    <row r="2415" spans="1:9">
      <c r="A2415" t="s">
        <v>4</v>
      </c>
      <c r="B2415" s="4" t="s">
        <v>5</v>
      </c>
      <c r="C2415" s="4" t="s">
        <v>12</v>
      </c>
    </row>
    <row r="2416" spans="1:9">
      <c r="A2416" t="n">
        <v>22398</v>
      </c>
      <c r="B2416" s="22" t="n">
        <v>16</v>
      </c>
      <c r="C2416" s="7" t="n">
        <v>2150</v>
      </c>
    </row>
    <row r="2417" spans="1:19">
      <c r="A2417" t="s">
        <v>4</v>
      </c>
      <c r="B2417" s="4" t="s">
        <v>5</v>
      </c>
      <c r="C2417" s="4" t="s">
        <v>12</v>
      </c>
      <c r="D2417" s="4" t="s">
        <v>21</v>
      </c>
      <c r="E2417" s="4" t="s">
        <v>21</v>
      </c>
      <c r="F2417" s="4" t="s">
        <v>21</v>
      </c>
      <c r="G2417" s="4" t="s">
        <v>21</v>
      </c>
    </row>
    <row r="2418" spans="1:19">
      <c r="A2418" t="n">
        <v>22401</v>
      </c>
      <c r="B2418" s="33" t="n">
        <v>46</v>
      </c>
      <c r="C2418" s="7" t="n">
        <v>1001</v>
      </c>
      <c r="D2418" s="7" t="n">
        <v>392.170013427734</v>
      </c>
      <c r="E2418" s="7" t="n">
        <v>-4.90000009536743</v>
      </c>
      <c r="F2418" s="7" t="n">
        <v>-50.439998626709</v>
      </c>
      <c r="G2418" s="7" t="n">
        <v>280.200012207031</v>
      </c>
    </row>
    <row r="2419" spans="1:19">
      <c r="A2419" t="s">
        <v>4</v>
      </c>
      <c r="B2419" s="4" t="s">
        <v>5</v>
      </c>
      <c r="C2419" s="4" t="s">
        <v>12</v>
      </c>
      <c r="D2419" s="4" t="s">
        <v>13</v>
      </c>
    </row>
    <row r="2420" spans="1:19">
      <c r="A2420" t="n">
        <v>22420</v>
      </c>
      <c r="B2420" s="61" t="n">
        <v>44</v>
      </c>
      <c r="C2420" s="7" t="n">
        <v>1001</v>
      </c>
      <c r="D2420" s="7" t="n">
        <v>1</v>
      </c>
    </row>
    <row r="2421" spans="1:19">
      <c r="A2421" t="s">
        <v>4</v>
      </c>
      <c r="B2421" s="4" t="s">
        <v>5</v>
      </c>
      <c r="C2421" s="4" t="s">
        <v>12</v>
      </c>
      <c r="D2421" s="4" t="s">
        <v>7</v>
      </c>
    </row>
    <row r="2422" spans="1:19">
      <c r="A2422" t="n">
        <v>22427</v>
      </c>
      <c r="B2422" s="58" t="n">
        <v>21</v>
      </c>
      <c r="C2422" s="7" t="n">
        <v>1653</v>
      </c>
      <c r="D2422" s="7" t="n">
        <v>3</v>
      </c>
    </row>
    <row r="2423" spans="1:19">
      <c r="A2423" t="s">
        <v>4</v>
      </c>
      <c r="B2423" s="4" t="s">
        <v>5</v>
      </c>
      <c r="C2423" s="4" t="s">
        <v>12</v>
      </c>
      <c r="D2423" s="4" t="s">
        <v>13</v>
      </c>
    </row>
    <row r="2424" spans="1:19">
      <c r="A2424" t="n">
        <v>22431</v>
      </c>
      <c r="B2424" s="25" t="n">
        <v>43</v>
      </c>
      <c r="C2424" s="7" t="n">
        <v>1653</v>
      </c>
      <c r="D2424" s="7" t="n">
        <v>1</v>
      </c>
    </row>
    <row r="2425" spans="1:19">
      <c r="A2425" t="s">
        <v>4</v>
      </c>
      <c r="B2425" s="4" t="s">
        <v>5</v>
      </c>
      <c r="C2425" s="4" t="s">
        <v>7</v>
      </c>
      <c r="D2425" s="4" t="s">
        <v>12</v>
      </c>
      <c r="E2425" s="4" t="s">
        <v>12</v>
      </c>
      <c r="F2425" s="4" t="s">
        <v>12</v>
      </c>
      <c r="G2425" s="4" t="s">
        <v>12</v>
      </c>
      <c r="H2425" s="4" t="s">
        <v>12</v>
      </c>
      <c r="I2425" s="4" t="s">
        <v>8</v>
      </c>
      <c r="J2425" s="4" t="s">
        <v>21</v>
      </c>
      <c r="K2425" s="4" t="s">
        <v>21</v>
      </c>
      <c r="L2425" s="4" t="s">
        <v>21</v>
      </c>
      <c r="M2425" s="4" t="s">
        <v>13</v>
      </c>
      <c r="N2425" s="4" t="s">
        <v>13</v>
      </c>
      <c r="O2425" s="4" t="s">
        <v>21</v>
      </c>
      <c r="P2425" s="4" t="s">
        <v>21</v>
      </c>
      <c r="Q2425" s="4" t="s">
        <v>21</v>
      </c>
      <c r="R2425" s="4" t="s">
        <v>21</v>
      </c>
      <c r="S2425" s="4" t="s">
        <v>7</v>
      </c>
    </row>
    <row r="2426" spans="1:19">
      <c r="A2426" t="n">
        <v>22438</v>
      </c>
      <c r="B2426" s="24" t="n">
        <v>39</v>
      </c>
      <c r="C2426" s="7" t="n">
        <v>12</v>
      </c>
      <c r="D2426" s="7" t="n">
        <v>65533</v>
      </c>
      <c r="E2426" s="7" t="n">
        <v>206</v>
      </c>
      <c r="F2426" s="7" t="n">
        <v>0</v>
      </c>
      <c r="G2426" s="7" t="n">
        <v>65533</v>
      </c>
      <c r="H2426" s="7" t="n">
        <v>0</v>
      </c>
      <c r="I2426" s="7" t="s">
        <v>14</v>
      </c>
      <c r="J2426" s="7" t="n">
        <v>392.170013427734</v>
      </c>
      <c r="K2426" s="7" t="n">
        <v>-4.90000009536743</v>
      </c>
      <c r="L2426" s="7" t="n">
        <v>-50.439998626709</v>
      </c>
      <c r="M2426" s="7" t="n">
        <v>0</v>
      </c>
      <c r="N2426" s="7" t="n">
        <v>0</v>
      </c>
      <c r="O2426" s="7" t="n">
        <v>0</v>
      </c>
      <c r="P2426" s="7" t="n">
        <v>3</v>
      </c>
      <c r="Q2426" s="7" t="n">
        <v>3</v>
      </c>
      <c r="R2426" s="7" t="n">
        <v>3</v>
      </c>
      <c r="S2426" s="7" t="n">
        <v>255</v>
      </c>
    </row>
    <row r="2427" spans="1:19">
      <c r="A2427" t="s">
        <v>4</v>
      </c>
      <c r="B2427" s="4" t="s">
        <v>5</v>
      </c>
      <c r="C2427" s="4" t="s">
        <v>7</v>
      </c>
      <c r="D2427" s="4" t="s">
        <v>12</v>
      </c>
      <c r="E2427" s="4" t="s">
        <v>21</v>
      </c>
      <c r="F2427" s="4" t="s">
        <v>12</v>
      </c>
      <c r="G2427" s="4" t="s">
        <v>13</v>
      </c>
      <c r="H2427" s="4" t="s">
        <v>13</v>
      </c>
      <c r="I2427" s="4" t="s">
        <v>12</v>
      </c>
      <c r="J2427" s="4" t="s">
        <v>12</v>
      </c>
      <c r="K2427" s="4" t="s">
        <v>13</v>
      </c>
      <c r="L2427" s="4" t="s">
        <v>13</v>
      </c>
      <c r="M2427" s="4" t="s">
        <v>13</v>
      </c>
      <c r="N2427" s="4" t="s">
        <v>13</v>
      </c>
      <c r="O2427" s="4" t="s">
        <v>8</v>
      </c>
    </row>
    <row r="2428" spans="1:19">
      <c r="A2428" t="n">
        <v>22488</v>
      </c>
      <c r="B2428" s="37" t="n">
        <v>50</v>
      </c>
      <c r="C2428" s="7" t="n">
        <v>0</v>
      </c>
      <c r="D2428" s="7" t="n">
        <v>2013</v>
      </c>
      <c r="E2428" s="7" t="n">
        <v>0.800000011920929</v>
      </c>
      <c r="F2428" s="7" t="n">
        <v>0</v>
      </c>
      <c r="G2428" s="7" t="n">
        <v>0</v>
      </c>
      <c r="H2428" s="7" t="n">
        <v>0</v>
      </c>
      <c r="I2428" s="7" t="n">
        <v>0</v>
      </c>
      <c r="J2428" s="7" t="n">
        <v>65533</v>
      </c>
      <c r="K2428" s="7" t="n">
        <v>0</v>
      </c>
      <c r="L2428" s="7" t="n">
        <v>0</v>
      </c>
      <c r="M2428" s="7" t="n">
        <v>0</v>
      </c>
      <c r="N2428" s="7" t="n">
        <v>0</v>
      </c>
      <c r="O2428" s="7" t="s">
        <v>14</v>
      </c>
    </row>
    <row r="2429" spans="1:19">
      <c r="A2429" t="s">
        <v>4</v>
      </c>
      <c r="B2429" s="4" t="s">
        <v>5</v>
      </c>
      <c r="C2429" s="4" t="s">
        <v>7</v>
      </c>
      <c r="D2429" s="4" t="s">
        <v>12</v>
      </c>
      <c r="E2429" s="4" t="s">
        <v>21</v>
      </c>
      <c r="F2429" s="4" t="s">
        <v>12</v>
      </c>
      <c r="G2429" s="4" t="s">
        <v>13</v>
      </c>
      <c r="H2429" s="4" t="s">
        <v>13</v>
      </c>
      <c r="I2429" s="4" t="s">
        <v>12</v>
      </c>
      <c r="J2429" s="4" t="s">
        <v>12</v>
      </c>
      <c r="K2429" s="4" t="s">
        <v>13</v>
      </c>
      <c r="L2429" s="4" t="s">
        <v>13</v>
      </c>
      <c r="M2429" s="4" t="s">
        <v>13</v>
      </c>
      <c r="N2429" s="4" t="s">
        <v>13</v>
      </c>
      <c r="O2429" s="4" t="s">
        <v>8</v>
      </c>
    </row>
    <row r="2430" spans="1:19">
      <c r="A2430" t="n">
        <v>22527</v>
      </c>
      <c r="B2430" s="37" t="n">
        <v>50</v>
      </c>
      <c r="C2430" s="7" t="n">
        <v>0</v>
      </c>
      <c r="D2430" s="7" t="n">
        <v>2037</v>
      </c>
      <c r="E2430" s="7" t="n">
        <v>1</v>
      </c>
      <c r="F2430" s="7" t="n">
        <v>0</v>
      </c>
      <c r="G2430" s="7" t="n">
        <v>0</v>
      </c>
      <c r="H2430" s="7" t="n">
        <v>0</v>
      </c>
      <c r="I2430" s="7" t="n">
        <v>0</v>
      </c>
      <c r="J2430" s="7" t="n">
        <v>65533</v>
      </c>
      <c r="K2430" s="7" t="n">
        <v>0</v>
      </c>
      <c r="L2430" s="7" t="n">
        <v>0</v>
      </c>
      <c r="M2430" s="7" t="n">
        <v>0</v>
      </c>
      <c r="N2430" s="7" t="n">
        <v>0</v>
      </c>
      <c r="O2430" s="7" t="s">
        <v>14</v>
      </c>
    </row>
    <row r="2431" spans="1:19">
      <c r="A2431" t="s">
        <v>4</v>
      </c>
      <c r="B2431" s="4" t="s">
        <v>5</v>
      </c>
      <c r="C2431" s="4" t="s">
        <v>7</v>
      </c>
      <c r="D2431" s="4" t="s">
        <v>13</v>
      </c>
      <c r="E2431" s="4" t="s">
        <v>13</v>
      </c>
      <c r="F2431" s="4" t="s">
        <v>13</v>
      </c>
    </row>
    <row r="2432" spans="1:19">
      <c r="A2432" t="n">
        <v>22566</v>
      </c>
      <c r="B2432" s="37" t="n">
        <v>50</v>
      </c>
      <c r="C2432" s="7" t="n">
        <v>255</v>
      </c>
      <c r="D2432" s="7" t="n">
        <v>1050253722</v>
      </c>
      <c r="E2432" s="7" t="n">
        <v>1065353216</v>
      </c>
      <c r="F2432" s="7" t="n">
        <v>1045220557</v>
      </c>
    </row>
    <row r="2433" spans="1:19">
      <c r="A2433" t="s">
        <v>4</v>
      </c>
      <c r="B2433" s="4" t="s">
        <v>5</v>
      </c>
      <c r="C2433" s="4" t="s">
        <v>12</v>
      </c>
    </row>
    <row r="2434" spans="1:19">
      <c r="A2434" t="n">
        <v>22580</v>
      </c>
      <c r="B2434" s="22" t="n">
        <v>16</v>
      </c>
      <c r="C2434" s="7" t="n">
        <v>2000</v>
      </c>
    </row>
    <row r="2435" spans="1:19">
      <c r="A2435" t="s">
        <v>4</v>
      </c>
      <c r="B2435" s="4" t="s">
        <v>5</v>
      </c>
      <c r="C2435" s="4" t="s">
        <v>7</v>
      </c>
      <c r="D2435" s="4" t="s">
        <v>12</v>
      </c>
      <c r="E2435" s="4" t="s">
        <v>21</v>
      </c>
    </row>
    <row r="2436" spans="1:19">
      <c r="A2436" t="n">
        <v>22583</v>
      </c>
      <c r="B2436" s="15" t="n">
        <v>58</v>
      </c>
      <c r="C2436" s="7" t="n">
        <v>101</v>
      </c>
      <c r="D2436" s="7" t="n">
        <v>500</v>
      </c>
      <c r="E2436" s="7" t="n">
        <v>1</v>
      </c>
    </row>
    <row r="2437" spans="1:19">
      <c r="A2437" t="s">
        <v>4</v>
      </c>
      <c r="B2437" s="4" t="s">
        <v>5</v>
      </c>
      <c r="C2437" s="4" t="s">
        <v>7</v>
      </c>
      <c r="D2437" s="4" t="s">
        <v>12</v>
      </c>
    </row>
    <row r="2438" spans="1:19">
      <c r="A2438" t="n">
        <v>22591</v>
      </c>
      <c r="B2438" s="15" t="n">
        <v>58</v>
      </c>
      <c r="C2438" s="7" t="n">
        <v>254</v>
      </c>
      <c r="D2438" s="7" t="n">
        <v>0</v>
      </c>
    </row>
    <row r="2439" spans="1:19">
      <c r="A2439" t="s">
        <v>4</v>
      </c>
      <c r="B2439" s="4" t="s">
        <v>5</v>
      </c>
      <c r="C2439" s="4" t="s">
        <v>7</v>
      </c>
      <c r="D2439" s="4" t="s">
        <v>12</v>
      </c>
      <c r="E2439" s="4" t="s">
        <v>12</v>
      </c>
      <c r="F2439" s="4" t="s">
        <v>13</v>
      </c>
    </row>
    <row r="2440" spans="1:19">
      <c r="A2440" t="n">
        <v>22595</v>
      </c>
      <c r="B2440" s="56" t="n">
        <v>84</v>
      </c>
      <c r="C2440" s="7" t="n">
        <v>1</v>
      </c>
      <c r="D2440" s="7" t="n">
        <v>0</v>
      </c>
      <c r="E2440" s="7" t="n">
        <v>0</v>
      </c>
      <c r="F2440" s="7" t="n">
        <v>0</v>
      </c>
    </row>
    <row r="2441" spans="1:19">
      <c r="A2441" t="s">
        <v>4</v>
      </c>
      <c r="B2441" s="4" t="s">
        <v>5</v>
      </c>
      <c r="C2441" s="4" t="s">
        <v>7</v>
      </c>
    </row>
    <row r="2442" spans="1:19">
      <c r="A2442" t="n">
        <v>22605</v>
      </c>
      <c r="B2442" s="39" t="n">
        <v>116</v>
      </c>
      <c r="C2442" s="7" t="n">
        <v>0</v>
      </c>
    </row>
    <row r="2443" spans="1:19">
      <c r="A2443" t="s">
        <v>4</v>
      </c>
      <c r="B2443" s="4" t="s">
        <v>5</v>
      </c>
      <c r="C2443" s="4" t="s">
        <v>7</v>
      </c>
      <c r="D2443" s="4" t="s">
        <v>12</v>
      </c>
    </row>
    <row r="2444" spans="1:19">
      <c r="A2444" t="n">
        <v>22607</v>
      </c>
      <c r="B2444" s="39" t="n">
        <v>116</v>
      </c>
      <c r="C2444" s="7" t="n">
        <v>2</v>
      </c>
      <c r="D2444" s="7" t="n">
        <v>1</v>
      </c>
    </row>
    <row r="2445" spans="1:19">
      <c r="A2445" t="s">
        <v>4</v>
      </c>
      <c r="B2445" s="4" t="s">
        <v>5</v>
      </c>
      <c r="C2445" s="4" t="s">
        <v>7</v>
      </c>
      <c r="D2445" s="4" t="s">
        <v>13</v>
      </c>
    </row>
    <row r="2446" spans="1:19">
      <c r="A2446" t="n">
        <v>22611</v>
      </c>
      <c r="B2446" s="39" t="n">
        <v>116</v>
      </c>
      <c r="C2446" s="7" t="n">
        <v>5</v>
      </c>
      <c r="D2446" s="7" t="n">
        <v>1112014848</v>
      </c>
    </row>
    <row r="2447" spans="1:19">
      <c r="A2447" t="s">
        <v>4</v>
      </c>
      <c r="B2447" s="4" t="s">
        <v>5</v>
      </c>
      <c r="C2447" s="4" t="s">
        <v>7</v>
      </c>
      <c r="D2447" s="4" t="s">
        <v>12</v>
      </c>
    </row>
    <row r="2448" spans="1:19">
      <c r="A2448" t="n">
        <v>22617</v>
      </c>
      <c r="B2448" s="39" t="n">
        <v>116</v>
      </c>
      <c r="C2448" s="7" t="n">
        <v>6</v>
      </c>
      <c r="D2448" s="7" t="n">
        <v>1</v>
      </c>
    </row>
    <row r="2449" spans="1:6">
      <c r="A2449" t="s">
        <v>4</v>
      </c>
      <c r="B2449" s="4" t="s">
        <v>5</v>
      </c>
      <c r="C2449" s="4" t="s">
        <v>7</v>
      </c>
      <c r="D2449" s="4" t="s">
        <v>7</v>
      </c>
      <c r="E2449" s="4" t="s">
        <v>21</v>
      </c>
      <c r="F2449" s="4" t="s">
        <v>21</v>
      </c>
      <c r="G2449" s="4" t="s">
        <v>21</v>
      </c>
      <c r="H2449" s="4" t="s">
        <v>12</v>
      </c>
    </row>
    <row r="2450" spans="1:6">
      <c r="A2450" t="n">
        <v>22621</v>
      </c>
      <c r="B2450" s="38" t="n">
        <v>45</v>
      </c>
      <c r="C2450" s="7" t="n">
        <v>2</v>
      </c>
      <c r="D2450" s="7" t="n">
        <v>3</v>
      </c>
      <c r="E2450" s="7" t="n">
        <v>411.130004882813</v>
      </c>
      <c r="F2450" s="7" t="n">
        <v>-1.5</v>
      </c>
      <c r="G2450" s="7" t="n">
        <v>-50.3300018310547</v>
      </c>
      <c r="H2450" s="7" t="n">
        <v>0</v>
      </c>
    </row>
    <row r="2451" spans="1:6">
      <c r="A2451" t="s">
        <v>4</v>
      </c>
      <c r="B2451" s="4" t="s">
        <v>5</v>
      </c>
      <c r="C2451" s="4" t="s">
        <v>7</v>
      </c>
      <c r="D2451" s="4" t="s">
        <v>7</v>
      </c>
      <c r="E2451" s="4" t="s">
        <v>21</v>
      </c>
      <c r="F2451" s="4" t="s">
        <v>21</v>
      </c>
      <c r="G2451" s="4" t="s">
        <v>21</v>
      </c>
      <c r="H2451" s="4" t="s">
        <v>12</v>
      </c>
      <c r="I2451" s="4" t="s">
        <v>7</v>
      </c>
    </row>
    <row r="2452" spans="1:6">
      <c r="A2452" t="n">
        <v>22638</v>
      </c>
      <c r="B2452" s="38" t="n">
        <v>45</v>
      </c>
      <c r="C2452" s="7" t="n">
        <v>4</v>
      </c>
      <c r="D2452" s="7" t="n">
        <v>3</v>
      </c>
      <c r="E2452" s="7" t="n">
        <v>14.1400003433228</v>
      </c>
      <c r="F2452" s="7" t="n">
        <v>359.489990234375</v>
      </c>
      <c r="G2452" s="7" t="n">
        <v>350</v>
      </c>
      <c r="H2452" s="7" t="n">
        <v>0</v>
      </c>
      <c r="I2452" s="7" t="n">
        <v>1</v>
      </c>
    </row>
    <row r="2453" spans="1:6">
      <c r="A2453" t="s">
        <v>4</v>
      </c>
      <c r="B2453" s="4" t="s">
        <v>5</v>
      </c>
      <c r="C2453" s="4" t="s">
        <v>7</v>
      </c>
      <c r="D2453" s="4" t="s">
        <v>7</v>
      </c>
      <c r="E2453" s="4" t="s">
        <v>21</v>
      </c>
      <c r="F2453" s="4" t="s">
        <v>12</v>
      </c>
    </row>
    <row r="2454" spans="1:6">
      <c r="A2454" t="n">
        <v>22656</v>
      </c>
      <c r="B2454" s="38" t="n">
        <v>45</v>
      </c>
      <c r="C2454" s="7" t="n">
        <v>5</v>
      </c>
      <c r="D2454" s="7" t="n">
        <v>3</v>
      </c>
      <c r="E2454" s="7" t="n">
        <v>1.60000002384186</v>
      </c>
      <c r="F2454" s="7" t="n">
        <v>0</v>
      </c>
    </row>
    <row r="2455" spans="1:6">
      <c r="A2455" t="s">
        <v>4</v>
      </c>
      <c r="B2455" s="4" t="s">
        <v>5</v>
      </c>
      <c r="C2455" s="4" t="s">
        <v>7</v>
      </c>
      <c r="D2455" s="4" t="s">
        <v>7</v>
      </c>
      <c r="E2455" s="4" t="s">
        <v>21</v>
      </c>
      <c r="F2455" s="4" t="s">
        <v>12</v>
      </c>
    </row>
    <row r="2456" spans="1:6">
      <c r="A2456" t="n">
        <v>22665</v>
      </c>
      <c r="B2456" s="38" t="n">
        <v>45</v>
      </c>
      <c r="C2456" s="7" t="n">
        <v>11</v>
      </c>
      <c r="D2456" s="7" t="n">
        <v>3</v>
      </c>
      <c r="E2456" s="7" t="n">
        <v>40</v>
      </c>
      <c r="F2456" s="7" t="n">
        <v>0</v>
      </c>
    </row>
    <row r="2457" spans="1:6">
      <c r="A2457" t="s">
        <v>4</v>
      </c>
      <c r="B2457" s="4" t="s">
        <v>5</v>
      </c>
      <c r="C2457" s="4" t="s">
        <v>12</v>
      </c>
      <c r="D2457" s="4" t="s">
        <v>21</v>
      </c>
      <c r="E2457" s="4" t="s">
        <v>21</v>
      </c>
      <c r="F2457" s="4" t="s">
        <v>21</v>
      </c>
      <c r="G2457" s="4" t="s">
        <v>21</v>
      </c>
    </row>
    <row r="2458" spans="1:6">
      <c r="A2458" t="n">
        <v>22674</v>
      </c>
      <c r="B2458" s="33" t="n">
        <v>46</v>
      </c>
      <c r="C2458" s="7" t="n">
        <v>1650</v>
      </c>
      <c r="D2458" s="7" t="n">
        <v>408.779998779297</v>
      </c>
      <c r="E2458" s="7" t="n">
        <v>-5.1399998664856</v>
      </c>
      <c r="F2458" s="7" t="n">
        <v>-50.2700004577637</v>
      </c>
      <c r="G2458" s="7" t="n">
        <v>304.700012207031</v>
      </c>
    </row>
    <row r="2459" spans="1:6">
      <c r="A2459" t="s">
        <v>4</v>
      </c>
      <c r="B2459" s="4" t="s">
        <v>5</v>
      </c>
      <c r="C2459" s="4" t="s">
        <v>12</v>
      </c>
      <c r="D2459" s="4" t="s">
        <v>21</v>
      </c>
      <c r="E2459" s="4" t="s">
        <v>21</v>
      </c>
      <c r="F2459" s="4" t="s">
        <v>21</v>
      </c>
      <c r="G2459" s="4" t="s">
        <v>21</v>
      </c>
    </row>
    <row r="2460" spans="1:6">
      <c r="A2460" t="n">
        <v>22693</v>
      </c>
      <c r="B2460" s="33" t="n">
        <v>46</v>
      </c>
      <c r="C2460" s="7" t="n">
        <v>1651</v>
      </c>
      <c r="D2460" s="7" t="n">
        <v>406.459991455078</v>
      </c>
      <c r="E2460" s="7" t="n">
        <v>-2.5699999332428</v>
      </c>
      <c r="F2460" s="7" t="n">
        <v>-17.2299995422363</v>
      </c>
      <c r="G2460" s="7" t="n">
        <v>254.699996948242</v>
      </c>
    </row>
    <row r="2461" spans="1:6">
      <c r="A2461" t="s">
        <v>4</v>
      </c>
      <c r="B2461" s="4" t="s">
        <v>5</v>
      </c>
      <c r="C2461" s="4" t="s">
        <v>12</v>
      </c>
      <c r="D2461" s="4" t="s">
        <v>21</v>
      </c>
      <c r="E2461" s="4" t="s">
        <v>21</v>
      </c>
      <c r="F2461" s="4" t="s">
        <v>21</v>
      </c>
      <c r="G2461" s="4" t="s">
        <v>21</v>
      </c>
    </row>
    <row r="2462" spans="1:6">
      <c r="A2462" t="n">
        <v>22712</v>
      </c>
      <c r="B2462" s="33" t="n">
        <v>46</v>
      </c>
      <c r="C2462" s="7" t="n">
        <v>1654</v>
      </c>
      <c r="D2462" s="7" t="n">
        <v>411.540008544922</v>
      </c>
      <c r="E2462" s="7" t="n">
        <v>-2.90000009536743</v>
      </c>
      <c r="F2462" s="7" t="n">
        <v>-27.2900009155273</v>
      </c>
      <c r="G2462" s="7" t="n">
        <v>275.200012207031</v>
      </c>
    </row>
    <row r="2463" spans="1:6">
      <c r="A2463" t="s">
        <v>4</v>
      </c>
      <c r="B2463" s="4" t="s">
        <v>5</v>
      </c>
      <c r="C2463" s="4" t="s">
        <v>12</v>
      </c>
      <c r="D2463" s="4" t="s">
        <v>21</v>
      </c>
      <c r="E2463" s="4" t="s">
        <v>21</v>
      </c>
      <c r="F2463" s="4" t="s">
        <v>21</v>
      </c>
      <c r="G2463" s="4" t="s">
        <v>21</v>
      </c>
    </row>
    <row r="2464" spans="1:6">
      <c r="A2464" t="n">
        <v>22731</v>
      </c>
      <c r="B2464" s="33" t="n">
        <v>46</v>
      </c>
      <c r="C2464" s="7" t="n">
        <v>1655</v>
      </c>
      <c r="D2464" s="7" t="n">
        <v>380.589996337891</v>
      </c>
      <c r="E2464" s="7" t="n">
        <v>-2.84999990463257</v>
      </c>
      <c r="F2464" s="7" t="n">
        <v>-66.620002746582</v>
      </c>
      <c r="G2464" s="7" t="n">
        <v>287.899993896484</v>
      </c>
    </row>
    <row r="2465" spans="1:9">
      <c r="A2465" t="s">
        <v>4</v>
      </c>
      <c r="B2465" s="4" t="s">
        <v>5</v>
      </c>
      <c r="C2465" s="4" t="s">
        <v>12</v>
      </c>
      <c r="D2465" s="4" t="s">
        <v>21</v>
      </c>
      <c r="E2465" s="4" t="s">
        <v>21</v>
      </c>
      <c r="F2465" s="4" t="s">
        <v>21</v>
      </c>
      <c r="G2465" s="4" t="s">
        <v>21</v>
      </c>
    </row>
    <row r="2466" spans="1:9">
      <c r="A2466" t="n">
        <v>22750</v>
      </c>
      <c r="B2466" s="33" t="n">
        <v>46</v>
      </c>
      <c r="C2466" s="7" t="n">
        <v>1656</v>
      </c>
      <c r="D2466" s="7" t="n">
        <v>372.450012207031</v>
      </c>
      <c r="E2466" s="7" t="n">
        <v>-2.35999989509583</v>
      </c>
      <c r="F2466" s="7" t="n">
        <v>-70.1600036621094</v>
      </c>
      <c r="G2466" s="7" t="n">
        <v>281</v>
      </c>
    </row>
    <row r="2467" spans="1:9">
      <c r="A2467" t="s">
        <v>4</v>
      </c>
      <c r="B2467" s="4" t="s">
        <v>5</v>
      </c>
      <c r="C2467" s="4" t="s">
        <v>12</v>
      </c>
      <c r="D2467" s="4" t="s">
        <v>21</v>
      </c>
      <c r="E2467" s="4" t="s">
        <v>21</v>
      </c>
      <c r="F2467" s="4" t="s">
        <v>21</v>
      </c>
      <c r="G2467" s="4" t="s">
        <v>21</v>
      </c>
    </row>
    <row r="2468" spans="1:9">
      <c r="A2468" t="n">
        <v>22769</v>
      </c>
      <c r="B2468" s="33" t="n">
        <v>46</v>
      </c>
      <c r="C2468" s="7" t="n">
        <v>1657</v>
      </c>
      <c r="D2468" s="7" t="n">
        <v>422.25</v>
      </c>
      <c r="E2468" s="7" t="n">
        <v>-5.17000007629395</v>
      </c>
      <c r="F2468" s="7" t="n">
        <v>-47.9500007629395</v>
      </c>
      <c r="G2468" s="7" t="n">
        <v>297</v>
      </c>
    </row>
    <row r="2469" spans="1:9">
      <c r="A2469" t="s">
        <v>4</v>
      </c>
      <c r="B2469" s="4" t="s">
        <v>5</v>
      </c>
      <c r="C2469" s="4" t="s">
        <v>12</v>
      </c>
      <c r="D2469" s="4" t="s">
        <v>21</v>
      </c>
      <c r="E2469" s="4" t="s">
        <v>21</v>
      </c>
      <c r="F2469" s="4" t="s">
        <v>21</v>
      </c>
      <c r="G2469" s="4" t="s">
        <v>21</v>
      </c>
    </row>
    <row r="2470" spans="1:9">
      <c r="A2470" t="n">
        <v>22788</v>
      </c>
      <c r="B2470" s="33" t="n">
        <v>46</v>
      </c>
      <c r="C2470" s="7" t="n">
        <v>1658</v>
      </c>
      <c r="D2470" s="7" t="n">
        <v>413.209991455078</v>
      </c>
      <c r="E2470" s="7" t="n">
        <v>-5.19999980926514</v>
      </c>
      <c r="F2470" s="7" t="n">
        <v>-65.1999969482422</v>
      </c>
      <c r="G2470" s="7" t="n">
        <v>309.200012207031</v>
      </c>
    </row>
    <row r="2471" spans="1:9">
      <c r="A2471" t="s">
        <v>4</v>
      </c>
      <c r="B2471" s="4" t="s">
        <v>5</v>
      </c>
      <c r="C2471" s="4" t="s">
        <v>12</v>
      </c>
      <c r="D2471" s="4" t="s">
        <v>21</v>
      </c>
      <c r="E2471" s="4" t="s">
        <v>21</v>
      </c>
      <c r="F2471" s="4" t="s">
        <v>21</v>
      </c>
      <c r="G2471" s="4" t="s">
        <v>21</v>
      </c>
    </row>
    <row r="2472" spans="1:9">
      <c r="A2472" t="n">
        <v>22807</v>
      </c>
      <c r="B2472" s="33" t="n">
        <v>46</v>
      </c>
      <c r="C2472" s="7" t="n">
        <v>1560</v>
      </c>
      <c r="D2472" s="7" t="n">
        <v>393.010009765625</v>
      </c>
      <c r="E2472" s="7" t="n">
        <v>-4.8600001335144</v>
      </c>
      <c r="F2472" s="7" t="n">
        <v>-40.9599990844727</v>
      </c>
      <c r="G2472" s="7" t="n">
        <v>172.899993896484</v>
      </c>
    </row>
    <row r="2473" spans="1:9">
      <c r="A2473" t="s">
        <v>4</v>
      </c>
      <c r="B2473" s="4" t="s">
        <v>5</v>
      </c>
      <c r="C2473" s="4" t="s">
        <v>12</v>
      </c>
      <c r="D2473" s="4" t="s">
        <v>21</v>
      </c>
      <c r="E2473" s="4" t="s">
        <v>21</v>
      </c>
      <c r="F2473" s="4" t="s">
        <v>21</v>
      </c>
      <c r="G2473" s="4" t="s">
        <v>21</v>
      </c>
    </row>
    <row r="2474" spans="1:9">
      <c r="A2474" t="n">
        <v>22826</v>
      </c>
      <c r="B2474" s="33" t="n">
        <v>46</v>
      </c>
      <c r="C2474" s="7" t="n">
        <v>1561</v>
      </c>
      <c r="D2474" s="7" t="n">
        <v>362.660003662109</v>
      </c>
      <c r="E2474" s="7" t="n">
        <v>-4.75</v>
      </c>
      <c r="F2474" s="7" t="n">
        <v>-38</v>
      </c>
      <c r="G2474" s="7" t="n">
        <v>96.4000015258789</v>
      </c>
    </row>
    <row r="2475" spans="1:9">
      <c r="A2475" t="s">
        <v>4</v>
      </c>
      <c r="B2475" s="4" t="s">
        <v>5</v>
      </c>
      <c r="C2475" s="4" t="s">
        <v>12</v>
      </c>
      <c r="D2475" s="4" t="s">
        <v>21</v>
      </c>
      <c r="E2475" s="4" t="s">
        <v>21</v>
      </c>
      <c r="F2475" s="4" t="s">
        <v>21</v>
      </c>
      <c r="G2475" s="4" t="s">
        <v>21</v>
      </c>
    </row>
    <row r="2476" spans="1:9">
      <c r="A2476" t="n">
        <v>22845</v>
      </c>
      <c r="B2476" s="33" t="n">
        <v>46</v>
      </c>
      <c r="C2476" s="7" t="n">
        <v>1562</v>
      </c>
      <c r="D2476" s="7" t="n">
        <v>369.929992675781</v>
      </c>
      <c r="E2476" s="7" t="n">
        <v>-4.75</v>
      </c>
      <c r="F2476" s="7" t="n">
        <v>-30.0699996948242</v>
      </c>
      <c r="G2476" s="7" t="n">
        <v>106.800003051758</v>
      </c>
    </row>
    <row r="2477" spans="1:9">
      <c r="A2477" t="s">
        <v>4</v>
      </c>
      <c r="B2477" s="4" t="s">
        <v>5</v>
      </c>
      <c r="C2477" s="4" t="s">
        <v>12</v>
      </c>
      <c r="D2477" s="4" t="s">
        <v>21</v>
      </c>
      <c r="E2477" s="4" t="s">
        <v>21</v>
      </c>
      <c r="F2477" s="4" t="s">
        <v>21</v>
      </c>
      <c r="G2477" s="4" t="s">
        <v>21</v>
      </c>
    </row>
    <row r="2478" spans="1:9">
      <c r="A2478" t="n">
        <v>22864</v>
      </c>
      <c r="B2478" s="33" t="n">
        <v>46</v>
      </c>
      <c r="C2478" s="7" t="n">
        <v>1563</v>
      </c>
      <c r="D2478" s="7" t="n">
        <v>361.390014648438</v>
      </c>
      <c r="E2478" s="7" t="n">
        <v>-4.55999994277954</v>
      </c>
      <c r="F2478" s="7" t="n">
        <v>-19.5599994659424</v>
      </c>
      <c r="G2478" s="7" t="n">
        <v>117.900001525879</v>
      </c>
    </row>
    <row r="2479" spans="1:9">
      <c r="A2479" t="s">
        <v>4</v>
      </c>
      <c r="B2479" s="4" t="s">
        <v>5</v>
      </c>
      <c r="C2479" s="4" t="s">
        <v>12</v>
      </c>
      <c r="D2479" s="4" t="s">
        <v>21</v>
      </c>
      <c r="E2479" s="4" t="s">
        <v>21</v>
      </c>
      <c r="F2479" s="4" t="s">
        <v>21</v>
      </c>
      <c r="G2479" s="4" t="s">
        <v>21</v>
      </c>
    </row>
    <row r="2480" spans="1:9">
      <c r="A2480" t="n">
        <v>22883</v>
      </c>
      <c r="B2480" s="33" t="n">
        <v>46</v>
      </c>
      <c r="C2480" s="7" t="n">
        <v>1564</v>
      </c>
      <c r="D2480" s="7" t="n">
        <v>353.730010986328</v>
      </c>
      <c r="E2480" s="7" t="n">
        <v>-4.75</v>
      </c>
      <c r="F2480" s="7" t="n">
        <v>-29.1000003814697</v>
      </c>
      <c r="G2480" s="7" t="n">
        <v>113</v>
      </c>
    </row>
    <row r="2481" spans="1:7">
      <c r="A2481" t="s">
        <v>4</v>
      </c>
      <c r="B2481" s="4" t="s">
        <v>5</v>
      </c>
      <c r="C2481" s="4" t="s">
        <v>12</v>
      </c>
      <c r="D2481" s="4" t="s">
        <v>21</v>
      </c>
      <c r="E2481" s="4" t="s">
        <v>21</v>
      </c>
      <c r="F2481" s="4" t="s">
        <v>21</v>
      </c>
      <c r="G2481" s="4" t="s">
        <v>21</v>
      </c>
    </row>
    <row r="2482" spans="1:7">
      <c r="A2482" t="n">
        <v>22902</v>
      </c>
      <c r="B2482" s="33" t="n">
        <v>46</v>
      </c>
      <c r="C2482" s="7" t="n">
        <v>1565</v>
      </c>
      <c r="D2482" s="7" t="n">
        <v>338.619995117188</v>
      </c>
      <c r="E2482" s="7" t="n">
        <v>-4.75</v>
      </c>
      <c r="F2482" s="7" t="n">
        <v>-30.75</v>
      </c>
      <c r="G2482" s="7" t="n">
        <v>67.6999969482422</v>
      </c>
    </row>
    <row r="2483" spans="1:7">
      <c r="A2483" t="s">
        <v>4</v>
      </c>
      <c r="B2483" s="4" t="s">
        <v>5</v>
      </c>
      <c r="C2483" s="4" t="s">
        <v>12</v>
      </c>
      <c r="D2483" s="4" t="s">
        <v>7</v>
      </c>
      <c r="E2483" s="4" t="s">
        <v>8</v>
      </c>
      <c r="F2483" s="4" t="s">
        <v>21</v>
      </c>
      <c r="G2483" s="4" t="s">
        <v>21</v>
      </c>
      <c r="H2483" s="4" t="s">
        <v>21</v>
      </c>
    </row>
    <row r="2484" spans="1:7">
      <c r="A2484" t="n">
        <v>22921</v>
      </c>
      <c r="B2484" s="31" t="n">
        <v>48</v>
      </c>
      <c r="C2484" s="7" t="n">
        <v>1560</v>
      </c>
      <c r="D2484" s="7" t="n">
        <v>0</v>
      </c>
      <c r="E2484" s="7" t="s">
        <v>48</v>
      </c>
      <c r="F2484" s="7" t="n">
        <v>-1</v>
      </c>
      <c r="G2484" s="7" t="n">
        <v>1</v>
      </c>
      <c r="H2484" s="7" t="n">
        <v>1.40129846432482e-45</v>
      </c>
    </row>
    <row r="2485" spans="1:7">
      <c r="A2485" t="s">
        <v>4</v>
      </c>
      <c r="B2485" s="4" t="s">
        <v>5</v>
      </c>
      <c r="C2485" s="4" t="s">
        <v>12</v>
      </c>
      <c r="D2485" s="4" t="s">
        <v>7</v>
      </c>
      <c r="E2485" s="4" t="s">
        <v>8</v>
      </c>
      <c r="F2485" s="4" t="s">
        <v>21</v>
      </c>
      <c r="G2485" s="4" t="s">
        <v>21</v>
      </c>
      <c r="H2485" s="4" t="s">
        <v>21</v>
      </c>
    </row>
    <row r="2486" spans="1:7">
      <c r="A2486" t="n">
        <v>22948</v>
      </c>
      <c r="B2486" s="31" t="n">
        <v>48</v>
      </c>
      <c r="C2486" s="7" t="n">
        <v>1561</v>
      </c>
      <c r="D2486" s="7" t="n">
        <v>0</v>
      </c>
      <c r="E2486" s="7" t="s">
        <v>51</v>
      </c>
      <c r="F2486" s="7" t="n">
        <v>-1</v>
      </c>
      <c r="G2486" s="7" t="n">
        <v>1</v>
      </c>
      <c r="H2486" s="7" t="n">
        <v>1.40129846432482e-45</v>
      </c>
    </row>
    <row r="2487" spans="1:7">
      <c r="A2487" t="s">
        <v>4</v>
      </c>
      <c r="B2487" s="4" t="s">
        <v>5</v>
      </c>
      <c r="C2487" s="4" t="s">
        <v>12</v>
      </c>
      <c r="D2487" s="4" t="s">
        <v>7</v>
      </c>
      <c r="E2487" s="4" t="s">
        <v>8</v>
      </c>
      <c r="F2487" s="4" t="s">
        <v>21</v>
      </c>
      <c r="G2487" s="4" t="s">
        <v>21</v>
      </c>
      <c r="H2487" s="4" t="s">
        <v>21</v>
      </c>
    </row>
    <row r="2488" spans="1:7">
      <c r="A2488" t="n">
        <v>22973</v>
      </c>
      <c r="B2488" s="31" t="n">
        <v>48</v>
      </c>
      <c r="C2488" s="7" t="n">
        <v>1562</v>
      </c>
      <c r="D2488" s="7" t="n">
        <v>0</v>
      </c>
      <c r="E2488" s="7" t="s">
        <v>51</v>
      </c>
      <c r="F2488" s="7" t="n">
        <v>-1</v>
      </c>
      <c r="G2488" s="7" t="n">
        <v>1</v>
      </c>
      <c r="H2488" s="7" t="n">
        <v>1.40129846432482e-45</v>
      </c>
    </row>
    <row r="2489" spans="1:7">
      <c r="A2489" t="s">
        <v>4</v>
      </c>
      <c r="B2489" s="4" t="s">
        <v>5</v>
      </c>
      <c r="C2489" s="4" t="s">
        <v>12</v>
      </c>
      <c r="D2489" s="4" t="s">
        <v>7</v>
      </c>
      <c r="E2489" s="4" t="s">
        <v>8</v>
      </c>
      <c r="F2489" s="4" t="s">
        <v>21</v>
      </c>
      <c r="G2489" s="4" t="s">
        <v>21</v>
      </c>
      <c r="H2489" s="4" t="s">
        <v>21</v>
      </c>
    </row>
    <row r="2490" spans="1:7">
      <c r="A2490" t="n">
        <v>22998</v>
      </c>
      <c r="B2490" s="31" t="n">
        <v>48</v>
      </c>
      <c r="C2490" s="7" t="n">
        <v>1563</v>
      </c>
      <c r="D2490" s="7" t="n">
        <v>0</v>
      </c>
      <c r="E2490" s="7" t="s">
        <v>51</v>
      </c>
      <c r="F2490" s="7" t="n">
        <v>-1</v>
      </c>
      <c r="G2490" s="7" t="n">
        <v>1</v>
      </c>
      <c r="H2490" s="7" t="n">
        <v>1.40129846432482e-45</v>
      </c>
    </row>
    <row r="2491" spans="1:7">
      <c r="A2491" t="s">
        <v>4</v>
      </c>
      <c r="B2491" s="4" t="s">
        <v>5</v>
      </c>
      <c r="C2491" s="4" t="s">
        <v>12</v>
      </c>
      <c r="D2491" s="4" t="s">
        <v>7</v>
      </c>
      <c r="E2491" s="4" t="s">
        <v>8</v>
      </c>
      <c r="F2491" s="4" t="s">
        <v>21</v>
      </c>
      <c r="G2491" s="4" t="s">
        <v>21</v>
      </c>
      <c r="H2491" s="4" t="s">
        <v>21</v>
      </c>
    </row>
    <row r="2492" spans="1:7">
      <c r="A2492" t="n">
        <v>23023</v>
      </c>
      <c r="B2492" s="31" t="n">
        <v>48</v>
      </c>
      <c r="C2492" s="7" t="n">
        <v>1564</v>
      </c>
      <c r="D2492" s="7" t="n">
        <v>0</v>
      </c>
      <c r="E2492" s="7" t="s">
        <v>51</v>
      </c>
      <c r="F2492" s="7" t="n">
        <v>-1</v>
      </c>
      <c r="G2492" s="7" t="n">
        <v>1</v>
      </c>
      <c r="H2492" s="7" t="n">
        <v>1.40129846432482e-45</v>
      </c>
    </row>
    <row r="2493" spans="1:7">
      <c r="A2493" t="s">
        <v>4</v>
      </c>
      <c r="B2493" s="4" t="s">
        <v>5</v>
      </c>
      <c r="C2493" s="4" t="s">
        <v>12</v>
      </c>
      <c r="D2493" s="4" t="s">
        <v>7</v>
      </c>
      <c r="E2493" s="4" t="s">
        <v>8</v>
      </c>
      <c r="F2493" s="4" t="s">
        <v>21</v>
      </c>
      <c r="G2493" s="4" t="s">
        <v>21</v>
      </c>
      <c r="H2493" s="4" t="s">
        <v>21</v>
      </c>
    </row>
    <row r="2494" spans="1:7">
      <c r="A2494" t="n">
        <v>23048</v>
      </c>
      <c r="B2494" s="31" t="n">
        <v>48</v>
      </c>
      <c r="C2494" s="7" t="n">
        <v>1565</v>
      </c>
      <c r="D2494" s="7" t="n">
        <v>0</v>
      </c>
      <c r="E2494" s="7" t="s">
        <v>51</v>
      </c>
      <c r="F2494" s="7" t="n">
        <v>-1</v>
      </c>
      <c r="G2494" s="7" t="n">
        <v>1</v>
      </c>
      <c r="H2494" s="7" t="n">
        <v>1.40129846432482e-45</v>
      </c>
    </row>
    <row r="2495" spans="1:7">
      <c r="A2495" t="s">
        <v>4</v>
      </c>
      <c r="B2495" s="4" t="s">
        <v>5</v>
      </c>
      <c r="C2495" s="4" t="s">
        <v>7</v>
      </c>
      <c r="D2495" s="4" t="s">
        <v>21</v>
      </c>
      <c r="E2495" s="4" t="s">
        <v>21</v>
      </c>
      <c r="F2495" s="4" t="s">
        <v>21</v>
      </c>
    </row>
    <row r="2496" spans="1:7">
      <c r="A2496" t="n">
        <v>23073</v>
      </c>
      <c r="B2496" s="38" t="n">
        <v>45</v>
      </c>
      <c r="C2496" s="7" t="n">
        <v>9</v>
      </c>
      <c r="D2496" s="7" t="n">
        <v>0.00999999977648258</v>
      </c>
      <c r="E2496" s="7" t="n">
        <v>0.00999999977648258</v>
      </c>
      <c r="F2496" s="7" t="n">
        <v>1000</v>
      </c>
    </row>
    <row r="2497" spans="1:8">
      <c r="A2497" t="s">
        <v>4</v>
      </c>
      <c r="B2497" s="4" t="s">
        <v>5</v>
      </c>
      <c r="C2497" s="4" t="s">
        <v>7</v>
      </c>
      <c r="D2497" s="4" t="s">
        <v>12</v>
      </c>
    </row>
    <row r="2498" spans="1:8">
      <c r="A2498" t="n">
        <v>23087</v>
      </c>
      <c r="B2498" s="15" t="n">
        <v>58</v>
      </c>
      <c r="C2498" s="7" t="n">
        <v>255</v>
      </c>
      <c r="D2498" s="7" t="n">
        <v>0</v>
      </c>
    </row>
    <row r="2499" spans="1:8">
      <c r="A2499" t="s">
        <v>4</v>
      </c>
      <c r="B2499" s="4" t="s">
        <v>5</v>
      </c>
      <c r="C2499" s="4" t="s">
        <v>7</v>
      </c>
      <c r="D2499" s="4" t="s">
        <v>12</v>
      </c>
      <c r="E2499" s="4" t="s">
        <v>8</v>
      </c>
    </row>
    <row r="2500" spans="1:8">
      <c r="A2500" t="n">
        <v>23091</v>
      </c>
      <c r="B2500" s="29" t="n">
        <v>51</v>
      </c>
      <c r="C2500" s="7" t="n">
        <v>4</v>
      </c>
      <c r="D2500" s="7" t="n">
        <v>7008</v>
      </c>
      <c r="E2500" s="7" t="s">
        <v>123</v>
      </c>
    </row>
    <row r="2501" spans="1:8">
      <c r="A2501" t="s">
        <v>4</v>
      </c>
      <c r="B2501" s="4" t="s">
        <v>5</v>
      </c>
      <c r="C2501" s="4" t="s">
        <v>12</v>
      </c>
    </row>
    <row r="2502" spans="1:8">
      <c r="A2502" t="n">
        <v>23104</v>
      </c>
      <c r="B2502" s="22" t="n">
        <v>16</v>
      </c>
      <c r="C2502" s="7" t="n">
        <v>0</v>
      </c>
    </row>
    <row r="2503" spans="1:8">
      <c r="A2503" t="s">
        <v>4</v>
      </c>
      <c r="B2503" s="4" t="s">
        <v>5</v>
      </c>
      <c r="C2503" s="4" t="s">
        <v>12</v>
      </c>
      <c r="D2503" s="4" t="s">
        <v>7</v>
      </c>
      <c r="E2503" s="4" t="s">
        <v>13</v>
      </c>
      <c r="F2503" s="4" t="s">
        <v>112</v>
      </c>
      <c r="G2503" s="4" t="s">
        <v>7</v>
      </c>
      <c r="H2503" s="4" t="s">
        <v>7</v>
      </c>
    </row>
    <row r="2504" spans="1:8">
      <c r="A2504" t="n">
        <v>23107</v>
      </c>
      <c r="B2504" s="53" t="n">
        <v>26</v>
      </c>
      <c r="C2504" s="7" t="n">
        <v>7008</v>
      </c>
      <c r="D2504" s="7" t="n">
        <v>17</v>
      </c>
      <c r="E2504" s="7" t="n">
        <v>36324</v>
      </c>
      <c r="F2504" s="7" t="s">
        <v>125</v>
      </c>
      <c r="G2504" s="7" t="n">
        <v>2</v>
      </c>
      <c r="H2504" s="7" t="n">
        <v>0</v>
      </c>
    </row>
    <row r="2505" spans="1:8">
      <c r="A2505" t="s">
        <v>4</v>
      </c>
      <c r="B2505" s="4" t="s">
        <v>5</v>
      </c>
    </row>
    <row r="2506" spans="1:8">
      <c r="A2506" t="n">
        <v>23156</v>
      </c>
      <c r="B2506" s="54" t="n">
        <v>28</v>
      </c>
    </row>
    <row r="2507" spans="1:8">
      <c r="A2507" t="s">
        <v>4</v>
      </c>
      <c r="B2507" s="4" t="s">
        <v>5</v>
      </c>
      <c r="C2507" s="4" t="s">
        <v>7</v>
      </c>
      <c r="D2507" s="4" t="s">
        <v>12</v>
      </c>
      <c r="E2507" s="4" t="s">
        <v>21</v>
      </c>
    </row>
    <row r="2508" spans="1:8">
      <c r="A2508" t="n">
        <v>23157</v>
      </c>
      <c r="B2508" s="15" t="n">
        <v>58</v>
      </c>
      <c r="C2508" s="7" t="n">
        <v>101</v>
      </c>
      <c r="D2508" s="7" t="n">
        <v>500</v>
      </c>
      <c r="E2508" s="7" t="n">
        <v>1</v>
      </c>
    </row>
    <row r="2509" spans="1:8">
      <c r="A2509" t="s">
        <v>4</v>
      </c>
      <c r="B2509" s="4" t="s">
        <v>5</v>
      </c>
      <c r="C2509" s="4" t="s">
        <v>7</v>
      </c>
      <c r="D2509" s="4" t="s">
        <v>12</v>
      </c>
    </row>
    <row r="2510" spans="1:8">
      <c r="A2510" t="n">
        <v>23165</v>
      </c>
      <c r="B2510" s="15" t="n">
        <v>58</v>
      </c>
      <c r="C2510" s="7" t="n">
        <v>254</v>
      </c>
      <c r="D2510" s="7" t="n">
        <v>0</v>
      </c>
    </row>
    <row r="2511" spans="1:8">
      <c r="A2511" t="s">
        <v>4</v>
      </c>
      <c r="B2511" s="4" t="s">
        <v>5</v>
      </c>
      <c r="C2511" s="4" t="s">
        <v>7</v>
      </c>
    </row>
    <row r="2512" spans="1:8">
      <c r="A2512" t="n">
        <v>23169</v>
      </c>
      <c r="B2512" s="39" t="n">
        <v>116</v>
      </c>
      <c r="C2512" s="7" t="n">
        <v>0</v>
      </c>
    </row>
    <row r="2513" spans="1:8">
      <c r="A2513" t="s">
        <v>4</v>
      </c>
      <c r="B2513" s="4" t="s">
        <v>5</v>
      </c>
      <c r="C2513" s="4" t="s">
        <v>7</v>
      </c>
      <c r="D2513" s="4" t="s">
        <v>12</v>
      </c>
    </row>
    <row r="2514" spans="1:8">
      <c r="A2514" t="n">
        <v>23171</v>
      </c>
      <c r="B2514" s="39" t="n">
        <v>116</v>
      </c>
      <c r="C2514" s="7" t="n">
        <v>2</v>
      </c>
      <c r="D2514" s="7" t="n">
        <v>1</v>
      </c>
    </row>
    <row r="2515" spans="1:8">
      <c r="A2515" t="s">
        <v>4</v>
      </c>
      <c r="B2515" s="4" t="s">
        <v>5</v>
      </c>
      <c r="C2515" s="4" t="s">
        <v>7</v>
      </c>
      <c r="D2515" s="4" t="s">
        <v>13</v>
      </c>
    </row>
    <row r="2516" spans="1:8">
      <c r="A2516" t="n">
        <v>23175</v>
      </c>
      <c r="B2516" s="39" t="n">
        <v>116</v>
      </c>
      <c r="C2516" s="7" t="n">
        <v>5</v>
      </c>
      <c r="D2516" s="7" t="n">
        <v>1133903872</v>
      </c>
    </row>
    <row r="2517" spans="1:8">
      <c r="A2517" t="s">
        <v>4</v>
      </c>
      <c r="B2517" s="4" t="s">
        <v>5</v>
      </c>
      <c r="C2517" s="4" t="s">
        <v>7</v>
      </c>
      <c r="D2517" s="4" t="s">
        <v>12</v>
      </c>
    </row>
    <row r="2518" spans="1:8">
      <c r="A2518" t="n">
        <v>23181</v>
      </c>
      <c r="B2518" s="39" t="n">
        <v>116</v>
      </c>
      <c r="C2518" s="7" t="n">
        <v>6</v>
      </c>
      <c r="D2518" s="7" t="n">
        <v>1</v>
      </c>
    </row>
    <row r="2519" spans="1:8">
      <c r="A2519" t="s">
        <v>4</v>
      </c>
      <c r="B2519" s="4" t="s">
        <v>5</v>
      </c>
      <c r="C2519" s="4" t="s">
        <v>7</v>
      </c>
      <c r="D2519" s="4" t="s">
        <v>7</v>
      </c>
      <c r="E2519" s="4" t="s">
        <v>21</v>
      </c>
      <c r="F2519" s="4" t="s">
        <v>21</v>
      </c>
      <c r="G2519" s="4" t="s">
        <v>21</v>
      </c>
      <c r="H2519" s="4" t="s">
        <v>12</v>
      </c>
    </row>
    <row r="2520" spans="1:8">
      <c r="A2520" t="n">
        <v>23185</v>
      </c>
      <c r="B2520" s="38" t="n">
        <v>45</v>
      </c>
      <c r="C2520" s="7" t="n">
        <v>2</v>
      </c>
      <c r="D2520" s="7" t="n">
        <v>3</v>
      </c>
      <c r="E2520" s="7" t="n">
        <v>406.100006103516</v>
      </c>
      <c r="F2520" s="7" t="n">
        <v>-1.44000005722046</v>
      </c>
      <c r="G2520" s="7" t="n">
        <v>-48.5999984741211</v>
      </c>
      <c r="H2520" s="7" t="n">
        <v>0</v>
      </c>
    </row>
    <row r="2521" spans="1:8">
      <c r="A2521" t="s">
        <v>4</v>
      </c>
      <c r="B2521" s="4" t="s">
        <v>5</v>
      </c>
      <c r="C2521" s="4" t="s">
        <v>7</v>
      </c>
      <c r="D2521" s="4" t="s">
        <v>7</v>
      </c>
      <c r="E2521" s="4" t="s">
        <v>21</v>
      </c>
      <c r="F2521" s="4" t="s">
        <v>21</v>
      </c>
      <c r="G2521" s="4" t="s">
        <v>21</v>
      </c>
      <c r="H2521" s="4" t="s">
        <v>12</v>
      </c>
      <c r="I2521" s="4" t="s">
        <v>7</v>
      </c>
    </row>
    <row r="2522" spans="1:8">
      <c r="A2522" t="n">
        <v>23202</v>
      </c>
      <c r="B2522" s="38" t="n">
        <v>45</v>
      </c>
      <c r="C2522" s="7" t="n">
        <v>4</v>
      </c>
      <c r="D2522" s="7" t="n">
        <v>3</v>
      </c>
      <c r="E2522" s="7" t="n">
        <v>7.6399998664856</v>
      </c>
      <c r="F2522" s="7" t="n">
        <v>125.599998474121</v>
      </c>
      <c r="G2522" s="7" t="n">
        <v>10</v>
      </c>
      <c r="H2522" s="7" t="n">
        <v>0</v>
      </c>
      <c r="I2522" s="7" t="n">
        <v>1</v>
      </c>
    </row>
    <row r="2523" spans="1:8">
      <c r="A2523" t="s">
        <v>4</v>
      </c>
      <c r="B2523" s="4" t="s">
        <v>5</v>
      </c>
      <c r="C2523" s="4" t="s">
        <v>7</v>
      </c>
      <c r="D2523" s="4" t="s">
        <v>7</v>
      </c>
      <c r="E2523" s="4" t="s">
        <v>21</v>
      </c>
      <c r="F2523" s="4" t="s">
        <v>12</v>
      </c>
    </row>
    <row r="2524" spans="1:8">
      <c r="A2524" t="n">
        <v>23220</v>
      </c>
      <c r="B2524" s="38" t="n">
        <v>45</v>
      </c>
      <c r="C2524" s="7" t="n">
        <v>5</v>
      </c>
      <c r="D2524" s="7" t="n">
        <v>3</v>
      </c>
      <c r="E2524" s="7" t="n">
        <v>6.40000009536743</v>
      </c>
      <c r="F2524" s="7" t="n">
        <v>0</v>
      </c>
    </row>
    <row r="2525" spans="1:8">
      <c r="A2525" t="s">
        <v>4</v>
      </c>
      <c r="B2525" s="4" t="s">
        <v>5</v>
      </c>
      <c r="C2525" s="4" t="s">
        <v>7</v>
      </c>
      <c r="D2525" s="4" t="s">
        <v>7</v>
      </c>
      <c r="E2525" s="4" t="s">
        <v>21</v>
      </c>
      <c r="F2525" s="4" t="s">
        <v>12</v>
      </c>
    </row>
    <row r="2526" spans="1:8">
      <c r="A2526" t="n">
        <v>23229</v>
      </c>
      <c r="B2526" s="38" t="n">
        <v>45</v>
      </c>
      <c r="C2526" s="7" t="n">
        <v>11</v>
      </c>
      <c r="D2526" s="7" t="n">
        <v>3</v>
      </c>
      <c r="E2526" s="7" t="n">
        <v>40</v>
      </c>
      <c r="F2526" s="7" t="n">
        <v>0</v>
      </c>
    </row>
    <row r="2527" spans="1:8">
      <c r="A2527" t="s">
        <v>4</v>
      </c>
      <c r="B2527" s="4" t="s">
        <v>5</v>
      </c>
      <c r="C2527" s="4" t="s">
        <v>7</v>
      </c>
      <c r="D2527" s="4" t="s">
        <v>7</v>
      </c>
      <c r="E2527" s="4" t="s">
        <v>21</v>
      </c>
      <c r="F2527" s="4" t="s">
        <v>21</v>
      </c>
      <c r="G2527" s="4" t="s">
        <v>21</v>
      </c>
      <c r="H2527" s="4" t="s">
        <v>12</v>
      </c>
      <c r="I2527" s="4" t="s">
        <v>7</v>
      </c>
    </row>
    <row r="2528" spans="1:8">
      <c r="A2528" t="n">
        <v>23238</v>
      </c>
      <c r="B2528" s="38" t="n">
        <v>45</v>
      </c>
      <c r="C2528" s="7" t="n">
        <v>4</v>
      </c>
      <c r="D2528" s="7" t="n">
        <v>3</v>
      </c>
      <c r="E2528" s="7" t="n">
        <v>5.01999998092651</v>
      </c>
      <c r="F2528" s="7" t="n">
        <v>142.699996948242</v>
      </c>
      <c r="G2528" s="7" t="n">
        <v>10</v>
      </c>
      <c r="H2528" s="7" t="n">
        <v>10000</v>
      </c>
      <c r="I2528" s="7" t="n">
        <v>1</v>
      </c>
    </row>
    <row r="2529" spans="1:9">
      <c r="A2529" t="s">
        <v>4</v>
      </c>
      <c r="B2529" s="4" t="s">
        <v>5</v>
      </c>
      <c r="C2529" s="4" t="s">
        <v>12</v>
      </c>
      <c r="D2529" s="4" t="s">
        <v>7</v>
      </c>
    </row>
    <row r="2530" spans="1:9">
      <c r="A2530" t="n">
        <v>23256</v>
      </c>
      <c r="B2530" s="40" t="n">
        <v>56</v>
      </c>
      <c r="C2530" s="7" t="n">
        <v>1571</v>
      </c>
      <c r="D2530" s="7" t="n">
        <v>1</v>
      </c>
    </row>
    <row r="2531" spans="1:9">
      <c r="A2531" t="s">
        <v>4</v>
      </c>
      <c r="B2531" s="4" t="s">
        <v>5</v>
      </c>
      <c r="C2531" s="4" t="s">
        <v>12</v>
      </c>
      <c r="D2531" s="4" t="s">
        <v>7</v>
      </c>
    </row>
    <row r="2532" spans="1:9">
      <c r="A2532" t="n">
        <v>23260</v>
      </c>
      <c r="B2532" s="40" t="n">
        <v>56</v>
      </c>
      <c r="C2532" s="7" t="n">
        <v>1573</v>
      </c>
      <c r="D2532" s="7" t="n">
        <v>1</v>
      </c>
    </row>
    <row r="2533" spans="1:9">
      <c r="A2533" t="s">
        <v>4</v>
      </c>
      <c r="B2533" s="4" t="s">
        <v>5</v>
      </c>
      <c r="C2533" s="4" t="s">
        <v>12</v>
      </c>
      <c r="D2533" s="4" t="s">
        <v>7</v>
      </c>
    </row>
    <row r="2534" spans="1:9">
      <c r="A2534" t="n">
        <v>23264</v>
      </c>
      <c r="B2534" s="40" t="n">
        <v>56</v>
      </c>
      <c r="C2534" s="7" t="n">
        <v>1574</v>
      </c>
      <c r="D2534" s="7" t="n">
        <v>1</v>
      </c>
    </row>
    <row r="2535" spans="1:9">
      <c r="A2535" t="s">
        <v>4</v>
      </c>
      <c r="B2535" s="4" t="s">
        <v>5</v>
      </c>
      <c r="C2535" s="4" t="s">
        <v>12</v>
      </c>
      <c r="D2535" s="4" t="s">
        <v>7</v>
      </c>
    </row>
    <row r="2536" spans="1:9">
      <c r="A2536" t="n">
        <v>23268</v>
      </c>
      <c r="B2536" s="40" t="n">
        <v>56</v>
      </c>
      <c r="C2536" s="7" t="n">
        <v>1575</v>
      </c>
      <c r="D2536" s="7" t="n">
        <v>1</v>
      </c>
    </row>
    <row r="2537" spans="1:9">
      <c r="A2537" t="s">
        <v>4</v>
      </c>
      <c r="B2537" s="4" t="s">
        <v>5</v>
      </c>
      <c r="C2537" s="4" t="s">
        <v>12</v>
      </c>
      <c r="D2537" s="4" t="s">
        <v>21</v>
      </c>
      <c r="E2537" s="4" t="s">
        <v>21</v>
      </c>
      <c r="F2537" s="4" t="s">
        <v>21</v>
      </c>
      <c r="G2537" s="4" t="s">
        <v>21</v>
      </c>
    </row>
    <row r="2538" spans="1:9">
      <c r="A2538" t="n">
        <v>23272</v>
      </c>
      <c r="B2538" s="33" t="n">
        <v>46</v>
      </c>
      <c r="C2538" s="7" t="n">
        <v>1571</v>
      </c>
      <c r="D2538" s="7" t="n">
        <v>312.730010986328</v>
      </c>
      <c r="E2538" s="7" t="n">
        <v>-4.73000001907349</v>
      </c>
      <c r="F2538" s="7" t="n">
        <v>-20.6499996185303</v>
      </c>
      <c r="G2538" s="7" t="n">
        <v>92.8000030517578</v>
      </c>
    </row>
    <row r="2539" spans="1:9">
      <c r="A2539" t="s">
        <v>4</v>
      </c>
      <c r="B2539" s="4" t="s">
        <v>5</v>
      </c>
      <c r="C2539" s="4" t="s">
        <v>12</v>
      </c>
      <c r="D2539" s="4" t="s">
        <v>21</v>
      </c>
      <c r="E2539" s="4" t="s">
        <v>21</v>
      </c>
      <c r="F2539" s="4" t="s">
        <v>21</v>
      </c>
      <c r="G2539" s="4" t="s">
        <v>21</v>
      </c>
    </row>
    <row r="2540" spans="1:9">
      <c r="A2540" t="n">
        <v>23291</v>
      </c>
      <c r="B2540" s="33" t="n">
        <v>46</v>
      </c>
      <c r="C2540" s="7" t="n">
        <v>1573</v>
      </c>
      <c r="D2540" s="7" t="n">
        <v>300.799987792969</v>
      </c>
      <c r="E2540" s="7" t="n">
        <v>-4.59000015258789</v>
      </c>
      <c r="F2540" s="7" t="n">
        <v>-23.7399997711182</v>
      </c>
      <c r="G2540" s="7" t="n">
        <v>92.3000030517578</v>
      </c>
    </row>
    <row r="2541" spans="1:9">
      <c r="A2541" t="s">
        <v>4</v>
      </c>
      <c r="B2541" s="4" t="s">
        <v>5</v>
      </c>
      <c r="C2541" s="4" t="s">
        <v>12</v>
      </c>
      <c r="D2541" s="4" t="s">
        <v>21</v>
      </c>
      <c r="E2541" s="4" t="s">
        <v>21</v>
      </c>
      <c r="F2541" s="4" t="s">
        <v>21</v>
      </c>
      <c r="G2541" s="4" t="s">
        <v>21</v>
      </c>
    </row>
    <row r="2542" spans="1:9">
      <c r="A2542" t="n">
        <v>23310</v>
      </c>
      <c r="B2542" s="33" t="n">
        <v>46</v>
      </c>
      <c r="C2542" s="7" t="n">
        <v>1574</v>
      </c>
      <c r="D2542" s="7" t="n">
        <v>313.209991455078</v>
      </c>
      <c r="E2542" s="7" t="n">
        <v>-4.75</v>
      </c>
      <c r="F2542" s="7" t="n">
        <v>-31.1399993896484</v>
      </c>
      <c r="G2542" s="7" t="n">
        <v>94.5999984741211</v>
      </c>
    </row>
    <row r="2543" spans="1:9">
      <c r="A2543" t="s">
        <v>4</v>
      </c>
      <c r="B2543" s="4" t="s">
        <v>5</v>
      </c>
      <c r="C2543" s="4" t="s">
        <v>12</v>
      </c>
      <c r="D2543" s="4" t="s">
        <v>21</v>
      </c>
      <c r="E2543" s="4" t="s">
        <v>21</v>
      </c>
      <c r="F2543" s="4" t="s">
        <v>21</v>
      </c>
      <c r="G2543" s="4" t="s">
        <v>21</v>
      </c>
    </row>
    <row r="2544" spans="1:9">
      <c r="A2544" t="n">
        <v>23329</v>
      </c>
      <c r="B2544" s="33" t="n">
        <v>46</v>
      </c>
      <c r="C2544" s="7" t="n">
        <v>1575</v>
      </c>
      <c r="D2544" s="7" t="n">
        <v>294.899993896484</v>
      </c>
      <c r="E2544" s="7" t="n">
        <v>-4.40999984741211</v>
      </c>
      <c r="F2544" s="7" t="n">
        <v>-30.7600002288818</v>
      </c>
      <c r="G2544" s="7" t="n">
        <v>101.199996948242</v>
      </c>
    </row>
    <row r="2545" spans="1:7">
      <c r="A2545" t="s">
        <v>4</v>
      </c>
      <c r="B2545" s="4" t="s">
        <v>5</v>
      </c>
      <c r="C2545" s="4" t="s">
        <v>12</v>
      </c>
      <c r="D2545" s="4" t="s">
        <v>7</v>
      </c>
    </row>
    <row r="2546" spans="1:7">
      <c r="A2546" t="n">
        <v>23348</v>
      </c>
      <c r="B2546" s="47" t="n">
        <v>96</v>
      </c>
      <c r="C2546" s="7" t="n">
        <v>1571</v>
      </c>
      <c r="D2546" s="7" t="n">
        <v>1</v>
      </c>
    </row>
    <row r="2547" spans="1:7">
      <c r="A2547" t="s">
        <v>4</v>
      </c>
      <c r="B2547" s="4" t="s">
        <v>5</v>
      </c>
      <c r="C2547" s="4" t="s">
        <v>12</v>
      </c>
      <c r="D2547" s="4" t="s">
        <v>7</v>
      </c>
      <c r="E2547" s="4" t="s">
        <v>21</v>
      </c>
      <c r="F2547" s="4" t="s">
        <v>21</v>
      </c>
      <c r="G2547" s="4" t="s">
        <v>21</v>
      </c>
    </row>
    <row r="2548" spans="1:7">
      <c r="A2548" t="n">
        <v>23352</v>
      </c>
      <c r="B2548" s="47" t="n">
        <v>96</v>
      </c>
      <c r="C2548" s="7" t="n">
        <v>1571</v>
      </c>
      <c r="D2548" s="7" t="n">
        <v>2</v>
      </c>
      <c r="E2548" s="7" t="n">
        <v>337.109985351563</v>
      </c>
      <c r="F2548" s="7" t="n">
        <v>-4.75</v>
      </c>
      <c r="G2548" s="7" t="n">
        <v>-14.4700002670288</v>
      </c>
    </row>
    <row r="2549" spans="1:7">
      <c r="A2549" t="s">
        <v>4</v>
      </c>
      <c r="B2549" s="4" t="s">
        <v>5</v>
      </c>
      <c r="C2549" s="4" t="s">
        <v>12</v>
      </c>
      <c r="D2549" s="4" t="s">
        <v>7</v>
      </c>
      <c r="E2549" s="4" t="s">
        <v>21</v>
      </c>
      <c r="F2549" s="4" t="s">
        <v>21</v>
      </c>
      <c r="G2549" s="4" t="s">
        <v>21</v>
      </c>
    </row>
    <row r="2550" spans="1:7">
      <c r="A2550" t="n">
        <v>23368</v>
      </c>
      <c r="B2550" s="47" t="n">
        <v>96</v>
      </c>
      <c r="C2550" s="7" t="n">
        <v>1571</v>
      </c>
      <c r="D2550" s="7" t="n">
        <v>2</v>
      </c>
      <c r="E2550" s="7" t="n">
        <v>356.829986572266</v>
      </c>
      <c r="F2550" s="7" t="n">
        <v>-4.48000001907349</v>
      </c>
      <c r="G2550" s="7" t="n">
        <v>-10.9099998474121</v>
      </c>
    </row>
    <row r="2551" spans="1:7">
      <c r="A2551" t="s">
        <v>4</v>
      </c>
      <c r="B2551" s="4" t="s">
        <v>5</v>
      </c>
      <c r="C2551" s="4" t="s">
        <v>12</v>
      </c>
      <c r="D2551" s="4" t="s">
        <v>7</v>
      </c>
      <c r="E2551" s="4" t="s">
        <v>13</v>
      </c>
      <c r="F2551" s="4" t="s">
        <v>7</v>
      </c>
      <c r="G2551" s="4" t="s">
        <v>12</v>
      </c>
    </row>
    <row r="2552" spans="1:7">
      <c r="A2552" t="n">
        <v>23384</v>
      </c>
      <c r="B2552" s="47" t="n">
        <v>96</v>
      </c>
      <c r="C2552" s="7" t="n">
        <v>1571</v>
      </c>
      <c r="D2552" s="7" t="n">
        <v>0</v>
      </c>
      <c r="E2552" s="7" t="n">
        <v>1083179008</v>
      </c>
      <c r="F2552" s="7" t="n">
        <v>1</v>
      </c>
      <c r="G2552" s="7" t="n">
        <v>0</v>
      </c>
    </row>
    <row r="2553" spans="1:7">
      <c r="A2553" t="s">
        <v>4</v>
      </c>
      <c r="B2553" s="4" t="s">
        <v>5</v>
      </c>
      <c r="C2553" s="4" t="s">
        <v>12</v>
      </c>
      <c r="D2553" s="4" t="s">
        <v>7</v>
      </c>
    </row>
    <row r="2554" spans="1:7">
      <c r="A2554" t="n">
        <v>23395</v>
      </c>
      <c r="B2554" s="47" t="n">
        <v>96</v>
      </c>
      <c r="C2554" s="7" t="n">
        <v>1573</v>
      </c>
      <c r="D2554" s="7" t="n">
        <v>1</v>
      </c>
    </row>
    <row r="2555" spans="1:7">
      <c r="A2555" t="s">
        <v>4</v>
      </c>
      <c r="B2555" s="4" t="s">
        <v>5</v>
      </c>
      <c r="C2555" s="4" t="s">
        <v>12</v>
      </c>
      <c r="D2555" s="4" t="s">
        <v>7</v>
      </c>
      <c r="E2555" s="4" t="s">
        <v>21</v>
      </c>
      <c r="F2555" s="4" t="s">
        <v>21</v>
      </c>
      <c r="G2555" s="4" t="s">
        <v>21</v>
      </c>
    </row>
    <row r="2556" spans="1:7">
      <c r="A2556" t="n">
        <v>23399</v>
      </c>
      <c r="B2556" s="47" t="n">
        <v>96</v>
      </c>
      <c r="C2556" s="7" t="n">
        <v>1573</v>
      </c>
      <c r="D2556" s="7" t="n">
        <v>2</v>
      </c>
      <c r="E2556" s="7" t="n">
        <v>338.660003662109</v>
      </c>
      <c r="F2556" s="7" t="n">
        <v>-4.75</v>
      </c>
      <c r="G2556" s="7" t="n">
        <v>-14.8000001907349</v>
      </c>
    </row>
    <row r="2557" spans="1:7">
      <c r="A2557" t="s">
        <v>4</v>
      </c>
      <c r="B2557" s="4" t="s">
        <v>5</v>
      </c>
      <c r="C2557" s="4" t="s">
        <v>12</v>
      </c>
      <c r="D2557" s="4" t="s">
        <v>7</v>
      </c>
      <c r="E2557" s="4" t="s">
        <v>21</v>
      </c>
      <c r="F2557" s="4" t="s">
        <v>21</v>
      </c>
      <c r="G2557" s="4" t="s">
        <v>21</v>
      </c>
    </row>
    <row r="2558" spans="1:7">
      <c r="A2558" t="n">
        <v>23415</v>
      </c>
      <c r="B2558" s="47" t="n">
        <v>96</v>
      </c>
      <c r="C2558" s="7" t="n">
        <v>1573</v>
      </c>
      <c r="D2558" s="7" t="n">
        <v>2</v>
      </c>
      <c r="E2558" s="7" t="n">
        <v>359.929992675781</v>
      </c>
      <c r="F2558" s="7" t="n">
        <v>-4.73999977111816</v>
      </c>
      <c r="G2558" s="7" t="n">
        <v>-18.2399997711182</v>
      </c>
    </row>
    <row r="2559" spans="1:7">
      <c r="A2559" t="s">
        <v>4</v>
      </c>
      <c r="B2559" s="4" t="s">
        <v>5</v>
      </c>
      <c r="C2559" s="4" t="s">
        <v>12</v>
      </c>
      <c r="D2559" s="4" t="s">
        <v>7</v>
      </c>
      <c r="E2559" s="4" t="s">
        <v>13</v>
      </c>
      <c r="F2559" s="4" t="s">
        <v>7</v>
      </c>
      <c r="G2559" s="4" t="s">
        <v>12</v>
      </c>
    </row>
    <row r="2560" spans="1:7">
      <c r="A2560" t="n">
        <v>23431</v>
      </c>
      <c r="B2560" s="47" t="n">
        <v>96</v>
      </c>
      <c r="C2560" s="7" t="n">
        <v>1573</v>
      </c>
      <c r="D2560" s="7" t="n">
        <v>0</v>
      </c>
      <c r="E2560" s="7" t="n">
        <v>1083179008</v>
      </c>
      <c r="F2560" s="7" t="n">
        <v>1</v>
      </c>
      <c r="G2560" s="7" t="n">
        <v>0</v>
      </c>
    </row>
    <row r="2561" spans="1:7">
      <c r="A2561" t="s">
        <v>4</v>
      </c>
      <c r="B2561" s="4" t="s">
        <v>5</v>
      </c>
      <c r="C2561" s="4" t="s">
        <v>12</v>
      </c>
      <c r="D2561" s="4" t="s">
        <v>7</v>
      </c>
    </row>
    <row r="2562" spans="1:7">
      <c r="A2562" t="n">
        <v>23442</v>
      </c>
      <c r="B2562" s="47" t="n">
        <v>96</v>
      </c>
      <c r="C2562" s="7" t="n">
        <v>1574</v>
      </c>
      <c r="D2562" s="7" t="n">
        <v>1</v>
      </c>
    </row>
    <row r="2563" spans="1:7">
      <c r="A2563" t="s">
        <v>4</v>
      </c>
      <c r="B2563" s="4" t="s">
        <v>5</v>
      </c>
      <c r="C2563" s="4" t="s">
        <v>12</v>
      </c>
      <c r="D2563" s="4" t="s">
        <v>7</v>
      </c>
      <c r="E2563" s="4" t="s">
        <v>21</v>
      </c>
      <c r="F2563" s="4" t="s">
        <v>21</v>
      </c>
      <c r="G2563" s="4" t="s">
        <v>21</v>
      </c>
    </row>
    <row r="2564" spans="1:7">
      <c r="A2564" t="n">
        <v>23446</v>
      </c>
      <c r="B2564" s="47" t="n">
        <v>96</v>
      </c>
      <c r="C2564" s="7" t="n">
        <v>1574</v>
      </c>
      <c r="D2564" s="7" t="n">
        <v>2</v>
      </c>
      <c r="E2564" s="7" t="n">
        <v>328.660003662109</v>
      </c>
      <c r="F2564" s="7" t="n">
        <v>-4.75</v>
      </c>
      <c r="G2564" s="7" t="n">
        <v>-34.6500015258789</v>
      </c>
    </row>
    <row r="2565" spans="1:7">
      <c r="A2565" t="s">
        <v>4</v>
      </c>
      <c r="B2565" s="4" t="s">
        <v>5</v>
      </c>
      <c r="C2565" s="4" t="s">
        <v>12</v>
      </c>
      <c r="D2565" s="4" t="s">
        <v>7</v>
      </c>
      <c r="E2565" s="4" t="s">
        <v>21</v>
      </c>
      <c r="F2565" s="4" t="s">
        <v>21</v>
      </c>
      <c r="G2565" s="4" t="s">
        <v>21</v>
      </c>
    </row>
    <row r="2566" spans="1:7">
      <c r="A2566" t="n">
        <v>23462</v>
      </c>
      <c r="B2566" s="47" t="n">
        <v>96</v>
      </c>
      <c r="C2566" s="7" t="n">
        <v>1574</v>
      </c>
      <c r="D2566" s="7" t="n">
        <v>2</v>
      </c>
      <c r="E2566" s="7" t="n">
        <v>339.799987792969</v>
      </c>
      <c r="F2566" s="7" t="n">
        <v>-4.73999977111816</v>
      </c>
      <c r="G2566" s="7" t="n">
        <v>-44.0299987792969</v>
      </c>
    </row>
    <row r="2567" spans="1:7">
      <c r="A2567" t="s">
        <v>4</v>
      </c>
      <c r="B2567" s="4" t="s">
        <v>5</v>
      </c>
      <c r="C2567" s="4" t="s">
        <v>12</v>
      </c>
      <c r="D2567" s="4" t="s">
        <v>7</v>
      </c>
      <c r="E2567" s="4" t="s">
        <v>21</v>
      </c>
      <c r="F2567" s="4" t="s">
        <v>21</v>
      </c>
      <c r="G2567" s="4" t="s">
        <v>21</v>
      </c>
    </row>
    <row r="2568" spans="1:7">
      <c r="A2568" t="n">
        <v>23478</v>
      </c>
      <c r="B2568" s="47" t="n">
        <v>96</v>
      </c>
      <c r="C2568" s="7" t="n">
        <v>1574</v>
      </c>
      <c r="D2568" s="7" t="n">
        <v>2</v>
      </c>
      <c r="E2568" s="7" t="n">
        <v>353.470001220703</v>
      </c>
      <c r="F2568" s="7" t="n">
        <v>-4.75</v>
      </c>
      <c r="G2568" s="7" t="n">
        <v>-42.5099983215332</v>
      </c>
    </row>
    <row r="2569" spans="1:7">
      <c r="A2569" t="s">
        <v>4</v>
      </c>
      <c r="B2569" s="4" t="s">
        <v>5</v>
      </c>
      <c r="C2569" s="4" t="s">
        <v>12</v>
      </c>
      <c r="D2569" s="4" t="s">
        <v>7</v>
      </c>
      <c r="E2569" s="4" t="s">
        <v>13</v>
      </c>
      <c r="F2569" s="4" t="s">
        <v>7</v>
      </c>
      <c r="G2569" s="4" t="s">
        <v>12</v>
      </c>
    </row>
    <row r="2570" spans="1:7">
      <c r="A2570" t="n">
        <v>23494</v>
      </c>
      <c r="B2570" s="47" t="n">
        <v>96</v>
      </c>
      <c r="C2570" s="7" t="n">
        <v>1574</v>
      </c>
      <c r="D2570" s="7" t="n">
        <v>0</v>
      </c>
      <c r="E2570" s="7" t="n">
        <v>1083179008</v>
      </c>
      <c r="F2570" s="7" t="n">
        <v>1</v>
      </c>
      <c r="G2570" s="7" t="n">
        <v>0</v>
      </c>
    </row>
    <row r="2571" spans="1:7">
      <c r="A2571" t="s">
        <v>4</v>
      </c>
      <c r="B2571" s="4" t="s">
        <v>5</v>
      </c>
      <c r="C2571" s="4" t="s">
        <v>12</v>
      </c>
      <c r="D2571" s="4" t="s">
        <v>7</v>
      </c>
    </row>
    <row r="2572" spans="1:7">
      <c r="A2572" t="n">
        <v>23505</v>
      </c>
      <c r="B2572" s="47" t="n">
        <v>96</v>
      </c>
      <c r="C2572" s="7" t="n">
        <v>1575</v>
      </c>
      <c r="D2572" s="7" t="n">
        <v>1</v>
      </c>
    </row>
    <row r="2573" spans="1:7">
      <c r="A2573" t="s">
        <v>4</v>
      </c>
      <c r="B2573" s="4" t="s">
        <v>5</v>
      </c>
      <c r="C2573" s="4" t="s">
        <v>12</v>
      </c>
      <c r="D2573" s="4" t="s">
        <v>7</v>
      </c>
      <c r="E2573" s="4" t="s">
        <v>21</v>
      </c>
      <c r="F2573" s="4" t="s">
        <v>21</v>
      </c>
      <c r="G2573" s="4" t="s">
        <v>21</v>
      </c>
    </row>
    <row r="2574" spans="1:7">
      <c r="A2574" t="n">
        <v>23509</v>
      </c>
      <c r="B2574" s="47" t="n">
        <v>96</v>
      </c>
      <c r="C2574" s="7" t="n">
        <v>1575</v>
      </c>
      <c r="D2574" s="7" t="n">
        <v>2</v>
      </c>
      <c r="E2574" s="7" t="n">
        <v>319.700012207031</v>
      </c>
      <c r="F2574" s="7" t="n">
        <v>-4.73000001907349</v>
      </c>
      <c r="G2574" s="7" t="n">
        <v>-31.2800006866455</v>
      </c>
    </row>
    <row r="2575" spans="1:7">
      <c r="A2575" t="s">
        <v>4</v>
      </c>
      <c r="B2575" s="4" t="s">
        <v>5</v>
      </c>
      <c r="C2575" s="4" t="s">
        <v>12</v>
      </c>
      <c r="D2575" s="4" t="s">
        <v>7</v>
      </c>
      <c r="E2575" s="4" t="s">
        <v>21</v>
      </c>
      <c r="F2575" s="4" t="s">
        <v>21</v>
      </c>
      <c r="G2575" s="4" t="s">
        <v>21</v>
      </c>
    </row>
    <row r="2576" spans="1:7">
      <c r="A2576" t="n">
        <v>23525</v>
      </c>
      <c r="B2576" s="47" t="n">
        <v>96</v>
      </c>
      <c r="C2576" s="7" t="n">
        <v>1575</v>
      </c>
      <c r="D2576" s="7" t="n">
        <v>2</v>
      </c>
      <c r="E2576" s="7" t="n">
        <v>332.350006103516</v>
      </c>
      <c r="F2576" s="7" t="n">
        <v>-4.73999977111816</v>
      </c>
      <c r="G2576" s="7" t="n">
        <v>-39.310001373291</v>
      </c>
    </row>
    <row r="2577" spans="1:7">
      <c r="A2577" t="s">
        <v>4</v>
      </c>
      <c r="B2577" s="4" t="s">
        <v>5</v>
      </c>
      <c r="C2577" s="4" t="s">
        <v>12</v>
      </c>
      <c r="D2577" s="4" t="s">
        <v>7</v>
      </c>
      <c r="E2577" s="4" t="s">
        <v>21</v>
      </c>
      <c r="F2577" s="4" t="s">
        <v>21</v>
      </c>
      <c r="G2577" s="4" t="s">
        <v>21</v>
      </c>
    </row>
    <row r="2578" spans="1:7">
      <c r="A2578" t="n">
        <v>23541</v>
      </c>
      <c r="B2578" s="47" t="n">
        <v>96</v>
      </c>
      <c r="C2578" s="7" t="n">
        <v>1575</v>
      </c>
      <c r="D2578" s="7" t="n">
        <v>2</v>
      </c>
      <c r="E2578" s="7" t="n">
        <v>347.970001220703</v>
      </c>
      <c r="F2578" s="7" t="n">
        <v>-4.75</v>
      </c>
      <c r="G2578" s="7" t="n">
        <v>-48.0900001525879</v>
      </c>
    </row>
    <row r="2579" spans="1:7">
      <c r="A2579" t="s">
        <v>4</v>
      </c>
      <c r="B2579" s="4" t="s">
        <v>5</v>
      </c>
      <c r="C2579" s="4" t="s">
        <v>12</v>
      </c>
      <c r="D2579" s="4" t="s">
        <v>7</v>
      </c>
      <c r="E2579" s="4" t="s">
        <v>13</v>
      </c>
      <c r="F2579" s="4" t="s">
        <v>7</v>
      </c>
      <c r="G2579" s="4" t="s">
        <v>12</v>
      </c>
    </row>
    <row r="2580" spans="1:7">
      <c r="A2580" t="n">
        <v>23557</v>
      </c>
      <c r="B2580" s="47" t="n">
        <v>96</v>
      </c>
      <c r="C2580" s="7" t="n">
        <v>1575</v>
      </c>
      <c r="D2580" s="7" t="n">
        <v>0</v>
      </c>
      <c r="E2580" s="7" t="n">
        <v>1083179008</v>
      </c>
      <c r="F2580" s="7" t="n">
        <v>1</v>
      </c>
      <c r="G2580" s="7" t="n">
        <v>0</v>
      </c>
    </row>
    <row r="2581" spans="1:7">
      <c r="A2581" t="s">
        <v>4</v>
      </c>
      <c r="B2581" s="4" t="s">
        <v>5</v>
      </c>
      <c r="C2581" s="4" t="s">
        <v>7</v>
      </c>
      <c r="D2581" s="4" t="s">
        <v>21</v>
      </c>
      <c r="E2581" s="4" t="s">
        <v>21</v>
      </c>
      <c r="F2581" s="4" t="s">
        <v>21</v>
      </c>
    </row>
    <row r="2582" spans="1:7">
      <c r="A2582" t="n">
        <v>23568</v>
      </c>
      <c r="B2582" s="38" t="n">
        <v>45</v>
      </c>
      <c r="C2582" s="7" t="n">
        <v>9</v>
      </c>
      <c r="D2582" s="7" t="n">
        <v>0.100000001490116</v>
      </c>
      <c r="E2582" s="7" t="n">
        <v>0.100000001490116</v>
      </c>
      <c r="F2582" s="7" t="n">
        <v>1000</v>
      </c>
    </row>
    <row r="2583" spans="1:7">
      <c r="A2583" t="s">
        <v>4</v>
      </c>
      <c r="B2583" s="4" t="s">
        <v>5</v>
      </c>
      <c r="C2583" s="4" t="s">
        <v>7</v>
      </c>
      <c r="D2583" s="4" t="s">
        <v>12</v>
      </c>
    </row>
    <row r="2584" spans="1:7">
      <c r="A2584" t="n">
        <v>23582</v>
      </c>
      <c r="B2584" s="15" t="n">
        <v>58</v>
      </c>
      <c r="C2584" s="7" t="n">
        <v>255</v>
      </c>
      <c r="D2584" s="7" t="n">
        <v>0</v>
      </c>
    </row>
    <row r="2585" spans="1:7">
      <c r="A2585" t="s">
        <v>4</v>
      </c>
      <c r="B2585" s="4" t="s">
        <v>5</v>
      </c>
      <c r="C2585" s="4" t="s">
        <v>12</v>
      </c>
      <c r="D2585" s="4" t="s">
        <v>12</v>
      </c>
      <c r="E2585" s="4" t="s">
        <v>21</v>
      </c>
      <c r="F2585" s="4" t="s">
        <v>21</v>
      </c>
      <c r="G2585" s="4" t="s">
        <v>21</v>
      </c>
      <c r="H2585" s="4" t="s">
        <v>21</v>
      </c>
      <c r="I2585" s="4" t="s">
        <v>7</v>
      </c>
      <c r="J2585" s="4" t="s">
        <v>12</v>
      </c>
    </row>
    <row r="2586" spans="1:7">
      <c r="A2586" t="n">
        <v>23586</v>
      </c>
      <c r="B2586" s="60" t="n">
        <v>55</v>
      </c>
      <c r="C2586" s="7" t="n">
        <v>1561</v>
      </c>
      <c r="D2586" s="7" t="n">
        <v>65533</v>
      </c>
      <c r="E2586" s="7" t="n">
        <v>376.989990234375</v>
      </c>
      <c r="F2586" s="7" t="n">
        <v>-4.75</v>
      </c>
      <c r="G2586" s="7" t="n">
        <v>-44</v>
      </c>
      <c r="H2586" s="7" t="n">
        <v>10</v>
      </c>
      <c r="I2586" s="7" t="n">
        <v>0</v>
      </c>
      <c r="J2586" s="7" t="n">
        <v>0</v>
      </c>
    </row>
    <row r="2587" spans="1:7">
      <c r="A2587" t="s">
        <v>4</v>
      </c>
      <c r="B2587" s="4" t="s">
        <v>5</v>
      </c>
      <c r="C2587" s="4" t="s">
        <v>12</v>
      </c>
      <c r="D2587" s="4" t="s">
        <v>12</v>
      </c>
      <c r="E2587" s="4" t="s">
        <v>21</v>
      </c>
      <c r="F2587" s="4" t="s">
        <v>21</v>
      </c>
      <c r="G2587" s="4" t="s">
        <v>21</v>
      </c>
      <c r="H2587" s="4" t="s">
        <v>21</v>
      </c>
      <c r="I2587" s="4" t="s">
        <v>7</v>
      </c>
      <c r="J2587" s="4" t="s">
        <v>12</v>
      </c>
    </row>
    <row r="2588" spans="1:7">
      <c r="A2588" t="n">
        <v>23610</v>
      </c>
      <c r="B2588" s="60" t="n">
        <v>55</v>
      </c>
      <c r="C2588" s="7" t="n">
        <v>1562</v>
      </c>
      <c r="D2588" s="7" t="n">
        <v>65533</v>
      </c>
      <c r="E2588" s="7" t="n">
        <v>386.859985351563</v>
      </c>
      <c r="F2588" s="7" t="n">
        <v>-4.75</v>
      </c>
      <c r="G2588" s="7" t="n">
        <v>-35.1599998474121</v>
      </c>
      <c r="H2588" s="7" t="n">
        <v>10</v>
      </c>
      <c r="I2588" s="7" t="n">
        <v>0</v>
      </c>
      <c r="J2588" s="7" t="n">
        <v>0</v>
      </c>
    </row>
    <row r="2589" spans="1:7">
      <c r="A2589" t="s">
        <v>4</v>
      </c>
      <c r="B2589" s="4" t="s">
        <v>5</v>
      </c>
      <c r="C2589" s="4" t="s">
        <v>12</v>
      </c>
      <c r="D2589" s="4" t="s">
        <v>12</v>
      </c>
      <c r="E2589" s="4" t="s">
        <v>21</v>
      </c>
      <c r="F2589" s="4" t="s">
        <v>21</v>
      </c>
      <c r="G2589" s="4" t="s">
        <v>21</v>
      </c>
      <c r="H2589" s="4" t="s">
        <v>21</v>
      </c>
      <c r="I2589" s="4" t="s">
        <v>7</v>
      </c>
      <c r="J2589" s="4" t="s">
        <v>12</v>
      </c>
    </row>
    <row r="2590" spans="1:7">
      <c r="A2590" t="n">
        <v>23634</v>
      </c>
      <c r="B2590" s="60" t="n">
        <v>55</v>
      </c>
      <c r="C2590" s="7" t="n">
        <v>1564</v>
      </c>
      <c r="D2590" s="7" t="n">
        <v>65533</v>
      </c>
      <c r="E2590" s="7" t="n">
        <v>370.920013427734</v>
      </c>
      <c r="F2590" s="7" t="n">
        <v>-4.75</v>
      </c>
      <c r="G2590" s="7" t="n">
        <v>-35.3199996948242</v>
      </c>
      <c r="H2590" s="7" t="n">
        <v>10</v>
      </c>
      <c r="I2590" s="7" t="n">
        <v>0</v>
      </c>
      <c r="J2590" s="7" t="n">
        <v>0</v>
      </c>
    </row>
    <row r="2591" spans="1:7">
      <c r="A2591" t="s">
        <v>4</v>
      </c>
      <c r="B2591" s="4" t="s">
        <v>5</v>
      </c>
      <c r="C2591" s="4" t="s">
        <v>12</v>
      </c>
      <c r="D2591" s="4" t="s">
        <v>12</v>
      </c>
      <c r="E2591" s="4" t="s">
        <v>21</v>
      </c>
      <c r="F2591" s="4" t="s">
        <v>21</v>
      </c>
      <c r="G2591" s="4" t="s">
        <v>21</v>
      </c>
      <c r="H2591" s="4" t="s">
        <v>21</v>
      </c>
      <c r="I2591" s="4" t="s">
        <v>7</v>
      </c>
      <c r="J2591" s="4" t="s">
        <v>12</v>
      </c>
    </row>
    <row r="2592" spans="1:7">
      <c r="A2592" t="n">
        <v>23658</v>
      </c>
      <c r="B2592" s="60" t="n">
        <v>55</v>
      </c>
      <c r="C2592" s="7" t="n">
        <v>1565</v>
      </c>
      <c r="D2592" s="7" t="n">
        <v>65533</v>
      </c>
      <c r="E2592" s="7" t="n">
        <v>356.390014648438</v>
      </c>
      <c r="F2592" s="7" t="n">
        <v>-4.75</v>
      </c>
      <c r="G2592" s="7" t="n">
        <v>-34.939998626709</v>
      </c>
      <c r="H2592" s="7" t="n">
        <v>10</v>
      </c>
      <c r="I2592" s="7" t="n">
        <v>0</v>
      </c>
      <c r="J2592" s="7" t="n">
        <v>0</v>
      </c>
    </row>
    <row r="2593" spans="1:10">
      <c r="A2593" t="s">
        <v>4</v>
      </c>
      <c r="B2593" s="4" t="s">
        <v>5</v>
      </c>
      <c r="C2593" s="4" t="s">
        <v>7</v>
      </c>
      <c r="D2593" s="4" t="s">
        <v>12</v>
      </c>
      <c r="E2593" s="4" t="s">
        <v>12</v>
      </c>
      <c r="F2593" s="4" t="s">
        <v>12</v>
      </c>
      <c r="G2593" s="4" t="s">
        <v>12</v>
      </c>
      <c r="H2593" s="4" t="s">
        <v>12</v>
      </c>
      <c r="I2593" s="4" t="s">
        <v>8</v>
      </c>
      <c r="J2593" s="4" t="s">
        <v>21</v>
      </c>
      <c r="K2593" s="4" t="s">
        <v>21</v>
      </c>
      <c r="L2593" s="4" t="s">
        <v>21</v>
      </c>
      <c r="M2593" s="4" t="s">
        <v>13</v>
      </c>
      <c r="N2593" s="4" t="s">
        <v>13</v>
      </c>
      <c r="O2593" s="4" t="s">
        <v>21</v>
      </c>
      <c r="P2593" s="4" t="s">
        <v>21</v>
      </c>
      <c r="Q2593" s="4" t="s">
        <v>21</v>
      </c>
      <c r="R2593" s="4" t="s">
        <v>21</v>
      </c>
      <c r="S2593" s="4" t="s">
        <v>7</v>
      </c>
    </row>
    <row r="2594" spans="1:10">
      <c r="A2594" t="n">
        <v>23682</v>
      </c>
      <c r="B2594" s="24" t="n">
        <v>39</v>
      </c>
      <c r="C2594" s="7" t="n">
        <v>12</v>
      </c>
      <c r="D2594" s="7" t="n">
        <v>65533</v>
      </c>
      <c r="E2594" s="7" t="n">
        <v>200</v>
      </c>
      <c r="F2594" s="7" t="n">
        <v>0</v>
      </c>
      <c r="G2594" s="7" t="n">
        <v>1560</v>
      </c>
      <c r="H2594" s="7" t="n">
        <v>259</v>
      </c>
      <c r="I2594" s="7" t="s">
        <v>57</v>
      </c>
      <c r="J2594" s="7" t="n">
        <v>0</v>
      </c>
      <c r="K2594" s="7" t="n">
        <v>0</v>
      </c>
      <c r="L2594" s="7" t="n">
        <v>0</v>
      </c>
      <c r="M2594" s="7" t="n">
        <v>0</v>
      </c>
      <c r="N2594" s="7" t="n">
        <v>0</v>
      </c>
      <c r="O2594" s="7" t="n">
        <v>0</v>
      </c>
      <c r="P2594" s="7" t="n">
        <v>1</v>
      </c>
      <c r="Q2594" s="7" t="n">
        <v>1</v>
      </c>
      <c r="R2594" s="7" t="n">
        <v>1</v>
      </c>
      <c r="S2594" s="7" t="n">
        <v>100</v>
      </c>
    </row>
    <row r="2595" spans="1:10">
      <c r="A2595" t="s">
        <v>4</v>
      </c>
      <c r="B2595" s="4" t="s">
        <v>5</v>
      </c>
      <c r="C2595" s="4" t="s">
        <v>7</v>
      </c>
      <c r="D2595" s="4" t="s">
        <v>12</v>
      </c>
      <c r="E2595" s="4" t="s">
        <v>12</v>
      </c>
      <c r="F2595" s="4" t="s">
        <v>12</v>
      </c>
      <c r="G2595" s="4" t="s">
        <v>12</v>
      </c>
      <c r="H2595" s="4" t="s">
        <v>12</v>
      </c>
      <c r="I2595" s="4" t="s">
        <v>8</v>
      </c>
      <c r="J2595" s="4" t="s">
        <v>21</v>
      </c>
      <c r="K2595" s="4" t="s">
        <v>21</v>
      </c>
      <c r="L2595" s="4" t="s">
        <v>21</v>
      </c>
      <c r="M2595" s="4" t="s">
        <v>13</v>
      </c>
      <c r="N2595" s="4" t="s">
        <v>13</v>
      </c>
      <c r="O2595" s="4" t="s">
        <v>21</v>
      </c>
      <c r="P2595" s="4" t="s">
        <v>21</v>
      </c>
      <c r="Q2595" s="4" t="s">
        <v>21</v>
      </c>
      <c r="R2595" s="4" t="s">
        <v>21</v>
      </c>
      <c r="S2595" s="4" t="s">
        <v>7</v>
      </c>
    </row>
    <row r="2596" spans="1:10">
      <c r="A2596" t="n">
        <v>23741</v>
      </c>
      <c r="B2596" s="24" t="n">
        <v>39</v>
      </c>
      <c r="C2596" s="7" t="n">
        <v>12</v>
      </c>
      <c r="D2596" s="7" t="n">
        <v>65533</v>
      </c>
      <c r="E2596" s="7" t="n">
        <v>200</v>
      </c>
      <c r="F2596" s="7" t="n">
        <v>0</v>
      </c>
      <c r="G2596" s="7" t="n">
        <v>1560</v>
      </c>
      <c r="H2596" s="7" t="n">
        <v>259</v>
      </c>
      <c r="I2596" s="7" t="s">
        <v>58</v>
      </c>
      <c r="J2596" s="7" t="n">
        <v>0</v>
      </c>
      <c r="K2596" s="7" t="n">
        <v>0</v>
      </c>
      <c r="L2596" s="7" t="n">
        <v>0</v>
      </c>
      <c r="M2596" s="7" t="n">
        <v>0</v>
      </c>
      <c r="N2596" s="7" t="n">
        <v>0</v>
      </c>
      <c r="O2596" s="7" t="n">
        <v>0</v>
      </c>
      <c r="P2596" s="7" t="n">
        <v>1</v>
      </c>
      <c r="Q2596" s="7" t="n">
        <v>1</v>
      </c>
      <c r="R2596" s="7" t="n">
        <v>1</v>
      </c>
      <c r="S2596" s="7" t="n">
        <v>101</v>
      </c>
    </row>
    <row r="2597" spans="1:10">
      <c r="A2597" t="s">
        <v>4</v>
      </c>
      <c r="B2597" s="4" t="s">
        <v>5</v>
      </c>
      <c r="C2597" s="4" t="s">
        <v>7</v>
      </c>
      <c r="D2597" s="4" t="s">
        <v>12</v>
      </c>
      <c r="E2597" s="4" t="s">
        <v>12</v>
      </c>
      <c r="F2597" s="4" t="s">
        <v>12</v>
      </c>
      <c r="G2597" s="4" t="s">
        <v>12</v>
      </c>
      <c r="H2597" s="4" t="s">
        <v>12</v>
      </c>
      <c r="I2597" s="4" t="s">
        <v>8</v>
      </c>
      <c r="J2597" s="4" t="s">
        <v>21</v>
      </c>
      <c r="K2597" s="4" t="s">
        <v>21</v>
      </c>
      <c r="L2597" s="4" t="s">
        <v>21</v>
      </c>
      <c r="M2597" s="4" t="s">
        <v>13</v>
      </c>
      <c r="N2597" s="4" t="s">
        <v>13</v>
      </c>
      <c r="O2597" s="4" t="s">
        <v>21</v>
      </c>
      <c r="P2597" s="4" t="s">
        <v>21</v>
      </c>
      <c r="Q2597" s="4" t="s">
        <v>21</v>
      </c>
      <c r="R2597" s="4" t="s">
        <v>21</v>
      </c>
      <c r="S2597" s="4" t="s">
        <v>7</v>
      </c>
    </row>
    <row r="2598" spans="1:10">
      <c r="A2598" t="n">
        <v>23800</v>
      </c>
      <c r="B2598" s="24" t="n">
        <v>39</v>
      </c>
      <c r="C2598" s="7" t="n">
        <v>12</v>
      </c>
      <c r="D2598" s="7" t="n">
        <v>65533</v>
      </c>
      <c r="E2598" s="7" t="n">
        <v>200</v>
      </c>
      <c r="F2598" s="7" t="n">
        <v>0</v>
      </c>
      <c r="G2598" s="7" t="n">
        <v>1561</v>
      </c>
      <c r="H2598" s="7" t="n">
        <v>259</v>
      </c>
      <c r="I2598" s="7" t="s">
        <v>57</v>
      </c>
      <c r="J2598" s="7" t="n">
        <v>0</v>
      </c>
      <c r="K2598" s="7" t="n">
        <v>0</v>
      </c>
      <c r="L2598" s="7" t="n">
        <v>0</v>
      </c>
      <c r="M2598" s="7" t="n">
        <v>0</v>
      </c>
      <c r="N2598" s="7" t="n">
        <v>0</v>
      </c>
      <c r="O2598" s="7" t="n">
        <v>0</v>
      </c>
      <c r="P2598" s="7" t="n">
        <v>1</v>
      </c>
      <c r="Q2598" s="7" t="n">
        <v>1</v>
      </c>
      <c r="R2598" s="7" t="n">
        <v>1</v>
      </c>
      <c r="S2598" s="7" t="n">
        <v>102</v>
      </c>
    </row>
    <row r="2599" spans="1:10">
      <c r="A2599" t="s">
        <v>4</v>
      </c>
      <c r="B2599" s="4" t="s">
        <v>5</v>
      </c>
      <c r="C2599" s="4" t="s">
        <v>7</v>
      </c>
      <c r="D2599" s="4" t="s">
        <v>12</v>
      </c>
      <c r="E2599" s="4" t="s">
        <v>12</v>
      </c>
      <c r="F2599" s="4" t="s">
        <v>12</v>
      </c>
      <c r="G2599" s="4" t="s">
        <v>12</v>
      </c>
      <c r="H2599" s="4" t="s">
        <v>12</v>
      </c>
      <c r="I2599" s="4" t="s">
        <v>8</v>
      </c>
      <c r="J2599" s="4" t="s">
        <v>21</v>
      </c>
      <c r="K2599" s="4" t="s">
        <v>21</v>
      </c>
      <c r="L2599" s="4" t="s">
        <v>21</v>
      </c>
      <c r="M2599" s="4" t="s">
        <v>13</v>
      </c>
      <c r="N2599" s="4" t="s">
        <v>13</v>
      </c>
      <c r="O2599" s="4" t="s">
        <v>21</v>
      </c>
      <c r="P2599" s="4" t="s">
        <v>21</v>
      </c>
      <c r="Q2599" s="4" t="s">
        <v>21</v>
      </c>
      <c r="R2599" s="4" t="s">
        <v>21</v>
      </c>
      <c r="S2599" s="4" t="s">
        <v>7</v>
      </c>
    </row>
    <row r="2600" spans="1:10">
      <c r="A2600" t="n">
        <v>23859</v>
      </c>
      <c r="B2600" s="24" t="n">
        <v>39</v>
      </c>
      <c r="C2600" s="7" t="n">
        <v>12</v>
      </c>
      <c r="D2600" s="7" t="n">
        <v>65533</v>
      </c>
      <c r="E2600" s="7" t="n">
        <v>200</v>
      </c>
      <c r="F2600" s="7" t="n">
        <v>0</v>
      </c>
      <c r="G2600" s="7" t="n">
        <v>1561</v>
      </c>
      <c r="H2600" s="7" t="n">
        <v>259</v>
      </c>
      <c r="I2600" s="7" t="s">
        <v>58</v>
      </c>
      <c r="J2600" s="7" t="n">
        <v>0</v>
      </c>
      <c r="K2600" s="7" t="n">
        <v>0</v>
      </c>
      <c r="L2600" s="7" t="n">
        <v>0</v>
      </c>
      <c r="M2600" s="7" t="n">
        <v>0</v>
      </c>
      <c r="N2600" s="7" t="n">
        <v>0</v>
      </c>
      <c r="O2600" s="7" t="n">
        <v>0</v>
      </c>
      <c r="P2600" s="7" t="n">
        <v>1</v>
      </c>
      <c r="Q2600" s="7" t="n">
        <v>1</v>
      </c>
      <c r="R2600" s="7" t="n">
        <v>1</v>
      </c>
      <c r="S2600" s="7" t="n">
        <v>103</v>
      </c>
    </row>
    <row r="2601" spans="1:10">
      <c r="A2601" t="s">
        <v>4</v>
      </c>
      <c r="B2601" s="4" t="s">
        <v>5</v>
      </c>
      <c r="C2601" s="4" t="s">
        <v>7</v>
      </c>
      <c r="D2601" s="4" t="s">
        <v>12</v>
      </c>
      <c r="E2601" s="4" t="s">
        <v>12</v>
      </c>
      <c r="F2601" s="4" t="s">
        <v>12</v>
      </c>
      <c r="G2601" s="4" t="s">
        <v>12</v>
      </c>
      <c r="H2601" s="4" t="s">
        <v>12</v>
      </c>
      <c r="I2601" s="4" t="s">
        <v>8</v>
      </c>
      <c r="J2601" s="4" t="s">
        <v>21</v>
      </c>
      <c r="K2601" s="4" t="s">
        <v>21</v>
      </c>
      <c r="L2601" s="4" t="s">
        <v>21</v>
      </c>
      <c r="M2601" s="4" t="s">
        <v>13</v>
      </c>
      <c r="N2601" s="4" t="s">
        <v>13</v>
      </c>
      <c r="O2601" s="4" t="s">
        <v>21</v>
      </c>
      <c r="P2601" s="4" t="s">
        <v>21</v>
      </c>
      <c r="Q2601" s="4" t="s">
        <v>21</v>
      </c>
      <c r="R2601" s="4" t="s">
        <v>21</v>
      </c>
      <c r="S2601" s="4" t="s">
        <v>7</v>
      </c>
    </row>
    <row r="2602" spans="1:10">
      <c r="A2602" t="n">
        <v>23918</v>
      </c>
      <c r="B2602" s="24" t="n">
        <v>39</v>
      </c>
      <c r="C2602" s="7" t="n">
        <v>12</v>
      </c>
      <c r="D2602" s="7" t="n">
        <v>65533</v>
      </c>
      <c r="E2602" s="7" t="n">
        <v>200</v>
      </c>
      <c r="F2602" s="7" t="n">
        <v>0</v>
      </c>
      <c r="G2602" s="7" t="n">
        <v>1563</v>
      </c>
      <c r="H2602" s="7" t="n">
        <v>259</v>
      </c>
      <c r="I2602" s="7" t="s">
        <v>57</v>
      </c>
      <c r="J2602" s="7" t="n">
        <v>0</v>
      </c>
      <c r="K2602" s="7" t="n">
        <v>0</v>
      </c>
      <c r="L2602" s="7" t="n">
        <v>0</v>
      </c>
      <c r="M2602" s="7" t="n">
        <v>0</v>
      </c>
      <c r="N2602" s="7" t="n">
        <v>0</v>
      </c>
      <c r="O2602" s="7" t="n">
        <v>0</v>
      </c>
      <c r="P2602" s="7" t="n">
        <v>1</v>
      </c>
      <c r="Q2602" s="7" t="n">
        <v>1</v>
      </c>
      <c r="R2602" s="7" t="n">
        <v>1</v>
      </c>
      <c r="S2602" s="7" t="n">
        <v>106</v>
      </c>
    </row>
    <row r="2603" spans="1:10">
      <c r="A2603" t="s">
        <v>4</v>
      </c>
      <c r="B2603" s="4" t="s">
        <v>5</v>
      </c>
      <c r="C2603" s="4" t="s">
        <v>7</v>
      </c>
      <c r="D2603" s="4" t="s">
        <v>12</v>
      </c>
      <c r="E2603" s="4" t="s">
        <v>12</v>
      </c>
      <c r="F2603" s="4" t="s">
        <v>12</v>
      </c>
      <c r="G2603" s="4" t="s">
        <v>12</v>
      </c>
      <c r="H2603" s="4" t="s">
        <v>12</v>
      </c>
      <c r="I2603" s="4" t="s">
        <v>8</v>
      </c>
      <c r="J2603" s="4" t="s">
        <v>21</v>
      </c>
      <c r="K2603" s="4" t="s">
        <v>21</v>
      </c>
      <c r="L2603" s="4" t="s">
        <v>21</v>
      </c>
      <c r="M2603" s="4" t="s">
        <v>13</v>
      </c>
      <c r="N2603" s="4" t="s">
        <v>13</v>
      </c>
      <c r="O2603" s="4" t="s">
        <v>21</v>
      </c>
      <c r="P2603" s="4" t="s">
        <v>21</v>
      </c>
      <c r="Q2603" s="4" t="s">
        <v>21</v>
      </c>
      <c r="R2603" s="4" t="s">
        <v>21</v>
      </c>
      <c r="S2603" s="4" t="s">
        <v>7</v>
      </c>
    </row>
    <row r="2604" spans="1:10">
      <c r="A2604" t="n">
        <v>23977</v>
      </c>
      <c r="B2604" s="24" t="n">
        <v>39</v>
      </c>
      <c r="C2604" s="7" t="n">
        <v>12</v>
      </c>
      <c r="D2604" s="7" t="n">
        <v>65533</v>
      </c>
      <c r="E2604" s="7" t="n">
        <v>200</v>
      </c>
      <c r="F2604" s="7" t="n">
        <v>0</v>
      </c>
      <c r="G2604" s="7" t="n">
        <v>1563</v>
      </c>
      <c r="H2604" s="7" t="n">
        <v>259</v>
      </c>
      <c r="I2604" s="7" t="s">
        <v>58</v>
      </c>
      <c r="J2604" s="7" t="n">
        <v>0</v>
      </c>
      <c r="K2604" s="7" t="n">
        <v>0</v>
      </c>
      <c r="L2604" s="7" t="n">
        <v>0</v>
      </c>
      <c r="M2604" s="7" t="n">
        <v>0</v>
      </c>
      <c r="N2604" s="7" t="n">
        <v>0</v>
      </c>
      <c r="O2604" s="7" t="n">
        <v>0</v>
      </c>
      <c r="P2604" s="7" t="n">
        <v>1</v>
      </c>
      <c r="Q2604" s="7" t="n">
        <v>1</v>
      </c>
      <c r="R2604" s="7" t="n">
        <v>1</v>
      </c>
      <c r="S2604" s="7" t="n">
        <v>107</v>
      </c>
    </row>
    <row r="2605" spans="1:10">
      <c r="A2605" t="s">
        <v>4</v>
      </c>
      <c r="B2605" s="4" t="s">
        <v>5</v>
      </c>
      <c r="C2605" s="4" t="s">
        <v>7</v>
      </c>
      <c r="D2605" s="4" t="s">
        <v>12</v>
      </c>
      <c r="E2605" s="4" t="s">
        <v>12</v>
      </c>
      <c r="F2605" s="4" t="s">
        <v>12</v>
      </c>
      <c r="G2605" s="4" t="s">
        <v>12</v>
      </c>
      <c r="H2605" s="4" t="s">
        <v>12</v>
      </c>
      <c r="I2605" s="4" t="s">
        <v>8</v>
      </c>
      <c r="J2605" s="4" t="s">
        <v>21</v>
      </c>
      <c r="K2605" s="4" t="s">
        <v>21</v>
      </c>
      <c r="L2605" s="4" t="s">
        <v>21</v>
      </c>
      <c r="M2605" s="4" t="s">
        <v>13</v>
      </c>
      <c r="N2605" s="4" t="s">
        <v>13</v>
      </c>
      <c r="O2605" s="4" t="s">
        <v>21</v>
      </c>
      <c r="P2605" s="4" t="s">
        <v>21</v>
      </c>
      <c r="Q2605" s="4" t="s">
        <v>21</v>
      </c>
      <c r="R2605" s="4" t="s">
        <v>21</v>
      </c>
      <c r="S2605" s="4" t="s">
        <v>7</v>
      </c>
    </row>
    <row r="2606" spans="1:10">
      <c r="A2606" t="n">
        <v>24036</v>
      </c>
      <c r="B2606" s="24" t="n">
        <v>39</v>
      </c>
      <c r="C2606" s="7" t="n">
        <v>12</v>
      </c>
      <c r="D2606" s="7" t="n">
        <v>65533</v>
      </c>
      <c r="E2606" s="7" t="n">
        <v>200</v>
      </c>
      <c r="F2606" s="7" t="n">
        <v>0</v>
      </c>
      <c r="G2606" s="7" t="n">
        <v>1564</v>
      </c>
      <c r="H2606" s="7" t="n">
        <v>259</v>
      </c>
      <c r="I2606" s="7" t="s">
        <v>57</v>
      </c>
      <c r="J2606" s="7" t="n">
        <v>0</v>
      </c>
      <c r="K2606" s="7" t="n">
        <v>0</v>
      </c>
      <c r="L2606" s="7" t="n">
        <v>0</v>
      </c>
      <c r="M2606" s="7" t="n">
        <v>0</v>
      </c>
      <c r="N2606" s="7" t="n">
        <v>0</v>
      </c>
      <c r="O2606" s="7" t="n">
        <v>0</v>
      </c>
      <c r="P2606" s="7" t="n">
        <v>1</v>
      </c>
      <c r="Q2606" s="7" t="n">
        <v>1</v>
      </c>
      <c r="R2606" s="7" t="n">
        <v>1</v>
      </c>
      <c r="S2606" s="7" t="n">
        <v>108</v>
      </c>
    </row>
    <row r="2607" spans="1:10">
      <c r="A2607" t="s">
        <v>4</v>
      </c>
      <c r="B2607" s="4" t="s">
        <v>5</v>
      </c>
      <c r="C2607" s="4" t="s">
        <v>7</v>
      </c>
      <c r="D2607" s="4" t="s">
        <v>12</v>
      </c>
      <c r="E2607" s="4" t="s">
        <v>12</v>
      </c>
      <c r="F2607" s="4" t="s">
        <v>12</v>
      </c>
      <c r="G2607" s="4" t="s">
        <v>12</v>
      </c>
      <c r="H2607" s="4" t="s">
        <v>12</v>
      </c>
      <c r="I2607" s="4" t="s">
        <v>8</v>
      </c>
      <c r="J2607" s="4" t="s">
        <v>21</v>
      </c>
      <c r="K2607" s="4" t="s">
        <v>21</v>
      </c>
      <c r="L2607" s="4" t="s">
        <v>21</v>
      </c>
      <c r="M2607" s="4" t="s">
        <v>13</v>
      </c>
      <c r="N2607" s="4" t="s">
        <v>13</v>
      </c>
      <c r="O2607" s="4" t="s">
        <v>21</v>
      </c>
      <c r="P2607" s="4" t="s">
        <v>21</v>
      </c>
      <c r="Q2607" s="4" t="s">
        <v>21</v>
      </c>
      <c r="R2607" s="4" t="s">
        <v>21</v>
      </c>
      <c r="S2607" s="4" t="s">
        <v>7</v>
      </c>
    </row>
    <row r="2608" spans="1:10">
      <c r="A2608" t="n">
        <v>24095</v>
      </c>
      <c r="B2608" s="24" t="n">
        <v>39</v>
      </c>
      <c r="C2608" s="7" t="n">
        <v>12</v>
      </c>
      <c r="D2608" s="7" t="n">
        <v>65533</v>
      </c>
      <c r="E2608" s="7" t="n">
        <v>200</v>
      </c>
      <c r="F2608" s="7" t="n">
        <v>0</v>
      </c>
      <c r="G2608" s="7" t="n">
        <v>1564</v>
      </c>
      <c r="H2608" s="7" t="n">
        <v>259</v>
      </c>
      <c r="I2608" s="7" t="s">
        <v>58</v>
      </c>
      <c r="J2608" s="7" t="n">
        <v>0</v>
      </c>
      <c r="K2608" s="7" t="n">
        <v>0</v>
      </c>
      <c r="L2608" s="7" t="n">
        <v>0</v>
      </c>
      <c r="M2608" s="7" t="n">
        <v>0</v>
      </c>
      <c r="N2608" s="7" t="n">
        <v>0</v>
      </c>
      <c r="O2608" s="7" t="n">
        <v>0</v>
      </c>
      <c r="P2608" s="7" t="n">
        <v>1</v>
      </c>
      <c r="Q2608" s="7" t="n">
        <v>1</v>
      </c>
      <c r="R2608" s="7" t="n">
        <v>1</v>
      </c>
      <c r="S2608" s="7" t="n">
        <v>109</v>
      </c>
    </row>
    <row r="2609" spans="1:19">
      <c r="A2609" t="s">
        <v>4</v>
      </c>
      <c r="B2609" s="4" t="s">
        <v>5</v>
      </c>
      <c r="C2609" s="4" t="s">
        <v>7</v>
      </c>
      <c r="D2609" s="4" t="s">
        <v>12</v>
      </c>
      <c r="E2609" s="4" t="s">
        <v>12</v>
      </c>
      <c r="F2609" s="4" t="s">
        <v>12</v>
      </c>
      <c r="G2609" s="4" t="s">
        <v>12</v>
      </c>
      <c r="H2609" s="4" t="s">
        <v>12</v>
      </c>
      <c r="I2609" s="4" t="s">
        <v>8</v>
      </c>
      <c r="J2609" s="4" t="s">
        <v>21</v>
      </c>
      <c r="K2609" s="4" t="s">
        <v>21</v>
      </c>
      <c r="L2609" s="4" t="s">
        <v>21</v>
      </c>
      <c r="M2609" s="4" t="s">
        <v>13</v>
      </c>
      <c r="N2609" s="4" t="s">
        <v>13</v>
      </c>
      <c r="O2609" s="4" t="s">
        <v>21</v>
      </c>
      <c r="P2609" s="4" t="s">
        <v>21</v>
      </c>
      <c r="Q2609" s="4" t="s">
        <v>21</v>
      </c>
      <c r="R2609" s="4" t="s">
        <v>21</v>
      </c>
      <c r="S2609" s="4" t="s">
        <v>7</v>
      </c>
    </row>
    <row r="2610" spans="1:19">
      <c r="A2610" t="n">
        <v>24154</v>
      </c>
      <c r="B2610" s="24" t="n">
        <v>39</v>
      </c>
      <c r="C2610" s="7" t="n">
        <v>12</v>
      </c>
      <c r="D2610" s="7" t="n">
        <v>65533</v>
      </c>
      <c r="E2610" s="7" t="n">
        <v>200</v>
      </c>
      <c r="F2610" s="7" t="n">
        <v>0</v>
      </c>
      <c r="G2610" s="7" t="n">
        <v>1565</v>
      </c>
      <c r="H2610" s="7" t="n">
        <v>259</v>
      </c>
      <c r="I2610" s="7" t="s">
        <v>57</v>
      </c>
      <c r="J2610" s="7" t="n">
        <v>0</v>
      </c>
      <c r="K2610" s="7" t="n">
        <v>0</v>
      </c>
      <c r="L2610" s="7" t="n">
        <v>0</v>
      </c>
      <c r="M2610" s="7" t="n">
        <v>0</v>
      </c>
      <c r="N2610" s="7" t="n">
        <v>0</v>
      </c>
      <c r="O2610" s="7" t="n">
        <v>0</v>
      </c>
      <c r="P2610" s="7" t="n">
        <v>1</v>
      </c>
      <c r="Q2610" s="7" t="n">
        <v>1</v>
      </c>
      <c r="R2610" s="7" t="n">
        <v>1</v>
      </c>
      <c r="S2610" s="7" t="n">
        <v>110</v>
      </c>
    </row>
    <row r="2611" spans="1:19">
      <c r="A2611" t="s">
        <v>4</v>
      </c>
      <c r="B2611" s="4" t="s">
        <v>5</v>
      </c>
      <c r="C2611" s="4" t="s">
        <v>7</v>
      </c>
      <c r="D2611" s="4" t="s">
        <v>12</v>
      </c>
      <c r="E2611" s="4" t="s">
        <v>12</v>
      </c>
      <c r="F2611" s="4" t="s">
        <v>12</v>
      </c>
      <c r="G2611" s="4" t="s">
        <v>12</v>
      </c>
      <c r="H2611" s="4" t="s">
        <v>12</v>
      </c>
      <c r="I2611" s="4" t="s">
        <v>8</v>
      </c>
      <c r="J2611" s="4" t="s">
        <v>21</v>
      </c>
      <c r="K2611" s="4" t="s">
        <v>21</v>
      </c>
      <c r="L2611" s="4" t="s">
        <v>21</v>
      </c>
      <c r="M2611" s="4" t="s">
        <v>13</v>
      </c>
      <c r="N2611" s="4" t="s">
        <v>13</v>
      </c>
      <c r="O2611" s="4" t="s">
        <v>21</v>
      </c>
      <c r="P2611" s="4" t="s">
        <v>21</v>
      </c>
      <c r="Q2611" s="4" t="s">
        <v>21</v>
      </c>
      <c r="R2611" s="4" t="s">
        <v>21</v>
      </c>
      <c r="S2611" s="4" t="s">
        <v>7</v>
      </c>
    </row>
    <row r="2612" spans="1:19">
      <c r="A2612" t="n">
        <v>24213</v>
      </c>
      <c r="B2612" s="24" t="n">
        <v>39</v>
      </c>
      <c r="C2612" s="7" t="n">
        <v>12</v>
      </c>
      <c r="D2612" s="7" t="n">
        <v>65533</v>
      </c>
      <c r="E2612" s="7" t="n">
        <v>200</v>
      </c>
      <c r="F2612" s="7" t="n">
        <v>0</v>
      </c>
      <c r="G2612" s="7" t="n">
        <v>1565</v>
      </c>
      <c r="H2612" s="7" t="n">
        <v>259</v>
      </c>
      <c r="I2612" s="7" t="s">
        <v>58</v>
      </c>
      <c r="J2612" s="7" t="n">
        <v>0</v>
      </c>
      <c r="K2612" s="7" t="n">
        <v>0</v>
      </c>
      <c r="L2612" s="7" t="n">
        <v>0</v>
      </c>
      <c r="M2612" s="7" t="n">
        <v>0</v>
      </c>
      <c r="N2612" s="7" t="n">
        <v>0</v>
      </c>
      <c r="O2612" s="7" t="n">
        <v>0</v>
      </c>
      <c r="P2612" s="7" t="n">
        <v>1</v>
      </c>
      <c r="Q2612" s="7" t="n">
        <v>1</v>
      </c>
      <c r="R2612" s="7" t="n">
        <v>1</v>
      </c>
      <c r="S2612" s="7" t="n">
        <v>111</v>
      </c>
    </row>
    <row r="2613" spans="1:19">
      <c r="A2613" t="s">
        <v>4</v>
      </c>
      <c r="B2613" s="4" t="s">
        <v>5</v>
      </c>
      <c r="C2613" s="4" t="s">
        <v>12</v>
      </c>
      <c r="D2613" s="4" t="s">
        <v>7</v>
      </c>
      <c r="E2613" s="4" t="s">
        <v>7</v>
      </c>
      <c r="F2613" s="4" t="s">
        <v>8</v>
      </c>
    </row>
    <row r="2614" spans="1:19">
      <c r="A2614" t="n">
        <v>24272</v>
      </c>
      <c r="B2614" s="16" t="n">
        <v>47</v>
      </c>
      <c r="C2614" s="7" t="n">
        <v>1560</v>
      </c>
      <c r="D2614" s="7" t="n">
        <v>0</v>
      </c>
      <c r="E2614" s="7" t="n">
        <v>0</v>
      </c>
      <c r="F2614" s="7" t="s">
        <v>92</v>
      </c>
    </row>
    <row r="2615" spans="1:19">
      <c r="A2615" t="s">
        <v>4</v>
      </c>
      <c r="B2615" s="4" t="s">
        <v>5</v>
      </c>
      <c r="C2615" s="4" t="s">
        <v>12</v>
      </c>
      <c r="D2615" s="4" t="s">
        <v>12</v>
      </c>
      <c r="E2615" s="4" t="s">
        <v>21</v>
      </c>
      <c r="F2615" s="4" t="s">
        <v>21</v>
      </c>
      <c r="G2615" s="4" t="s">
        <v>21</v>
      </c>
      <c r="H2615" s="4" t="s">
        <v>21</v>
      </c>
      <c r="I2615" s="4" t="s">
        <v>7</v>
      </c>
      <c r="J2615" s="4" t="s">
        <v>12</v>
      </c>
    </row>
    <row r="2616" spans="1:19">
      <c r="A2616" t="n">
        <v>24288</v>
      </c>
      <c r="B2616" s="60" t="n">
        <v>55</v>
      </c>
      <c r="C2616" s="7" t="n">
        <v>1560</v>
      </c>
      <c r="D2616" s="7" t="n">
        <v>65533</v>
      </c>
      <c r="E2616" s="7" t="n">
        <v>389.179992675781</v>
      </c>
      <c r="F2616" s="7" t="n">
        <v>-4.82000017166138</v>
      </c>
      <c r="G2616" s="7" t="n">
        <v>-44.1599998474121</v>
      </c>
      <c r="H2616" s="7" t="n">
        <v>3</v>
      </c>
      <c r="I2616" s="7" t="n">
        <v>0</v>
      </c>
      <c r="J2616" s="7" t="n">
        <v>1</v>
      </c>
    </row>
    <row r="2617" spans="1:19">
      <c r="A2617" t="s">
        <v>4</v>
      </c>
      <c r="B2617" s="4" t="s">
        <v>5</v>
      </c>
      <c r="C2617" s="4" t="s">
        <v>12</v>
      </c>
      <c r="D2617" s="4" t="s">
        <v>21</v>
      </c>
      <c r="E2617" s="4" t="s">
        <v>21</v>
      </c>
      <c r="F2617" s="4" t="s">
        <v>7</v>
      </c>
    </row>
    <row r="2618" spans="1:19">
      <c r="A2618" t="n">
        <v>24312</v>
      </c>
      <c r="B2618" s="57" t="n">
        <v>52</v>
      </c>
      <c r="C2618" s="7" t="n">
        <v>1560</v>
      </c>
      <c r="D2618" s="7" t="n">
        <v>81.1999969482422</v>
      </c>
      <c r="E2618" s="7" t="n">
        <v>2.5</v>
      </c>
      <c r="F2618" s="7" t="n">
        <v>1</v>
      </c>
    </row>
    <row r="2619" spans="1:19">
      <c r="A2619" t="s">
        <v>4</v>
      </c>
      <c r="B2619" s="4" t="s">
        <v>5</v>
      </c>
      <c r="C2619" s="4" t="s">
        <v>7</v>
      </c>
      <c r="D2619" s="4" t="s">
        <v>12</v>
      </c>
      <c r="E2619" s="4" t="s">
        <v>12</v>
      </c>
      <c r="F2619" s="4" t="s">
        <v>12</v>
      </c>
      <c r="G2619" s="4" t="s">
        <v>12</v>
      </c>
      <c r="H2619" s="4" t="s">
        <v>12</v>
      </c>
      <c r="I2619" s="4" t="s">
        <v>8</v>
      </c>
      <c r="J2619" s="4" t="s">
        <v>21</v>
      </c>
      <c r="K2619" s="4" t="s">
        <v>21</v>
      </c>
      <c r="L2619" s="4" t="s">
        <v>21</v>
      </c>
      <c r="M2619" s="4" t="s">
        <v>13</v>
      </c>
      <c r="N2619" s="4" t="s">
        <v>13</v>
      </c>
      <c r="O2619" s="4" t="s">
        <v>21</v>
      </c>
      <c r="P2619" s="4" t="s">
        <v>21</v>
      </c>
      <c r="Q2619" s="4" t="s">
        <v>21</v>
      </c>
      <c r="R2619" s="4" t="s">
        <v>21</v>
      </c>
      <c r="S2619" s="4" t="s">
        <v>7</v>
      </c>
    </row>
    <row r="2620" spans="1:19">
      <c r="A2620" t="n">
        <v>24324</v>
      </c>
      <c r="B2620" s="24" t="n">
        <v>39</v>
      </c>
      <c r="C2620" s="7" t="n">
        <v>12</v>
      </c>
      <c r="D2620" s="7" t="n">
        <v>65533</v>
      </c>
      <c r="E2620" s="7" t="n">
        <v>200</v>
      </c>
      <c r="F2620" s="7" t="n">
        <v>0</v>
      </c>
      <c r="G2620" s="7" t="n">
        <v>1560</v>
      </c>
      <c r="H2620" s="7" t="n">
        <v>259</v>
      </c>
      <c r="I2620" s="7" t="s">
        <v>57</v>
      </c>
      <c r="J2620" s="7" t="n">
        <v>0</v>
      </c>
      <c r="K2620" s="7" t="n">
        <v>0</v>
      </c>
      <c r="L2620" s="7" t="n">
        <v>0</v>
      </c>
      <c r="M2620" s="7" t="n">
        <v>0</v>
      </c>
      <c r="N2620" s="7" t="n">
        <v>0</v>
      </c>
      <c r="O2620" s="7" t="n">
        <v>0</v>
      </c>
      <c r="P2620" s="7" t="n">
        <v>1</v>
      </c>
      <c r="Q2620" s="7" t="n">
        <v>1</v>
      </c>
      <c r="R2620" s="7" t="n">
        <v>1</v>
      </c>
      <c r="S2620" s="7" t="n">
        <v>100</v>
      </c>
    </row>
    <row r="2621" spans="1:19">
      <c r="A2621" t="s">
        <v>4</v>
      </c>
      <c r="B2621" s="4" t="s">
        <v>5</v>
      </c>
      <c r="C2621" s="4" t="s">
        <v>7</v>
      </c>
      <c r="D2621" s="4" t="s">
        <v>12</v>
      </c>
      <c r="E2621" s="4" t="s">
        <v>12</v>
      </c>
      <c r="F2621" s="4" t="s">
        <v>12</v>
      </c>
      <c r="G2621" s="4" t="s">
        <v>12</v>
      </c>
      <c r="H2621" s="4" t="s">
        <v>12</v>
      </c>
      <c r="I2621" s="4" t="s">
        <v>8</v>
      </c>
      <c r="J2621" s="4" t="s">
        <v>21</v>
      </c>
      <c r="K2621" s="4" t="s">
        <v>21</v>
      </c>
      <c r="L2621" s="4" t="s">
        <v>21</v>
      </c>
      <c r="M2621" s="4" t="s">
        <v>13</v>
      </c>
      <c r="N2621" s="4" t="s">
        <v>13</v>
      </c>
      <c r="O2621" s="4" t="s">
        <v>21</v>
      </c>
      <c r="P2621" s="4" t="s">
        <v>21</v>
      </c>
      <c r="Q2621" s="4" t="s">
        <v>21</v>
      </c>
      <c r="R2621" s="4" t="s">
        <v>21</v>
      </c>
      <c r="S2621" s="4" t="s">
        <v>7</v>
      </c>
    </row>
    <row r="2622" spans="1:19">
      <c r="A2622" t="n">
        <v>24383</v>
      </c>
      <c r="B2622" s="24" t="n">
        <v>39</v>
      </c>
      <c r="C2622" s="7" t="n">
        <v>12</v>
      </c>
      <c r="D2622" s="7" t="n">
        <v>65533</v>
      </c>
      <c r="E2622" s="7" t="n">
        <v>200</v>
      </c>
      <c r="F2622" s="7" t="n">
        <v>0</v>
      </c>
      <c r="G2622" s="7" t="n">
        <v>1560</v>
      </c>
      <c r="H2622" s="7" t="n">
        <v>259</v>
      </c>
      <c r="I2622" s="7" t="s">
        <v>58</v>
      </c>
      <c r="J2622" s="7" t="n">
        <v>0</v>
      </c>
      <c r="K2622" s="7" t="n">
        <v>0</v>
      </c>
      <c r="L2622" s="7" t="n">
        <v>0</v>
      </c>
      <c r="M2622" s="7" t="n">
        <v>0</v>
      </c>
      <c r="N2622" s="7" t="n">
        <v>0</v>
      </c>
      <c r="O2622" s="7" t="n">
        <v>0</v>
      </c>
      <c r="P2622" s="7" t="n">
        <v>1</v>
      </c>
      <c r="Q2622" s="7" t="n">
        <v>1</v>
      </c>
      <c r="R2622" s="7" t="n">
        <v>1</v>
      </c>
      <c r="S2622" s="7" t="n">
        <v>101</v>
      </c>
    </row>
    <row r="2623" spans="1:19">
      <c r="A2623" t="s">
        <v>4</v>
      </c>
      <c r="B2623" s="4" t="s">
        <v>5</v>
      </c>
      <c r="C2623" s="4" t="s">
        <v>7</v>
      </c>
      <c r="D2623" s="4" t="s">
        <v>12</v>
      </c>
      <c r="E2623" s="4" t="s">
        <v>21</v>
      </c>
      <c r="F2623" s="4" t="s">
        <v>12</v>
      </c>
      <c r="G2623" s="4" t="s">
        <v>13</v>
      </c>
      <c r="H2623" s="4" t="s">
        <v>13</v>
      </c>
      <c r="I2623" s="4" t="s">
        <v>12</v>
      </c>
      <c r="J2623" s="4" t="s">
        <v>12</v>
      </c>
      <c r="K2623" s="4" t="s">
        <v>13</v>
      </c>
      <c r="L2623" s="4" t="s">
        <v>13</v>
      </c>
      <c r="M2623" s="4" t="s">
        <v>13</v>
      </c>
      <c r="N2623" s="4" t="s">
        <v>13</v>
      </c>
      <c r="O2623" s="4" t="s">
        <v>8</v>
      </c>
    </row>
    <row r="2624" spans="1:19">
      <c r="A2624" t="n">
        <v>24442</v>
      </c>
      <c r="B2624" s="37" t="n">
        <v>50</v>
      </c>
      <c r="C2624" s="7" t="n">
        <v>0</v>
      </c>
      <c r="D2624" s="7" t="n">
        <v>15110</v>
      </c>
      <c r="E2624" s="7" t="n">
        <v>1</v>
      </c>
      <c r="F2624" s="7" t="n">
        <v>200</v>
      </c>
      <c r="G2624" s="7" t="n">
        <v>0</v>
      </c>
      <c r="H2624" s="7" t="n">
        <v>0</v>
      </c>
      <c r="I2624" s="7" t="n">
        <v>0</v>
      </c>
      <c r="J2624" s="7" t="n">
        <v>65533</v>
      </c>
      <c r="K2624" s="7" t="n">
        <v>0</v>
      </c>
      <c r="L2624" s="7" t="n">
        <v>0</v>
      </c>
      <c r="M2624" s="7" t="n">
        <v>0</v>
      </c>
      <c r="N2624" s="7" t="n">
        <v>0</v>
      </c>
      <c r="O2624" s="7" t="s">
        <v>14</v>
      </c>
    </row>
    <row r="2625" spans="1:19">
      <c r="A2625" t="s">
        <v>4</v>
      </c>
      <c r="B2625" s="4" t="s">
        <v>5</v>
      </c>
      <c r="C2625" s="4" t="s">
        <v>12</v>
      </c>
    </row>
    <row r="2626" spans="1:19">
      <c r="A2626" t="n">
        <v>24481</v>
      </c>
      <c r="B2626" s="22" t="n">
        <v>16</v>
      </c>
      <c r="C2626" s="7" t="n">
        <v>1500</v>
      </c>
    </row>
    <row r="2627" spans="1:19">
      <c r="A2627" t="s">
        <v>4</v>
      </c>
      <c r="B2627" s="4" t="s">
        <v>5</v>
      </c>
      <c r="C2627" s="4" t="s">
        <v>7</v>
      </c>
      <c r="D2627" s="4" t="s">
        <v>12</v>
      </c>
      <c r="E2627" s="4" t="s">
        <v>7</v>
      </c>
    </row>
    <row r="2628" spans="1:19">
      <c r="A2628" t="n">
        <v>24484</v>
      </c>
      <c r="B2628" s="24" t="n">
        <v>39</v>
      </c>
      <c r="C2628" s="7" t="n">
        <v>14</v>
      </c>
      <c r="D2628" s="7" t="n">
        <v>1560</v>
      </c>
      <c r="E2628" s="7" t="n">
        <v>100</v>
      </c>
    </row>
    <row r="2629" spans="1:19">
      <c r="A2629" t="s">
        <v>4</v>
      </c>
      <c r="B2629" s="4" t="s">
        <v>5</v>
      </c>
      <c r="C2629" s="4" t="s">
        <v>7</v>
      </c>
      <c r="D2629" s="4" t="s">
        <v>12</v>
      </c>
      <c r="E2629" s="4" t="s">
        <v>7</v>
      </c>
    </row>
    <row r="2630" spans="1:19">
      <c r="A2630" t="n">
        <v>24489</v>
      </c>
      <c r="B2630" s="24" t="n">
        <v>39</v>
      </c>
      <c r="C2630" s="7" t="n">
        <v>14</v>
      </c>
      <c r="D2630" s="7" t="n">
        <v>1560</v>
      </c>
      <c r="E2630" s="7" t="n">
        <v>101</v>
      </c>
    </row>
    <row r="2631" spans="1:19">
      <c r="A2631" t="s">
        <v>4</v>
      </c>
      <c r="B2631" s="4" t="s">
        <v>5</v>
      </c>
      <c r="C2631" s="4" t="s">
        <v>12</v>
      </c>
      <c r="D2631" s="4" t="s">
        <v>8</v>
      </c>
      <c r="E2631" s="4" t="s">
        <v>7</v>
      </c>
      <c r="F2631" s="4" t="s">
        <v>7</v>
      </c>
      <c r="G2631" s="4" t="s">
        <v>7</v>
      </c>
      <c r="H2631" s="4" t="s">
        <v>7</v>
      </c>
      <c r="I2631" s="4" t="s">
        <v>7</v>
      </c>
      <c r="J2631" s="4" t="s">
        <v>21</v>
      </c>
      <c r="K2631" s="4" t="s">
        <v>21</v>
      </c>
      <c r="L2631" s="4" t="s">
        <v>21</v>
      </c>
      <c r="M2631" s="4" t="s">
        <v>21</v>
      </c>
      <c r="N2631" s="4" t="s">
        <v>7</v>
      </c>
    </row>
    <row r="2632" spans="1:19">
      <c r="A2632" t="n">
        <v>24494</v>
      </c>
      <c r="B2632" s="45" t="n">
        <v>34</v>
      </c>
      <c r="C2632" s="7" t="n">
        <v>1650</v>
      </c>
      <c r="D2632" s="7" t="s">
        <v>126</v>
      </c>
      <c r="E2632" s="7" t="n">
        <v>0</v>
      </c>
      <c r="F2632" s="7" t="n">
        <v>1</v>
      </c>
      <c r="G2632" s="7" t="n">
        <v>0</v>
      </c>
      <c r="H2632" s="7" t="n">
        <v>0</v>
      </c>
      <c r="I2632" s="7" t="n">
        <v>0</v>
      </c>
      <c r="J2632" s="7" t="n">
        <v>0</v>
      </c>
      <c r="K2632" s="7" t="n">
        <v>-1</v>
      </c>
      <c r="L2632" s="7" t="n">
        <v>-1</v>
      </c>
      <c r="M2632" s="7" t="n">
        <v>-1</v>
      </c>
      <c r="N2632" s="7" t="n">
        <v>0</v>
      </c>
    </row>
    <row r="2633" spans="1:19">
      <c r="A2633" t="s">
        <v>4</v>
      </c>
      <c r="B2633" s="4" t="s">
        <v>5</v>
      </c>
      <c r="C2633" s="4" t="s">
        <v>7</v>
      </c>
      <c r="D2633" s="4" t="s">
        <v>12</v>
      </c>
      <c r="E2633" s="4" t="s">
        <v>12</v>
      </c>
      <c r="F2633" s="4" t="s">
        <v>12</v>
      </c>
      <c r="G2633" s="4" t="s">
        <v>12</v>
      </c>
      <c r="H2633" s="4" t="s">
        <v>12</v>
      </c>
      <c r="I2633" s="4" t="s">
        <v>8</v>
      </c>
      <c r="J2633" s="4" t="s">
        <v>21</v>
      </c>
      <c r="K2633" s="4" t="s">
        <v>21</v>
      </c>
      <c r="L2633" s="4" t="s">
        <v>21</v>
      </c>
      <c r="M2633" s="4" t="s">
        <v>13</v>
      </c>
      <c r="N2633" s="4" t="s">
        <v>13</v>
      </c>
      <c r="O2633" s="4" t="s">
        <v>21</v>
      </c>
      <c r="P2633" s="4" t="s">
        <v>21</v>
      </c>
      <c r="Q2633" s="4" t="s">
        <v>21</v>
      </c>
      <c r="R2633" s="4" t="s">
        <v>21</v>
      </c>
      <c r="S2633" s="4" t="s">
        <v>7</v>
      </c>
    </row>
    <row r="2634" spans="1:19">
      <c r="A2634" t="n">
        <v>24527</v>
      </c>
      <c r="B2634" s="24" t="n">
        <v>39</v>
      </c>
      <c r="C2634" s="7" t="n">
        <v>12</v>
      </c>
      <c r="D2634" s="7" t="n">
        <v>65533</v>
      </c>
      <c r="E2634" s="7" t="n">
        <v>202</v>
      </c>
      <c r="F2634" s="7" t="n">
        <v>0</v>
      </c>
      <c r="G2634" s="7" t="n">
        <v>1650</v>
      </c>
      <c r="H2634" s="7" t="n">
        <v>259</v>
      </c>
      <c r="I2634" s="7" t="s">
        <v>127</v>
      </c>
      <c r="J2634" s="7" t="n">
        <v>0</v>
      </c>
      <c r="K2634" s="7" t="n">
        <v>0</v>
      </c>
      <c r="L2634" s="7" t="n">
        <v>0</v>
      </c>
      <c r="M2634" s="7" t="n">
        <v>0</v>
      </c>
      <c r="N2634" s="7" t="n">
        <v>0</v>
      </c>
      <c r="O2634" s="7" t="n">
        <v>0</v>
      </c>
      <c r="P2634" s="7" t="n">
        <v>1</v>
      </c>
      <c r="Q2634" s="7" t="n">
        <v>1</v>
      </c>
      <c r="R2634" s="7" t="n">
        <v>2</v>
      </c>
      <c r="S2634" s="7" t="n">
        <v>255</v>
      </c>
    </row>
    <row r="2635" spans="1:19">
      <c r="A2635" t="s">
        <v>4</v>
      </c>
      <c r="B2635" s="4" t="s">
        <v>5</v>
      </c>
      <c r="C2635" s="4" t="s">
        <v>7</v>
      </c>
      <c r="D2635" s="4" t="s">
        <v>13</v>
      </c>
      <c r="E2635" s="4" t="s">
        <v>13</v>
      </c>
      <c r="F2635" s="4" t="s">
        <v>13</v>
      </c>
    </row>
    <row r="2636" spans="1:19">
      <c r="A2636" t="n">
        <v>24586</v>
      </c>
      <c r="B2636" s="37" t="n">
        <v>50</v>
      </c>
      <c r="C2636" s="7" t="n">
        <v>255</v>
      </c>
      <c r="D2636" s="7" t="n">
        <v>1050253722</v>
      </c>
      <c r="E2636" s="7" t="n">
        <v>1065353216</v>
      </c>
      <c r="F2636" s="7" t="n">
        <v>1045220557</v>
      </c>
    </row>
    <row r="2637" spans="1:19">
      <c r="A2637" t="s">
        <v>4</v>
      </c>
      <c r="B2637" s="4" t="s">
        <v>5</v>
      </c>
      <c r="C2637" s="4" t="s">
        <v>7</v>
      </c>
      <c r="D2637" s="4" t="s">
        <v>12</v>
      </c>
      <c r="E2637" s="4" t="s">
        <v>21</v>
      </c>
      <c r="F2637" s="4" t="s">
        <v>12</v>
      </c>
      <c r="G2637" s="4" t="s">
        <v>13</v>
      </c>
      <c r="H2637" s="4" t="s">
        <v>13</v>
      </c>
      <c r="I2637" s="4" t="s">
        <v>12</v>
      </c>
      <c r="J2637" s="4" t="s">
        <v>12</v>
      </c>
      <c r="K2637" s="4" t="s">
        <v>13</v>
      </c>
      <c r="L2637" s="4" t="s">
        <v>13</v>
      </c>
      <c r="M2637" s="4" t="s">
        <v>13</v>
      </c>
      <c r="N2637" s="4" t="s">
        <v>13</v>
      </c>
      <c r="O2637" s="4" t="s">
        <v>8</v>
      </c>
    </row>
    <row r="2638" spans="1:19">
      <c r="A2638" t="n">
        <v>24600</v>
      </c>
      <c r="B2638" s="37" t="n">
        <v>50</v>
      </c>
      <c r="C2638" s="7" t="n">
        <v>0</v>
      </c>
      <c r="D2638" s="7" t="n">
        <v>2008</v>
      </c>
      <c r="E2638" s="7" t="n">
        <v>1</v>
      </c>
      <c r="F2638" s="7" t="n">
        <v>0</v>
      </c>
      <c r="G2638" s="7" t="n">
        <v>0</v>
      </c>
      <c r="H2638" s="7" t="n">
        <v>0</v>
      </c>
      <c r="I2638" s="7" t="n">
        <v>0</v>
      </c>
      <c r="J2638" s="7" t="n">
        <v>65533</v>
      </c>
      <c r="K2638" s="7" t="n">
        <v>0</v>
      </c>
      <c r="L2638" s="7" t="n">
        <v>0</v>
      </c>
      <c r="M2638" s="7" t="n">
        <v>0</v>
      </c>
      <c r="N2638" s="7" t="n">
        <v>0</v>
      </c>
      <c r="O2638" s="7" t="s">
        <v>14</v>
      </c>
    </row>
    <row r="2639" spans="1:19">
      <c r="A2639" t="s">
        <v>4</v>
      </c>
      <c r="B2639" s="4" t="s">
        <v>5</v>
      </c>
      <c r="C2639" s="4" t="s">
        <v>12</v>
      </c>
    </row>
    <row r="2640" spans="1:19">
      <c r="A2640" t="n">
        <v>24639</v>
      </c>
      <c r="B2640" s="22" t="n">
        <v>16</v>
      </c>
      <c r="C2640" s="7" t="n">
        <v>100</v>
      </c>
    </row>
    <row r="2641" spans="1:19">
      <c r="A2641" t="s">
        <v>4</v>
      </c>
      <c r="B2641" s="4" t="s">
        <v>5</v>
      </c>
      <c r="C2641" s="4" t="s">
        <v>7</v>
      </c>
      <c r="D2641" s="4" t="s">
        <v>12</v>
      </c>
      <c r="E2641" s="4" t="s">
        <v>12</v>
      </c>
      <c r="F2641" s="4" t="s">
        <v>12</v>
      </c>
      <c r="G2641" s="4" t="s">
        <v>12</v>
      </c>
      <c r="H2641" s="4" t="s">
        <v>12</v>
      </c>
      <c r="I2641" s="4" t="s">
        <v>8</v>
      </c>
      <c r="J2641" s="4" t="s">
        <v>21</v>
      </c>
      <c r="K2641" s="4" t="s">
        <v>21</v>
      </c>
      <c r="L2641" s="4" t="s">
        <v>21</v>
      </c>
      <c r="M2641" s="4" t="s">
        <v>13</v>
      </c>
      <c r="N2641" s="4" t="s">
        <v>13</v>
      </c>
      <c r="O2641" s="4" t="s">
        <v>21</v>
      </c>
      <c r="P2641" s="4" t="s">
        <v>21</v>
      </c>
      <c r="Q2641" s="4" t="s">
        <v>21</v>
      </c>
      <c r="R2641" s="4" t="s">
        <v>21</v>
      </c>
      <c r="S2641" s="4" t="s">
        <v>7</v>
      </c>
    </row>
    <row r="2642" spans="1:19">
      <c r="A2642" t="n">
        <v>24642</v>
      </c>
      <c r="B2642" s="24" t="n">
        <v>39</v>
      </c>
      <c r="C2642" s="7" t="n">
        <v>12</v>
      </c>
      <c r="D2642" s="7" t="n">
        <v>65533</v>
      </c>
      <c r="E2642" s="7" t="n">
        <v>206</v>
      </c>
      <c r="F2642" s="7" t="n">
        <v>0</v>
      </c>
      <c r="G2642" s="7" t="n">
        <v>1562</v>
      </c>
      <c r="H2642" s="7" t="n">
        <v>259</v>
      </c>
      <c r="I2642" s="7" t="s">
        <v>128</v>
      </c>
      <c r="J2642" s="7" t="n">
        <v>0</v>
      </c>
      <c r="K2642" s="7" t="n">
        <v>0</v>
      </c>
      <c r="L2642" s="7" t="n">
        <v>0</v>
      </c>
      <c r="M2642" s="7" t="n">
        <v>0</v>
      </c>
      <c r="N2642" s="7" t="n">
        <v>0</v>
      </c>
      <c r="O2642" s="7" t="n">
        <v>0</v>
      </c>
      <c r="P2642" s="7" t="n">
        <v>1</v>
      </c>
      <c r="Q2642" s="7" t="n">
        <v>1</v>
      </c>
      <c r="R2642" s="7" t="n">
        <v>1</v>
      </c>
      <c r="S2642" s="7" t="n">
        <v>255</v>
      </c>
    </row>
    <row r="2643" spans="1:19">
      <c r="A2643" t="s">
        <v>4</v>
      </c>
      <c r="B2643" s="4" t="s">
        <v>5</v>
      </c>
      <c r="C2643" s="4" t="s">
        <v>7</v>
      </c>
      <c r="D2643" s="4" t="s">
        <v>12</v>
      </c>
      <c r="E2643" s="4" t="s">
        <v>21</v>
      </c>
      <c r="F2643" s="4" t="s">
        <v>12</v>
      </c>
      <c r="G2643" s="4" t="s">
        <v>13</v>
      </c>
      <c r="H2643" s="4" t="s">
        <v>13</v>
      </c>
      <c r="I2643" s="4" t="s">
        <v>12</v>
      </c>
      <c r="J2643" s="4" t="s">
        <v>12</v>
      </c>
      <c r="K2643" s="4" t="s">
        <v>13</v>
      </c>
      <c r="L2643" s="4" t="s">
        <v>13</v>
      </c>
      <c r="M2643" s="4" t="s">
        <v>13</v>
      </c>
      <c r="N2643" s="4" t="s">
        <v>13</v>
      </c>
      <c r="O2643" s="4" t="s">
        <v>8</v>
      </c>
    </row>
    <row r="2644" spans="1:19">
      <c r="A2644" t="n">
        <v>24703</v>
      </c>
      <c r="B2644" s="37" t="n">
        <v>50</v>
      </c>
      <c r="C2644" s="7" t="n">
        <v>0</v>
      </c>
      <c r="D2644" s="7" t="n">
        <v>2013</v>
      </c>
      <c r="E2644" s="7" t="n">
        <v>0.5</v>
      </c>
      <c r="F2644" s="7" t="n">
        <v>0</v>
      </c>
      <c r="G2644" s="7" t="n">
        <v>0</v>
      </c>
      <c r="H2644" s="7" t="n">
        <v>0</v>
      </c>
      <c r="I2644" s="7" t="n">
        <v>0</v>
      </c>
      <c r="J2644" s="7" t="n">
        <v>65533</v>
      </c>
      <c r="K2644" s="7" t="n">
        <v>0</v>
      </c>
      <c r="L2644" s="7" t="n">
        <v>0</v>
      </c>
      <c r="M2644" s="7" t="n">
        <v>0</v>
      </c>
      <c r="N2644" s="7" t="n">
        <v>0</v>
      </c>
      <c r="O2644" s="7" t="s">
        <v>14</v>
      </c>
    </row>
    <row r="2645" spans="1:19">
      <c r="A2645" t="s">
        <v>4</v>
      </c>
      <c r="B2645" s="4" t="s">
        <v>5</v>
      </c>
      <c r="C2645" s="4" t="s">
        <v>12</v>
      </c>
      <c r="D2645" s="4" t="s">
        <v>7</v>
      </c>
      <c r="E2645" s="4" t="s">
        <v>7</v>
      </c>
      <c r="F2645" s="4" t="s">
        <v>8</v>
      </c>
    </row>
    <row r="2646" spans="1:19">
      <c r="A2646" t="n">
        <v>24742</v>
      </c>
      <c r="B2646" s="16" t="n">
        <v>47</v>
      </c>
      <c r="C2646" s="7" t="n">
        <v>1562</v>
      </c>
      <c r="D2646" s="7" t="n">
        <v>0</v>
      </c>
      <c r="E2646" s="7" t="n">
        <v>0</v>
      </c>
      <c r="F2646" s="7" t="s">
        <v>97</v>
      </c>
    </row>
    <row r="2647" spans="1:19">
      <c r="A2647" t="s">
        <v>4</v>
      </c>
      <c r="B2647" s="4" t="s">
        <v>5</v>
      </c>
      <c r="C2647" s="4" t="s">
        <v>7</v>
      </c>
      <c r="D2647" s="4" t="s">
        <v>12</v>
      </c>
      <c r="E2647" s="4" t="s">
        <v>7</v>
      </c>
    </row>
    <row r="2648" spans="1:19">
      <c r="A2648" t="n">
        <v>24760</v>
      </c>
      <c r="B2648" s="24" t="n">
        <v>39</v>
      </c>
      <c r="C2648" s="7" t="n">
        <v>14</v>
      </c>
      <c r="D2648" s="7" t="n">
        <v>1562</v>
      </c>
      <c r="E2648" s="7" t="n">
        <v>104</v>
      </c>
    </row>
    <row r="2649" spans="1:19">
      <c r="A2649" t="s">
        <v>4</v>
      </c>
      <c r="B2649" s="4" t="s">
        <v>5</v>
      </c>
      <c r="C2649" s="4" t="s">
        <v>7</v>
      </c>
      <c r="D2649" s="4" t="s">
        <v>12</v>
      </c>
      <c r="E2649" s="4" t="s">
        <v>7</v>
      </c>
    </row>
    <row r="2650" spans="1:19">
      <c r="A2650" t="n">
        <v>24765</v>
      </c>
      <c r="B2650" s="24" t="n">
        <v>39</v>
      </c>
      <c r="C2650" s="7" t="n">
        <v>14</v>
      </c>
      <c r="D2650" s="7" t="n">
        <v>1562</v>
      </c>
      <c r="E2650" s="7" t="n">
        <v>105</v>
      </c>
    </row>
    <row r="2651" spans="1:19">
      <c r="A2651" t="s">
        <v>4</v>
      </c>
      <c r="B2651" s="4" t="s">
        <v>5</v>
      </c>
      <c r="C2651" s="4" t="s">
        <v>12</v>
      </c>
    </row>
    <row r="2652" spans="1:19">
      <c r="A2652" t="n">
        <v>24770</v>
      </c>
      <c r="B2652" s="22" t="n">
        <v>16</v>
      </c>
      <c r="C2652" s="7" t="n">
        <v>500</v>
      </c>
    </row>
    <row r="2653" spans="1:19">
      <c r="A2653" t="s">
        <v>4</v>
      </c>
      <c r="B2653" s="4" t="s">
        <v>5</v>
      </c>
      <c r="C2653" s="4" t="s">
        <v>7</v>
      </c>
      <c r="D2653" s="4" t="s">
        <v>12</v>
      </c>
      <c r="E2653" s="4" t="s">
        <v>21</v>
      </c>
      <c r="F2653" s="4" t="s">
        <v>12</v>
      </c>
      <c r="G2653" s="4" t="s">
        <v>13</v>
      </c>
      <c r="H2653" s="4" t="s">
        <v>13</v>
      </c>
      <c r="I2653" s="4" t="s">
        <v>12</v>
      </c>
      <c r="J2653" s="4" t="s">
        <v>12</v>
      </c>
      <c r="K2653" s="4" t="s">
        <v>13</v>
      </c>
      <c r="L2653" s="4" t="s">
        <v>13</v>
      </c>
      <c r="M2653" s="4" t="s">
        <v>13</v>
      </c>
      <c r="N2653" s="4" t="s">
        <v>13</v>
      </c>
      <c r="O2653" s="4" t="s">
        <v>8</v>
      </c>
    </row>
    <row r="2654" spans="1:19">
      <c r="A2654" t="n">
        <v>24773</v>
      </c>
      <c r="B2654" s="37" t="n">
        <v>50</v>
      </c>
      <c r="C2654" s="7" t="n">
        <v>0</v>
      </c>
      <c r="D2654" s="7" t="n">
        <v>2037</v>
      </c>
      <c r="E2654" s="7" t="n">
        <v>0.5</v>
      </c>
      <c r="F2654" s="7" t="n">
        <v>0</v>
      </c>
      <c r="G2654" s="7" t="n">
        <v>0</v>
      </c>
      <c r="H2654" s="7" t="n">
        <v>0</v>
      </c>
      <c r="I2654" s="7" t="n">
        <v>0</v>
      </c>
      <c r="J2654" s="7" t="n">
        <v>65533</v>
      </c>
      <c r="K2654" s="7" t="n">
        <v>0</v>
      </c>
      <c r="L2654" s="7" t="n">
        <v>0</v>
      </c>
      <c r="M2654" s="7" t="n">
        <v>0</v>
      </c>
      <c r="N2654" s="7" t="n">
        <v>0</v>
      </c>
      <c r="O2654" s="7" t="s">
        <v>14</v>
      </c>
    </row>
    <row r="2655" spans="1:19">
      <c r="A2655" t="s">
        <v>4</v>
      </c>
      <c r="B2655" s="4" t="s">
        <v>5</v>
      </c>
      <c r="C2655" s="4" t="s">
        <v>12</v>
      </c>
      <c r="D2655" s="4" t="s">
        <v>7</v>
      </c>
      <c r="E2655" s="4" t="s">
        <v>7</v>
      </c>
      <c r="F2655" s="4" t="s">
        <v>8</v>
      </c>
    </row>
    <row r="2656" spans="1:19">
      <c r="A2656" t="n">
        <v>24812</v>
      </c>
      <c r="B2656" s="16" t="n">
        <v>47</v>
      </c>
      <c r="C2656" s="7" t="n">
        <v>1560</v>
      </c>
      <c r="D2656" s="7" t="n">
        <v>0</v>
      </c>
      <c r="E2656" s="7" t="n">
        <v>0</v>
      </c>
      <c r="F2656" s="7" t="s">
        <v>48</v>
      </c>
    </row>
    <row r="2657" spans="1:19">
      <c r="A2657" t="s">
        <v>4</v>
      </c>
      <c r="B2657" s="4" t="s">
        <v>5</v>
      </c>
      <c r="C2657" s="4" t="s">
        <v>12</v>
      </c>
      <c r="D2657" s="4" t="s">
        <v>12</v>
      </c>
      <c r="E2657" s="4" t="s">
        <v>21</v>
      </c>
      <c r="F2657" s="4" t="s">
        <v>21</v>
      </c>
      <c r="G2657" s="4" t="s">
        <v>21</v>
      </c>
      <c r="H2657" s="4" t="s">
        <v>21</v>
      </c>
      <c r="I2657" s="4" t="s">
        <v>7</v>
      </c>
      <c r="J2657" s="4" t="s">
        <v>12</v>
      </c>
    </row>
    <row r="2658" spans="1:19">
      <c r="A2658" t="n">
        <v>24828</v>
      </c>
      <c r="B2658" s="60" t="n">
        <v>55</v>
      </c>
      <c r="C2658" s="7" t="n">
        <v>1563</v>
      </c>
      <c r="D2658" s="7" t="n">
        <v>65533</v>
      </c>
      <c r="E2658" s="7" t="n">
        <v>379.649993896484</v>
      </c>
      <c r="F2658" s="7" t="n">
        <v>-4.75</v>
      </c>
      <c r="G2658" s="7" t="n">
        <v>-23.8099994659424</v>
      </c>
      <c r="H2658" s="7" t="n">
        <v>10</v>
      </c>
      <c r="I2658" s="7" t="n">
        <v>0</v>
      </c>
      <c r="J2658" s="7" t="n">
        <v>0</v>
      </c>
    </row>
    <row r="2659" spans="1:19">
      <c r="A2659" t="s">
        <v>4</v>
      </c>
      <c r="B2659" s="4" t="s">
        <v>5</v>
      </c>
      <c r="C2659" s="4" t="s">
        <v>12</v>
      </c>
    </row>
    <row r="2660" spans="1:19">
      <c r="A2660" t="n">
        <v>24852</v>
      </c>
      <c r="B2660" s="22" t="n">
        <v>16</v>
      </c>
      <c r="C2660" s="7" t="n">
        <v>1250</v>
      </c>
    </row>
    <row r="2661" spans="1:19">
      <c r="A2661" t="s">
        <v>4</v>
      </c>
      <c r="B2661" s="4" t="s">
        <v>5</v>
      </c>
      <c r="C2661" s="4" t="s">
        <v>7</v>
      </c>
      <c r="D2661" s="4" t="s">
        <v>12</v>
      </c>
      <c r="E2661" s="4" t="s">
        <v>12</v>
      </c>
    </row>
    <row r="2662" spans="1:19">
      <c r="A2662" t="n">
        <v>24855</v>
      </c>
      <c r="B2662" s="37" t="n">
        <v>50</v>
      </c>
      <c r="C2662" s="7" t="n">
        <v>1</v>
      </c>
      <c r="D2662" s="7" t="n">
        <v>15110</v>
      </c>
      <c r="E2662" s="7" t="n">
        <v>500</v>
      </c>
    </row>
    <row r="2663" spans="1:19">
      <c r="A2663" t="s">
        <v>4</v>
      </c>
      <c r="B2663" s="4" t="s">
        <v>5</v>
      </c>
      <c r="C2663" s="4" t="s">
        <v>7</v>
      </c>
      <c r="D2663" s="4" t="s">
        <v>12</v>
      </c>
      <c r="E2663" s="4" t="s">
        <v>12</v>
      </c>
      <c r="F2663" s="4" t="s">
        <v>12</v>
      </c>
      <c r="G2663" s="4" t="s">
        <v>12</v>
      </c>
      <c r="H2663" s="4" t="s">
        <v>12</v>
      </c>
      <c r="I2663" s="4" t="s">
        <v>8</v>
      </c>
      <c r="J2663" s="4" t="s">
        <v>21</v>
      </c>
      <c r="K2663" s="4" t="s">
        <v>21</v>
      </c>
      <c r="L2663" s="4" t="s">
        <v>21</v>
      </c>
      <c r="M2663" s="4" t="s">
        <v>13</v>
      </c>
      <c r="N2663" s="4" t="s">
        <v>13</v>
      </c>
      <c r="O2663" s="4" t="s">
        <v>21</v>
      </c>
      <c r="P2663" s="4" t="s">
        <v>21</v>
      </c>
      <c r="Q2663" s="4" t="s">
        <v>21</v>
      </c>
      <c r="R2663" s="4" t="s">
        <v>21</v>
      </c>
      <c r="S2663" s="4" t="s">
        <v>7</v>
      </c>
    </row>
    <row r="2664" spans="1:19">
      <c r="A2664" t="n">
        <v>24861</v>
      </c>
      <c r="B2664" s="24" t="n">
        <v>39</v>
      </c>
      <c r="C2664" s="7" t="n">
        <v>12</v>
      </c>
      <c r="D2664" s="7" t="n">
        <v>65533</v>
      </c>
      <c r="E2664" s="7" t="n">
        <v>207</v>
      </c>
      <c r="F2664" s="7" t="n">
        <v>0</v>
      </c>
      <c r="G2664" s="7" t="n">
        <v>1651</v>
      </c>
      <c r="H2664" s="7" t="n">
        <v>259</v>
      </c>
      <c r="I2664" s="7" t="s">
        <v>127</v>
      </c>
      <c r="J2664" s="7" t="n">
        <v>0</v>
      </c>
      <c r="K2664" s="7" t="n">
        <v>0</v>
      </c>
      <c r="L2664" s="7" t="n">
        <v>0</v>
      </c>
      <c r="M2664" s="7" t="n">
        <v>0</v>
      </c>
      <c r="N2664" s="7" t="n">
        <v>0</v>
      </c>
      <c r="O2664" s="7" t="n">
        <v>0</v>
      </c>
      <c r="P2664" s="7" t="n">
        <v>10</v>
      </c>
      <c r="Q2664" s="7" t="n">
        <v>10</v>
      </c>
      <c r="R2664" s="7" t="n">
        <v>10</v>
      </c>
      <c r="S2664" s="7" t="n">
        <v>255</v>
      </c>
    </row>
    <row r="2665" spans="1:19">
      <c r="A2665" t="s">
        <v>4</v>
      </c>
      <c r="B2665" s="4" t="s">
        <v>5</v>
      </c>
      <c r="C2665" s="4" t="s">
        <v>7</v>
      </c>
      <c r="D2665" s="4" t="s">
        <v>12</v>
      </c>
      <c r="E2665" s="4" t="s">
        <v>12</v>
      </c>
      <c r="F2665" s="4" t="s">
        <v>12</v>
      </c>
      <c r="G2665" s="4" t="s">
        <v>12</v>
      </c>
      <c r="H2665" s="4" t="s">
        <v>12</v>
      </c>
      <c r="I2665" s="4" t="s">
        <v>8</v>
      </c>
      <c r="J2665" s="4" t="s">
        <v>21</v>
      </c>
      <c r="K2665" s="4" t="s">
        <v>21</v>
      </c>
      <c r="L2665" s="4" t="s">
        <v>21</v>
      </c>
      <c r="M2665" s="4" t="s">
        <v>13</v>
      </c>
      <c r="N2665" s="4" t="s">
        <v>13</v>
      </c>
      <c r="O2665" s="4" t="s">
        <v>21</v>
      </c>
      <c r="P2665" s="4" t="s">
        <v>21</v>
      </c>
      <c r="Q2665" s="4" t="s">
        <v>21</v>
      </c>
      <c r="R2665" s="4" t="s">
        <v>21</v>
      </c>
      <c r="S2665" s="4" t="s">
        <v>7</v>
      </c>
    </row>
    <row r="2666" spans="1:19">
      <c r="A2666" t="n">
        <v>24920</v>
      </c>
      <c r="B2666" s="24" t="n">
        <v>39</v>
      </c>
      <c r="C2666" s="7" t="n">
        <v>12</v>
      </c>
      <c r="D2666" s="7" t="n">
        <v>65533</v>
      </c>
      <c r="E2666" s="7" t="n">
        <v>207</v>
      </c>
      <c r="F2666" s="7" t="n">
        <v>0</v>
      </c>
      <c r="G2666" s="7" t="n">
        <v>1654</v>
      </c>
      <c r="H2666" s="7" t="n">
        <v>259</v>
      </c>
      <c r="I2666" s="7" t="s">
        <v>127</v>
      </c>
      <c r="J2666" s="7" t="n">
        <v>0</v>
      </c>
      <c r="K2666" s="7" t="n">
        <v>0</v>
      </c>
      <c r="L2666" s="7" t="n">
        <v>0</v>
      </c>
      <c r="M2666" s="7" t="n">
        <v>0</v>
      </c>
      <c r="N2666" s="7" t="n">
        <v>0</v>
      </c>
      <c r="O2666" s="7" t="n">
        <v>0</v>
      </c>
      <c r="P2666" s="7" t="n">
        <v>10</v>
      </c>
      <c r="Q2666" s="7" t="n">
        <v>10</v>
      </c>
      <c r="R2666" s="7" t="n">
        <v>10</v>
      </c>
      <c r="S2666" s="7" t="n">
        <v>255</v>
      </c>
    </row>
    <row r="2667" spans="1:19">
      <c r="A2667" t="s">
        <v>4</v>
      </c>
      <c r="B2667" s="4" t="s">
        <v>5</v>
      </c>
      <c r="C2667" s="4" t="s">
        <v>7</v>
      </c>
      <c r="D2667" s="4" t="s">
        <v>12</v>
      </c>
      <c r="E2667" s="4" t="s">
        <v>12</v>
      </c>
      <c r="F2667" s="4" t="s">
        <v>12</v>
      </c>
      <c r="G2667" s="4" t="s">
        <v>12</v>
      </c>
      <c r="H2667" s="4" t="s">
        <v>12</v>
      </c>
      <c r="I2667" s="4" t="s">
        <v>8</v>
      </c>
      <c r="J2667" s="4" t="s">
        <v>21</v>
      </c>
      <c r="K2667" s="4" t="s">
        <v>21</v>
      </c>
      <c r="L2667" s="4" t="s">
        <v>21</v>
      </c>
      <c r="M2667" s="4" t="s">
        <v>13</v>
      </c>
      <c r="N2667" s="4" t="s">
        <v>13</v>
      </c>
      <c r="O2667" s="4" t="s">
        <v>21</v>
      </c>
      <c r="P2667" s="4" t="s">
        <v>21</v>
      </c>
      <c r="Q2667" s="4" t="s">
        <v>21</v>
      </c>
      <c r="R2667" s="4" t="s">
        <v>21</v>
      </c>
      <c r="S2667" s="4" t="s">
        <v>7</v>
      </c>
    </row>
    <row r="2668" spans="1:19">
      <c r="A2668" t="n">
        <v>24979</v>
      </c>
      <c r="B2668" s="24" t="n">
        <v>39</v>
      </c>
      <c r="C2668" s="7" t="n">
        <v>12</v>
      </c>
      <c r="D2668" s="7" t="n">
        <v>65533</v>
      </c>
      <c r="E2668" s="7" t="n">
        <v>203</v>
      </c>
      <c r="F2668" s="7" t="n">
        <v>0</v>
      </c>
      <c r="G2668" s="7" t="n">
        <v>65533</v>
      </c>
      <c r="H2668" s="7" t="n">
        <v>259</v>
      </c>
      <c r="I2668" s="7" t="s">
        <v>14</v>
      </c>
      <c r="J2668" s="7" t="n">
        <v>380.369995117188</v>
      </c>
      <c r="K2668" s="7" t="n">
        <v>-1.5</v>
      </c>
      <c r="L2668" s="7" t="n">
        <v>-23.9500007629395</v>
      </c>
      <c r="M2668" s="7" t="n">
        <v>0</v>
      </c>
      <c r="N2668" s="7" t="n">
        <v>1132462080</v>
      </c>
      <c r="O2668" s="7" t="n">
        <v>0</v>
      </c>
      <c r="P2668" s="7" t="n">
        <v>1</v>
      </c>
      <c r="Q2668" s="7" t="n">
        <v>1</v>
      </c>
      <c r="R2668" s="7" t="n">
        <v>1</v>
      </c>
      <c r="S2668" s="7" t="n">
        <v>255</v>
      </c>
    </row>
    <row r="2669" spans="1:19">
      <c r="A2669" t="s">
        <v>4</v>
      </c>
      <c r="B2669" s="4" t="s">
        <v>5</v>
      </c>
      <c r="C2669" s="4" t="s">
        <v>7</v>
      </c>
      <c r="D2669" s="4" t="s">
        <v>12</v>
      </c>
      <c r="E2669" s="4" t="s">
        <v>21</v>
      </c>
      <c r="F2669" s="4" t="s">
        <v>12</v>
      </c>
      <c r="G2669" s="4" t="s">
        <v>13</v>
      </c>
      <c r="H2669" s="4" t="s">
        <v>13</v>
      </c>
      <c r="I2669" s="4" t="s">
        <v>12</v>
      </c>
      <c r="J2669" s="4" t="s">
        <v>12</v>
      </c>
      <c r="K2669" s="4" t="s">
        <v>13</v>
      </c>
      <c r="L2669" s="4" t="s">
        <v>13</v>
      </c>
      <c r="M2669" s="4" t="s">
        <v>13</v>
      </c>
      <c r="N2669" s="4" t="s">
        <v>13</v>
      </c>
      <c r="O2669" s="4" t="s">
        <v>8</v>
      </c>
    </row>
    <row r="2670" spans="1:19">
      <c r="A2670" t="n">
        <v>25029</v>
      </c>
      <c r="B2670" s="37" t="n">
        <v>50</v>
      </c>
      <c r="C2670" s="7" t="n">
        <v>0</v>
      </c>
      <c r="D2670" s="7" t="n">
        <v>2008</v>
      </c>
      <c r="E2670" s="7" t="n">
        <v>1</v>
      </c>
      <c r="F2670" s="7" t="n">
        <v>0</v>
      </c>
      <c r="G2670" s="7" t="n">
        <v>0</v>
      </c>
      <c r="H2670" s="7" t="n">
        <v>0</v>
      </c>
      <c r="I2670" s="7" t="n">
        <v>0</v>
      </c>
      <c r="J2670" s="7" t="n">
        <v>65533</v>
      </c>
      <c r="K2670" s="7" t="n">
        <v>0</v>
      </c>
      <c r="L2670" s="7" t="n">
        <v>0</v>
      </c>
      <c r="M2670" s="7" t="n">
        <v>0</v>
      </c>
      <c r="N2670" s="7" t="n">
        <v>0</v>
      </c>
      <c r="O2670" s="7" t="s">
        <v>14</v>
      </c>
    </row>
    <row r="2671" spans="1:19">
      <c r="A2671" t="s">
        <v>4</v>
      </c>
      <c r="B2671" s="4" t="s">
        <v>5</v>
      </c>
      <c r="C2671" s="4" t="s">
        <v>7</v>
      </c>
      <c r="D2671" s="4" t="s">
        <v>12</v>
      </c>
      <c r="E2671" s="4" t="s">
        <v>21</v>
      </c>
      <c r="F2671" s="4" t="s">
        <v>12</v>
      </c>
      <c r="G2671" s="4" t="s">
        <v>13</v>
      </c>
      <c r="H2671" s="4" t="s">
        <v>13</v>
      </c>
      <c r="I2671" s="4" t="s">
        <v>12</v>
      </c>
      <c r="J2671" s="4" t="s">
        <v>12</v>
      </c>
      <c r="K2671" s="4" t="s">
        <v>13</v>
      </c>
      <c r="L2671" s="4" t="s">
        <v>13</v>
      </c>
      <c r="M2671" s="4" t="s">
        <v>13</v>
      </c>
      <c r="N2671" s="4" t="s">
        <v>13</v>
      </c>
      <c r="O2671" s="4" t="s">
        <v>8</v>
      </c>
    </row>
    <row r="2672" spans="1:19">
      <c r="A2672" t="n">
        <v>25068</v>
      </c>
      <c r="B2672" s="37" t="n">
        <v>50</v>
      </c>
      <c r="C2672" s="7" t="n">
        <v>0</v>
      </c>
      <c r="D2672" s="7" t="n">
        <v>2013</v>
      </c>
      <c r="E2672" s="7" t="n">
        <v>0.5</v>
      </c>
      <c r="F2672" s="7" t="n">
        <v>0</v>
      </c>
      <c r="G2672" s="7" t="n">
        <v>0</v>
      </c>
      <c r="H2672" s="7" t="n">
        <v>0</v>
      </c>
      <c r="I2672" s="7" t="n">
        <v>0</v>
      </c>
      <c r="J2672" s="7" t="n">
        <v>65533</v>
      </c>
      <c r="K2672" s="7" t="n">
        <v>0</v>
      </c>
      <c r="L2672" s="7" t="n">
        <v>0</v>
      </c>
      <c r="M2672" s="7" t="n">
        <v>0</v>
      </c>
      <c r="N2672" s="7" t="n">
        <v>0</v>
      </c>
      <c r="O2672" s="7" t="s">
        <v>14</v>
      </c>
    </row>
    <row r="2673" spans="1:19">
      <c r="A2673" t="s">
        <v>4</v>
      </c>
      <c r="B2673" s="4" t="s">
        <v>5</v>
      </c>
      <c r="C2673" s="4" t="s">
        <v>12</v>
      </c>
    </row>
    <row r="2674" spans="1:19">
      <c r="A2674" t="n">
        <v>25107</v>
      </c>
      <c r="B2674" s="22" t="n">
        <v>16</v>
      </c>
      <c r="C2674" s="7" t="n">
        <v>500</v>
      </c>
    </row>
    <row r="2675" spans="1:19">
      <c r="A2675" t="s">
        <v>4</v>
      </c>
      <c r="B2675" s="4" t="s">
        <v>5</v>
      </c>
      <c r="C2675" s="4" t="s">
        <v>7</v>
      </c>
      <c r="D2675" s="4" t="s">
        <v>13</v>
      </c>
      <c r="E2675" s="4" t="s">
        <v>13</v>
      </c>
      <c r="F2675" s="4" t="s">
        <v>13</v>
      </c>
    </row>
    <row r="2676" spans="1:19">
      <c r="A2676" t="n">
        <v>25110</v>
      </c>
      <c r="B2676" s="37" t="n">
        <v>50</v>
      </c>
      <c r="C2676" s="7" t="n">
        <v>255</v>
      </c>
      <c r="D2676" s="7" t="n">
        <v>1050253722</v>
      </c>
      <c r="E2676" s="7" t="n">
        <v>1065353216</v>
      </c>
      <c r="F2676" s="7" t="n">
        <v>1045220557</v>
      </c>
    </row>
    <row r="2677" spans="1:19">
      <c r="A2677" t="s">
        <v>4</v>
      </c>
      <c r="B2677" s="4" t="s">
        <v>5</v>
      </c>
      <c r="C2677" s="4" t="s">
        <v>7</v>
      </c>
      <c r="D2677" s="4" t="s">
        <v>12</v>
      </c>
      <c r="E2677" s="4" t="s">
        <v>21</v>
      </c>
      <c r="F2677" s="4" t="s">
        <v>12</v>
      </c>
      <c r="G2677" s="4" t="s">
        <v>13</v>
      </c>
      <c r="H2677" s="4" t="s">
        <v>13</v>
      </c>
      <c r="I2677" s="4" t="s">
        <v>12</v>
      </c>
      <c r="J2677" s="4" t="s">
        <v>12</v>
      </c>
      <c r="K2677" s="4" t="s">
        <v>13</v>
      </c>
      <c r="L2677" s="4" t="s">
        <v>13</v>
      </c>
      <c r="M2677" s="4" t="s">
        <v>13</v>
      </c>
      <c r="N2677" s="4" t="s">
        <v>13</v>
      </c>
      <c r="O2677" s="4" t="s">
        <v>8</v>
      </c>
    </row>
    <row r="2678" spans="1:19">
      <c r="A2678" t="n">
        <v>25124</v>
      </c>
      <c r="B2678" s="37" t="n">
        <v>50</v>
      </c>
      <c r="C2678" s="7" t="n">
        <v>0</v>
      </c>
      <c r="D2678" s="7" t="n">
        <v>2037</v>
      </c>
      <c r="E2678" s="7" t="n">
        <v>0.5</v>
      </c>
      <c r="F2678" s="7" t="n">
        <v>0</v>
      </c>
      <c r="G2678" s="7" t="n">
        <v>0</v>
      </c>
      <c r="H2678" s="7" t="n">
        <v>0</v>
      </c>
      <c r="I2678" s="7" t="n">
        <v>0</v>
      </c>
      <c r="J2678" s="7" t="n">
        <v>65533</v>
      </c>
      <c r="K2678" s="7" t="n">
        <v>0</v>
      </c>
      <c r="L2678" s="7" t="n">
        <v>0</v>
      </c>
      <c r="M2678" s="7" t="n">
        <v>0</v>
      </c>
      <c r="N2678" s="7" t="n">
        <v>0</v>
      </c>
      <c r="O2678" s="7" t="s">
        <v>14</v>
      </c>
    </row>
    <row r="2679" spans="1:19">
      <c r="A2679" t="s">
        <v>4</v>
      </c>
      <c r="B2679" s="4" t="s">
        <v>5</v>
      </c>
      <c r="C2679" s="4" t="s">
        <v>12</v>
      </c>
      <c r="D2679" s="4" t="s">
        <v>7</v>
      </c>
      <c r="E2679" s="4" t="s">
        <v>7</v>
      </c>
      <c r="F2679" s="4" t="s">
        <v>8</v>
      </c>
    </row>
    <row r="2680" spans="1:19">
      <c r="A2680" t="n">
        <v>25163</v>
      </c>
      <c r="B2680" s="16" t="n">
        <v>47</v>
      </c>
      <c r="C2680" s="7" t="n">
        <v>1563</v>
      </c>
      <c r="D2680" s="7" t="n">
        <v>0</v>
      </c>
      <c r="E2680" s="7" t="n">
        <v>0</v>
      </c>
      <c r="F2680" s="7" t="s">
        <v>98</v>
      </c>
    </row>
    <row r="2681" spans="1:19">
      <c r="A2681" t="s">
        <v>4</v>
      </c>
      <c r="B2681" s="4" t="s">
        <v>5</v>
      </c>
      <c r="C2681" s="4" t="s">
        <v>7</v>
      </c>
      <c r="D2681" s="4" t="s">
        <v>12</v>
      </c>
      <c r="E2681" s="4" t="s">
        <v>7</v>
      </c>
    </row>
    <row r="2682" spans="1:19">
      <c r="A2682" t="n">
        <v>25176</v>
      </c>
      <c r="B2682" s="24" t="n">
        <v>39</v>
      </c>
      <c r="C2682" s="7" t="n">
        <v>14</v>
      </c>
      <c r="D2682" s="7" t="n">
        <v>1563</v>
      </c>
      <c r="E2682" s="7" t="n">
        <v>106</v>
      </c>
    </row>
    <row r="2683" spans="1:19">
      <c r="A2683" t="s">
        <v>4</v>
      </c>
      <c r="B2683" s="4" t="s">
        <v>5</v>
      </c>
      <c r="C2683" s="4" t="s">
        <v>7</v>
      </c>
      <c r="D2683" s="4" t="s">
        <v>12</v>
      </c>
      <c r="E2683" s="4" t="s">
        <v>7</v>
      </c>
    </row>
    <row r="2684" spans="1:19">
      <c r="A2684" t="n">
        <v>25181</v>
      </c>
      <c r="B2684" s="24" t="n">
        <v>39</v>
      </c>
      <c r="C2684" s="7" t="n">
        <v>14</v>
      </c>
      <c r="D2684" s="7" t="n">
        <v>1563</v>
      </c>
      <c r="E2684" s="7" t="n">
        <v>107</v>
      </c>
    </row>
    <row r="2685" spans="1:19">
      <c r="A2685" t="s">
        <v>4</v>
      </c>
      <c r="B2685" s="4" t="s">
        <v>5</v>
      </c>
      <c r="C2685" s="4" t="s">
        <v>12</v>
      </c>
    </row>
    <row r="2686" spans="1:19">
      <c r="A2686" t="n">
        <v>25186</v>
      </c>
      <c r="B2686" s="22" t="n">
        <v>16</v>
      </c>
      <c r="C2686" s="7" t="n">
        <v>2000</v>
      </c>
    </row>
    <row r="2687" spans="1:19">
      <c r="A2687" t="s">
        <v>4</v>
      </c>
      <c r="B2687" s="4" t="s">
        <v>5</v>
      </c>
      <c r="C2687" s="4" t="s">
        <v>7</v>
      </c>
      <c r="D2687" s="4" t="s">
        <v>12</v>
      </c>
      <c r="E2687" s="4" t="s">
        <v>21</v>
      </c>
    </row>
    <row r="2688" spans="1:19">
      <c r="A2688" t="n">
        <v>25189</v>
      </c>
      <c r="B2688" s="15" t="n">
        <v>58</v>
      </c>
      <c r="C2688" s="7" t="n">
        <v>101</v>
      </c>
      <c r="D2688" s="7" t="n">
        <v>500</v>
      </c>
      <c r="E2688" s="7" t="n">
        <v>1</v>
      </c>
    </row>
    <row r="2689" spans="1:15">
      <c r="A2689" t="s">
        <v>4</v>
      </c>
      <c r="B2689" s="4" t="s">
        <v>5</v>
      </c>
      <c r="C2689" s="4" t="s">
        <v>7</v>
      </c>
      <c r="D2689" s="4" t="s">
        <v>12</v>
      </c>
    </row>
    <row r="2690" spans="1:15">
      <c r="A2690" t="n">
        <v>25197</v>
      </c>
      <c r="B2690" s="15" t="n">
        <v>58</v>
      </c>
      <c r="C2690" s="7" t="n">
        <v>254</v>
      </c>
      <c r="D2690" s="7" t="n">
        <v>0</v>
      </c>
    </row>
    <row r="2691" spans="1:15">
      <c r="A2691" t="s">
        <v>4</v>
      </c>
      <c r="B2691" s="4" t="s">
        <v>5</v>
      </c>
      <c r="C2691" s="4" t="s">
        <v>7</v>
      </c>
      <c r="D2691" s="4" t="s">
        <v>7</v>
      </c>
      <c r="E2691" s="4" t="s">
        <v>21</v>
      </c>
      <c r="F2691" s="4" t="s">
        <v>21</v>
      </c>
      <c r="G2691" s="4" t="s">
        <v>21</v>
      </c>
      <c r="H2691" s="4" t="s">
        <v>12</v>
      </c>
    </row>
    <row r="2692" spans="1:15">
      <c r="A2692" t="n">
        <v>25201</v>
      </c>
      <c r="B2692" s="38" t="n">
        <v>45</v>
      </c>
      <c r="C2692" s="7" t="n">
        <v>2</v>
      </c>
      <c r="D2692" s="7" t="n">
        <v>3</v>
      </c>
      <c r="E2692" s="7" t="n">
        <v>404.679992675781</v>
      </c>
      <c r="F2692" s="7" t="n">
        <v>-0.0900000035762787</v>
      </c>
      <c r="G2692" s="7" t="n">
        <v>-18.4799995422363</v>
      </c>
      <c r="H2692" s="7" t="n">
        <v>0</v>
      </c>
    </row>
    <row r="2693" spans="1:15">
      <c r="A2693" t="s">
        <v>4</v>
      </c>
      <c r="B2693" s="4" t="s">
        <v>5</v>
      </c>
      <c r="C2693" s="4" t="s">
        <v>7</v>
      </c>
      <c r="D2693" s="4" t="s">
        <v>7</v>
      </c>
      <c r="E2693" s="4" t="s">
        <v>21</v>
      </c>
      <c r="F2693" s="4" t="s">
        <v>21</v>
      </c>
      <c r="G2693" s="4" t="s">
        <v>21</v>
      </c>
      <c r="H2693" s="4" t="s">
        <v>12</v>
      </c>
      <c r="I2693" s="4" t="s">
        <v>7</v>
      </c>
    </row>
    <row r="2694" spans="1:15">
      <c r="A2694" t="n">
        <v>25218</v>
      </c>
      <c r="B2694" s="38" t="n">
        <v>45</v>
      </c>
      <c r="C2694" s="7" t="n">
        <v>4</v>
      </c>
      <c r="D2694" s="7" t="n">
        <v>3</v>
      </c>
      <c r="E2694" s="7" t="n">
        <v>11.789999961853</v>
      </c>
      <c r="F2694" s="7" t="n">
        <v>43.8699989318848</v>
      </c>
      <c r="G2694" s="7" t="n">
        <v>0</v>
      </c>
      <c r="H2694" s="7" t="n">
        <v>0</v>
      </c>
      <c r="I2694" s="7" t="n">
        <v>1</v>
      </c>
    </row>
    <row r="2695" spans="1:15">
      <c r="A2695" t="s">
        <v>4</v>
      </c>
      <c r="B2695" s="4" t="s">
        <v>5</v>
      </c>
      <c r="C2695" s="4" t="s">
        <v>7</v>
      </c>
      <c r="D2695" s="4" t="s">
        <v>7</v>
      </c>
      <c r="E2695" s="4" t="s">
        <v>21</v>
      </c>
      <c r="F2695" s="4" t="s">
        <v>12</v>
      </c>
    </row>
    <row r="2696" spans="1:15">
      <c r="A2696" t="n">
        <v>25236</v>
      </c>
      <c r="B2696" s="38" t="n">
        <v>45</v>
      </c>
      <c r="C2696" s="7" t="n">
        <v>5</v>
      </c>
      <c r="D2696" s="7" t="n">
        <v>3</v>
      </c>
      <c r="E2696" s="7" t="n">
        <v>6.90000009536743</v>
      </c>
      <c r="F2696" s="7" t="n">
        <v>0</v>
      </c>
    </row>
    <row r="2697" spans="1:15">
      <c r="A2697" t="s">
        <v>4</v>
      </c>
      <c r="B2697" s="4" t="s">
        <v>5</v>
      </c>
      <c r="C2697" s="4" t="s">
        <v>7</v>
      </c>
      <c r="D2697" s="4" t="s">
        <v>7</v>
      </c>
      <c r="E2697" s="4" t="s">
        <v>21</v>
      </c>
      <c r="F2697" s="4" t="s">
        <v>12</v>
      </c>
    </row>
    <row r="2698" spans="1:15">
      <c r="A2698" t="n">
        <v>25245</v>
      </c>
      <c r="B2698" s="38" t="n">
        <v>45</v>
      </c>
      <c r="C2698" s="7" t="n">
        <v>11</v>
      </c>
      <c r="D2698" s="7" t="n">
        <v>3</v>
      </c>
      <c r="E2698" s="7" t="n">
        <v>44.5</v>
      </c>
      <c r="F2698" s="7" t="n">
        <v>0</v>
      </c>
    </row>
    <row r="2699" spans="1:15">
      <c r="A2699" t="s">
        <v>4</v>
      </c>
      <c r="B2699" s="4" t="s">
        <v>5</v>
      </c>
      <c r="C2699" s="4" t="s">
        <v>7</v>
      </c>
      <c r="D2699" s="4" t="s">
        <v>7</v>
      </c>
      <c r="E2699" s="4" t="s">
        <v>21</v>
      </c>
      <c r="F2699" s="4" t="s">
        <v>12</v>
      </c>
    </row>
    <row r="2700" spans="1:15">
      <c r="A2700" t="n">
        <v>25254</v>
      </c>
      <c r="B2700" s="38" t="n">
        <v>45</v>
      </c>
      <c r="C2700" s="7" t="n">
        <v>5</v>
      </c>
      <c r="D2700" s="7" t="n">
        <v>3</v>
      </c>
      <c r="E2700" s="7" t="n">
        <v>8.30000019073486</v>
      </c>
      <c r="F2700" s="7" t="n">
        <v>4000</v>
      </c>
    </row>
    <row r="2701" spans="1:15">
      <c r="A2701" t="s">
        <v>4</v>
      </c>
      <c r="B2701" s="4" t="s">
        <v>5</v>
      </c>
      <c r="C2701" s="4" t="s">
        <v>12</v>
      </c>
      <c r="D2701" s="4" t="s">
        <v>7</v>
      </c>
      <c r="E2701" s="4" t="s">
        <v>7</v>
      </c>
      <c r="F2701" s="4" t="s">
        <v>8</v>
      </c>
    </row>
    <row r="2702" spans="1:15">
      <c r="A2702" t="n">
        <v>25263</v>
      </c>
      <c r="B2702" s="27" t="n">
        <v>20</v>
      </c>
      <c r="C2702" s="7" t="n">
        <v>1560</v>
      </c>
      <c r="D2702" s="7" t="n">
        <v>2</v>
      </c>
      <c r="E2702" s="7" t="n">
        <v>11</v>
      </c>
      <c r="F2702" s="7" t="s">
        <v>99</v>
      </c>
    </row>
    <row r="2703" spans="1:15">
      <c r="A2703" t="s">
        <v>4</v>
      </c>
      <c r="B2703" s="4" t="s">
        <v>5</v>
      </c>
      <c r="C2703" s="4" t="s">
        <v>12</v>
      </c>
      <c r="D2703" s="4" t="s">
        <v>7</v>
      </c>
      <c r="E2703" s="4" t="s">
        <v>7</v>
      </c>
      <c r="F2703" s="4" t="s">
        <v>8</v>
      </c>
    </row>
    <row r="2704" spans="1:15">
      <c r="A2704" t="n">
        <v>25291</v>
      </c>
      <c r="B2704" s="27" t="n">
        <v>20</v>
      </c>
      <c r="C2704" s="7" t="n">
        <v>1561</v>
      </c>
      <c r="D2704" s="7" t="n">
        <v>2</v>
      </c>
      <c r="E2704" s="7" t="n">
        <v>11</v>
      </c>
      <c r="F2704" s="7" t="s">
        <v>100</v>
      </c>
    </row>
    <row r="2705" spans="1:9">
      <c r="A2705" t="s">
        <v>4</v>
      </c>
      <c r="B2705" s="4" t="s">
        <v>5</v>
      </c>
      <c r="C2705" s="4" t="s">
        <v>12</v>
      </c>
      <c r="D2705" s="4" t="s">
        <v>7</v>
      </c>
      <c r="E2705" s="4" t="s">
        <v>7</v>
      </c>
      <c r="F2705" s="4" t="s">
        <v>8</v>
      </c>
    </row>
    <row r="2706" spans="1:9">
      <c r="A2706" t="n">
        <v>25318</v>
      </c>
      <c r="B2706" s="27" t="n">
        <v>20</v>
      </c>
      <c r="C2706" s="7" t="n">
        <v>1564</v>
      </c>
      <c r="D2706" s="7" t="n">
        <v>2</v>
      </c>
      <c r="E2706" s="7" t="n">
        <v>11</v>
      </c>
      <c r="F2706" s="7" t="s">
        <v>100</v>
      </c>
    </row>
    <row r="2707" spans="1:9">
      <c r="A2707" t="s">
        <v>4</v>
      </c>
      <c r="B2707" s="4" t="s">
        <v>5</v>
      </c>
      <c r="C2707" s="4" t="s">
        <v>12</v>
      </c>
      <c r="D2707" s="4" t="s">
        <v>7</v>
      </c>
      <c r="E2707" s="4" t="s">
        <v>7</v>
      </c>
      <c r="F2707" s="4" t="s">
        <v>8</v>
      </c>
    </row>
    <row r="2708" spans="1:9">
      <c r="A2708" t="n">
        <v>25345</v>
      </c>
      <c r="B2708" s="27" t="n">
        <v>20</v>
      </c>
      <c r="C2708" s="7" t="n">
        <v>1565</v>
      </c>
      <c r="D2708" s="7" t="n">
        <v>2</v>
      </c>
      <c r="E2708" s="7" t="n">
        <v>11</v>
      </c>
      <c r="F2708" s="7" t="s">
        <v>100</v>
      </c>
    </row>
    <row r="2709" spans="1:9">
      <c r="A2709" t="s">
        <v>4</v>
      </c>
      <c r="B2709" s="4" t="s">
        <v>5</v>
      </c>
      <c r="C2709" s="4" t="s">
        <v>12</v>
      </c>
      <c r="D2709" s="4" t="s">
        <v>7</v>
      </c>
    </row>
    <row r="2710" spans="1:9">
      <c r="A2710" t="n">
        <v>25372</v>
      </c>
      <c r="B2710" s="58" t="n">
        <v>21</v>
      </c>
      <c r="C2710" s="7" t="n">
        <v>1650</v>
      </c>
      <c r="D2710" s="7" t="n">
        <v>3</v>
      </c>
    </row>
    <row r="2711" spans="1:9">
      <c r="A2711" t="s">
        <v>4</v>
      </c>
      <c r="B2711" s="4" t="s">
        <v>5</v>
      </c>
      <c r="C2711" s="4" t="s">
        <v>12</v>
      </c>
      <c r="D2711" s="4" t="s">
        <v>7</v>
      </c>
    </row>
    <row r="2712" spans="1:9">
      <c r="A2712" t="n">
        <v>25376</v>
      </c>
      <c r="B2712" s="58" t="n">
        <v>21</v>
      </c>
      <c r="C2712" s="7" t="n">
        <v>1651</v>
      </c>
      <c r="D2712" s="7" t="n">
        <v>3</v>
      </c>
    </row>
    <row r="2713" spans="1:9">
      <c r="A2713" t="s">
        <v>4</v>
      </c>
      <c r="B2713" s="4" t="s">
        <v>5</v>
      </c>
      <c r="C2713" s="4" t="s">
        <v>12</v>
      </c>
      <c r="D2713" s="4" t="s">
        <v>7</v>
      </c>
    </row>
    <row r="2714" spans="1:9">
      <c r="A2714" t="n">
        <v>25380</v>
      </c>
      <c r="B2714" s="58" t="n">
        <v>21</v>
      </c>
      <c r="C2714" s="7" t="n">
        <v>1654</v>
      </c>
      <c r="D2714" s="7" t="n">
        <v>3</v>
      </c>
    </row>
    <row r="2715" spans="1:9">
      <c r="A2715" t="s">
        <v>4</v>
      </c>
      <c r="B2715" s="4" t="s">
        <v>5</v>
      </c>
      <c r="C2715" s="4" t="s">
        <v>12</v>
      </c>
      <c r="D2715" s="4" t="s">
        <v>7</v>
      </c>
    </row>
    <row r="2716" spans="1:9">
      <c r="A2716" t="n">
        <v>25384</v>
      </c>
      <c r="B2716" s="58" t="n">
        <v>21</v>
      </c>
      <c r="C2716" s="7" t="n">
        <v>1655</v>
      </c>
      <c r="D2716" s="7" t="n">
        <v>3</v>
      </c>
    </row>
    <row r="2717" spans="1:9">
      <c r="A2717" t="s">
        <v>4</v>
      </c>
      <c r="B2717" s="4" t="s">
        <v>5</v>
      </c>
      <c r="C2717" s="4" t="s">
        <v>12</v>
      </c>
      <c r="D2717" s="4" t="s">
        <v>7</v>
      </c>
    </row>
    <row r="2718" spans="1:9">
      <c r="A2718" t="n">
        <v>25388</v>
      </c>
      <c r="B2718" s="58" t="n">
        <v>21</v>
      </c>
      <c r="C2718" s="7" t="n">
        <v>1656</v>
      </c>
      <c r="D2718" s="7" t="n">
        <v>3</v>
      </c>
    </row>
    <row r="2719" spans="1:9">
      <c r="A2719" t="s">
        <v>4</v>
      </c>
      <c r="B2719" s="4" t="s">
        <v>5</v>
      </c>
      <c r="C2719" s="4" t="s">
        <v>12</v>
      </c>
      <c r="D2719" s="4" t="s">
        <v>7</v>
      </c>
    </row>
    <row r="2720" spans="1:9">
      <c r="A2720" t="n">
        <v>25392</v>
      </c>
      <c r="B2720" s="58" t="n">
        <v>21</v>
      </c>
      <c r="C2720" s="7" t="n">
        <v>1657</v>
      </c>
      <c r="D2720" s="7" t="n">
        <v>3</v>
      </c>
    </row>
    <row r="2721" spans="1:6">
      <c r="A2721" t="s">
        <v>4</v>
      </c>
      <c r="B2721" s="4" t="s">
        <v>5</v>
      </c>
      <c r="C2721" s="4" t="s">
        <v>12</v>
      </c>
      <c r="D2721" s="4" t="s">
        <v>7</v>
      </c>
    </row>
    <row r="2722" spans="1:6">
      <c r="A2722" t="n">
        <v>25396</v>
      </c>
      <c r="B2722" s="58" t="n">
        <v>21</v>
      </c>
      <c r="C2722" s="7" t="n">
        <v>1658</v>
      </c>
      <c r="D2722" s="7" t="n">
        <v>3</v>
      </c>
    </row>
    <row r="2723" spans="1:6">
      <c r="A2723" t="s">
        <v>4</v>
      </c>
      <c r="B2723" s="4" t="s">
        <v>5</v>
      </c>
      <c r="C2723" s="4" t="s">
        <v>12</v>
      </c>
      <c r="D2723" s="4" t="s">
        <v>12</v>
      </c>
      <c r="E2723" s="4" t="s">
        <v>21</v>
      </c>
      <c r="F2723" s="4" t="s">
        <v>21</v>
      </c>
      <c r="G2723" s="4" t="s">
        <v>21</v>
      </c>
      <c r="H2723" s="4" t="s">
        <v>21</v>
      </c>
      <c r="I2723" s="4" t="s">
        <v>7</v>
      </c>
      <c r="J2723" s="4" t="s">
        <v>12</v>
      </c>
    </row>
    <row r="2724" spans="1:6">
      <c r="A2724" t="n">
        <v>25400</v>
      </c>
      <c r="B2724" s="60" t="n">
        <v>55</v>
      </c>
      <c r="C2724" s="7" t="n">
        <v>1560</v>
      </c>
      <c r="D2724" s="7" t="n">
        <v>65533</v>
      </c>
      <c r="E2724" s="7" t="n">
        <v>363.929992675781</v>
      </c>
      <c r="F2724" s="7" t="n">
        <v>-4.75</v>
      </c>
      <c r="G2724" s="7" t="n">
        <v>-32.7900009155273</v>
      </c>
      <c r="H2724" s="7" t="n">
        <v>10</v>
      </c>
      <c r="I2724" s="7" t="n">
        <v>0</v>
      </c>
      <c r="J2724" s="7" t="n">
        <v>1</v>
      </c>
    </row>
    <row r="2725" spans="1:6">
      <c r="A2725" t="s">
        <v>4</v>
      </c>
      <c r="B2725" s="4" t="s">
        <v>5</v>
      </c>
      <c r="C2725" s="4" t="s">
        <v>12</v>
      </c>
      <c r="D2725" s="4" t="s">
        <v>12</v>
      </c>
      <c r="E2725" s="4" t="s">
        <v>21</v>
      </c>
      <c r="F2725" s="4" t="s">
        <v>21</v>
      </c>
      <c r="G2725" s="4" t="s">
        <v>21</v>
      </c>
      <c r="H2725" s="4" t="s">
        <v>21</v>
      </c>
      <c r="I2725" s="4" t="s">
        <v>7</v>
      </c>
      <c r="J2725" s="4" t="s">
        <v>12</v>
      </c>
    </row>
    <row r="2726" spans="1:6">
      <c r="A2726" t="n">
        <v>25424</v>
      </c>
      <c r="B2726" s="60" t="n">
        <v>55</v>
      </c>
      <c r="C2726" s="7" t="n">
        <v>1561</v>
      </c>
      <c r="D2726" s="7" t="n">
        <v>65533</v>
      </c>
      <c r="E2726" s="7" t="n">
        <v>353.209991455078</v>
      </c>
      <c r="F2726" s="7" t="n">
        <v>-4.75</v>
      </c>
      <c r="G2726" s="7" t="n">
        <v>-36.0800018310547</v>
      </c>
      <c r="H2726" s="7" t="n">
        <v>10</v>
      </c>
      <c r="I2726" s="7" t="n">
        <v>0</v>
      </c>
      <c r="J2726" s="7" t="n">
        <v>1</v>
      </c>
    </row>
    <row r="2727" spans="1:6">
      <c r="A2727" t="s">
        <v>4</v>
      </c>
      <c r="B2727" s="4" t="s">
        <v>5</v>
      </c>
      <c r="C2727" s="4" t="s">
        <v>12</v>
      </c>
      <c r="D2727" s="4" t="s">
        <v>12</v>
      </c>
      <c r="E2727" s="4" t="s">
        <v>21</v>
      </c>
      <c r="F2727" s="4" t="s">
        <v>21</v>
      </c>
      <c r="G2727" s="4" t="s">
        <v>21</v>
      </c>
      <c r="H2727" s="4" t="s">
        <v>21</v>
      </c>
      <c r="I2727" s="4" t="s">
        <v>7</v>
      </c>
      <c r="J2727" s="4" t="s">
        <v>12</v>
      </c>
    </row>
    <row r="2728" spans="1:6">
      <c r="A2728" t="n">
        <v>25448</v>
      </c>
      <c r="B2728" s="60" t="n">
        <v>55</v>
      </c>
      <c r="C2728" s="7" t="n">
        <v>1564</v>
      </c>
      <c r="D2728" s="7" t="n">
        <v>65533</v>
      </c>
      <c r="E2728" s="7" t="n">
        <v>357.380004882813</v>
      </c>
      <c r="F2728" s="7" t="n">
        <v>-4.75</v>
      </c>
      <c r="G2728" s="7" t="n">
        <v>-24.9400005340576</v>
      </c>
      <c r="H2728" s="7" t="n">
        <v>10</v>
      </c>
      <c r="I2728" s="7" t="n">
        <v>0</v>
      </c>
      <c r="J2728" s="7" t="n">
        <v>1</v>
      </c>
    </row>
    <row r="2729" spans="1:6">
      <c r="A2729" t="s">
        <v>4</v>
      </c>
      <c r="B2729" s="4" t="s">
        <v>5</v>
      </c>
      <c r="C2729" s="4" t="s">
        <v>12</v>
      </c>
      <c r="D2729" s="4" t="s">
        <v>12</v>
      </c>
      <c r="E2729" s="4" t="s">
        <v>21</v>
      </c>
      <c r="F2729" s="4" t="s">
        <v>21</v>
      </c>
      <c r="G2729" s="4" t="s">
        <v>21</v>
      </c>
      <c r="H2729" s="4" t="s">
        <v>21</v>
      </c>
      <c r="I2729" s="4" t="s">
        <v>7</v>
      </c>
      <c r="J2729" s="4" t="s">
        <v>12</v>
      </c>
    </row>
    <row r="2730" spans="1:6">
      <c r="A2730" t="n">
        <v>25472</v>
      </c>
      <c r="B2730" s="60" t="n">
        <v>55</v>
      </c>
      <c r="C2730" s="7" t="n">
        <v>1565</v>
      </c>
      <c r="D2730" s="7" t="n">
        <v>65533</v>
      </c>
      <c r="E2730" s="7" t="n">
        <v>348.359985351563</v>
      </c>
      <c r="F2730" s="7" t="n">
        <v>-4.75</v>
      </c>
      <c r="G2730" s="7" t="n">
        <v>-30.3199996948242</v>
      </c>
      <c r="H2730" s="7" t="n">
        <v>10</v>
      </c>
      <c r="I2730" s="7" t="n">
        <v>0</v>
      </c>
      <c r="J2730" s="7" t="n">
        <v>1</v>
      </c>
    </row>
    <row r="2731" spans="1:6">
      <c r="A2731" t="s">
        <v>4</v>
      </c>
      <c r="B2731" s="4" t="s">
        <v>5</v>
      </c>
      <c r="C2731" s="4" t="s">
        <v>7</v>
      </c>
      <c r="D2731" s="4" t="s">
        <v>12</v>
      </c>
      <c r="E2731" s="4" t="s">
        <v>21</v>
      </c>
      <c r="F2731" s="4" t="s">
        <v>12</v>
      </c>
      <c r="G2731" s="4" t="s">
        <v>13</v>
      </c>
      <c r="H2731" s="4" t="s">
        <v>13</v>
      </c>
      <c r="I2731" s="4" t="s">
        <v>12</v>
      </c>
      <c r="J2731" s="4" t="s">
        <v>12</v>
      </c>
      <c r="K2731" s="4" t="s">
        <v>13</v>
      </c>
      <c r="L2731" s="4" t="s">
        <v>13</v>
      </c>
      <c r="M2731" s="4" t="s">
        <v>13</v>
      </c>
      <c r="N2731" s="4" t="s">
        <v>13</v>
      </c>
      <c r="O2731" s="4" t="s">
        <v>8</v>
      </c>
    </row>
    <row r="2732" spans="1:6">
      <c r="A2732" t="n">
        <v>25496</v>
      </c>
      <c r="B2732" s="37" t="n">
        <v>50</v>
      </c>
      <c r="C2732" s="7" t="n">
        <v>0</v>
      </c>
      <c r="D2732" s="7" t="n">
        <v>15110</v>
      </c>
      <c r="E2732" s="7" t="n">
        <v>0.600000023841858</v>
      </c>
      <c r="F2732" s="7" t="n">
        <v>200</v>
      </c>
      <c r="G2732" s="7" t="n">
        <v>0</v>
      </c>
      <c r="H2732" s="7" t="n">
        <v>0</v>
      </c>
      <c r="I2732" s="7" t="n">
        <v>0</v>
      </c>
      <c r="J2732" s="7" t="n">
        <v>65533</v>
      </c>
      <c r="K2732" s="7" t="n">
        <v>0</v>
      </c>
      <c r="L2732" s="7" t="n">
        <v>0</v>
      </c>
      <c r="M2732" s="7" t="n">
        <v>0</v>
      </c>
      <c r="N2732" s="7" t="n">
        <v>0</v>
      </c>
      <c r="O2732" s="7" t="s">
        <v>14</v>
      </c>
    </row>
    <row r="2733" spans="1:6">
      <c r="A2733" t="s">
        <v>4</v>
      </c>
      <c r="B2733" s="4" t="s">
        <v>5</v>
      </c>
      <c r="C2733" s="4" t="s">
        <v>7</v>
      </c>
      <c r="D2733" s="4" t="s">
        <v>21</v>
      </c>
      <c r="E2733" s="4" t="s">
        <v>21</v>
      </c>
      <c r="F2733" s="4" t="s">
        <v>21</v>
      </c>
    </row>
    <row r="2734" spans="1:6">
      <c r="A2734" t="n">
        <v>25535</v>
      </c>
      <c r="B2734" s="38" t="n">
        <v>45</v>
      </c>
      <c r="C2734" s="7" t="n">
        <v>9</v>
      </c>
      <c r="D2734" s="7" t="n">
        <v>0</v>
      </c>
      <c r="E2734" s="7" t="n">
        <v>0</v>
      </c>
      <c r="F2734" s="7" t="n">
        <v>0</v>
      </c>
    </row>
    <row r="2735" spans="1:6">
      <c r="A2735" t="s">
        <v>4</v>
      </c>
      <c r="B2735" s="4" t="s">
        <v>5</v>
      </c>
      <c r="C2735" s="4" t="s">
        <v>7</v>
      </c>
      <c r="D2735" s="4" t="s">
        <v>12</v>
      </c>
    </row>
    <row r="2736" spans="1:6">
      <c r="A2736" t="n">
        <v>25549</v>
      </c>
      <c r="B2736" s="15" t="n">
        <v>58</v>
      </c>
      <c r="C2736" s="7" t="n">
        <v>255</v>
      </c>
      <c r="D2736" s="7" t="n">
        <v>0</v>
      </c>
    </row>
    <row r="2737" spans="1:15">
      <c r="A2737" t="s">
        <v>4</v>
      </c>
      <c r="B2737" s="4" t="s">
        <v>5</v>
      </c>
      <c r="C2737" s="4" t="s">
        <v>12</v>
      </c>
    </row>
    <row r="2738" spans="1:15">
      <c r="A2738" t="n">
        <v>25553</v>
      </c>
      <c r="B2738" s="22" t="n">
        <v>16</v>
      </c>
      <c r="C2738" s="7" t="n">
        <v>2500</v>
      </c>
    </row>
    <row r="2739" spans="1:15">
      <c r="A2739" t="s">
        <v>4</v>
      </c>
      <c r="B2739" s="4" t="s">
        <v>5</v>
      </c>
      <c r="C2739" s="4" t="s">
        <v>7</v>
      </c>
      <c r="D2739" s="4" t="s">
        <v>12</v>
      </c>
      <c r="E2739" s="4" t="s">
        <v>12</v>
      </c>
    </row>
    <row r="2740" spans="1:15">
      <c r="A2740" t="n">
        <v>25556</v>
      </c>
      <c r="B2740" s="37" t="n">
        <v>50</v>
      </c>
      <c r="C2740" s="7" t="n">
        <v>1</v>
      </c>
      <c r="D2740" s="7" t="n">
        <v>15110</v>
      </c>
      <c r="E2740" s="7" t="n">
        <v>500</v>
      </c>
    </row>
    <row r="2741" spans="1:15">
      <c r="A2741" t="s">
        <v>4</v>
      </c>
      <c r="B2741" s="4" t="s">
        <v>5</v>
      </c>
      <c r="C2741" s="4" t="s">
        <v>7</v>
      </c>
      <c r="D2741" s="4" t="s">
        <v>12</v>
      </c>
      <c r="E2741" s="4" t="s">
        <v>21</v>
      </c>
      <c r="F2741" s="4" t="s">
        <v>12</v>
      </c>
      <c r="G2741" s="4" t="s">
        <v>13</v>
      </c>
      <c r="H2741" s="4" t="s">
        <v>13</v>
      </c>
      <c r="I2741" s="4" t="s">
        <v>12</v>
      </c>
      <c r="J2741" s="4" t="s">
        <v>12</v>
      </c>
      <c r="K2741" s="4" t="s">
        <v>13</v>
      </c>
      <c r="L2741" s="4" t="s">
        <v>13</v>
      </c>
      <c r="M2741" s="4" t="s">
        <v>13</v>
      </c>
      <c r="N2741" s="4" t="s">
        <v>13</v>
      </c>
      <c r="O2741" s="4" t="s">
        <v>8</v>
      </c>
    </row>
    <row r="2742" spans="1:15">
      <c r="A2742" t="n">
        <v>25562</v>
      </c>
      <c r="B2742" s="37" t="n">
        <v>50</v>
      </c>
      <c r="C2742" s="7" t="n">
        <v>0</v>
      </c>
      <c r="D2742" s="7" t="n">
        <v>2119</v>
      </c>
      <c r="E2742" s="7" t="n">
        <v>0.400000005960464</v>
      </c>
      <c r="F2742" s="7" t="n">
        <v>0</v>
      </c>
      <c r="G2742" s="7" t="n">
        <v>0</v>
      </c>
      <c r="H2742" s="7" t="n">
        <v>0</v>
      </c>
      <c r="I2742" s="7" t="n">
        <v>0</v>
      </c>
      <c r="J2742" s="7" t="n">
        <v>65533</v>
      </c>
      <c r="K2742" s="7" t="n">
        <v>0</v>
      </c>
      <c r="L2742" s="7" t="n">
        <v>0</v>
      </c>
      <c r="M2742" s="7" t="n">
        <v>0</v>
      </c>
      <c r="N2742" s="7" t="n">
        <v>0</v>
      </c>
      <c r="O2742" s="7" t="s">
        <v>14</v>
      </c>
    </row>
    <row r="2743" spans="1:15">
      <c r="A2743" t="s">
        <v>4</v>
      </c>
      <c r="B2743" s="4" t="s">
        <v>5</v>
      </c>
      <c r="C2743" s="4" t="s">
        <v>7</v>
      </c>
      <c r="D2743" s="4" t="s">
        <v>12</v>
      </c>
      <c r="E2743" s="4" t="s">
        <v>21</v>
      </c>
      <c r="F2743" s="4" t="s">
        <v>12</v>
      </c>
      <c r="G2743" s="4" t="s">
        <v>13</v>
      </c>
      <c r="H2743" s="4" t="s">
        <v>13</v>
      </c>
      <c r="I2743" s="4" t="s">
        <v>12</v>
      </c>
      <c r="J2743" s="4" t="s">
        <v>12</v>
      </c>
      <c r="K2743" s="4" t="s">
        <v>13</v>
      </c>
      <c r="L2743" s="4" t="s">
        <v>13</v>
      </c>
      <c r="M2743" s="4" t="s">
        <v>13</v>
      </c>
      <c r="N2743" s="4" t="s">
        <v>13</v>
      </c>
      <c r="O2743" s="4" t="s">
        <v>8</v>
      </c>
    </row>
    <row r="2744" spans="1:15">
      <c r="A2744" t="n">
        <v>25601</v>
      </c>
      <c r="B2744" s="37" t="n">
        <v>50</v>
      </c>
      <c r="C2744" s="7" t="n">
        <v>0</v>
      </c>
      <c r="D2744" s="7" t="n">
        <v>1526</v>
      </c>
      <c r="E2744" s="7" t="n">
        <v>0.699999988079071</v>
      </c>
      <c r="F2744" s="7" t="n">
        <v>500</v>
      </c>
      <c r="G2744" s="7" t="n">
        <v>0</v>
      </c>
      <c r="H2744" s="7" t="n">
        <v>0</v>
      </c>
      <c r="I2744" s="7" t="n">
        <v>0</v>
      </c>
      <c r="J2744" s="7" t="n">
        <v>65533</v>
      </c>
      <c r="K2744" s="7" t="n">
        <v>0</v>
      </c>
      <c r="L2744" s="7" t="n">
        <v>0</v>
      </c>
      <c r="M2744" s="7" t="n">
        <v>0</v>
      </c>
      <c r="N2744" s="7" t="n">
        <v>0</v>
      </c>
      <c r="O2744" s="7" t="s">
        <v>14</v>
      </c>
    </row>
    <row r="2745" spans="1:15">
      <c r="A2745" t="s">
        <v>4</v>
      </c>
      <c r="B2745" s="4" t="s">
        <v>5</v>
      </c>
      <c r="C2745" s="4" t="s">
        <v>7</v>
      </c>
      <c r="D2745" s="4" t="s">
        <v>12</v>
      </c>
    </row>
    <row r="2746" spans="1:15">
      <c r="A2746" t="n">
        <v>25640</v>
      </c>
      <c r="B2746" s="38" t="n">
        <v>45</v>
      </c>
      <c r="C2746" s="7" t="n">
        <v>7</v>
      </c>
      <c r="D2746" s="7" t="n">
        <v>255</v>
      </c>
    </row>
    <row r="2747" spans="1:15">
      <c r="A2747" t="s">
        <v>4</v>
      </c>
      <c r="B2747" s="4" t="s">
        <v>5</v>
      </c>
      <c r="C2747" s="4" t="s">
        <v>7</v>
      </c>
      <c r="D2747" s="4" t="s">
        <v>12</v>
      </c>
      <c r="E2747" s="4" t="s">
        <v>21</v>
      </c>
    </row>
    <row r="2748" spans="1:15">
      <c r="A2748" t="n">
        <v>25644</v>
      </c>
      <c r="B2748" s="15" t="n">
        <v>58</v>
      </c>
      <c r="C2748" s="7" t="n">
        <v>101</v>
      </c>
      <c r="D2748" s="7" t="n">
        <v>500</v>
      </c>
      <c r="E2748" s="7" t="n">
        <v>1</v>
      </c>
    </row>
    <row r="2749" spans="1:15">
      <c r="A2749" t="s">
        <v>4</v>
      </c>
      <c r="B2749" s="4" t="s">
        <v>5</v>
      </c>
      <c r="C2749" s="4" t="s">
        <v>7</v>
      </c>
      <c r="D2749" s="4" t="s">
        <v>12</v>
      </c>
    </row>
    <row r="2750" spans="1:15">
      <c r="A2750" t="n">
        <v>25652</v>
      </c>
      <c r="B2750" s="15" t="n">
        <v>58</v>
      </c>
      <c r="C2750" s="7" t="n">
        <v>254</v>
      </c>
      <c r="D2750" s="7" t="n">
        <v>0</v>
      </c>
    </row>
    <row r="2751" spans="1:15">
      <c r="A2751" t="s">
        <v>4</v>
      </c>
      <c r="B2751" s="4" t="s">
        <v>5</v>
      </c>
      <c r="C2751" s="4" t="s">
        <v>7</v>
      </c>
      <c r="D2751" s="4" t="s">
        <v>7</v>
      </c>
      <c r="E2751" s="4" t="s">
        <v>21</v>
      </c>
      <c r="F2751" s="4" t="s">
        <v>21</v>
      </c>
      <c r="G2751" s="4" t="s">
        <v>21</v>
      </c>
      <c r="H2751" s="4" t="s">
        <v>12</v>
      </c>
    </row>
    <row r="2752" spans="1:15">
      <c r="A2752" t="n">
        <v>25656</v>
      </c>
      <c r="B2752" s="38" t="n">
        <v>45</v>
      </c>
      <c r="C2752" s="7" t="n">
        <v>2</v>
      </c>
      <c r="D2752" s="7" t="n">
        <v>3</v>
      </c>
      <c r="E2752" s="7" t="n">
        <v>363.230010986328</v>
      </c>
      <c r="F2752" s="7" t="n">
        <v>-1.33000004291534</v>
      </c>
      <c r="G2752" s="7" t="n">
        <v>-32.5900001525879</v>
      </c>
      <c r="H2752" s="7" t="n">
        <v>0</v>
      </c>
    </row>
    <row r="2753" spans="1:15">
      <c r="A2753" t="s">
        <v>4</v>
      </c>
      <c r="B2753" s="4" t="s">
        <v>5</v>
      </c>
      <c r="C2753" s="4" t="s">
        <v>7</v>
      </c>
      <c r="D2753" s="4" t="s">
        <v>7</v>
      </c>
      <c r="E2753" s="4" t="s">
        <v>21</v>
      </c>
      <c r="F2753" s="4" t="s">
        <v>21</v>
      </c>
      <c r="G2753" s="4" t="s">
        <v>21</v>
      </c>
      <c r="H2753" s="4" t="s">
        <v>12</v>
      </c>
      <c r="I2753" s="4" t="s">
        <v>7</v>
      </c>
    </row>
    <row r="2754" spans="1:15">
      <c r="A2754" t="n">
        <v>25673</v>
      </c>
      <c r="B2754" s="38" t="n">
        <v>45</v>
      </c>
      <c r="C2754" s="7" t="n">
        <v>4</v>
      </c>
      <c r="D2754" s="7" t="n">
        <v>3</v>
      </c>
      <c r="E2754" s="7" t="n">
        <v>34.8400001525879</v>
      </c>
      <c r="F2754" s="7" t="n">
        <v>102.150001525879</v>
      </c>
      <c r="G2754" s="7" t="n">
        <v>8</v>
      </c>
      <c r="H2754" s="7" t="n">
        <v>0</v>
      </c>
      <c r="I2754" s="7" t="n">
        <v>1</v>
      </c>
    </row>
    <row r="2755" spans="1:15">
      <c r="A2755" t="s">
        <v>4</v>
      </c>
      <c r="B2755" s="4" t="s">
        <v>5</v>
      </c>
      <c r="C2755" s="4" t="s">
        <v>7</v>
      </c>
      <c r="D2755" s="4" t="s">
        <v>7</v>
      </c>
      <c r="E2755" s="4" t="s">
        <v>21</v>
      </c>
      <c r="F2755" s="4" t="s">
        <v>12</v>
      </c>
    </row>
    <row r="2756" spans="1:15">
      <c r="A2756" t="n">
        <v>25691</v>
      </c>
      <c r="B2756" s="38" t="n">
        <v>45</v>
      </c>
      <c r="C2756" s="7" t="n">
        <v>5</v>
      </c>
      <c r="D2756" s="7" t="n">
        <v>3</v>
      </c>
      <c r="E2756" s="7" t="n">
        <v>21</v>
      </c>
      <c r="F2756" s="7" t="n">
        <v>0</v>
      </c>
    </row>
    <row r="2757" spans="1:15">
      <c r="A2757" t="s">
        <v>4</v>
      </c>
      <c r="B2757" s="4" t="s">
        <v>5</v>
      </c>
      <c r="C2757" s="4" t="s">
        <v>7</v>
      </c>
      <c r="D2757" s="4" t="s">
        <v>7</v>
      </c>
      <c r="E2757" s="4" t="s">
        <v>21</v>
      </c>
      <c r="F2757" s="4" t="s">
        <v>12</v>
      </c>
    </row>
    <row r="2758" spans="1:15">
      <c r="A2758" t="n">
        <v>25700</v>
      </c>
      <c r="B2758" s="38" t="n">
        <v>45</v>
      </c>
      <c r="C2758" s="7" t="n">
        <v>11</v>
      </c>
      <c r="D2758" s="7" t="n">
        <v>3</v>
      </c>
      <c r="E2758" s="7" t="n">
        <v>44.5</v>
      </c>
      <c r="F2758" s="7" t="n">
        <v>0</v>
      </c>
    </row>
    <row r="2759" spans="1:15">
      <c r="A2759" t="s">
        <v>4</v>
      </c>
      <c r="B2759" s="4" t="s">
        <v>5</v>
      </c>
      <c r="C2759" s="4" t="s">
        <v>7</v>
      </c>
      <c r="D2759" s="4" t="s">
        <v>7</v>
      </c>
      <c r="E2759" s="4" t="s">
        <v>21</v>
      </c>
      <c r="F2759" s="4" t="s">
        <v>21</v>
      </c>
      <c r="G2759" s="4" t="s">
        <v>21</v>
      </c>
      <c r="H2759" s="4" t="s">
        <v>12</v>
      </c>
      <c r="I2759" s="4" t="s">
        <v>7</v>
      </c>
    </row>
    <row r="2760" spans="1:15">
      <c r="A2760" t="n">
        <v>25709</v>
      </c>
      <c r="B2760" s="38" t="n">
        <v>45</v>
      </c>
      <c r="C2760" s="7" t="n">
        <v>4</v>
      </c>
      <c r="D2760" s="7" t="n">
        <v>3</v>
      </c>
      <c r="E2760" s="7" t="n">
        <v>34.8400001525879</v>
      </c>
      <c r="F2760" s="7" t="n">
        <v>126.769996643066</v>
      </c>
      <c r="G2760" s="7" t="n">
        <v>8</v>
      </c>
      <c r="H2760" s="7" t="n">
        <v>4000</v>
      </c>
      <c r="I2760" s="7" t="n">
        <v>1</v>
      </c>
    </row>
    <row r="2761" spans="1:15">
      <c r="A2761" t="s">
        <v>4</v>
      </c>
      <c r="B2761" s="4" t="s">
        <v>5</v>
      </c>
      <c r="C2761" s="4" t="s">
        <v>7</v>
      </c>
      <c r="D2761" s="4" t="s">
        <v>12</v>
      </c>
      <c r="E2761" s="4" t="s">
        <v>12</v>
      </c>
    </row>
    <row r="2762" spans="1:15">
      <c r="A2762" t="n">
        <v>25727</v>
      </c>
      <c r="B2762" s="24" t="n">
        <v>39</v>
      </c>
      <c r="C2762" s="7" t="n">
        <v>16</v>
      </c>
      <c r="D2762" s="7" t="n">
        <v>65533</v>
      </c>
      <c r="E2762" s="7" t="n">
        <v>200</v>
      </c>
    </row>
    <row r="2763" spans="1:15">
      <c r="A2763" t="s">
        <v>4</v>
      </c>
      <c r="B2763" s="4" t="s">
        <v>5</v>
      </c>
      <c r="C2763" s="4" t="s">
        <v>7</v>
      </c>
      <c r="D2763" s="4" t="s">
        <v>12</v>
      </c>
      <c r="E2763" s="4" t="s">
        <v>12</v>
      </c>
    </row>
    <row r="2764" spans="1:15">
      <c r="A2764" t="n">
        <v>25733</v>
      </c>
      <c r="B2764" s="24" t="n">
        <v>39</v>
      </c>
      <c r="C2764" s="7" t="n">
        <v>16</v>
      </c>
      <c r="D2764" s="7" t="n">
        <v>65533</v>
      </c>
      <c r="E2764" s="7" t="n">
        <v>207</v>
      </c>
    </row>
    <row r="2765" spans="1:15">
      <c r="A2765" t="s">
        <v>4</v>
      </c>
      <c r="B2765" s="4" t="s">
        <v>5</v>
      </c>
      <c r="C2765" s="4" t="s">
        <v>7</v>
      </c>
      <c r="D2765" s="4" t="s">
        <v>12</v>
      </c>
    </row>
    <row r="2766" spans="1:15">
      <c r="A2766" t="n">
        <v>25739</v>
      </c>
      <c r="B2766" s="15" t="n">
        <v>58</v>
      </c>
      <c r="C2766" s="7" t="n">
        <v>255</v>
      </c>
      <c r="D2766" s="7" t="n">
        <v>0</v>
      </c>
    </row>
    <row r="2767" spans="1:15">
      <c r="A2767" t="s">
        <v>4</v>
      </c>
      <c r="B2767" s="4" t="s">
        <v>5</v>
      </c>
      <c r="C2767" s="4" t="s">
        <v>12</v>
      </c>
      <c r="D2767" s="4" t="s">
        <v>7</v>
      </c>
      <c r="E2767" s="4" t="s">
        <v>8</v>
      </c>
      <c r="F2767" s="4" t="s">
        <v>21</v>
      </c>
      <c r="G2767" s="4" t="s">
        <v>21</v>
      </c>
      <c r="H2767" s="4" t="s">
        <v>21</v>
      </c>
    </row>
    <row r="2768" spans="1:15">
      <c r="A2768" t="n">
        <v>25743</v>
      </c>
      <c r="B2768" s="31" t="n">
        <v>48</v>
      </c>
      <c r="C2768" s="7" t="n">
        <v>1561</v>
      </c>
      <c r="D2768" s="7" t="n">
        <v>0</v>
      </c>
      <c r="E2768" s="7" t="s">
        <v>23</v>
      </c>
      <c r="F2768" s="7" t="n">
        <v>1</v>
      </c>
      <c r="G2768" s="7" t="n">
        <v>1</v>
      </c>
      <c r="H2768" s="7" t="n">
        <v>0</v>
      </c>
    </row>
    <row r="2769" spans="1:9">
      <c r="A2769" t="s">
        <v>4</v>
      </c>
      <c r="B2769" s="4" t="s">
        <v>5</v>
      </c>
      <c r="C2769" s="4" t="s">
        <v>12</v>
      </c>
    </row>
    <row r="2770" spans="1:9">
      <c r="A2770" t="n">
        <v>25767</v>
      </c>
      <c r="B2770" s="22" t="n">
        <v>16</v>
      </c>
      <c r="C2770" s="7" t="n">
        <v>500</v>
      </c>
    </row>
    <row r="2771" spans="1:9">
      <c r="A2771" t="s">
        <v>4</v>
      </c>
      <c r="B2771" s="4" t="s">
        <v>5</v>
      </c>
      <c r="C2771" s="4" t="s">
        <v>12</v>
      </c>
      <c r="D2771" s="4" t="s">
        <v>7</v>
      </c>
      <c r="E2771" s="4" t="s">
        <v>8</v>
      </c>
      <c r="F2771" s="4" t="s">
        <v>21</v>
      </c>
      <c r="G2771" s="4" t="s">
        <v>21</v>
      </c>
      <c r="H2771" s="4" t="s">
        <v>21</v>
      </c>
    </row>
    <row r="2772" spans="1:9">
      <c r="A2772" t="n">
        <v>25770</v>
      </c>
      <c r="B2772" s="31" t="n">
        <v>48</v>
      </c>
      <c r="C2772" s="7" t="n">
        <v>1564</v>
      </c>
      <c r="D2772" s="7" t="n">
        <v>0</v>
      </c>
      <c r="E2772" s="7" t="s">
        <v>23</v>
      </c>
      <c r="F2772" s="7" t="n">
        <v>1</v>
      </c>
      <c r="G2772" s="7" t="n">
        <v>1</v>
      </c>
      <c r="H2772" s="7" t="n">
        <v>0</v>
      </c>
    </row>
    <row r="2773" spans="1:9">
      <c r="A2773" t="s">
        <v>4</v>
      </c>
      <c r="B2773" s="4" t="s">
        <v>5</v>
      </c>
      <c r="C2773" s="4" t="s">
        <v>12</v>
      </c>
    </row>
    <row r="2774" spans="1:9">
      <c r="A2774" t="n">
        <v>25794</v>
      </c>
      <c r="B2774" s="22" t="n">
        <v>16</v>
      </c>
      <c r="C2774" s="7" t="n">
        <v>750</v>
      </c>
    </row>
    <row r="2775" spans="1:9">
      <c r="A2775" t="s">
        <v>4</v>
      </c>
      <c r="B2775" s="4" t="s">
        <v>5</v>
      </c>
      <c r="C2775" s="4" t="s">
        <v>12</v>
      </c>
      <c r="D2775" s="4" t="s">
        <v>7</v>
      </c>
      <c r="E2775" s="4" t="s">
        <v>8</v>
      </c>
      <c r="F2775" s="4" t="s">
        <v>21</v>
      </c>
      <c r="G2775" s="4" t="s">
        <v>21</v>
      </c>
      <c r="H2775" s="4" t="s">
        <v>21</v>
      </c>
    </row>
    <row r="2776" spans="1:9">
      <c r="A2776" t="n">
        <v>25797</v>
      </c>
      <c r="B2776" s="31" t="n">
        <v>48</v>
      </c>
      <c r="C2776" s="7" t="n">
        <v>1565</v>
      </c>
      <c r="D2776" s="7" t="n">
        <v>0</v>
      </c>
      <c r="E2776" s="7" t="s">
        <v>23</v>
      </c>
      <c r="F2776" s="7" t="n">
        <v>1</v>
      </c>
      <c r="G2776" s="7" t="n">
        <v>1</v>
      </c>
      <c r="H2776" s="7" t="n">
        <v>0</v>
      </c>
    </row>
    <row r="2777" spans="1:9">
      <c r="A2777" t="s">
        <v>4</v>
      </c>
      <c r="B2777" s="4" t="s">
        <v>5</v>
      </c>
      <c r="C2777" s="4" t="s">
        <v>12</v>
      </c>
    </row>
    <row r="2778" spans="1:9">
      <c r="A2778" t="n">
        <v>25821</v>
      </c>
      <c r="B2778" s="22" t="n">
        <v>16</v>
      </c>
      <c r="C2778" s="7" t="n">
        <v>800</v>
      </c>
    </row>
    <row r="2779" spans="1:9">
      <c r="A2779" t="s">
        <v>4</v>
      </c>
      <c r="B2779" s="4" t="s">
        <v>5</v>
      </c>
      <c r="C2779" s="4" t="s">
        <v>7</v>
      </c>
      <c r="D2779" s="4" t="s">
        <v>12</v>
      </c>
      <c r="E2779" s="4" t="s">
        <v>12</v>
      </c>
    </row>
    <row r="2780" spans="1:9">
      <c r="A2780" t="n">
        <v>25824</v>
      </c>
      <c r="B2780" s="37" t="n">
        <v>50</v>
      </c>
      <c r="C2780" s="7" t="n">
        <v>1</v>
      </c>
      <c r="D2780" s="7" t="n">
        <v>1526</v>
      </c>
      <c r="E2780" s="7" t="n">
        <v>500</v>
      </c>
    </row>
    <row r="2781" spans="1:9">
      <c r="A2781" t="s">
        <v>4</v>
      </c>
      <c r="B2781" s="4" t="s">
        <v>5</v>
      </c>
      <c r="C2781" s="4" t="s">
        <v>7</v>
      </c>
      <c r="D2781" s="4" t="s">
        <v>12</v>
      </c>
    </row>
    <row r="2782" spans="1:9">
      <c r="A2782" t="n">
        <v>25830</v>
      </c>
      <c r="B2782" s="38" t="n">
        <v>45</v>
      </c>
      <c r="C2782" s="7" t="n">
        <v>7</v>
      </c>
      <c r="D2782" s="7" t="n">
        <v>255</v>
      </c>
    </row>
    <row r="2783" spans="1:9">
      <c r="A2783" t="s">
        <v>4</v>
      </c>
      <c r="B2783" s="4" t="s">
        <v>5</v>
      </c>
      <c r="C2783" s="4" t="s">
        <v>7</v>
      </c>
      <c r="D2783" s="4" t="s">
        <v>12</v>
      </c>
      <c r="E2783" s="4" t="s">
        <v>21</v>
      </c>
    </row>
    <row r="2784" spans="1:9">
      <c r="A2784" t="n">
        <v>25834</v>
      </c>
      <c r="B2784" s="15" t="n">
        <v>58</v>
      </c>
      <c r="C2784" s="7" t="n">
        <v>101</v>
      </c>
      <c r="D2784" s="7" t="n">
        <v>500</v>
      </c>
      <c r="E2784" s="7" t="n">
        <v>1</v>
      </c>
    </row>
    <row r="2785" spans="1:8">
      <c r="A2785" t="s">
        <v>4</v>
      </c>
      <c r="B2785" s="4" t="s">
        <v>5</v>
      </c>
      <c r="C2785" s="4" t="s">
        <v>7</v>
      </c>
      <c r="D2785" s="4" t="s">
        <v>12</v>
      </c>
    </row>
    <row r="2786" spans="1:8">
      <c r="A2786" t="n">
        <v>25842</v>
      </c>
      <c r="B2786" s="15" t="n">
        <v>58</v>
      </c>
      <c r="C2786" s="7" t="n">
        <v>254</v>
      </c>
      <c r="D2786" s="7" t="n">
        <v>0</v>
      </c>
    </row>
    <row r="2787" spans="1:8">
      <c r="A2787" t="s">
        <v>4</v>
      </c>
      <c r="B2787" s="4" t="s">
        <v>5</v>
      </c>
      <c r="C2787" s="4" t="s">
        <v>7</v>
      </c>
      <c r="D2787" s="4" t="s">
        <v>7</v>
      </c>
      <c r="E2787" s="4" t="s">
        <v>21</v>
      </c>
      <c r="F2787" s="4" t="s">
        <v>21</v>
      </c>
      <c r="G2787" s="4" t="s">
        <v>21</v>
      </c>
      <c r="H2787" s="4" t="s">
        <v>12</v>
      </c>
    </row>
    <row r="2788" spans="1:8">
      <c r="A2788" t="n">
        <v>25846</v>
      </c>
      <c r="B2788" s="38" t="n">
        <v>45</v>
      </c>
      <c r="C2788" s="7" t="n">
        <v>2</v>
      </c>
      <c r="D2788" s="7" t="n">
        <v>3</v>
      </c>
      <c r="E2788" s="7" t="n">
        <v>364.619995117188</v>
      </c>
      <c r="F2788" s="7" t="n">
        <v>-0.129999995231628</v>
      </c>
      <c r="G2788" s="7" t="n">
        <v>-32.8499984741211</v>
      </c>
      <c r="H2788" s="7" t="n">
        <v>0</v>
      </c>
    </row>
    <row r="2789" spans="1:8">
      <c r="A2789" t="s">
        <v>4</v>
      </c>
      <c r="B2789" s="4" t="s">
        <v>5</v>
      </c>
      <c r="C2789" s="4" t="s">
        <v>7</v>
      </c>
      <c r="D2789" s="4" t="s">
        <v>7</v>
      </c>
      <c r="E2789" s="4" t="s">
        <v>21</v>
      </c>
      <c r="F2789" s="4" t="s">
        <v>21</v>
      </c>
      <c r="G2789" s="4" t="s">
        <v>21</v>
      </c>
      <c r="H2789" s="4" t="s">
        <v>12</v>
      </c>
      <c r="I2789" s="4" t="s">
        <v>7</v>
      </c>
    </row>
    <row r="2790" spans="1:8">
      <c r="A2790" t="n">
        <v>25863</v>
      </c>
      <c r="B2790" s="38" t="n">
        <v>45</v>
      </c>
      <c r="C2790" s="7" t="n">
        <v>4</v>
      </c>
      <c r="D2790" s="7" t="n">
        <v>3</v>
      </c>
      <c r="E2790" s="7" t="n">
        <v>365.670013427734</v>
      </c>
      <c r="F2790" s="7" t="n">
        <v>108.879997253418</v>
      </c>
      <c r="G2790" s="7" t="n">
        <v>0</v>
      </c>
      <c r="H2790" s="7" t="n">
        <v>0</v>
      </c>
      <c r="I2790" s="7" t="n">
        <v>0</v>
      </c>
    </row>
    <row r="2791" spans="1:8">
      <c r="A2791" t="s">
        <v>4</v>
      </c>
      <c r="B2791" s="4" t="s">
        <v>5</v>
      </c>
      <c r="C2791" s="4" t="s">
        <v>7</v>
      </c>
      <c r="D2791" s="4" t="s">
        <v>7</v>
      </c>
      <c r="E2791" s="4" t="s">
        <v>21</v>
      </c>
      <c r="F2791" s="4" t="s">
        <v>12</v>
      </c>
    </row>
    <row r="2792" spans="1:8">
      <c r="A2792" t="n">
        <v>25881</v>
      </c>
      <c r="B2792" s="38" t="n">
        <v>45</v>
      </c>
      <c r="C2792" s="7" t="n">
        <v>5</v>
      </c>
      <c r="D2792" s="7" t="n">
        <v>3</v>
      </c>
      <c r="E2792" s="7" t="n">
        <v>7</v>
      </c>
      <c r="F2792" s="7" t="n">
        <v>0</v>
      </c>
    </row>
    <row r="2793" spans="1:8">
      <c r="A2793" t="s">
        <v>4</v>
      </c>
      <c r="B2793" s="4" t="s">
        <v>5</v>
      </c>
      <c r="C2793" s="4" t="s">
        <v>7</v>
      </c>
      <c r="D2793" s="4" t="s">
        <v>7</v>
      </c>
      <c r="E2793" s="4" t="s">
        <v>21</v>
      </c>
      <c r="F2793" s="4" t="s">
        <v>12</v>
      </c>
    </row>
    <row r="2794" spans="1:8">
      <c r="A2794" t="n">
        <v>25890</v>
      </c>
      <c r="B2794" s="38" t="n">
        <v>45</v>
      </c>
      <c r="C2794" s="7" t="n">
        <v>11</v>
      </c>
      <c r="D2794" s="7" t="n">
        <v>3</v>
      </c>
      <c r="E2794" s="7" t="n">
        <v>44.5</v>
      </c>
      <c r="F2794" s="7" t="n">
        <v>0</v>
      </c>
    </row>
    <row r="2795" spans="1:8">
      <c r="A2795" t="s">
        <v>4</v>
      </c>
      <c r="B2795" s="4" t="s">
        <v>5</v>
      </c>
      <c r="C2795" s="4" t="s">
        <v>7</v>
      </c>
      <c r="D2795" s="4" t="s">
        <v>7</v>
      </c>
      <c r="E2795" s="4" t="s">
        <v>21</v>
      </c>
      <c r="F2795" s="4" t="s">
        <v>12</v>
      </c>
    </row>
    <row r="2796" spans="1:8">
      <c r="A2796" t="n">
        <v>25899</v>
      </c>
      <c r="B2796" s="38" t="n">
        <v>45</v>
      </c>
      <c r="C2796" s="7" t="n">
        <v>5</v>
      </c>
      <c r="D2796" s="7" t="n">
        <v>3</v>
      </c>
      <c r="E2796" s="7" t="n">
        <v>6</v>
      </c>
      <c r="F2796" s="7" t="n">
        <v>1500</v>
      </c>
    </row>
    <row r="2797" spans="1:8">
      <c r="A2797" t="s">
        <v>4</v>
      </c>
      <c r="B2797" s="4" t="s">
        <v>5</v>
      </c>
      <c r="C2797" s="4" t="s">
        <v>7</v>
      </c>
      <c r="D2797" s="4" t="s">
        <v>12</v>
      </c>
    </row>
    <row r="2798" spans="1:8">
      <c r="A2798" t="n">
        <v>25908</v>
      </c>
      <c r="B2798" s="15" t="n">
        <v>58</v>
      </c>
      <c r="C2798" s="7" t="n">
        <v>255</v>
      </c>
      <c r="D2798" s="7" t="n">
        <v>0</v>
      </c>
    </row>
    <row r="2799" spans="1:8">
      <c r="A2799" t="s">
        <v>4</v>
      </c>
      <c r="B2799" s="4" t="s">
        <v>5</v>
      </c>
      <c r="C2799" s="4" t="s">
        <v>12</v>
      </c>
    </row>
    <row r="2800" spans="1:8">
      <c r="A2800" t="n">
        <v>25912</v>
      </c>
      <c r="B2800" s="22" t="n">
        <v>16</v>
      </c>
      <c r="C2800" s="7" t="n">
        <v>1000</v>
      </c>
    </row>
    <row r="2801" spans="1:9">
      <c r="A2801" t="s">
        <v>4</v>
      </c>
      <c r="B2801" s="4" t="s">
        <v>5</v>
      </c>
      <c r="C2801" s="4" t="s">
        <v>7</v>
      </c>
      <c r="D2801" s="4" t="s">
        <v>12</v>
      </c>
    </row>
    <row r="2802" spans="1:9">
      <c r="A2802" t="n">
        <v>25915</v>
      </c>
      <c r="B2802" s="38" t="n">
        <v>45</v>
      </c>
      <c r="C2802" s="7" t="n">
        <v>7</v>
      </c>
      <c r="D2802" s="7" t="n">
        <v>255</v>
      </c>
    </row>
    <row r="2803" spans="1:9">
      <c r="A2803" t="s">
        <v>4</v>
      </c>
      <c r="B2803" s="4" t="s">
        <v>5</v>
      </c>
      <c r="C2803" s="4" t="s">
        <v>8</v>
      </c>
      <c r="D2803" s="4" t="s">
        <v>12</v>
      </c>
    </row>
    <row r="2804" spans="1:9">
      <c r="A2804" t="n">
        <v>25919</v>
      </c>
      <c r="B2804" s="55" t="n">
        <v>29</v>
      </c>
      <c r="C2804" s="7" t="s">
        <v>129</v>
      </c>
      <c r="D2804" s="7" t="n">
        <v>65533</v>
      </c>
    </row>
    <row r="2805" spans="1:9">
      <c r="A2805" t="s">
        <v>4</v>
      </c>
      <c r="B2805" s="4" t="s">
        <v>5</v>
      </c>
      <c r="C2805" s="4" t="s">
        <v>7</v>
      </c>
      <c r="D2805" s="4" t="s">
        <v>12</v>
      </c>
      <c r="E2805" s="4" t="s">
        <v>8</v>
      </c>
    </row>
    <row r="2806" spans="1:9">
      <c r="A2806" t="n">
        <v>25933</v>
      </c>
      <c r="B2806" s="29" t="n">
        <v>51</v>
      </c>
      <c r="C2806" s="7" t="n">
        <v>4</v>
      </c>
      <c r="D2806" s="7" t="n">
        <v>1560</v>
      </c>
      <c r="E2806" s="7" t="s">
        <v>130</v>
      </c>
    </row>
    <row r="2807" spans="1:9">
      <c r="A2807" t="s">
        <v>4</v>
      </c>
      <c r="B2807" s="4" t="s">
        <v>5</v>
      </c>
      <c r="C2807" s="4" t="s">
        <v>12</v>
      </c>
    </row>
    <row r="2808" spans="1:9">
      <c r="A2808" t="n">
        <v>25947</v>
      </c>
      <c r="B2808" s="22" t="n">
        <v>16</v>
      </c>
      <c r="C2808" s="7" t="n">
        <v>0</v>
      </c>
    </row>
    <row r="2809" spans="1:9">
      <c r="A2809" t="s">
        <v>4</v>
      </c>
      <c r="B2809" s="4" t="s">
        <v>5</v>
      </c>
      <c r="C2809" s="4" t="s">
        <v>12</v>
      </c>
      <c r="D2809" s="4" t="s">
        <v>7</v>
      </c>
      <c r="E2809" s="4" t="s">
        <v>13</v>
      </c>
      <c r="F2809" s="4" t="s">
        <v>112</v>
      </c>
      <c r="G2809" s="4" t="s">
        <v>7</v>
      </c>
      <c r="H2809" s="4" t="s">
        <v>7</v>
      </c>
    </row>
    <row r="2810" spans="1:9">
      <c r="A2810" t="n">
        <v>25950</v>
      </c>
      <c r="B2810" s="53" t="n">
        <v>26</v>
      </c>
      <c r="C2810" s="7" t="n">
        <v>1560</v>
      </c>
      <c r="D2810" s="7" t="n">
        <v>17</v>
      </c>
      <c r="E2810" s="7" t="n">
        <v>64801</v>
      </c>
      <c r="F2810" s="7" t="s">
        <v>131</v>
      </c>
      <c r="G2810" s="7" t="n">
        <v>2</v>
      </c>
      <c r="H2810" s="7" t="n">
        <v>0</v>
      </c>
    </row>
    <row r="2811" spans="1:9">
      <c r="A2811" t="s">
        <v>4</v>
      </c>
      <c r="B2811" s="4" t="s">
        <v>5</v>
      </c>
    </row>
    <row r="2812" spans="1:9">
      <c r="A2812" t="n">
        <v>26035</v>
      </c>
      <c r="B2812" s="54" t="n">
        <v>28</v>
      </c>
    </row>
    <row r="2813" spans="1:9">
      <c r="A2813" t="s">
        <v>4</v>
      </c>
      <c r="B2813" s="4" t="s">
        <v>5</v>
      </c>
      <c r="C2813" s="4" t="s">
        <v>12</v>
      </c>
      <c r="D2813" s="4" t="s">
        <v>7</v>
      </c>
    </row>
    <row r="2814" spans="1:9">
      <c r="A2814" t="n">
        <v>26036</v>
      </c>
      <c r="B2814" s="59" t="n">
        <v>89</v>
      </c>
      <c r="C2814" s="7" t="n">
        <v>65533</v>
      </c>
      <c r="D2814" s="7" t="n">
        <v>1</v>
      </c>
    </row>
    <row r="2815" spans="1:9">
      <c r="A2815" t="s">
        <v>4</v>
      </c>
      <c r="B2815" s="4" t="s">
        <v>5</v>
      </c>
      <c r="C2815" s="4" t="s">
        <v>8</v>
      </c>
      <c r="D2815" s="4" t="s">
        <v>12</v>
      </c>
    </row>
    <row r="2816" spans="1:9">
      <c r="A2816" t="n">
        <v>26040</v>
      </c>
      <c r="B2816" s="55" t="n">
        <v>29</v>
      </c>
      <c r="C2816" s="7" t="s">
        <v>14</v>
      </c>
      <c r="D2816" s="7" t="n">
        <v>65533</v>
      </c>
    </row>
    <row r="2817" spans="1:8">
      <c r="A2817" t="s">
        <v>4</v>
      </c>
      <c r="B2817" s="4" t="s">
        <v>5</v>
      </c>
      <c r="C2817" s="4" t="s">
        <v>7</v>
      </c>
      <c r="D2817" s="4" t="s">
        <v>12</v>
      </c>
      <c r="E2817" s="4" t="s">
        <v>12</v>
      </c>
      <c r="F2817" s="4" t="s">
        <v>7</v>
      </c>
    </row>
    <row r="2818" spans="1:8">
      <c r="A2818" t="n">
        <v>26044</v>
      </c>
      <c r="B2818" s="52" t="n">
        <v>25</v>
      </c>
      <c r="C2818" s="7" t="n">
        <v>1</v>
      </c>
      <c r="D2818" s="7" t="n">
        <v>65535</v>
      </c>
      <c r="E2818" s="7" t="n">
        <v>65535</v>
      </c>
      <c r="F2818" s="7" t="n">
        <v>0</v>
      </c>
    </row>
    <row r="2819" spans="1:8">
      <c r="A2819" t="s">
        <v>4</v>
      </c>
      <c r="B2819" s="4" t="s">
        <v>5</v>
      </c>
      <c r="C2819" s="4" t="s">
        <v>7</v>
      </c>
      <c r="D2819" s="4" t="s">
        <v>7</v>
      </c>
      <c r="E2819" s="4" t="s">
        <v>21</v>
      </c>
    </row>
    <row r="2820" spans="1:8">
      <c r="A2820" t="n">
        <v>26051</v>
      </c>
      <c r="B2820" s="48" t="n">
        <v>178</v>
      </c>
      <c r="C2820" s="7" t="n">
        <v>3</v>
      </c>
      <c r="D2820" s="7" t="n">
        <v>0</v>
      </c>
      <c r="E2820" s="7" t="n">
        <v>0.25</v>
      </c>
    </row>
    <row r="2821" spans="1:8">
      <c r="A2821" t="s">
        <v>4</v>
      </c>
      <c r="B2821" s="4" t="s">
        <v>5</v>
      </c>
      <c r="C2821" s="4" t="s">
        <v>7</v>
      </c>
      <c r="D2821" s="4" t="s">
        <v>7</v>
      </c>
    </row>
    <row r="2822" spans="1:8">
      <c r="A2822" t="n">
        <v>26058</v>
      </c>
      <c r="B2822" s="48" t="n">
        <v>178</v>
      </c>
      <c r="C2822" s="7" t="n">
        <v>5</v>
      </c>
      <c r="D2822" s="7" t="n">
        <v>0</v>
      </c>
    </row>
    <row r="2823" spans="1:8">
      <c r="A2823" t="s">
        <v>4</v>
      </c>
      <c r="B2823" s="4" t="s">
        <v>5</v>
      </c>
      <c r="C2823" s="4" t="s">
        <v>12</v>
      </c>
    </row>
    <row r="2824" spans="1:8">
      <c r="A2824" t="n">
        <v>26061</v>
      </c>
      <c r="B2824" s="22" t="n">
        <v>16</v>
      </c>
      <c r="C2824" s="7" t="n">
        <v>300</v>
      </c>
    </row>
    <row r="2825" spans="1:8">
      <c r="A2825" t="s">
        <v>4</v>
      </c>
      <c r="B2825" s="4" t="s">
        <v>5</v>
      </c>
      <c r="C2825" s="4" t="s">
        <v>7</v>
      </c>
      <c r="D2825" s="4" t="s">
        <v>7</v>
      </c>
      <c r="E2825" s="4" t="s">
        <v>7</v>
      </c>
      <c r="F2825" s="4" t="s">
        <v>7</v>
      </c>
    </row>
    <row r="2826" spans="1:8">
      <c r="A2826" t="n">
        <v>26064</v>
      </c>
      <c r="B2826" s="6" t="n">
        <v>14</v>
      </c>
      <c r="C2826" s="7" t="n">
        <v>0</v>
      </c>
      <c r="D2826" s="7" t="n">
        <v>128</v>
      </c>
      <c r="E2826" s="7" t="n">
        <v>0</v>
      </c>
      <c r="F2826" s="7" t="n">
        <v>0</v>
      </c>
    </row>
    <row r="2827" spans="1:8">
      <c r="A2827" t="s">
        <v>4</v>
      </c>
      <c r="B2827" s="4" t="s">
        <v>5</v>
      </c>
      <c r="C2827" s="4" t="s">
        <v>7</v>
      </c>
      <c r="D2827" s="4" t="s">
        <v>12</v>
      </c>
      <c r="E2827" s="4" t="s">
        <v>12</v>
      </c>
      <c r="F2827" s="4" t="s">
        <v>7</v>
      </c>
    </row>
    <row r="2828" spans="1:8">
      <c r="A2828" t="n">
        <v>26069</v>
      </c>
      <c r="B2828" s="52" t="n">
        <v>25</v>
      </c>
      <c r="C2828" s="7" t="n">
        <v>1</v>
      </c>
      <c r="D2828" s="7" t="n">
        <v>60</v>
      </c>
      <c r="E2828" s="7" t="n">
        <v>480</v>
      </c>
      <c r="F2828" s="7" t="n">
        <v>2</v>
      </c>
    </row>
    <row r="2829" spans="1:8">
      <c r="A2829" t="s">
        <v>4</v>
      </c>
      <c r="B2829" s="4" t="s">
        <v>5</v>
      </c>
      <c r="C2829" s="4" t="s">
        <v>7</v>
      </c>
      <c r="D2829" s="4" t="s">
        <v>12</v>
      </c>
      <c r="E2829" s="4" t="s">
        <v>8</v>
      </c>
    </row>
    <row r="2830" spans="1:8">
      <c r="A2830" t="n">
        <v>26076</v>
      </c>
      <c r="B2830" s="29" t="n">
        <v>51</v>
      </c>
      <c r="C2830" s="7" t="n">
        <v>4</v>
      </c>
      <c r="D2830" s="7" t="n">
        <v>7038</v>
      </c>
      <c r="E2830" s="7" t="s">
        <v>132</v>
      </c>
    </row>
    <row r="2831" spans="1:8">
      <c r="A2831" t="s">
        <v>4</v>
      </c>
      <c r="B2831" s="4" t="s">
        <v>5</v>
      </c>
      <c r="C2831" s="4" t="s">
        <v>12</v>
      </c>
    </row>
    <row r="2832" spans="1:8">
      <c r="A2832" t="n">
        <v>26090</v>
      </c>
      <c r="B2832" s="22" t="n">
        <v>16</v>
      </c>
      <c r="C2832" s="7" t="n">
        <v>0</v>
      </c>
    </row>
    <row r="2833" spans="1:6">
      <c r="A2833" t="s">
        <v>4</v>
      </c>
      <c r="B2833" s="4" t="s">
        <v>5</v>
      </c>
      <c r="C2833" s="4" t="s">
        <v>12</v>
      </c>
      <c r="D2833" s="4" t="s">
        <v>7</v>
      </c>
      <c r="E2833" s="4" t="s">
        <v>13</v>
      </c>
      <c r="F2833" s="4" t="s">
        <v>112</v>
      </c>
      <c r="G2833" s="4" t="s">
        <v>7</v>
      </c>
      <c r="H2833" s="4" t="s">
        <v>7</v>
      </c>
      <c r="I2833" s="4" t="s">
        <v>7</v>
      </c>
      <c r="J2833" s="4" t="s">
        <v>13</v>
      </c>
      <c r="K2833" s="4" t="s">
        <v>112</v>
      </c>
      <c r="L2833" s="4" t="s">
        <v>7</v>
      </c>
      <c r="M2833" s="4" t="s">
        <v>7</v>
      </c>
    </row>
    <row r="2834" spans="1:6">
      <c r="A2834" t="n">
        <v>26093</v>
      </c>
      <c r="B2834" s="53" t="n">
        <v>26</v>
      </c>
      <c r="C2834" s="7" t="n">
        <v>7038</v>
      </c>
      <c r="D2834" s="7" t="n">
        <v>17</v>
      </c>
      <c r="E2834" s="7" t="n">
        <v>64802</v>
      </c>
      <c r="F2834" s="7" t="s">
        <v>133</v>
      </c>
      <c r="G2834" s="7" t="n">
        <v>2</v>
      </c>
      <c r="H2834" s="7" t="n">
        <v>3</v>
      </c>
      <c r="I2834" s="7" t="n">
        <v>17</v>
      </c>
      <c r="J2834" s="7" t="n">
        <v>64803</v>
      </c>
      <c r="K2834" s="7" t="s">
        <v>134</v>
      </c>
      <c r="L2834" s="7" t="n">
        <v>2</v>
      </c>
      <c r="M2834" s="7" t="n">
        <v>0</v>
      </c>
    </row>
    <row r="2835" spans="1:6">
      <c r="A2835" t="s">
        <v>4</v>
      </c>
      <c r="B2835" s="4" t="s">
        <v>5</v>
      </c>
    </row>
    <row r="2836" spans="1:6">
      <c r="A2836" t="n">
        <v>26279</v>
      </c>
      <c r="B2836" s="54" t="n">
        <v>28</v>
      </c>
    </row>
    <row r="2837" spans="1:6">
      <c r="A2837" t="s">
        <v>4</v>
      </c>
      <c r="B2837" s="4" t="s">
        <v>5</v>
      </c>
      <c r="C2837" s="4" t="s">
        <v>12</v>
      </c>
    </row>
    <row r="2838" spans="1:6">
      <c r="A2838" t="n">
        <v>26280</v>
      </c>
      <c r="B2838" s="22" t="n">
        <v>16</v>
      </c>
      <c r="C2838" s="7" t="n">
        <v>300</v>
      </c>
    </row>
    <row r="2839" spans="1:6">
      <c r="A2839" t="s">
        <v>4</v>
      </c>
      <c r="B2839" s="4" t="s">
        <v>5</v>
      </c>
      <c r="C2839" s="4" t="s">
        <v>7</v>
      </c>
      <c r="D2839" s="4" t="s">
        <v>12</v>
      </c>
      <c r="E2839" s="4" t="s">
        <v>12</v>
      </c>
      <c r="F2839" s="4" t="s">
        <v>7</v>
      </c>
    </row>
    <row r="2840" spans="1:6">
      <c r="A2840" t="n">
        <v>26283</v>
      </c>
      <c r="B2840" s="52" t="n">
        <v>25</v>
      </c>
      <c r="C2840" s="7" t="n">
        <v>1</v>
      </c>
      <c r="D2840" s="7" t="n">
        <v>65535</v>
      </c>
      <c r="E2840" s="7" t="n">
        <v>65535</v>
      </c>
      <c r="F2840" s="7" t="n">
        <v>0</v>
      </c>
    </row>
    <row r="2841" spans="1:6">
      <c r="A2841" t="s">
        <v>4</v>
      </c>
      <c r="B2841" s="4" t="s">
        <v>5</v>
      </c>
      <c r="C2841" s="4" t="s">
        <v>13</v>
      </c>
    </row>
    <row r="2842" spans="1:6">
      <c r="A2842" t="n">
        <v>26290</v>
      </c>
      <c r="B2842" s="62" t="n">
        <v>15</v>
      </c>
      <c r="C2842" s="7" t="n">
        <v>32768</v>
      </c>
    </row>
    <row r="2843" spans="1:6">
      <c r="A2843" t="s">
        <v>4</v>
      </c>
      <c r="B2843" s="4" t="s">
        <v>5</v>
      </c>
      <c r="C2843" s="4" t="s">
        <v>7</v>
      </c>
      <c r="D2843" s="4" t="s">
        <v>7</v>
      </c>
      <c r="E2843" s="4" t="s">
        <v>21</v>
      </c>
    </row>
    <row r="2844" spans="1:6">
      <c r="A2844" t="n">
        <v>26295</v>
      </c>
      <c r="B2844" s="48" t="n">
        <v>178</v>
      </c>
      <c r="C2844" s="7" t="n">
        <v>4</v>
      </c>
      <c r="D2844" s="7" t="n">
        <v>0</v>
      </c>
      <c r="E2844" s="7" t="n">
        <v>0.25</v>
      </c>
    </row>
    <row r="2845" spans="1:6">
      <c r="A2845" t="s">
        <v>4</v>
      </c>
      <c r="B2845" s="4" t="s">
        <v>5</v>
      </c>
      <c r="C2845" s="4" t="s">
        <v>12</v>
      </c>
    </row>
    <row r="2846" spans="1:6">
      <c r="A2846" t="n">
        <v>26302</v>
      </c>
      <c r="B2846" s="22" t="n">
        <v>16</v>
      </c>
      <c r="C2846" s="7" t="n">
        <v>1000</v>
      </c>
    </row>
    <row r="2847" spans="1:6">
      <c r="A2847" t="s">
        <v>4</v>
      </c>
      <c r="B2847" s="4" t="s">
        <v>5</v>
      </c>
      <c r="C2847" s="4" t="s">
        <v>7</v>
      </c>
      <c r="D2847" s="4" t="s">
        <v>12</v>
      </c>
      <c r="E2847" s="4" t="s">
        <v>21</v>
      </c>
    </row>
    <row r="2848" spans="1:6">
      <c r="A2848" t="n">
        <v>26305</v>
      </c>
      <c r="B2848" s="15" t="n">
        <v>58</v>
      </c>
      <c r="C2848" s="7" t="n">
        <v>101</v>
      </c>
      <c r="D2848" s="7" t="n">
        <v>300</v>
      </c>
      <c r="E2848" s="7" t="n">
        <v>1</v>
      </c>
    </row>
    <row r="2849" spans="1:13">
      <c r="A2849" t="s">
        <v>4</v>
      </c>
      <c r="B2849" s="4" t="s">
        <v>5</v>
      </c>
      <c r="C2849" s="4" t="s">
        <v>7</v>
      </c>
      <c r="D2849" s="4" t="s">
        <v>12</v>
      </c>
    </row>
    <row r="2850" spans="1:13">
      <c r="A2850" t="n">
        <v>26313</v>
      </c>
      <c r="B2850" s="15" t="n">
        <v>58</v>
      </c>
      <c r="C2850" s="7" t="n">
        <v>254</v>
      </c>
      <c r="D2850" s="7" t="n">
        <v>0</v>
      </c>
    </row>
    <row r="2851" spans="1:13">
      <c r="A2851" t="s">
        <v>4</v>
      </c>
      <c r="B2851" s="4" t="s">
        <v>5</v>
      </c>
      <c r="C2851" s="4" t="s">
        <v>7</v>
      </c>
      <c r="D2851" s="4" t="s">
        <v>12</v>
      </c>
      <c r="E2851" s="4" t="s">
        <v>12</v>
      </c>
      <c r="F2851" s="4" t="s">
        <v>13</v>
      </c>
    </row>
    <row r="2852" spans="1:13">
      <c r="A2852" t="n">
        <v>26317</v>
      </c>
      <c r="B2852" s="56" t="n">
        <v>84</v>
      </c>
      <c r="C2852" s="7" t="n">
        <v>0</v>
      </c>
      <c r="D2852" s="7" t="n">
        <v>0</v>
      </c>
      <c r="E2852" s="7" t="n">
        <v>500</v>
      </c>
      <c r="F2852" s="7" t="n">
        <v>1053609165</v>
      </c>
    </row>
    <row r="2853" spans="1:13">
      <c r="A2853" t="s">
        <v>4</v>
      </c>
      <c r="B2853" s="4" t="s">
        <v>5</v>
      </c>
      <c r="C2853" s="4" t="s">
        <v>12</v>
      </c>
      <c r="D2853" s="4" t="s">
        <v>7</v>
      </c>
      <c r="E2853" s="4" t="s">
        <v>7</v>
      </c>
      <c r="F2853" s="4" t="s">
        <v>8</v>
      </c>
    </row>
    <row r="2854" spans="1:13">
      <c r="A2854" t="n">
        <v>26327</v>
      </c>
      <c r="B2854" s="16" t="n">
        <v>47</v>
      </c>
      <c r="C2854" s="7" t="n">
        <v>1560</v>
      </c>
      <c r="D2854" s="7" t="n">
        <v>0</v>
      </c>
      <c r="E2854" s="7" t="n">
        <v>0</v>
      </c>
      <c r="F2854" s="7" t="s">
        <v>49</v>
      </c>
    </row>
    <row r="2855" spans="1:13">
      <c r="A2855" t="s">
        <v>4</v>
      </c>
      <c r="B2855" s="4" t="s">
        <v>5</v>
      </c>
      <c r="C2855" s="4" t="s">
        <v>7</v>
      </c>
      <c r="D2855" s="4" t="s">
        <v>7</v>
      </c>
      <c r="E2855" s="4" t="s">
        <v>21</v>
      </c>
      <c r="F2855" s="4" t="s">
        <v>21</v>
      </c>
      <c r="G2855" s="4" t="s">
        <v>21</v>
      </c>
      <c r="H2855" s="4" t="s">
        <v>12</v>
      </c>
    </row>
    <row r="2856" spans="1:13">
      <c r="A2856" t="n">
        <v>26343</v>
      </c>
      <c r="B2856" s="38" t="n">
        <v>45</v>
      </c>
      <c r="C2856" s="7" t="n">
        <v>2</v>
      </c>
      <c r="D2856" s="7" t="n">
        <v>3</v>
      </c>
      <c r="E2856" s="7" t="n">
        <v>363.220001220703</v>
      </c>
      <c r="F2856" s="7" t="n">
        <v>1.1599999666214</v>
      </c>
      <c r="G2856" s="7" t="n">
        <v>-32.7099990844727</v>
      </c>
      <c r="H2856" s="7" t="n">
        <v>0</v>
      </c>
    </row>
    <row r="2857" spans="1:13">
      <c r="A2857" t="s">
        <v>4</v>
      </c>
      <c r="B2857" s="4" t="s">
        <v>5</v>
      </c>
      <c r="C2857" s="4" t="s">
        <v>7</v>
      </c>
      <c r="D2857" s="4" t="s">
        <v>7</v>
      </c>
      <c r="E2857" s="4" t="s">
        <v>21</v>
      </c>
      <c r="F2857" s="4" t="s">
        <v>21</v>
      </c>
      <c r="G2857" s="4" t="s">
        <v>21</v>
      </c>
      <c r="H2857" s="4" t="s">
        <v>12</v>
      </c>
      <c r="I2857" s="4" t="s">
        <v>7</v>
      </c>
    </row>
    <row r="2858" spans="1:13">
      <c r="A2858" t="n">
        <v>26360</v>
      </c>
      <c r="B2858" s="38" t="n">
        <v>45</v>
      </c>
      <c r="C2858" s="7" t="n">
        <v>4</v>
      </c>
      <c r="D2858" s="7" t="n">
        <v>3</v>
      </c>
      <c r="E2858" s="7" t="n">
        <v>337.679992675781</v>
      </c>
      <c r="F2858" s="7" t="n">
        <v>108.660003662109</v>
      </c>
      <c r="G2858" s="7" t="n">
        <v>20</v>
      </c>
      <c r="H2858" s="7" t="n">
        <v>0</v>
      </c>
      <c r="I2858" s="7" t="n">
        <v>0</v>
      </c>
    </row>
    <row r="2859" spans="1:13">
      <c r="A2859" t="s">
        <v>4</v>
      </c>
      <c r="B2859" s="4" t="s">
        <v>5</v>
      </c>
      <c r="C2859" s="4" t="s">
        <v>7</v>
      </c>
      <c r="D2859" s="4" t="s">
        <v>7</v>
      </c>
      <c r="E2859" s="4" t="s">
        <v>21</v>
      </c>
      <c r="F2859" s="4" t="s">
        <v>12</v>
      </c>
    </row>
    <row r="2860" spans="1:13">
      <c r="A2860" t="n">
        <v>26378</v>
      </c>
      <c r="B2860" s="38" t="n">
        <v>45</v>
      </c>
      <c r="C2860" s="7" t="n">
        <v>5</v>
      </c>
      <c r="D2860" s="7" t="n">
        <v>3</v>
      </c>
      <c r="E2860" s="7" t="n">
        <v>11.8999996185303</v>
      </c>
      <c r="F2860" s="7" t="n">
        <v>0</v>
      </c>
    </row>
    <row r="2861" spans="1:13">
      <c r="A2861" t="s">
        <v>4</v>
      </c>
      <c r="B2861" s="4" t="s">
        <v>5</v>
      </c>
      <c r="C2861" s="4" t="s">
        <v>7</v>
      </c>
      <c r="D2861" s="4" t="s">
        <v>7</v>
      </c>
      <c r="E2861" s="4" t="s">
        <v>21</v>
      </c>
      <c r="F2861" s="4" t="s">
        <v>12</v>
      </c>
    </row>
    <row r="2862" spans="1:13">
      <c r="A2862" t="n">
        <v>26387</v>
      </c>
      <c r="B2862" s="38" t="n">
        <v>45</v>
      </c>
      <c r="C2862" s="7" t="n">
        <v>11</v>
      </c>
      <c r="D2862" s="7" t="n">
        <v>3</v>
      </c>
      <c r="E2862" s="7" t="n">
        <v>44.5</v>
      </c>
      <c r="F2862" s="7" t="n">
        <v>0</v>
      </c>
    </row>
    <row r="2863" spans="1:13">
      <c r="A2863" t="s">
        <v>4</v>
      </c>
      <c r="B2863" s="4" t="s">
        <v>5</v>
      </c>
      <c r="C2863" s="4" t="s">
        <v>12</v>
      </c>
    </row>
    <row r="2864" spans="1:13">
      <c r="A2864" t="n">
        <v>26396</v>
      </c>
      <c r="B2864" s="22" t="n">
        <v>16</v>
      </c>
      <c r="C2864" s="7" t="n">
        <v>2000</v>
      </c>
    </row>
    <row r="2865" spans="1:9">
      <c r="A2865" t="s">
        <v>4</v>
      </c>
      <c r="B2865" s="4" t="s">
        <v>5</v>
      </c>
      <c r="C2865" s="4" t="s">
        <v>7</v>
      </c>
      <c r="D2865" s="4" t="s">
        <v>7</v>
      </c>
      <c r="E2865" s="4" t="s">
        <v>21</v>
      </c>
      <c r="F2865" s="4" t="s">
        <v>21</v>
      </c>
      <c r="G2865" s="4" t="s">
        <v>21</v>
      </c>
      <c r="H2865" s="4" t="s">
        <v>12</v>
      </c>
    </row>
    <row r="2866" spans="1:9">
      <c r="A2866" t="n">
        <v>26399</v>
      </c>
      <c r="B2866" s="38" t="n">
        <v>45</v>
      </c>
      <c r="C2866" s="7" t="n">
        <v>2</v>
      </c>
      <c r="D2866" s="7" t="n">
        <v>3</v>
      </c>
      <c r="E2866" s="7" t="n">
        <v>363.220001220703</v>
      </c>
      <c r="F2866" s="7" t="n">
        <v>-0.439999997615814</v>
      </c>
      <c r="G2866" s="7" t="n">
        <v>-32.7099990844727</v>
      </c>
      <c r="H2866" s="7" t="n">
        <v>1000</v>
      </c>
    </row>
    <row r="2867" spans="1:9">
      <c r="A2867" t="s">
        <v>4</v>
      </c>
      <c r="B2867" s="4" t="s">
        <v>5</v>
      </c>
      <c r="C2867" s="4" t="s">
        <v>7</v>
      </c>
      <c r="D2867" s="4" t="s">
        <v>7</v>
      </c>
      <c r="E2867" s="4" t="s">
        <v>21</v>
      </c>
      <c r="F2867" s="4" t="s">
        <v>21</v>
      </c>
      <c r="G2867" s="4" t="s">
        <v>21</v>
      </c>
      <c r="H2867" s="4" t="s">
        <v>12</v>
      </c>
      <c r="I2867" s="4" t="s">
        <v>7</v>
      </c>
    </row>
    <row r="2868" spans="1:9">
      <c r="A2868" t="n">
        <v>26416</v>
      </c>
      <c r="B2868" s="38" t="n">
        <v>45</v>
      </c>
      <c r="C2868" s="7" t="n">
        <v>4</v>
      </c>
      <c r="D2868" s="7" t="n">
        <v>3</v>
      </c>
      <c r="E2868" s="7" t="n">
        <v>337.679992675781</v>
      </c>
      <c r="F2868" s="7" t="n">
        <v>26.2099990844727</v>
      </c>
      <c r="G2868" s="7" t="n">
        <v>20</v>
      </c>
      <c r="H2868" s="7" t="n">
        <v>1000</v>
      </c>
      <c r="I2868" s="7" t="n">
        <v>0</v>
      </c>
    </row>
    <row r="2869" spans="1:9">
      <c r="A2869" t="s">
        <v>4</v>
      </c>
      <c r="B2869" s="4" t="s">
        <v>5</v>
      </c>
      <c r="C2869" s="4" t="s">
        <v>7</v>
      </c>
      <c r="D2869" s="4" t="s">
        <v>7</v>
      </c>
      <c r="E2869" s="4" t="s">
        <v>21</v>
      </c>
      <c r="F2869" s="4" t="s">
        <v>12</v>
      </c>
    </row>
    <row r="2870" spans="1:9">
      <c r="A2870" t="n">
        <v>26434</v>
      </c>
      <c r="B2870" s="38" t="n">
        <v>45</v>
      </c>
      <c r="C2870" s="7" t="n">
        <v>5</v>
      </c>
      <c r="D2870" s="7" t="n">
        <v>3</v>
      </c>
      <c r="E2870" s="7" t="n">
        <v>6.59999990463257</v>
      </c>
      <c r="F2870" s="7" t="n">
        <v>1000</v>
      </c>
    </row>
    <row r="2871" spans="1:9">
      <c r="A2871" t="s">
        <v>4</v>
      </c>
      <c r="B2871" s="4" t="s">
        <v>5</v>
      </c>
      <c r="C2871" s="4" t="s">
        <v>7</v>
      </c>
      <c r="D2871" s="4" t="s">
        <v>12</v>
      </c>
    </row>
    <row r="2872" spans="1:9">
      <c r="A2872" t="n">
        <v>26443</v>
      </c>
      <c r="B2872" s="38" t="n">
        <v>45</v>
      </c>
      <c r="C2872" s="7" t="n">
        <v>7</v>
      </c>
      <c r="D2872" s="7" t="n">
        <v>255</v>
      </c>
    </row>
    <row r="2873" spans="1:9">
      <c r="A2873" t="s">
        <v>4</v>
      </c>
      <c r="B2873" s="4" t="s">
        <v>5</v>
      </c>
      <c r="C2873" s="4" t="s">
        <v>7</v>
      </c>
      <c r="D2873" s="4" t="s">
        <v>12</v>
      </c>
      <c r="E2873" s="4" t="s">
        <v>12</v>
      </c>
      <c r="F2873" s="4" t="s">
        <v>13</v>
      </c>
    </row>
    <row r="2874" spans="1:9">
      <c r="A2874" t="n">
        <v>26447</v>
      </c>
      <c r="B2874" s="56" t="n">
        <v>84</v>
      </c>
      <c r="C2874" s="7" t="n">
        <v>1</v>
      </c>
      <c r="D2874" s="7" t="n">
        <v>0</v>
      </c>
      <c r="E2874" s="7" t="n">
        <v>1000</v>
      </c>
      <c r="F2874" s="7" t="n">
        <v>0</v>
      </c>
    </row>
    <row r="2875" spans="1:9">
      <c r="A2875" t="s">
        <v>4</v>
      </c>
      <c r="B2875" s="4" t="s">
        <v>5</v>
      </c>
      <c r="C2875" s="4" t="s">
        <v>12</v>
      </c>
    </row>
    <row r="2876" spans="1:9">
      <c r="A2876" t="n">
        <v>26457</v>
      </c>
      <c r="B2876" s="22" t="n">
        <v>16</v>
      </c>
      <c r="C2876" s="7" t="n">
        <v>1000</v>
      </c>
    </row>
    <row r="2877" spans="1:9">
      <c r="A2877" t="s">
        <v>4</v>
      </c>
      <c r="B2877" s="4" t="s">
        <v>5</v>
      </c>
      <c r="C2877" s="4" t="s">
        <v>7</v>
      </c>
      <c r="D2877" s="4" t="s">
        <v>12</v>
      </c>
      <c r="E2877" s="4" t="s">
        <v>12</v>
      </c>
      <c r="F2877" s="4" t="s">
        <v>7</v>
      </c>
    </row>
    <row r="2878" spans="1:9">
      <c r="A2878" t="n">
        <v>26460</v>
      </c>
      <c r="B2878" s="52" t="n">
        <v>25</v>
      </c>
      <c r="C2878" s="7" t="n">
        <v>1</v>
      </c>
      <c r="D2878" s="7" t="n">
        <v>500</v>
      </c>
      <c r="E2878" s="7" t="n">
        <v>220</v>
      </c>
      <c r="F2878" s="7" t="n">
        <v>1</v>
      </c>
    </row>
    <row r="2879" spans="1:9">
      <c r="A2879" t="s">
        <v>4</v>
      </c>
      <c r="B2879" s="4" t="s">
        <v>5</v>
      </c>
      <c r="C2879" s="4" t="s">
        <v>8</v>
      </c>
      <c r="D2879" s="4" t="s">
        <v>12</v>
      </c>
    </row>
    <row r="2880" spans="1:9">
      <c r="A2880" t="n">
        <v>26467</v>
      </c>
      <c r="B2880" s="55" t="n">
        <v>29</v>
      </c>
      <c r="C2880" s="7" t="s">
        <v>135</v>
      </c>
      <c r="D2880" s="7" t="n">
        <v>65533</v>
      </c>
    </row>
    <row r="2881" spans="1:9">
      <c r="A2881" t="s">
        <v>4</v>
      </c>
      <c r="B2881" s="4" t="s">
        <v>5</v>
      </c>
      <c r="C2881" s="4" t="s">
        <v>7</v>
      </c>
      <c r="D2881" s="4" t="s">
        <v>12</v>
      </c>
      <c r="E2881" s="4" t="s">
        <v>8</v>
      </c>
    </row>
    <row r="2882" spans="1:9">
      <c r="A2882" t="n">
        <v>26485</v>
      </c>
      <c r="B2882" s="29" t="n">
        <v>51</v>
      </c>
      <c r="C2882" s="7" t="n">
        <v>4</v>
      </c>
      <c r="D2882" s="7" t="n">
        <v>1560</v>
      </c>
      <c r="E2882" s="7" t="s">
        <v>136</v>
      </c>
    </row>
    <row r="2883" spans="1:9">
      <c r="A2883" t="s">
        <v>4</v>
      </c>
      <c r="B2883" s="4" t="s">
        <v>5</v>
      </c>
      <c r="C2883" s="4" t="s">
        <v>12</v>
      </c>
    </row>
    <row r="2884" spans="1:9">
      <c r="A2884" t="n">
        <v>26498</v>
      </c>
      <c r="B2884" s="22" t="n">
        <v>16</v>
      </c>
      <c r="C2884" s="7" t="n">
        <v>0</v>
      </c>
    </row>
    <row r="2885" spans="1:9">
      <c r="A2885" t="s">
        <v>4</v>
      </c>
      <c r="B2885" s="4" t="s">
        <v>5</v>
      </c>
      <c r="C2885" s="4" t="s">
        <v>12</v>
      </c>
      <c r="D2885" s="4" t="s">
        <v>7</v>
      </c>
      <c r="E2885" s="4" t="s">
        <v>13</v>
      </c>
      <c r="F2885" s="4" t="s">
        <v>112</v>
      </c>
      <c r="G2885" s="4" t="s">
        <v>7</v>
      </c>
      <c r="H2885" s="4" t="s">
        <v>7</v>
      </c>
    </row>
    <row r="2886" spans="1:9">
      <c r="A2886" t="n">
        <v>26501</v>
      </c>
      <c r="B2886" s="53" t="n">
        <v>26</v>
      </c>
      <c r="C2886" s="7" t="n">
        <v>1560</v>
      </c>
      <c r="D2886" s="7" t="n">
        <v>17</v>
      </c>
      <c r="E2886" s="7" t="n">
        <v>64804</v>
      </c>
      <c r="F2886" s="7" t="s">
        <v>137</v>
      </c>
      <c r="G2886" s="7" t="n">
        <v>2</v>
      </c>
      <c r="H2886" s="7" t="n">
        <v>0</v>
      </c>
    </row>
    <row r="2887" spans="1:9">
      <c r="A2887" t="s">
        <v>4</v>
      </c>
      <c r="B2887" s="4" t="s">
        <v>5</v>
      </c>
    </row>
    <row r="2888" spans="1:9">
      <c r="A2888" t="n">
        <v>26580</v>
      </c>
      <c r="B2888" s="54" t="n">
        <v>28</v>
      </c>
    </row>
    <row r="2889" spans="1:9">
      <c r="A2889" t="s">
        <v>4</v>
      </c>
      <c r="B2889" s="4" t="s">
        <v>5</v>
      </c>
      <c r="C2889" s="4" t="s">
        <v>12</v>
      </c>
    </row>
    <row r="2890" spans="1:9">
      <c r="A2890" t="n">
        <v>26581</v>
      </c>
      <c r="B2890" s="22" t="n">
        <v>16</v>
      </c>
      <c r="C2890" s="7" t="n">
        <v>500</v>
      </c>
    </row>
    <row r="2891" spans="1:9">
      <c r="A2891" t="s">
        <v>4</v>
      </c>
      <c r="B2891" s="4" t="s">
        <v>5</v>
      </c>
      <c r="C2891" s="4" t="s">
        <v>7</v>
      </c>
      <c r="D2891" s="4" t="s">
        <v>21</v>
      </c>
      <c r="E2891" s="4" t="s">
        <v>21</v>
      </c>
      <c r="F2891" s="4" t="s">
        <v>21</v>
      </c>
    </row>
    <row r="2892" spans="1:9">
      <c r="A2892" t="n">
        <v>26584</v>
      </c>
      <c r="B2892" s="38" t="n">
        <v>45</v>
      </c>
      <c r="C2892" s="7" t="n">
        <v>9</v>
      </c>
      <c r="D2892" s="7" t="n">
        <v>0.0500000007450581</v>
      </c>
      <c r="E2892" s="7" t="n">
        <v>0.0500000007450581</v>
      </c>
      <c r="F2892" s="7" t="n">
        <v>0.200000002980232</v>
      </c>
    </row>
    <row r="2893" spans="1:9">
      <c r="A2893" t="s">
        <v>4</v>
      </c>
      <c r="B2893" s="4" t="s">
        <v>5</v>
      </c>
      <c r="C2893" s="4" t="s">
        <v>7</v>
      </c>
      <c r="D2893" s="4" t="s">
        <v>12</v>
      </c>
      <c r="E2893" s="4" t="s">
        <v>12</v>
      </c>
      <c r="F2893" s="4" t="s">
        <v>7</v>
      </c>
    </row>
    <row r="2894" spans="1:9">
      <c r="A2894" t="n">
        <v>26598</v>
      </c>
      <c r="B2894" s="52" t="n">
        <v>25</v>
      </c>
      <c r="C2894" s="7" t="n">
        <v>1</v>
      </c>
      <c r="D2894" s="7" t="n">
        <v>430</v>
      </c>
      <c r="E2894" s="7" t="n">
        <v>220</v>
      </c>
      <c r="F2894" s="7" t="n">
        <v>1</v>
      </c>
    </row>
    <row r="2895" spans="1:9">
      <c r="A2895" t="s">
        <v>4</v>
      </c>
      <c r="B2895" s="4" t="s">
        <v>5</v>
      </c>
      <c r="C2895" s="4" t="s">
        <v>7</v>
      </c>
      <c r="D2895" s="4" t="s">
        <v>12</v>
      </c>
      <c r="E2895" s="4" t="s">
        <v>8</v>
      </c>
    </row>
    <row r="2896" spans="1:9">
      <c r="A2896" t="n">
        <v>26605</v>
      </c>
      <c r="B2896" s="29" t="n">
        <v>51</v>
      </c>
      <c r="C2896" s="7" t="n">
        <v>4</v>
      </c>
      <c r="D2896" s="7" t="n">
        <v>1560</v>
      </c>
      <c r="E2896" s="7" t="s">
        <v>136</v>
      </c>
    </row>
    <row r="2897" spans="1:8">
      <c r="A2897" t="s">
        <v>4</v>
      </c>
      <c r="B2897" s="4" t="s">
        <v>5</v>
      </c>
      <c r="C2897" s="4" t="s">
        <v>12</v>
      </c>
    </row>
    <row r="2898" spans="1:8">
      <c r="A2898" t="n">
        <v>26618</v>
      </c>
      <c r="B2898" s="22" t="n">
        <v>16</v>
      </c>
      <c r="C2898" s="7" t="n">
        <v>0</v>
      </c>
    </row>
    <row r="2899" spans="1:8">
      <c r="A2899" t="s">
        <v>4</v>
      </c>
      <c r="B2899" s="4" t="s">
        <v>5</v>
      </c>
      <c r="C2899" s="4" t="s">
        <v>12</v>
      </c>
      <c r="D2899" s="4" t="s">
        <v>7</v>
      </c>
      <c r="E2899" s="4" t="s">
        <v>13</v>
      </c>
      <c r="F2899" s="4" t="s">
        <v>112</v>
      </c>
      <c r="G2899" s="4" t="s">
        <v>7</v>
      </c>
      <c r="H2899" s="4" t="s">
        <v>7</v>
      </c>
    </row>
    <row r="2900" spans="1:8">
      <c r="A2900" t="n">
        <v>26621</v>
      </c>
      <c r="B2900" s="53" t="n">
        <v>26</v>
      </c>
      <c r="C2900" s="7" t="n">
        <v>1560</v>
      </c>
      <c r="D2900" s="7" t="n">
        <v>17</v>
      </c>
      <c r="E2900" s="7" t="n">
        <v>64805</v>
      </c>
      <c r="F2900" s="7" t="s">
        <v>138</v>
      </c>
      <c r="G2900" s="7" t="n">
        <v>2</v>
      </c>
      <c r="H2900" s="7" t="n">
        <v>0</v>
      </c>
    </row>
    <row r="2901" spans="1:8">
      <c r="A2901" t="s">
        <v>4</v>
      </c>
      <c r="B2901" s="4" t="s">
        <v>5</v>
      </c>
    </row>
    <row r="2902" spans="1:8">
      <c r="A2902" t="n">
        <v>26691</v>
      </c>
      <c r="B2902" s="54" t="n">
        <v>28</v>
      </c>
    </row>
    <row r="2903" spans="1:8">
      <c r="A2903" t="s">
        <v>4</v>
      </c>
      <c r="B2903" s="4" t="s">
        <v>5</v>
      </c>
      <c r="C2903" s="4" t="s">
        <v>8</v>
      </c>
      <c r="D2903" s="4" t="s">
        <v>12</v>
      </c>
    </row>
    <row r="2904" spans="1:8">
      <c r="A2904" t="n">
        <v>26692</v>
      </c>
      <c r="B2904" s="55" t="n">
        <v>29</v>
      </c>
      <c r="C2904" s="7" t="s">
        <v>14</v>
      </c>
      <c r="D2904" s="7" t="n">
        <v>65533</v>
      </c>
    </row>
    <row r="2905" spans="1:8">
      <c r="A2905" t="s">
        <v>4</v>
      </c>
      <c r="B2905" s="4" t="s">
        <v>5</v>
      </c>
      <c r="C2905" s="4" t="s">
        <v>7</v>
      </c>
      <c r="D2905" s="4" t="s">
        <v>12</v>
      </c>
      <c r="E2905" s="4" t="s">
        <v>12</v>
      </c>
      <c r="F2905" s="4" t="s">
        <v>7</v>
      </c>
    </row>
    <row r="2906" spans="1:8">
      <c r="A2906" t="n">
        <v>26696</v>
      </c>
      <c r="B2906" s="52" t="n">
        <v>25</v>
      </c>
      <c r="C2906" s="7" t="n">
        <v>1</v>
      </c>
      <c r="D2906" s="7" t="n">
        <v>65535</v>
      </c>
      <c r="E2906" s="7" t="n">
        <v>65535</v>
      </c>
      <c r="F2906" s="7" t="n">
        <v>0</v>
      </c>
    </row>
    <row r="2907" spans="1:8">
      <c r="A2907" t="s">
        <v>4</v>
      </c>
      <c r="B2907" s="4" t="s">
        <v>5</v>
      </c>
      <c r="C2907" s="4" t="s">
        <v>7</v>
      </c>
      <c r="D2907" s="4" t="s">
        <v>7</v>
      </c>
      <c r="E2907" s="4" t="s">
        <v>21</v>
      </c>
      <c r="F2907" s="4" t="s">
        <v>21</v>
      </c>
      <c r="G2907" s="4" t="s">
        <v>21</v>
      </c>
      <c r="H2907" s="4" t="s">
        <v>12</v>
      </c>
    </row>
    <row r="2908" spans="1:8">
      <c r="A2908" t="n">
        <v>26703</v>
      </c>
      <c r="B2908" s="38" t="n">
        <v>45</v>
      </c>
      <c r="C2908" s="7" t="n">
        <v>2</v>
      </c>
      <c r="D2908" s="7" t="n">
        <v>3</v>
      </c>
      <c r="E2908" s="7" t="n">
        <v>354.410003662109</v>
      </c>
      <c r="F2908" s="7" t="n">
        <v>-0.0199999995529652</v>
      </c>
      <c r="G2908" s="7" t="n">
        <v>-32.6300010681152</v>
      </c>
      <c r="H2908" s="7" t="n">
        <v>3000</v>
      </c>
    </row>
    <row r="2909" spans="1:8">
      <c r="A2909" t="s">
        <v>4</v>
      </c>
      <c r="B2909" s="4" t="s">
        <v>5</v>
      </c>
      <c r="C2909" s="4" t="s">
        <v>7</v>
      </c>
      <c r="D2909" s="4" t="s">
        <v>7</v>
      </c>
      <c r="E2909" s="4" t="s">
        <v>21</v>
      </c>
      <c r="F2909" s="4" t="s">
        <v>21</v>
      </c>
      <c r="G2909" s="4" t="s">
        <v>21</v>
      </c>
      <c r="H2909" s="4" t="s">
        <v>12</v>
      </c>
      <c r="I2909" s="4" t="s">
        <v>7</v>
      </c>
    </row>
    <row r="2910" spans="1:8">
      <c r="A2910" t="n">
        <v>26720</v>
      </c>
      <c r="B2910" s="38" t="n">
        <v>45</v>
      </c>
      <c r="C2910" s="7" t="n">
        <v>4</v>
      </c>
      <c r="D2910" s="7" t="n">
        <v>3</v>
      </c>
      <c r="E2910" s="7" t="n">
        <v>347.570007324219</v>
      </c>
      <c r="F2910" s="7" t="n">
        <v>59.75</v>
      </c>
      <c r="G2910" s="7" t="n">
        <v>20</v>
      </c>
      <c r="H2910" s="7" t="n">
        <v>3000</v>
      </c>
      <c r="I2910" s="7" t="n">
        <v>0</v>
      </c>
    </row>
    <row r="2911" spans="1:8">
      <c r="A2911" t="s">
        <v>4</v>
      </c>
      <c r="B2911" s="4" t="s">
        <v>5</v>
      </c>
      <c r="C2911" s="4" t="s">
        <v>7</v>
      </c>
      <c r="D2911" s="4" t="s">
        <v>7</v>
      </c>
      <c r="E2911" s="4" t="s">
        <v>21</v>
      </c>
      <c r="F2911" s="4" t="s">
        <v>12</v>
      </c>
    </row>
    <row r="2912" spans="1:8">
      <c r="A2912" t="n">
        <v>26738</v>
      </c>
      <c r="B2912" s="38" t="n">
        <v>45</v>
      </c>
      <c r="C2912" s="7" t="n">
        <v>5</v>
      </c>
      <c r="D2912" s="7" t="n">
        <v>3</v>
      </c>
      <c r="E2912" s="7" t="n">
        <v>20.2999992370605</v>
      </c>
      <c r="F2912" s="7" t="n">
        <v>3000</v>
      </c>
    </row>
    <row r="2913" spans="1:9">
      <c r="A2913" t="s">
        <v>4</v>
      </c>
      <c r="B2913" s="4" t="s">
        <v>5</v>
      </c>
      <c r="C2913" s="4" t="s">
        <v>12</v>
      </c>
    </row>
    <row r="2914" spans="1:9">
      <c r="A2914" t="n">
        <v>26747</v>
      </c>
      <c r="B2914" s="22" t="n">
        <v>16</v>
      </c>
      <c r="C2914" s="7" t="n">
        <v>700</v>
      </c>
    </row>
    <row r="2915" spans="1:9">
      <c r="A2915" t="s">
        <v>4</v>
      </c>
      <c r="B2915" s="4" t="s">
        <v>5</v>
      </c>
      <c r="C2915" s="4" t="s">
        <v>12</v>
      </c>
      <c r="D2915" s="4" t="s">
        <v>7</v>
      </c>
      <c r="E2915" s="4" t="s">
        <v>8</v>
      </c>
      <c r="F2915" s="4" t="s">
        <v>21</v>
      </c>
      <c r="G2915" s="4" t="s">
        <v>21</v>
      </c>
      <c r="H2915" s="4" t="s">
        <v>21</v>
      </c>
    </row>
    <row r="2916" spans="1:9">
      <c r="A2916" t="n">
        <v>26750</v>
      </c>
      <c r="B2916" s="31" t="n">
        <v>48</v>
      </c>
      <c r="C2916" s="7" t="n">
        <v>1561</v>
      </c>
      <c r="D2916" s="7" t="n">
        <v>0</v>
      </c>
      <c r="E2916" s="7" t="s">
        <v>48</v>
      </c>
      <c r="F2916" s="7" t="n">
        <v>0.5</v>
      </c>
      <c r="G2916" s="7" t="n">
        <v>1</v>
      </c>
      <c r="H2916" s="7" t="n">
        <v>0</v>
      </c>
    </row>
    <row r="2917" spans="1:9">
      <c r="A2917" t="s">
        <v>4</v>
      </c>
      <c r="B2917" s="4" t="s">
        <v>5</v>
      </c>
      <c r="C2917" s="4" t="s">
        <v>7</v>
      </c>
      <c r="D2917" s="4" t="s">
        <v>12</v>
      </c>
      <c r="E2917" s="4" t="s">
        <v>21</v>
      </c>
      <c r="F2917" s="4" t="s">
        <v>12</v>
      </c>
      <c r="G2917" s="4" t="s">
        <v>13</v>
      </c>
      <c r="H2917" s="4" t="s">
        <v>13</v>
      </c>
      <c r="I2917" s="4" t="s">
        <v>12</v>
      </c>
      <c r="J2917" s="4" t="s">
        <v>12</v>
      </c>
      <c r="K2917" s="4" t="s">
        <v>13</v>
      </c>
      <c r="L2917" s="4" t="s">
        <v>13</v>
      </c>
      <c r="M2917" s="4" t="s">
        <v>13</v>
      </c>
      <c r="N2917" s="4" t="s">
        <v>13</v>
      </c>
      <c r="O2917" s="4" t="s">
        <v>8</v>
      </c>
    </row>
    <row r="2918" spans="1:9">
      <c r="A2918" t="n">
        <v>26777</v>
      </c>
      <c r="B2918" s="37" t="n">
        <v>50</v>
      </c>
      <c r="C2918" s="7" t="n">
        <v>0</v>
      </c>
      <c r="D2918" s="7" t="n">
        <v>1906</v>
      </c>
      <c r="E2918" s="7" t="n">
        <v>0.699999988079071</v>
      </c>
      <c r="F2918" s="7" t="n">
        <v>200</v>
      </c>
      <c r="G2918" s="7" t="n">
        <v>0</v>
      </c>
      <c r="H2918" s="7" t="n">
        <v>-1054867456</v>
      </c>
      <c r="I2918" s="7" t="n">
        <v>0</v>
      </c>
      <c r="J2918" s="7" t="n">
        <v>65533</v>
      </c>
      <c r="K2918" s="7" t="n">
        <v>0</v>
      </c>
      <c r="L2918" s="7" t="n">
        <v>0</v>
      </c>
      <c r="M2918" s="7" t="n">
        <v>0</v>
      </c>
      <c r="N2918" s="7" t="n">
        <v>0</v>
      </c>
      <c r="O2918" s="7" t="s">
        <v>14</v>
      </c>
    </row>
    <row r="2919" spans="1:9">
      <c r="A2919" t="s">
        <v>4</v>
      </c>
      <c r="B2919" s="4" t="s">
        <v>5</v>
      </c>
      <c r="C2919" s="4" t="s">
        <v>12</v>
      </c>
    </row>
    <row r="2920" spans="1:9">
      <c r="A2920" t="n">
        <v>26816</v>
      </c>
      <c r="B2920" s="22" t="n">
        <v>16</v>
      </c>
      <c r="C2920" s="7" t="n">
        <v>100</v>
      </c>
    </row>
    <row r="2921" spans="1:9">
      <c r="A2921" t="s">
        <v>4</v>
      </c>
      <c r="B2921" s="4" t="s">
        <v>5</v>
      </c>
      <c r="C2921" s="4" t="s">
        <v>12</v>
      </c>
      <c r="D2921" s="4" t="s">
        <v>7</v>
      </c>
      <c r="E2921" s="4" t="s">
        <v>8</v>
      </c>
      <c r="F2921" s="4" t="s">
        <v>21</v>
      </c>
      <c r="G2921" s="4" t="s">
        <v>21</v>
      </c>
      <c r="H2921" s="4" t="s">
        <v>21</v>
      </c>
    </row>
    <row r="2922" spans="1:9">
      <c r="A2922" t="n">
        <v>26819</v>
      </c>
      <c r="B2922" s="31" t="n">
        <v>48</v>
      </c>
      <c r="C2922" s="7" t="n">
        <v>1564</v>
      </c>
      <c r="D2922" s="7" t="n">
        <v>0</v>
      </c>
      <c r="E2922" s="7" t="s">
        <v>48</v>
      </c>
      <c r="F2922" s="7" t="n">
        <v>0.5</v>
      </c>
      <c r="G2922" s="7" t="n">
        <v>1</v>
      </c>
      <c r="H2922" s="7" t="n">
        <v>0</v>
      </c>
    </row>
    <row r="2923" spans="1:9">
      <c r="A2923" t="s">
        <v>4</v>
      </c>
      <c r="B2923" s="4" t="s">
        <v>5</v>
      </c>
      <c r="C2923" s="4" t="s">
        <v>12</v>
      </c>
    </row>
    <row r="2924" spans="1:9">
      <c r="A2924" t="n">
        <v>26846</v>
      </c>
      <c r="B2924" s="22" t="n">
        <v>16</v>
      </c>
      <c r="C2924" s="7" t="n">
        <v>200</v>
      </c>
    </row>
    <row r="2925" spans="1:9">
      <c r="A2925" t="s">
        <v>4</v>
      </c>
      <c r="B2925" s="4" t="s">
        <v>5</v>
      </c>
      <c r="C2925" s="4" t="s">
        <v>7</v>
      </c>
      <c r="D2925" s="4" t="s">
        <v>12</v>
      </c>
      <c r="E2925" s="4" t="s">
        <v>21</v>
      </c>
      <c r="F2925" s="4" t="s">
        <v>12</v>
      </c>
      <c r="G2925" s="4" t="s">
        <v>13</v>
      </c>
      <c r="H2925" s="4" t="s">
        <v>13</v>
      </c>
      <c r="I2925" s="4" t="s">
        <v>12</v>
      </c>
      <c r="J2925" s="4" t="s">
        <v>12</v>
      </c>
      <c r="K2925" s="4" t="s">
        <v>13</v>
      </c>
      <c r="L2925" s="4" t="s">
        <v>13</v>
      </c>
      <c r="M2925" s="4" t="s">
        <v>13</v>
      </c>
      <c r="N2925" s="4" t="s">
        <v>13</v>
      </c>
      <c r="O2925" s="4" t="s">
        <v>8</v>
      </c>
    </row>
    <row r="2926" spans="1:9">
      <c r="A2926" t="n">
        <v>26849</v>
      </c>
      <c r="B2926" s="37" t="n">
        <v>50</v>
      </c>
      <c r="C2926" s="7" t="n">
        <v>0</v>
      </c>
      <c r="D2926" s="7" t="n">
        <v>2119</v>
      </c>
      <c r="E2926" s="7" t="n">
        <v>0.5</v>
      </c>
      <c r="F2926" s="7" t="n">
        <v>0</v>
      </c>
      <c r="G2926" s="7" t="n">
        <v>0</v>
      </c>
      <c r="H2926" s="7" t="n">
        <v>0</v>
      </c>
      <c r="I2926" s="7" t="n">
        <v>0</v>
      </c>
      <c r="J2926" s="7" t="n">
        <v>65533</v>
      </c>
      <c r="K2926" s="7" t="n">
        <v>0</v>
      </c>
      <c r="L2926" s="7" t="n">
        <v>0</v>
      </c>
      <c r="M2926" s="7" t="n">
        <v>0</v>
      </c>
      <c r="N2926" s="7" t="n">
        <v>0</v>
      </c>
      <c r="O2926" s="7" t="s">
        <v>14</v>
      </c>
    </row>
    <row r="2927" spans="1:9">
      <c r="A2927" t="s">
        <v>4</v>
      </c>
      <c r="B2927" s="4" t="s">
        <v>5</v>
      </c>
      <c r="C2927" s="4" t="s">
        <v>7</v>
      </c>
      <c r="D2927" s="4" t="s">
        <v>12</v>
      </c>
      <c r="E2927" s="4" t="s">
        <v>21</v>
      </c>
      <c r="F2927" s="4" t="s">
        <v>12</v>
      </c>
      <c r="G2927" s="4" t="s">
        <v>13</v>
      </c>
      <c r="H2927" s="4" t="s">
        <v>13</v>
      </c>
      <c r="I2927" s="4" t="s">
        <v>12</v>
      </c>
      <c r="J2927" s="4" t="s">
        <v>12</v>
      </c>
      <c r="K2927" s="4" t="s">
        <v>13</v>
      </c>
      <c r="L2927" s="4" t="s">
        <v>13</v>
      </c>
      <c r="M2927" s="4" t="s">
        <v>13</v>
      </c>
      <c r="N2927" s="4" t="s">
        <v>13</v>
      </c>
      <c r="O2927" s="4" t="s">
        <v>8</v>
      </c>
    </row>
    <row r="2928" spans="1:9">
      <c r="A2928" t="n">
        <v>26888</v>
      </c>
      <c r="B2928" s="37" t="n">
        <v>50</v>
      </c>
      <c r="C2928" s="7" t="n">
        <v>0</v>
      </c>
      <c r="D2928" s="7" t="n">
        <v>1906</v>
      </c>
      <c r="E2928" s="7" t="n">
        <v>0.5</v>
      </c>
      <c r="F2928" s="7" t="n">
        <v>200</v>
      </c>
      <c r="G2928" s="7" t="n">
        <v>0</v>
      </c>
      <c r="H2928" s="7" t="n">
        <v>-1054867456</v>
      </c>
      <c r="I2928" s="7" t="n">
        <v>0</v>
      </c>
      <c r="J2928" s="7" t="n">
        <v>65533</v>
      </c>
      <c r="K2928" s="7" t="n">
        <v>0</v>
      </c>
      <c r="L2928" s="7" t="n">
        <v>0</v>
      </c>
      <c r="M2928" s="7" t="n">
        <v>0</v>
      </c>
      <c r="N2928" s="7" t="n">
        <v>0</v>
      </c>
      <c r="O2928" s="7" t="s">
        <v>14</v>
      </c>
    </row>
    <row r="2929" spans="1:15">
      <c r="A2929" t="s">
        <v>4</v>
      </c>
      <c r="B2929" s="4" t="s">
        <v>5</v>
      </c>
      <c r="C2929" s="4" t="s">
        <v>12</v>
      </c>
      <c r="D2929" s="4" t="s">
        <v>7</v>
      </c>
      <c r="E2929" s="4" t="s">
        <v>8</v>
      </c>
      <c r="F2929" s="4" t="s">
        <v>21</v>
      </c>
      <c r="G2929" s="4" t="s">
        <v>21</v>
      </c>
      <c r="H2929" s="4" t="s">
        <v>21</v>
      </c>
    </row>
    <row r="2930" spans="1:15">
      <c r="A2930" t="n">
        <v>26927</v>
      </c>
      <c r="B2930" s="31" t="n">
        <v>48</v>
      </c>
      <c r="C2930" s="7" t="n">
        <v>1565</v>
      </c>
      <c r="D2930" s="7" t="n">
        <v>0</v>
      </c>
      <c r="E2930" s="7" t="s">
        <v>48</v>
      </c>
      <c r="F2930" s="7" t="n">
        <v>0.5</v>
      </c>
      <c r="G2930" s="7" t="n">
        <v>1</v>
      </c>
      <c r="H2930" s="7" t="n">
        <v>0</v>
      </c>
    </row>
    <row r="2931" spans="1:15">
      <c r="A2931" t="s">
        <v>4</v>
      </c>
      <c r="B2931" s="4" t="s">
        <v>5</v>
      </c>
      <c r="C2931" s="4" t="s">
        <v>12</v>
      </c>
    </row>
    <row r="2932" spans="1:15">
      <c r="A2932" t="n">
        <v>26954</v>
      </c>
      <c r="B2932" s="22" t="n">
        <v>16</v>
      </c>
      <c r="C2932" s="7" t="n">
        <v>2000</v>
      </c>
    </row>
    <row r="2933" spans="1:15">
      <c r="A2933" t="s">
        <v>4</v>
      </c>
      <c r="B2933" s="4" t="s">
        <v>5</v>
      </c>
      <c r="C2933" s="4" t="s">
        <v>7</v>
      </c>
      <c r="D2933" s="4" t="s">
        <v>12</v>
      </c>
    </row>
    <row r="2934" spans="1:15">
      <c r="A2934" t="n">
        <v>26957</v>
      </c>
      <c r="B2934" s="38" t="n">
        <v>45</v>
      </c>
      <c r="C2934" s="7" t="n">
        <v>7</v>
      </c>
      <c r="D2934" s="7" t="n">
        <v>255</v>
      </c>
    </row>
    <row r="2935" spans="1:15">
      <c r="A2935" t="s">
        <v>4</v>
      </c>
      <c r="B2935" s="4" t="s">
        <v>5</v>
      </c>
      <c r="C2935" s="4" t="s">
        <v>7</v>
      </c>
      <c r="D2935" s="4" t="s">
        <v>21</v>
      </c>
      <c r="E2935" s="4" t="s">
        <v>12</v>
      </c>
      <c r="F2935" s="4" t="s">
        <v>7</v>
      </c>
    </row>
    <row r="2936" spans="1:15">
      <c r="A2936" t="n">
        <v>26961</v>
      </c>
      <c r="B2936" s="36" t="n">
        <v>49</v>
      </c>
      <c r="C2936" s="7" t="n">
        <v>3</v>
      </c>
      <c r="D2936" s="7" t="n">
        <v>0.800000011920929</v>
      </c>
      <c r="E2936" s="7" t="n">
        <v>500</v>
      </c>
      <c r="F2936" s="7" t="n">
        <v>0</v>
      </c>
    </row>
    <row r="2937" spans="1:15">
      <c r="A2937" t="s">
        <v>4</v>
      </c>
      <c r="B2937" s="4" t="s">
        <v>5</v>
      </c>
      <c r="C2937" s="4" t="s">
        <v>7</v>
      </c>
      <c r="D2937" s="4" t="s">
        <v>12</v>
      </c>
      <c r="E2937" s="4" t="s">
        <v>21</v>
      </c>
    </row>
    <row r="2938" spans="1:15">
      <c r="A2938" t="n">
        <v>26970</v>
      </c>
      <c r="B2938" s="15" t="n">
        <v>58</v>
      </c>
      <c r="C2938" s="7" t="n">
        <v>101</v>
      </c>
      <c r="D2938" s="7" t="n">
        <v>500</v>
      </c>
      <c r="E2938" s="7" t="n">
        <v>1</v>
      </c>
    </row>
    <row r="2939" spans="1:15">
      <c r="A2939" t="s">
        <v>4</v>
      </c>
      <c r="B2939" s="4" t="s">
        <v>5</v>
      </c>
      <c r="C2939" s="4" t="s">
        <v>7</v>
      </c>
      <c r="D2939" s="4" t="s">
        <v>12</v>
      </c>
    </row>
    <row r="2940" spans="1:15">
      <c r="A2940" t="n">
        <v>26978</v>
      </c>
      <c r="B2940" s="15" t="n">
        <v>58</v>
      </c>
      <c r="C2940" s="7" t="n">
        <v>254</v>
      </c>
      <c r="D2940" s="7" t="n">
        <v>0</v>
      </c>
    </row>
    <row r="2941" spans="1:15">
      <c r="A2941" t="s">
        <v>4</v>
      </c>
      <c r="B2941" s="4" t="s">
        <v>5</v>
      </c>
      <c r="C2941" s="4" t="s">
        <v>7</v>
      </c>
    </row>
    <row r="2942" spans="1:15">
      <c r="A2942" t="n">
        <v>26982</v>
      </c>
      <c r="B2942" s="38" t="n">
        <v>45</v>
      </c>
      <c r="C2942" s="7" t="n">
        <v>0</v>
      </c>
    </row>
    <row r="2943" spans="1:15">
      <c r="A2943" t="s">
        <v>4</v>
      </c>
      <c r="B2943" s="4" t="s">
        <v>5</v>
      </c>
      <c r="C2943" s="4" t="s">
        <v>7</v>
      </c>
    </row>
    <row r="2944" spans="1:15">
      <c r="A2944" t="n">
        <v>26984</v>
      </c>
      <c r="B2944" s="39" t="n">
        <v>116</v>
      </c>
      <c r="C2944" s="7" t="n">
        <v>0</v>
      </c>
    </row>
    <row r="2945" spans="1:8">
      <c r="A2945" t="s">
        <v>4</v>
      </c>
      <c r="B2945" s="4" t="s">
        <v>5</v>
      </c>
      <c r="C2945" s="4" t="s">
        <v>7</v>
      </c>
      <c r="D2945" s="4" t="s">
        <v>12</v>
      </c>
    </row>
    <row r="2946" spans="1:8">
      <c r="A2946" t="n">
        <v>26986</v>
      </c>
      <c r="B2946" s="39" t="n">
        <v>116</v>
      </c>
      <c r="C2946" s="7" t="n">
        <v>2</v>
      </c>
      <c r="D2946" s="7" t="n">
        <v>1</v>
      </c>
    </row>
    <row r="2947" spans="1:8">
      <c r="A2947" t="s">
        <v>4</v>
      </c>
      <c r="B2947" s="4" t="s">
        <v>5</v>
      </c>
      <c r="C2947" s="4" t="s">
        <v>7</v>
      </c>
      <c r="D2947" s="4" t="s">
        <v>13</v>
      </c>
    </row>
    <row r="2948" spans="1:8">
      <c r="A2948" t="n">
        <v>26990</v>
      </c>
      <c r="B2948" s="39" t="n">
        <v>116</v>
      </c>
      <c r="C2948" s="7" t="n">
        <v>5</v>
      </c>
      <c r="D2948" s="7" t="n">
        <v>1112014848</v>
      </c>
    </row>
    <row r="2949" spans="1:8">
      <c r="A2949" t="s">
        <v>4</v>
      </c>
      <c r="B2949" s="4" t="s">
        <v>5</v>
      </c>
      <c r="C2949" s="4" t="s">
        <v>7</v>
      </c>
      <c r="D2949" s="4" t="s">
        <v>12</v>
      </c>
    </row>
    <row r="2950" spans="1:8">
      <c r="A2950" t="n">
        <v>26996</v>
      </c>
      <c r="B2950" s="39" t="n">
        <v>116</v>
      </c>
      <c r="C2950" s="7" t="n">
        <v>6</v>
      </c>
      <c r="D2950" s="7" t="n">
        <v>1</v>
      </c>
    </row>
    <row r="2951" spans="1:8">
      <c r="A2951" t="s">
        <v>4</v>
      </c>
      <c r="B2951" s="4" t="s">
        <v>5</v>
      </c>
      <c r="C2951" s="4" t="s">
        <v>7</v>
      </c>
      <c r="D2951" s="4" t="s">
        <v>7</v>
      </c>
      <c r="E2951" s="4" t="s">
        <v>21</v>
      </c>
      <c r="F2951" s="4" t="s">
        <v>21</v>
      </c>
      <c r="G2951" s="4" t="s">
        <v>21</v>
      </c>
      <c r="H2951" s="4" t="s">
        <v>12</v>
      </c>
    </row>
    <row r="2952" spans="1:8">
      <c r="A2952" t="n">
        <v>27000</v>
      </c>
      <c r="B2952" s="38" t="n">
        <v>45</v>
      </c>
      <c r="C2952" s="7" t="n">
        <v>2</v>
      </c>
      <c r="D2952" s="7" t="n">
        <v>3</v>
      </c>
      <c r="E2952" s="7" t="n">
        <v>411.350006103516</v>
      </c>
      <c r="F2952" s="7" t="n">
        <v>-1.45000004768372</v>
      </c>
      <c r="G2952" s="7" t="n">
        <v>-50.1399993896484</v>
      </c>
      <c r="H2952" s="7" t="n">
        <v>0</v>
      </c>
    </row>
    <row r="2953" spans="1:8">
      <c r="A2953" t="s">
        <v>4</v>
      </c>
      <c r="B2953" s="4" t="s">
        <v>5</v>
      </c>
      <c r="C2953" s="4" t="s">
        <v>7</v>
      </c>
      <c r="D2953" s="4" t="s">
        <v>7</v>
      </c>
      <c r="E2953" s="4" t="s">
        <v>21</v>
      </c>
      <c r="F2953" s="4" t="s">
        <v>21</v>
      </c>
      <c r="G2953" s="4" t="s">
        <v>21</v>
      </c>
      <c r="H2953" s="4" t="s">
        <v>12</v>
      </c>
      <c r="I2953" s="4" t="s">
        <v>7</v>
      </c>
    </row>
    <row r="2954" spans="1:8">
      <c r="A2954" t="n">
        <v>27017</v>
      </c>
      <c r="B2954" s="38" t="n">
        <v>45</v>
      </c>
      <c r="C2954" s="7" t="n">
        <v>4</v>
      </c>
      <c r="D2954" s="7" t="n">
        <v>3</v>
      </c>
      <c r="E2954" s="7" t="n">
        <v>12.460000038147</v>
      </c>
      <c r="F2954" s="7" t="n">
        <v>358.920013427734</v>
      </c>
      <c r="G2954" s="7" t="n">
        <v>356</v>
      </c>
      <c r="H2954" s="7" t="n">
        <v>0</v>
      </c>
      <c r="I2954" s="7" t="n">
        <v>1</v>
      </c>
    </row>
    <row r="2955" spans="1:8">
      <c r="A2955" t="s">
        <v>4</v>
      </c>
      <c r="B2955" s="4" t="s">
        <v>5</v>
      </c>
      <c r="C2955" s="4" t="s">
        <v>7</v>
      </c>
      <c r="D2955" s="4" t="s">
        <v>7</v>
      </c>
      <c r="E2955" s="4" t="s">
        <v>21</v>
      </c>
      <c r="F2955" s="4" t="s">
        <v>12</v>
      </c>
    </row>
    <row r="2956" spans="1:8">
      <c r="A2956" t="n">
        <v>27035</v>
      </c>
      <c r="B2956" s="38" t="n">
        <v>45</v>
      </c>
      <c r="C2956" s="7" t="n">
        <v>5</v>
      </c>
      <c r="D2956" s="7" t="n">
        <v>3</v>
      </c>
      <c r="E2956" s="7" t="n">
        <v>1</v>
      </c>
      <c r="F2956" s="7" t="n">
        <v>0</v>
      </c>
    </row>
    <row r="2957" spans="1:8">
      <c r="A2957" t="s">
        <v>4</v>
      </c>
      <c r="B2957" s="4" t="s">
        <v>5</v>
      </c>
      <c r="C2957" s="4" t="s">
        <v>7</v>
      </c>
      <c r="D2957" s="4" t="s">
        <v>7</v>
      </c>
      <c r="E2957" s="4" t="s">
        <v>21</v>
      </c>
      <c r="F2957" s="4" t="s">
        <v>12</v>
      </c>
    </row>
    <row r="2958" spans="1:8">
      <c r="A2958" t="n">
        <v>27044</v>
      </c>
      <c r="B2958" s="38" t="n">
        <v>45</v>
      </c>
      <c r="C2958" s="7" t="n">
        <v>11</v>
      </c>
      <c r="D2958" s="7" t="n">
        <v>3</v>
      </c>
      <c r="E2958" s="7" t="n">
        <v>44.5</v>
      </c>
      <c r="F2958" s="7" t="n">
        <v>0</v>
      </c>
    </row>
    <row r="2959" spans="1:8">
      <c r="A2959" t="s">
        <v>4</v>
      </c>
      <c r="B2959" s="4" t="s">
        <v>5</v>
      </c>
      <c r="C2959" s="4" t="s">
        <v>7</v>
      </c>
      <c r="D2959" s="4" t="s">
        <v>12</v>
      </c>
    </row>
    <row r="2960" spans="1:8">
      <c r="A2960" t="n">
        <v>27053</v>
      </c>
      <c r="B2960" s="15" t="n">
        <v>58</v>
      </c>
      <c r="C2960" s="7" t="n">
        <v>255</v>
      </c>
      <c r="D2960" s="7" t="n">
        <v>0</v>
      </c>
    </row>
    <row r="2961" spans="1:9">
      <c r="A2961" t="s">
        <v>4</v>
      </c>
      <c r="B2961" s="4" t="s">
        <v>5</v>
      </c>
      <c r="C2961" s="4" t="s">
        <v>7</v>
      </c>
      <c r="D2961" s="4" t="s">
        <v>12</v>
      </c>
      <c r="E2961" s="4" t="s">
        <v>8</v>
      </c>
    </row>
    <row r="2962" spans="1:9">
      <c r="A2962" t="n">
        <v>27057</v>
      </c>
      <c r="B2962" s="29" t="n">
        <v>51</v>
      </c>
      <c r="C2962" s="7" t="n">
        <v>4</v>
      </c>
      <c r="D2962" s="7" t="n">
        <v>7008</v>
      </c>
      <c r="E2962" s="7" t="s">
        <v>139</v>
      </c>
    </row>
    <row r="2963" spans="1:9">
      <c r="A2963" t="s">
        <v>4</v>
      </c>
      <c r="B2963" s="4" t="s">
        <v>5</v>
      </c>
      <c r="C2963" s="4" t="s">
        <v>12</v>
      </c>
    </row>
    <row r="2964" spans="1:9">
      <c r="A2964" t="n">
        <v>27071</v>
      </c>
      <c r="B2964" s="22" t="n">
        <v>16</v>
      </c>
      <c r="C2964" s="7" t="n">
        <v>0</v>
      </c>
    </row>
    <row r="2965" spans="1:9">
      <c r="A2965" t="s">
        <v>4</v>
      </c>
      <c r="B2965" s="4" t="s">
        <v>5</v>
      </c>
      <c r="C2965" s="4" t="s">
        <v>12</v>
      </c>
      <c r="D2965" s="4" t="s">
        <v>7</v>
      </c>
      <c r="E2965" s="4" t="s">
        <v>13</v>
      </c>
      <c r="F2965" s="4" t="s">
        <v>112</v>
      </c>
      <c r="G2965" s="4" t="s">
        <v>7</v>
      </c>
      <c r="H2965" s="4" t="s">
        <v>7</v>
      </c>
    </row>
    <row r="2966" spans="1:9">
      <c r="A2966" t="n">
        <v>27074</v>
      </c>
      <c r="B2966" s="53" t="n">
        <v>26</v>
      </c>
      <c r="C2966" s="7" t="n">
        <v>7008</v>
      </c>
      <c r="D2966" s="7" t="n">
        <v>17</v>
      </c>
      <c r="E2966" s="7" t="n">
        <v>36325</v>
      </c>
      <c r="F2966" s="7" t="s">
        <v>140</v>
      </c>
      <c r="G2966" s="7" t="n">
        <v>2</v>
      </c>
      <c r="H2966" s="7" t="n">
        <v>0</v>
      </c>
    </row>
    <row r="2967" spans="1:9">
      <c r="A2967" t="s">
        <v>4</v>
      </c>
      <c r="B2967" s="4" t="s">
        <v>5</v>
      </c>
      <c r="C2967" s="4" t="s">
        <v>12</v>
      </c>
    </row>
    <row r="2968" spans="1:9">
      <c r="A2968" t="n">
        <v>27157</v>
      </c>
      <c r="B2968" s="22" t="n">
        <v>16</v>
      </c>
      <c r="C2968" s="7" t="n">
        <v>4000</v>
      </c>
    </row>
    <row r="2969" spans="1:9">
      <c r="A2969" t="s">
        <v>4</v>
      </c>
      <c r="B2969" s="4" t="s">
        <v>5</v>
      </c>
      <c r="C2969" s="4" t="s">
        <v>7</v>
      </c>
      <c r="D2969" s="4" t="s">
        <v>12</v>
      </c>
      <c r="E2969" s="4" t="s">
        <v>8</v>
      </c>
      <c r="F2969" s="4" t="s">
        <v>8</v>
      </c>
      <c r="G2969" s="4" t="s">
        <v>8</v>
      </c>
      <c r="H2969" s="4" t="s">
        <v>8</v>
      </c>
    </row>
    <row r="2970" spans="1:9">
      <c r="A2970" t="n">
        <v>27160</v>
      </c>
      <c r="B2970" s="29" t="n">
        <v>51</v>
      </c>
      <c r="C2970" s="7" t="n">
        <v>3</v>
      </c>
      <c r="D2970" s="7" t="n">
        <v>7008</v>
      </c>
      <c r="E2970" s="7" t="s">
        <v>141</v>
      </c>
      <c r="F2970" s="7" t="s">
        <v>14</v>
      </c>
      <c r="G2970" s="7" t="s">
        <v>54</v>
      </c>
      <c r="H2970" s="7" t="s">
        <v>55</v>
      </c>
    </row>
    <row r="2971" spans="1:9">
      <c r="A2971" t="s">
        <v>4</v>
      </c>
      <c r="B2971" s="4" t="s">
        <v>5</v>
      </c>
    </row>
    <row r="2972" spans="1:9">
      <c r="A2972" t="n">
        <v>27172</v>
      </c>
      <c r="B2972" s="54" t="n">
        <v>28</v>
      </c>
    </row>
    <row r="2973" spans="1:9">
      <c r="A2973" t="s">
        <v>4</v>
      </c>
      <c r="B2973" s="4" t="s">
        <v>5</v>
      </c>
      <c r="C2973" s="4" t="s">
        <v>12</v>
      </c>
    </row>
    <row r="2974" spans="1:9">
      <c r="A2974" t="n">
        <v>27173</v>
      </c>
      <c r="B2974" s="22" t="n">
        <v>16</v>
      </c>
      <c r="C2974" s="7" t="n">
        <v>500</v>
      </c>
    </row>
    <row r="2975" spans="1:9">
      <c r="A2975" t="s">
        <v>4</v>
      </c>
      <c r="B2975" s="4" t="s">
        <v>5</v>
      </c>
      <c r="C2975" s="4" t="s">
        <v>7</v>
      </c>
      <c r="D2975" s="4" t="s">
        <v>21</v>
      </c>
      <c r="E2975" s="4" t="s">
        <v>21</v>
      </c>
      <c r="F2975" s="4" t="s">
        <v>21</v>
      </c>
    </row>
    <row r="2976" spans="1:9">
      <c r="A2976" t="n">
        <v>27176</v>
      </c>
      <c r="B2976" s="38" t="n">
        <v>45</v>
      </c>
      <c r="C2976" s="7" t="n">
        <v>9</v>
      </c>
      <c r="D2976" s="7" t="n">
        <v>0.0500000007450581</v>
      </c>
      <c r="E2976" s="7" t="n">
        <v>0.0500000007450581</v>
      </c>
      <c r="F2976" s="7" t="n">
        <v>0.200000002980232</v>
      </c>
    </row>
    <row r="2977" spans="1:8">
      <c r="A2977" t="s">
        <v>4</v>
      </c>
      <c r="B2977" s="4" t="s">
        <v>5</v>
      </c>
      <c r="C2977" s="4" t="s">
        <v>7</v>
      </c>
      <c r="D2977" s="4" t="s">
        <v>12</v>
      </c>
      <c r="E2977" s="4" t="s">
        <v>8</v>
      </c>
    </row>
    <row r="2978" spans="1:8">
      <c r="A2978" t="n">
        <v>27190</v>
      </c>
      <c r="B2978" s="29" t="n">
        <v>51</v>
      </c>
      <c r="C2978" s="7" t="n">
        <v>4</v>
      </c>
      <c r="D2978" s="7" t="n">
        <v>7008</v>
      </c>
      <c r="E2978" s="7" t="s">
        <v>142</v>
      </c>
    </row>
    <row r="2979" spans="1:8">
      <c r="A2979" t="s">
        <v>4</v>
      </c>
      <c r="B2979" s="4" t="s">
        <v>5</v>
      </c>
      <c r="C2979" s="4" t="s">
        <v>12</v>
      </c>
    </row>
    <row r="2980" spans="1:8">
      <c r="A2980" t="n">
        <v>27204</v>
      </c>
      <c r="B2980" s="22" t="n">
        <v>16</v>
      </c>
      <c r="C2980" s="7" t="n">
        <v>0</v>
      </c>
    </row>
    <row r="2981" spans="1:8">
      <c r="A2981" t="s">
        <v>4</v>
      </c>
      <c r="B2981" s="4" t="s">
        <v>5</v>
      </c>
      <c r="C2981" s="4" t="s">
        <v>12</v>
      </c>
      <c r="D2981" s="4" t="s">
        <v>7</v>
      </c>
      <c r="E2981" s="4" t="s">
        <v>13</v>
      </c>
      <c r="F2981" s="4" t="s">
        <v>112</v>
      </c>
      <c r="G2981" s="4" t="s">
        <v>7</v>
      </c>
      <c r="H2981" s="4" t="s">
        <v>7</v>
      </c>
    </row>
    <row r="2982" spans="1:8">
      <c r="A2982" t="n">
        <v>27207</v>
      </c>
      <c r="B2982" s="53" t="n">
        <v>26</v>
      </c>
      <c r="C2982" s="7" t="n">
        <v>7008</v>
      </c>
      <c r="D2982" s="7" t="n">
        <v>17</v>
      </c>
      <c r="E2982" s="7" t="n">
        <v>36326</v>
      </c>
      <c r="F2982" s="7" t="s">
        <v>143</v>
      </c>
      <c r="G2982" s="7" t="n">
        <v>2</v>
      </c>
      <c r="H2982" s="7" t="n">
        <v>0</v>
      </c>
    </row>
    <row r="2983" spans="1:8">
      <c r="A2983" t="s">
        <v>4</v>
      </c>
      <c r="B2983" s="4" t="s">
        <v>5</v>
      </c>
    </row>
    <row r="2984" spans="1:8">
      <c r="A2984" t="n">
        <v>27239</v>
      </c>
      <c r="B2984" s="54" t="n">
        <v>28</v>
      </c>
    </row>
    <row r="2985" spans="1:8">
      <c r="A2985" t="s">
        <v>4</v>
      </c>
      <c r="B2985" s="4" t="s">
        <v>5</v>
      </c>
      <c r="C2985" s="4" t="s">
        <v>12</v>
      </c>
    </row>
    <row r="2986" spans="1:8">
      <c r="A2986" t="n">
        <v>27240</v>
      </c>
      <c r="B2986" s="22" t="n">
        <v>16</v>
      </c>
      <c r="C2986" s="7" t="n">
        <v>300</v>
      </c>
    </row>
    <row r="2987" spans="1:8">
      <c r="A2987" t="s">
        <v>4</v>
      </c>
      <c r="B2987" s="4" t="s">
        <v>5</v>
      </c>
      <c r="C2987" s="4" t="s">
        <v>7</v>
      </c>
      <c r="D2987" s="4" t="s">
        <v>12</v>
      </c>
      <c r="E2987" s="4" t="s">
        <v>12</v>
      </c>
      <c r="F2987" s="4" t="s">
        <v>7</v>
      </c>
    </row>
    <row r="2988" spans="1:8">
      <c r="A2988" t="n">
        <v>27243</v>
      </c>
      <c r="B2988" s="52" t="n">
        <v>25</v>
      </c>
      <c r="C2988" s="7" t="n">
        <v>1</v>
      </c>
      <c r="D2988" s="7" t="n">
        <v>60</v>
      </c>
      <c r="E2988" s="7" t="n">
        <v>640</v>
      </c>
      <c r="F2988" s="7" t="n">
        <v>2</v>
      </c>
    </row>
    <row r="2989" spans="1:8">
      <c r="A2989" t="s">
        <v>4</v>
      </c>
      <c r="B2989" s="4" t="s">
        <v>5</v>
      </c>
      <c r="C2989" s="4" t="s">
        <v>7</v>
      </c>
      <c r="D2989" s="4" t="s">
        <v>21</v>
      </c>
      <c r="E2989" s="4" t="s">
        <v>21</v>
      </c>
      <c r="F2989" s="4" t="s">
        <v>21</v>
      </c>
    </row>
    <row r="2990" spans="1:8">
      <c r="A2990" t="n">
        <v>27250</v>
      </c>
      <c r="B2990" s="38" t="n">
        <v>45</v>
      </c>
      <c r="C2990" s="7" t="n">
        <v>9</v>
      </c>
      <c r="D2990" s="7" t="n">
        <v>0.0199999995529652</v>
      </c>
      <c r="E2990" s="7" t="n">
        <v>0.0199999995529652</v>
      </c>
      <c r="F2990" s="7" t="n">
        <v>0.200000002980232</v>
      </c>
    </row>
    <row r="2991" spans="1:8">
      <c r="A2991" t="s">
        <v>4</v>
      </c>
      <c r="B2991" s="4" t="s">
        <v>5</v>
      </c>
      <c r="C2991" s="4" t="s">
        <v>7</v>
      </c>
      <c r="D2991" s="4" t="s">
        <v>12</v>
      </c>
      <c r="E2991" s="4" t="s">
        <v>8</v>
      </c>
    </row>
    <row r="2992" spans="1:8">
      <c r="A2992" t="n">
        <v>27264</v>
      </c>
      <c r="B2992" s="29" t="n">
        <v>51</v>
      </c>
      <c r="C2992" s="7" t="n">
        <v>4</v>
      </c>
      <c r="D2992" s="7" t="n">
        <v>82</v>
      </c>
      <c r="E2992" s="7" t="s">
        <v>123</v>
      </c>
    </row>
    <row r="2993" spans="1:8">
      <c r="A2993" t="s">
        <v>4</v>
      </c>
      <c r="B2993" s="4" t="s">
        <v>5</v>
      </c>
      <c r="C2993" s="4" t="s">
        <v>12</v>
      </c>
    </row>
    <row r="2994" spans="1:8">
      <c r="A2994" t="n">
        <v>27277</v>
      </c>
      <c r="B2994" s="22" t="n">
        <v>16</v>
      </c>
      <c r="C2994" s="7" t="n">
        <v>0</v>
      </c>
    </row>
    <row r="2995" spans="1:8">
      <c r="A2995" t="s">
        <v>4</v>
      </c>
      <c r="B2995" s="4" t="s">
        <v>5</v>
      </c>
      <c r="C2995" s="4" t="s">
        <v>12</v>
      </c>
      <c r="D2995" s="4" t="s">
        <v>7</v>
      </c>
      <c r="E2995" s="4" t="s">
        <v>13</v>
      </c>
      <c r="F2995" s="4" t="s">
        <v>112</v>
      </c>
      <c r="G2995" s="4" t="s">
        <v>7</v>
      </c>
      <c r="H2995" s="4" t="s">
        <v>7</v>
      </c>
    </row>
    <row r="2996" spans="1:8">
      <c r="A2996" t="n">
        <v>27280</v>
      </c>
      <c r="B2996" s="53" t="n">
        <v>26</v>
      </c>
      <c r="C2996" s="7" t="n">
        <v>82</v>
      </c>
      <c r="D2996" s="7" t="n">
        <v>17</v>
      </c>
      <c r="E2996" s="7" t="n">
        <v>24313</v>
      </c>
      <c r="F2996" s="7" t="s">
        <v>144</v>
      </c>
      <c r="G2996" s="7" t="n">
        <v>2</v>
      </c>
      <c r="H2996" s="7" t="n">
        <v>0</v>
      </c>
    </row>
    <row r="2997" spans="1:8">
      <c r="A2997" t="s">
        <v>4</v>
      </c>
      <c r="B2997" s="4" t="s">
        <v>5</v>
      </c>
    </row>
    <row r="2998" spans="1:8">
      <c r="A2998" t="n">
        <v>27318</v>
      </c>
      <c r="B2998" s="54" t="n">
        <v>28</v>
      </c>
    </row>
    <row r="2999" spans="1:8">
      <c r="A2999" t="s">
        <v>4</v>
      </c>
      <c r="B2999" s="4" t="s">
        <v>5</v>
      </c>
      <c r="C2999" s="4" t="s">
        <v>7</v>
      </c>
      <c r="D2999" s="4" t="s">
        <v>12</v>
      </c>
      <c r="E2999" s="4" t="s">
        <v>12</v>
      </c>
      <c r="F2999" s="4" t="s">
        <v>7</v>
      </c>
    </row>
    <row r="3000" spans="1:8">
      <c r="A3000" t="n">
        <v>27319</v>
      </c>
      <c r="B3000" s="52" t="n">
        <v>25</v>
      </c>
      <c r="C3000" s="7" t="n">
        <v>1</v>
      </c>
      <c r="D3000" s="7" t="n">
        <v>65535</v>
      </c>
      <c r="E3000" s="7" t="n">
        <v>65535</v>
      </c>
      <c r="F3000" s="7" t="n">
        <v>0</v>
      </c>
    </row>
    <row r="3001" spans="1:8">
      <c r="A3001" t="s">
        <v>4</v>
      </c>
      <c r="B3001" s="4" t="s">
        <v>5</v>
      </c>
      <c r="C3001" s="4" t="s">
        <v>7</v>
      </c>
      <c r="D3001" s="4" t="s">
        <v>12</v>
      </c>
      <c r="E3001" s="4" t="s">
        <v>21</v>
      </c>
    </row>
    <row r="3002" spans="1:8">
      <c r="A3002" t="n">
        <v>27326</v>
      </c>
      <c r="B3002" s="15" t="n">
        <v>58</v>
      </c>
      <c r="C3002" s="7" t="n">
        <v>101</v>
      </c>
      <c r="D3002" s="7" t="n">
        <v>500</v>
      </c>
      <c r="E3002" s="7" t="n">
        <v>1</v>
      </c>
    </row>
    <row r="3003" spans="1:8">
      <c r="A3003" t="s">
        <v>4</v>
      </c>
      <c r="B3003" s="4" t="s">
        <v>5</v>
      </c>
      <c r="C3003" s="4" t="s">
        <v>7</v>
      </c>
      <c r="D3003" s="4" t="s">
        <v>12</v>
      </c>
    </row>
    <row r="3004" spans="1:8">
      <c r="A3004" t="n">
        <v>27334</v>
      </c>
      <c r="B3004" s="15" t="n">
        <v>58</v>
      </c>
      <c r="C3004" s="7" t="n">
        <v>254</v>
      </c>
      <c r="D3004" s="7" t="n">
        <v>0</v>
      </c>
    </row>
    <row r="3005" spans="1:8">
      <c r="A3005" t="s">
        <v>4</v>
      </c>
      <c r="B3005" s="4" t="s">
        <v>5</v>
      </c>
      <c r="C3005" s="4" t="s">
        <v>7</v>
      </c>
    </row>
    <row r="3006" spans="1:8">
      <c r="A3006" t="n">
        <v>27338</v>
      </c>
      <c r="B3006" s="39" t="n">
        <v>116</v>
      </c>
      <c r="C3006" s="7" t="n">
        <v>0</v>
      </c>
    </row>
    <row r="3007" spans="1:8">
      <c r="A3007" t="s">
        <v>4</v>
      </c>
      <c r="B3007" s="4" t="s">
        <v>5</v>
      </c>
      <c r="C3007" s="4" t="s">
        <v>7</v>
      </c>
      <c r="D3007" s="4" t="s">
        <v>12</v>
      </c>
    </row>
    <row r="3008" spans="1:8">
      <c r="A3008" t="n">
        <v>27340</v>
      </c>
      <c r="B3008" s="39" t="n">
        <v>116</v>
      </c>
      <c r="C3008" s="7" t="n">
        <v>2</v>
      </c>
      <c r="D3008" s="7" t="n">
        <v>1</v>
      </c>
    </row>
    <row r="3009" spans="1:8">
      <c r="A3009" t="s">
        <v>4</v>
      </c>
      <c r="B3009" s="4" t="s">
        <v>5</v>
      </c>
      <c r="C3009" s="4" t="s">
        <v>7</v>
      </c>
      <c r="D3009" s="4" t="s">
        <v>13</v>
      </c>
    </row>
    <row r="3010" spans="1:8">
      <c r="A3010" t="n">
        <v>27344</v>
      </c>
      <c r="B3010" s="39" t="n">
        <v>116</v>
      </c>
      <c r="C3010" s="7" t="n">
        <v>5</v>
      </c>
      <c r="D3010" s="7" t="n">
        <v>1133903872</v>
      </c>
    </row>
    <row r="3011" spans="1:8">
      <c r="A3011" t="s">
        <v>4</v>
      </c>
      <c r="B3011" s="4" t="s">
        <v>5</v>
      </c>
      <c r="C3011" s="4" t="s">
        <v>7</v>
      </c>
      <c r="D3011" s="4" t="s">
        <v>12</v>
      </c>
    </row>
    <row r="3012" spans="1:8">
      <c r="A3012" t="n">
        <v>27350</v>
      </c>
      <c r="B3012" s="39" t="n">
        <v>116</v>
      </c>
      <c r="C3012" s="7" t="n">
        <v>6</v>
      </c>
      <c r="D3012" s="7" t="n">
        <v>1</v>
      </c>
    </row>
    <row r="3013" spans="1:8">
      <c r="A3013" t="s">
        <v>4</v>
      </c>
      <c r="B3013" s="4" t="s">
        <v>5</v>
      </c>
      <c r="C3013" s="4" t="s">
        <v>7</v>
      </c>
      <c r="D3013" s="4" t="s">
        <v>7</v>
      </c>
      <c r="E3013" s="4" t="s">
        <v>21</v>
      </c>
      <c r="F3013" s="4" t="s">
        <v>21</v>
      </c>
      <c r="G3013" s="4" t="s">
        <v>21</v>
      </c>
      <c r="H3013" s="4" t="s">
        <v>12</v>
      </c>
    </row>
    <row r="3014" spans="1:8">
      <c r="A3014" t="n">
        <v>27354</v>
      </c>
      <c r="B3014" s="38" t="n">
        <v>45</v>
      </c>
      <c r="C3014" s="7" t="n">
        <v>2</v>
      </c>
      <c r="D3014" s="7" t="n">
        <v>3</v>
      </c>
      <c r="E3014" s="7" t="n">
        <v>393.640014648438</v>
      </c>
      <c r="F3014" s="7" t="n">
        <v>-1.69000005722046</v>
      </c>
      <c r="G3014" s="7" t="n">
        <v>-40.5999984741211</v>
      </c>
      <c r="H3014" s="7" t="n">
        <v>0</v>
      </c>
    </row>
    <row r="3015" spans="1:8">
      <c r="A3015" t="s">
        <v>4</v>
      </c>
      <c r="B3015" s="4" t="s">
        <v>5</v>
      </c>
      <c r="C3015" s="4" t="s">
        <v>7</v>
      </c>
      <c r="D3015" s="4" t="s">
        <v>7</v>
      </c>
      <c r="E3015" s="4" t="s">
        <v>21</v>
      </c>
      <c r="F3015" s="4" t="s">
        <v>21</v>
      </c>
      <c r="G3015" s="4" t="s">
        <v>21</v>
      </c>
      <c r="H3015" s="4" t="s">
        <v>12</v>
      </c>
      <c r="I3015" s="4" t="s">
        <v>7</v>
      </c>
    </row>
    <row r="3016" spans="1:8">
      <c r="A3016" t="n">
        <v>27371</v>
      </c>
      <c r="B3016" s="38" t="n">
        <v>45</v>
      </c>
      <c r="C3016" s="7" t="n">
        <v>4</v>
      </c>
      <c r="D3016" s="7" t="n">
        <v>3</v>
      </c>
      <c r="E3016" s="7" t="n">
        <v>5.1100001335144</v>
      </c>
      <c r="F3016" s="7" t="n">
        <v>89.8499984741211</v>
      </c>
      <c r="G3016" s="7" t="n">
        <v>0</v>
      </c>
      <c r="H3016" s="7" t="n">
        <v>0</v>
      </c>
      <c r="I3016" s="7" t="n">
        <v>1</v>
      </c>
    </row>
    <row r="3017" spans="1:8">
      <c r="A3017" t="s">
        <v>4</v>
      </c>
      <c r="B3017" s="4" t="s">
        <v>5</v>
      </c>
      <c r="C3017" s="4" t="s">
        <v>7</v>
      </c>
      <c r="D3017" s="4" t="s">
        <v>7</v>
      </c>
      <c r="E3017" s="4" t="s">
        <v>21</v>
      </c>
      <c r="F3017" s="4" t="s">
        <v>12</v>
      </c>
    </row>
    <row r="3018" spans="1:8">
      <c r="A3018" t="n">
        <v>27389</v>
      </c>
      <c r="B3018" s="38" t="n">
        <v>45</v>
      </c>
      <c r="C3018" s="7" t="n">
        <v>5</v>
      </c>
      <c r="D3018" s="7" t="n">
        <v>3</v>
      </c>
      <c r="E3018" s="7" t="n">
        <v>43.7000007629395</v>
      </c>
      <c r="F3018" s="7" t="n">
        <v>0</v>
      </c>
    </row>
    <row r="3019" spans="1:8">
      <c r="A3019" t="s">
        <v>4</v>
      </c>
      <c r="B3019" s="4" t="s">
        <v>5</v>
      </c>
      <c r="C3019" s="4" t="s">
        <v>7</v>
      </c>
      <c r="D3019" s="4" t="s">
        <v>7</v>
      </c>
      <c r="E3019" s="4" t="s">
        <v>21</v>
      </c>
      <c r="F3019" s="4" t="s">
        <v>12</v>
      </c>
    </row>
    <row r="3020" spans="1:8">
      <c r="A3020" t="n">
        <v>27398</v>
      </c>
      <c r="B3020" s="38" t="n">
        <v>45</v>
      </c>
      <c r="C3020" s="7" t="n">
        <v>11</v>
      </c>
      <c r="D3020" s="7" t="n">
        <v>3</v>
      </c>
      <c r="E3020" s="7" t="n">
        <v>43.9000015258789</v>
      </c>
      <c r="F3020" s="7" t="n">
        <v>0</v>
      </c>
    </row>
    <row r="3021" spans="1:8">
      <c r="A3021" t="s">
        <v>4</v>
      </c>
      <c r="B3021" s="4" t="s">
        <v>5</v>
      </c>
      <c r="C3021" s="4" t="s">
        <v>7</v>
      </c>
      <c r="D3021" s="4" t="s">
        <v>7</v>
      </c>
      <c r="E3021" s="4" t="s">
        <v>21</v>
      </c>
      <c r="F3021" s="4" t="s">
        <v>21</v>
      </c>
      <c r="G3021" s="4" t="s">
        <v>21</v>
      </c>
      <c r="H3021" s="4" t="s">
        <v>12</v>
      </c>
      <c r="I3021" s="4" t="s">
        <v>7</v>
      </c>
    </row>
    <row r="3022" spans="1:8">
      <c r="A3022" t="n">
        <v>27407</v>
      </c>
      <c r="B3022" s="38" t="n">
        <v>45</v>
      </c>
      <c r="C3022" s="7" t="n">
        <v>4</v>
      </c>
      <c r="D3022" s="7" t="n">
        <v>3</v>
      </c>
      <c r="E3022" s="7" t="n">
        <v>5.1100001335144</v>
      </c>
      <c r="F3022" s="7" t="n">
        <v>103.580001831055</v>
      </c>
      <c r="G3022" s="7" t="n">
        <v>0</v>
      </c>
      <c r="H3022" s="7" t="n">
        <v>7000</v>
      </c>
      <c r="I3022" s="7" t="n">
        <v>1</v>
      </c>
    </row>
    <row r="3023" spans="1:8">
      <c r="A3023" t="s">
        <v>4</v>
      </c>
      <c r="B3023" s="4" t="s">
        <v>5</v>
      </c>
      <c r="C3023" s="4" t="s">
        <v>7</v>
      </c>
      <c r="D3023" s="4" t="s">
        <v>12</v>
      </c>
    </row>
    <row r="3024" spans="1:8">
      <c r="A3024" t="n">
        <v>27425</v>
      </c>
      <c r="B3024" s="15" t="n">
        <v>58</v>
      </c>
      <c r="C3024" s="7" t="n">
        <v>255</v>
      </c>
      <c r="D3024" s="7" t="n">
        <v>0</v>
      </c>
    </row>
    <row r="3025" spans="1:9">
      <c r="A3025" t="s">
        <v>4</v>
      </c>
      <c r="B3025" s="4" t="s">
        <v>5</v>
      </c>
      <c r="C3025" s="4" t="s">
        <v>12</v>
      </c>
    </row>
    <row r="3026" spans="1:9">
      <c r="A3026" t="n">
        <v>27429</v>
      </c>
      <c r="B3026" s="22" t="n">
        <v>16</v>
      </c>
      <c r="C3026" s="7" t="n">
        <v>1000</v>
      </c>
    </row>
    <row r="3027" spans="1:9">
      <c r="A3027" t="s">
        <v>4</v>
      </c>
      <c r="B3027" s="4" t="s">
        <v>5</v>
      </c>
      <c r="C3027" s="4" t="s">
        <v>7</v>
      </c>
      <c r="D3027" s="4" t="s">
        <v>21</v>
      </c>
      <c r="E3027" s="4" t="s">
        <v>12</v>
      </c>
      <c r="F3027" s="4" t="s">
        <v>7</v>
      </c>
    </row>
    <row r="3028" spans="1:9">
      <c r="A3028" t="n">
        <v>27432</v>
      </c>
      <c r="B3028" s="36" t="n">
        <v>49</v>
      </c>
      <c r="C3028" s="7" t="n">
        <v>3</v>
      </c>
      <c r="D3028" s="7" t="n">
        <v>1</v>
      </c>
      <c r="E3028" s="7" t="n">
        <v>500</v>
      </c>
      <c r="F3028" s="7" t="n">
        <v>0</v>
      </c>
    </row>
    <row r="3029" spans="1:9">
      <c r="A3029" t="s">
        <v>4</v>
      </c>
      <c r="B3029" s="4" t="s">
        <v>5</v>
      </c>
      <c r="C3029" s="4" t="s">
        <v>7</v>
      </c>
      <c r="D3029" s="4" t="s">
        <v>12</v>
      </c>
      <c r="E3029" s="4" t="s">
        <v>21</v>
      </c>
    </row>
    <row r="3030" spans="1:9">
      <c r="A3030" t="n">
        <v>27441</v>
      </c>
      <c r="B3030" s="15" t="n">
        <v>58</v>
      </c>
      <c r="C3030" s="7" t="n">
        <v>0</v>
      </c>
      <c r="D3030" s="7" t="n">
        <v>1000</v>
      </c>
      <c r="E3030" s="7" t="n">
        <v>1</v>
      </c>
    </row>
    <row r="3031" spans="1:9">
      <c r="A3031" t="s">
        <v>4</v>
      </c>
      <c r="B3031" s="4" t="s">
        <v>5</v>
      </c>
      <c r="C3031" s="4" t="s">
        <v>7</v>
      </c>
      <c r="D3031" s="4" t="s">
        <v>12</v>
      </c>
    </row>
    <row r="3032" spans="1:9">
      <c r="A3032" t="n">
        <v>27449</v>
      </c>
      <c r="B3032" s="15" t="n">
        <v>58</v>
      </c>
      <c r="C3032" s="7" t="n">
        <v>255</v>
      </c>
      <c r="D3032" s="7" t="n">
        <v>0</v>
      </c>
    </row>
    <row r="3033" spans="1:9">
      <c r="A3033" t="s">
        <v>4</v>
      </c>
      <c r="B3033" s="4" t="s">
        <v>5</v>
      </c>
      <c r="C3033" s="4" t="s">
        <v>7</v>
      </c>
    </row>
    <row r="3034" spans="1:9">
      <c r="A3034" t="n">
        <v>27453</v>
      </c>
      <c r="B3034" s="43" t="n">
        <v>78</v>
      </c>
      <c r="C3034" s="7" t="n">
        <v>255</v>
      </c>
    </row>
    <row r="3035" spans="1:9">
      <c r="A3035" t="s">
        <v>4</v>
      </c>
      <c r="B3035" s="4" t="s">
        <v>5</v>
      </c>
      <c r="C3035" s="4" t="s">
        <v>7</v>
      </c>
      <c r="D3035" s="4" t="s">
        <v>12</v>
      </c>
      <c r="E3035" s="4" t="s">
        <v>7</v>
      </c>
    </row>
    <row r="3036" spans="1:9">
      <c r="A3036" t="n">
        <v>27455</v>
      </c>
      <c r="B3036" s="24" t="n">
        <v>39</v>
      </c>
      <c r="C3036" s="7" t="n">
        <v>11</v>
      </c>
      <c r="D3036" s="7" t="n">
        <v>65533</v>
      </c>
      <c r="E3036" s="7" t="n">
        <v>200</v>
      </c>
    </row>
    <row r="3037" spans="1:9">
      <c r="A3037" t="s">
        <v>4</v>
      </c>
      <c r="B3037" s="4" t="s">
        <v>5</v>
      </c>
      <c r="C3037" s="4" t="s">
        <v>7</v>
      </c>
      <c r="D3037" s="4" t="s">
        <v>12</v>
      </c>
      <c r="E3037" s="4" t="s">
        <v>7</v>
      </c>
    </row>
    <row r="3038" spans="1:9">
      <c r="A3038" t="n">
        <v>27460</v>
      </c>
      <c r="B3038" s="24" t="n">
        <v>39</v>
      </c>
      <c r="C3038" s="7" t="n">
        <v>11</v>
      </c>
      <c r="D3038" s="7" t="n">
        <v>65533</v>
      </c>
      <c r="E3038" s="7" t="n">
        <v>201</v>
      </c>
    </row>
    <row r="3039" spans="1:9">
      <c r="A3039" t="s">
        <v>4</v>
      </c>
      <c r="B3039" s="4" t="s">
        <v>5</v>
      </c>
      <c r="C3039" s="4" t="s">
        <v>7</v>
      </c>
      <c r="D3039" s="4" t="s">
        <v>12</v>
      </c>
      <c r="E3039" s="4" t="s">
        <v>7</v>
      </c>
    </row>
    <row r="3040" spans="1:9">
      <c r="A3040" t="n">
        <v>27465</v>
      </c>
      <c r="B3040" s="24" t="n">
        <v>39</v>
      </c>
      <c r="C3040" s="7" t="n">
        <v>11</v>
      </c>
      <c r="D3040" s="7" t="n">
        <v>65533</v>
      </c>
      <c r="E3040" s="7" t="n">
        <v>202</v>
      </c>
    </row>
    <row r="3041" spans="1:6">
      <c r="A3041" t="s">
        <v>4</v>
      </c>
      <c r="B3041" s="4" t="s">
        <v>5</v>
      </c>
      <c r="C3041" s="4" t="s">
        <v>7</v>
      </c>
      <c r="D3041" s="4" t="s">
        <v>12</v>
      </c>
      <c r="E3041" s="4" t="s">
        <v>7</v>
      </c>
    </row>
    <row r="3042" spans="1:6">
      <c r="A3042" t="n">
        <v>27470</v>
      </c>
      <c r="B3042" s="24" t="n">
        <v>39</v>
      </c>
      <c r="C3042" s="7" t="n">
        <v>11</v>
      </c>
      <c r="D3042" s="7" t="n">
        <v>65533</v>
      </c>
      <c r="E3042" s="7" t="n">
        <v>203</v>
      </c>
    </row>
    <row r="3043" spans="1:6">
      <c r="A3043" t="s">
        <v>4</v>
      </c>
      <c r="B3043" s="4" t="s">
        <v>5</v>
      </c>
      <c r="C3043" s="4" t="s">
        <v>7</v>
      </c>
      <c r="D3043" s="4" t="s">
        <v>12</v>
      </c>
      <c r="E3043" s="4" t="s">
        <v>7</v>
      </c>
    </row>
    <row r="3044" spans="1:6">
      <c r="A3044" t="n">
        <v>27475</v>
      </c>
      <c r="B3044" s="24" t="n">
        <v>39</v>
      </c>
      <c r="C3044" s="7" t="n">
        <v>11</v>
      </c>
      <c r="D3044" s="7" t="n">
        <v>65533</v>
      </c>
      <c r="E3044" s="7" t="n">
        <v>204</v>
      </c>
    </row>
    <row r="3045" spans="1:6">
      <c r="A3045" t="s">
        <v>4</v>
      </c>
      <c r="B3045" s="4" t="s">
        <v>5</v>
      </c>
      <c r="C3045" s="4" t="s">
        <v>7</v>
      </c>
      <c r="D3045" s="4" t="s">
        <v>12</v>
      </c>
      <c r="E3045" s="4" t="s">
        <v>7</v>
      </c>
    </row>
    <row r="3046" spans="1:6">
      <c r="A3046" t="n">
        <v>27480</v>
      </c>
      <c r="B3046" s="24" t="n">
        <v>39</v>
      </c>
      <c r="C3046" s="7" t="n">
        <v>11</v>
      </c>
      <c r="D3046" s="7" t="n">
        <v>65533</v>
      </c>
      <c r="E3046" s="7" t="n">
        <v>205</v>
      </c>
    </row>
    <row r="3047" spans="1:6">
      <c r="A3047" t="s">
        <v>4</v>
      </c>
      <c r="B3047" s="4" t="s">
        <v>5</v>
      </c>
      <c r="C3047" s="4" t="s">
        <v>7</v>
      </c>
      <c r="D3047" s="4" t="s">
        <v>12</v>
      </c>
      <c r="E3047" s="4" t="s">
        <v>7</v>
      </c>
    </row>
    <row r="3048" spans="1:6">
      <c r="A3048" t="n">
        <v>27485</v>
      </c>
      <c r="B3048" s="24" t="n">
        <v>39</v>
      </c>
      <c r="C3048" s="7" t="n">
        <v>11</v>
      </c>
      <c r="D3048" s="7" t="n">
        <v>65533</v>
      </c>
      <c r="E3048" s="7" t="n">
        <v>206</v>
      </c>
    </row>
    <row r="3049" spans="1:6">
      <c r="A3049" t="s">
        <v>4</v>
      </c>
      <c r="B3049" s="4" t="s">
        <v>5</v>
      </c>
      <c r="C3049" s="4" t="s">
        <v>7</v>
      </c>
      <c r="D3049" s="4" t="s">
        <v>12</v>
      </c>
      <c r="E3049" s="4" t="s">
        <v>7</v>
      </c>
    </row>
    <row r="3050" spans="1:6">
      <c r="A3050" t="n">
        <v>27490</v>
      </c>
      <c r="B3050" s="24" t="n">
        <v>39</v>
      </c>
      <c r="C3050" s="7" t="n">
        <v>11</v>
      </c>
      <c r="D3050" s="7" t="n">
        <v>65533</v>
      </c>
      <c r="E3050" s="7" t="n">
        <v>207</v>
      </c>
    </row>
    <row r="3051" spans="1:6">
      <c r="A3051" t="s">
        <v>4</v>
      </c>
      <c r="B3051" s="4" t="s">
        <v>5</v>
      </c>
      <c r="C3051" s="4" t="s">
        <v>7</v>
      </c>
      <c r="D3051" s="4" t="s">
        <v>12</v>
      </c>
      <c r="E3051" s="4" t="s">
        <v>7</v>
      </c>
    </row>
    <row r="3052" spans="1:6">
      <c r="A3052" t="n">
        <v>27495</v>
      </c>
      <c r="B3052" s="24" t="n">
        <v>39</v>
      </c>
      <c r="C3052" s="7" t="n">
        <v>11</v>
      </c>
      <c r="D3052" s="7" t="n">
        <v>65533</v>
      </c>
      <c r="E3052" s="7" t="n">
        <v>208</v>
      </c>
    </row>
    <row r="3053" spans="1:6">
      <c r="A3053" t="s">
        <v>4</v>
      </c>
      <c r="B3053" s="4" t="s">
        <v>5</v>
      </c>
      <c r="C3053" s="4" t="s">
        <v>7</v>
      </c>
      <c r="D3053" s="4" t="s">
        <v>12</v>
      </c>
      <c r="E3053" s="4" t="s">
        <v>7</v>
      </c>
    </row>
    <row r="3054" spans="1:6">
      <c r="A3054" t="n">
        <v>27500</v>
      </c>
      <c r="B3054" s="28" t="n">
        <v>36</v>
      </c>
      <c r="C3054" s="7" t="n">
        <v>9</v>
      </c>
      <c r="D3054" s="7" t="n">
        <v>7038</v>
      </c>
      <c r="E3054" s="7" t="n">
        <v>0</v>
      </c>
    </row>
    <row r="3055" spans="1:6">
      <c r="A3055" t="s">
        <v>4</v>
      </c>
      <c r="B3055" s="4" t="s">
        <v>5</v>
      </c>
      <c r="C3055" s="4" t="s">
        <v>7</v>
      </c>
      <c r="D3055" s="4" t="s">
        <v>12</v>
      </c>
      <c r="E3055" s="4" t="s">
        <v>7</v>
      </c>
    </row>
    <row r="3056" spans="1:6">
      <c r="A3056" t="n">
        <v>27505</v>
      </c>
      <c r="B3056" s="28" t="n">
        <v>36</v>
      </c>
      <c r="C3056" s="7" t="n">
        <v>9</v>
      </c>
      <c r="D3056" s="7" t="n">
        <v>7008</v>
      </c>
      <c r="E3056" s="7" t="n">
        <v>0</v>
      </c>
    </row>
    <row r="3057" spans="1:5">
      <c r="A3057" t="s">
        <v>4</v>
      </c>
      <c r="B3057" s="4" t="s">
        <v>5</v>
      </c>
      <c r="C3057" s="4" t="s">
        <v>7</v>
      </c>
      <c r="D3057" s="4" t="s">
        <v>12</v>
      </c>
      <c r="E3057" s="4" t="s">
        <v>7</v>
      </c>
    </row>
    <row r="3058" spans="1:5">
      <c r="A3058" t="n">
        <v>27510</v>
      </c>
      <c r="B3058" s="28" t="n">
        <v>36</v>
      </c>
      <c r="C3058" s="7" t="n">
        <v>9</v>
      </c>
      <c r="D3058" s="7" t="n">
        <v>82</v>
      </c>
      <c r="E3058" s="7" t="n">
        <v>0</v>
      </c>
    </row>
    <row r="3059" spans="1:5">
      <c r="A3059" t="s">
        <v>4</v>
      </c>
      <c r="B3059" s="4" t="s">
        <v>5</v>
      </c>
      <c r="C3059" s="4" t="s">
        <v>7</v>
      </c>
      <c r="D3059" s="4" t="s">
        <v>12</v>
      </c>
      <c r="E3059" s="4" t="s">
        <v>7</v>
      </c>
    </row>
    <row r="3060" spans="1:5">
      <c r="A3060" t="n">
        <v>27515</v>
      </c>
      <c r="B3060" s="28" t="n">
        <v>36</v>
      </c>
      <c r="C3060" s="7" t="n">
        <v>9</v>
      </c>
      <c r="D3060" s="7" t="n">
        <v>1560</v>
      </c>
      <c r="E3060" s="7" t="n">
        <v>0</v>
      </c>
    </row>
    <row r="3061" spans="1:5">
      <c r="A3061" t="s">
        <v>4</v>
      </c>
      <c r="B3061" s="4" t="s">
        <v>5</v>
      </c>
      <c r="C3061" s="4" t="s">
        <v>7</v>
      </c>
      <c r="D3061" s="4" t="s">
        <v>12</v>
      </c>
      <c r="E3061" s="4" t="s">
        <v>7</v>
      </c>
    </row>
    <row r="3062" spans="1:5">
      <c r="A3062" t="n">
        <v>27520</v>
      </c>
      <c r="B3062" s="28" t="n">
        <v>36</v>
      </c>
      <c r="C3062" s="7" t="n">
        <v>9</v>
      </c>
      <c r="D3062" s="7" t="n">
        <v>1561</v>
      </c>
      <c r="E3062" s="7" t="n">
        <v>0</v>
      </c>
    </row>
    <row r="3063" spans="1:5">
      <c r="A3063" t="s">
        <v>4</v>
      </c>
      <c r="B3063" s="4" t="s">
        <v>5</v>
      </c>
      <c r="C3063" s="4" t="s">
        <v>7</v>
      </c>
      <c r="D3063" s="4" t="s">
        <v>12</v>
      </c>
      <c r="E3063" s="4" t="s">
        <v>7</v>
      </c>
    </row>
    <row r="3064" spans="1:5">
      <c r="A3064" t="n">
        <v>27525</v>
      </c>
      <c r="B3064" s="28" t="n">
        <v>36</v>
      </c>
      <c r="C3064" s="7" t="n">
        <v>9</v>
      </c>
      <c r="D3064" s="7" t="n">
        <v>1562</v>
      </c>
      <c r="E3064" s="7" t="n">
        <v>0</v>
      </c>
    </row>
    <row r="3065" spans="1:5">
      <c r="A3065" t="s">
        <v>4</v>
      </c>
      <c r="B3065" s="4" t="s">
        <v>5</v>
      </c>
      <c r="C3065" s="4" t="s">
        <v>7</v>
      </c>
      <c r="D3065" s="4" t="s">
        <v>12</v>
      </c>
      <c r="E3065" s="4" t="s">
        <v>7</v>
      </c>
    </row>
    <row r="3066" spans="1:5">
      <c r="A3066" t="n">
        <v>27530</v>
      </c>
      <c r="B3066" s="28" t="n">
        <v>36</v>
      </c>
      <c r="C3066" s="7" t="n">
        <v>9</v>
      </c>
      <c r="D3066" s="7" t="n">
        <v>1563</v>
      </c>
      <c r="E3066" s="7" t="n">
        <v>0</v>
      </c>
    </row>
    <row r="3067" spans="1:5">
      <c r="A3067" t="s">
        <v>4</v>
      </c>
      <c r="B3067" s="4" t="s">
        <v>5</v>
      </c>
      <c r="C3067" s="4" t="s">
        <v>7</v>
      </c>
      <c r="D3067" s="4" t="s">
        <v>12</v>
      </c>
      <c r="E3067" s="4" t="s">
        <v>7</v>
      </c>
    </row>
    <row r="3068" spans="1:5">
      <c r="A3068" t="n">
        <v>27535</v>
      </c>
      <c r="B3068" s="28" t="n">
        <v>36</v>
      </c>
      <c r="C3068" s="7" t="n">
        <v>9</v>
      </c>
      <c r="D3068" s="7" t="n">
        <v>1564</v>
      </c>
      <c r="E3068" s="7" t="n">
        <v>0</v>
      </c>
    </row>
    <row r="3069" spans="1:5">
      <c r="A3069" t="s">
        <v>4</v>
      </c>
      <c r="B3069" s="4" t="s">
        <v>5</v>
      </c>
      <c r="C3069" s="4" t="s">
        <v>7</v>
      </c>
      <c r="D3069" s="4" t="s">
        <v>12</v>
      </c>
      <c r="E3069" s="4" t="s">
        <v>7</v>
      </c>
    </row>
    <row r="3070" spans="1:5">
      <c r="A3070" t="n">
        <v>27540</v>
      </c>
      <c r="B3070" s="28" t="n">
        <v>36</v>
      </c>
      <c r="C3070" s="7" t="n">
        <v>9</v>
      </c>
      <c r="D3070" s="7" t="n">
        <v>1565</v>
      </c>
      <c r="E3070" s="7" t="n">
        <v>0</v>
      </c>
    </row>
    <row r="3071" spans="1:5">
      <c r="A3071" t="s">
        <v>4</v>
      </c>
      <c r="B3071" s="4" t="s">
        <v>5</v>
      </c>
      <c r="C3071" s="4" t="s">
        <v>12</v>
      </c>
      <c r="D3071" s="4" t="s">
        <v>21</v>
      </c>
      <c r="E3071" s="4" t="s">
        <v>21</v>
      </c>
      <c r="F3071" s="4" t="s">
        <v>21</v>
      </c>
      <c r="G3071" s="4" t="s">
        <v>21</v>
      </c>
    </row>
    <row r="3072" spans="1:5">
      <c r="A3072" t="n">
        <v>27545</v>
      </c>
      <c r="B3072" s="33" t="n">
        <v>46</v>
      </c>
      <c r="C3072" s="7" t="n">
        <v>61456</v>
      </c>
      <c r="D3072" s="7" t="n">
        <v>446.630004882813</v>
      </c>
      <c r="E3072" s="7" t="n">
        <v>-5.17000007629395</v>
      </c>
      <c r="F3072" s="7" t="n">
        <v>-68.4599990844727</v>
      </c>
      <c r="G3072" s="7" t="n">
        <v>291.299987792969</v>
      </c>
    </row>
    <row r="3073" spans="1:7">
      <c r="A3073" t="s">
        <v>4</v>
      </c>
      <c r="B3073" s="4" t="s">
        <v>5</v>
      </c>
      <c r="C3073" s="4" t="s">
        <v>7</v>
      </c>
      <c r="D3073" s="4" t="s">
        <v>12</v>
      </c>
    </row>
    <row r="3074" spans="1:7">
      <c r="A3074" t="n">
        <v>27564</v>
      </c>
      <c r="B3074" s="9" t="n">
        <v>162</v>
      </c>
      <c r="C3074" s="7" t="n">
        <v>1</v>
      </c>
      <c r="D3074" s="7" t="n">
        <v>0</v>
      </c>
    </row>
    <row r="3075" spans="1:7">
      <c r="A3075" t="s">
        <v>4</v>
      </c>
      <c r="B3075" s="4" t="s">
        <v>5</v>
      </c>
    </row>
    <row r="3076" spans="1:7">
      <c r="A3076" t="n">
        <v>27568</v>
      </c>
      <c r="B3076" s="5" t="n">
        <v>1</v>
      </c>
    </row>
    <row r="3077" spans="1:7" s="3" customFormat="1" customHeight="0">
      <c r="A3077" s="3" t="s">
        <v>2</v>
      </c>
      <c r="B3077" s="3" t="s">
        <v>145</v>
      </c>
    </row>
    <row r="3078" spans="1:7">
      <c r="A3078" t="s">
        <v>4</v>
      </c>
      <c r="B3078" s="4" t="s">
        <v>5</v>
      </c>
      <c r="C3078" s="4" t="s">
        <v>12</v>
      </c>
      <c r="D3078" s="4" t="s">
        <v>7</v>
      </c>
      <c r="E3078" s="4" t="s">
        <v>21</v>
      </c>
      <c r="F3078" s="4" t="s">
        <v>21</v>
      </c>
    </row>
    <row r="3079" spans="1:7">
      <c r="A3079" t="n">
        <v>27572</v>
      </c>
      <c r="B3079" s="44" t="n">
        <v>180</v>
      </c>
      <c r="C3079" s="7" t="n">
        <v>65534</v>
      </c>
      <c r="D3079" s="7" t="n">
        <v>1</v>
      </c>
      <c r="E3079" s="7" t="n">
        <v>0</v>
      </c>
      <c r="F3079" s="7" t="n">
        <v>0</v>
      </c>
    </row>
    <row r="3080" spans="1:7">
      <c r="A3080" t="s">
        <v>4</v>
      </c>
      <c r="B3080" s="4" t="s">
        <v>5</v>
      </c>
      <c r="C3080" s="4" t="s">
        <v>12</v>
      </c>
      <c r="D3080" s="4" t="s">
        <v>7</v>
      </c>
      <c r="E3080" s="4" t="s">
        <v>8</v>
      </c>
      <c r="F3080" s="4" t="s">
        <v>21</v>
      </c>
      <c r="G3080" s="4" t="s">
        <v>21</v>
      </c>
      <c r="H3080" s="4" t="s">
        <v>21</v>
      </c>
    </row>
    <row r="3081" spans="1:7">
      <c r="A3081" t="n">
        <v>27584</v>
      </c>
      <c r="B3081" s="31" t="n">
        <v>48</v>
      </c>
      <c r="C3081" s="7" t="n">
        <v>65534</v>
      </c>
      <c r="D3081" s="7" t="n">
        <v>0</v>
      </c>
      <c r="E3081" s="7" t="s">
        <v>48</v>
      </c>
      <c r="F3081" s="7" t="n">
        <v>1</v>
      </c>
      <c r="G3081" s="7" t="n">
        <v>1</v>
      </c>
      <c r="H3081" s="7" t="n">
        <v>0</v>
      </c>
    </row>
    <row r="3082" spans="1:7">
      <c r="A3082" t="s">
        <v>4</v>
      </c>
      <c r="B3082" s="4" t="s">
        <v>5</v>
      </c>
      <c r="C3082" s="4" t="s">
        <v>12</v>
      </c>
      <c r="D3082" s="4" t="s">
        <v>21</v>
      </c>
      <c r="E3082" s="4" t="s">
        <v>21</v>
      </c>
      <c r="F3082" s="4" t="s">
        <v>21</v>
      </c>
      <c r="G3082" s="4" t="s">
        <v>21</v>
      </c>
    </row>
    <row r="3083" spans="1:7">
      <c r="A3083" t="n">
        <v>27611</v>
      </c>
      <c r="B3083" s="46" t="n">
        <v>131</v>
      </c>
      <c r="C3083" s="7" t="n">
        <v>65534</v>
      </c>
      <c r="D3083" s="7" t="n">
        <v>0</v>
      </c>
      <c r="E3083" s="7" t="n">
        <v>0</v>
      </c>
      <c r="F3083" s="7" t="n">
        <v>0</v>
      </c>
      <c r="G3083" s="7" t="n">
        <v>0.100000001490116</v>
      </c>
    </row>
    <row r="3084" spans="1:7">
      <c r="A3084" t="s">
        <v>4</v>
      </c>
      <c r="B3084" s="4" t="s">
        <v>5</v>
      </c>
    </row>
    <row r="3085" spans="1:7">
      <c r="A3085" t="n">
        <v>27630</v>
      </c>
      <c r="B3085" s="5" t="n">
        <v>1</v>
      </c>
    </row>
    <row r="3086" spans="1:7" s="3" customFormat="1" customHeight="0">
      <c r="A3086" s="3" t="s">
        <v>2</v>
      </c>
      <c r="B3086" s="3" t="s">
        <v>146</v>
      </c>
    </row>
    <row r="3087" spans="1:7">
      <c r="A3087" t="s">
        <v>4</v>
      </c>
      <c r="B3087" s="4" t="s">
        <v>5</v>
      </c>
      <c r="C3087" s="4" t="s">
        <v>12</v>
      </c>
      <c r="D3087" s="4" t="s">
        <v>7</v>
      </c>
      <c r="E3087" s="4" t="s">
        <v>21</v>
      </c>
      <c r="F3087" s="4" t="s">
        <v>21</v>
      </c>
    </row>
    <row r="3088" spans="1:7">
      <c r="A3088" t="n">
        <v>27632</v>
      </c>
      <c r="B3088" s="44" t="n">
        <v>180</v>
      </c>
      <c r="C3088" s="7" t="n">
        <v>65534</v>
      </c>
      <c r="D3088" s="7" t="n">
        <v>1</v>
      </c>
      <c r="E3088" s="7" t="n">
        <v>0</v>
      </c>
      <c r="F3088" s="7" t="n">
        <v>0</v>
      </c>
    </row>
    <row r="3089" spans="1:8">
      <c r="A3089" t="s">
        <v>4</v>
      </c>
      <c r="B3089" s="4" t="s">
        <v>5</v>
      </c>
      <c r="C3089" s="4" t="s">
        <v>12</v>
      </c>
      <c r="D3089" s="4" t="s">
        <v>7</v>
      </c>
      <c r="E3089" s="4" t="s">
        <v>8</v>
      </c>
      <c r="F3089" s="4" t="s">
        <v>21</v>
      </c>
      <c r="G3089" s="4" t="s">
        <v>21</v>
      </c>
      <c r="H3089" s="4" t="s">
        <v>21</v>
      </c>
    </row>
    <row r="3090" spans="1:8">
      <c r="A3090" t="n">
        <v>27644</v>
      </c>
      <c r="B3090" s="31" t="n">
        <v>48</v>
      </c>
      <c r="C3090" s="7" t="n">
        <v>65534</v>
      </c>
      <c r="D3090" s="7" t="n">
        <v>0</v>
      </c>
      <c r="E3090" s="7" t="s">
        <v>51</v>
      </c>
      <c r="F3090" s="7" t="n">
        <v>1</v>
      </c>
      <c r="G3090" s="7" t="n">
        <v>1</v>
      </c>
      <c r="H3090" s="7" t="n">
        <v>0</v>
      </c>
    </row>
    <row r="3091" spans="1:8">
      <c r="A3091" t="s">
        <v>4</v>
      </c>
      <c r="B3091" s="4" t="s">
        <v>5</v>
      </c>
      <c r="C3091" s="4" t="s">
        <v>12</v>
      </c>
      <c r="D3091" s="4" t="s">
        <v>21</v>
      </c>
      <c r="E3091" s="4" t="s">
        <v>21</v>
      </c>
      <c r="F3091" s="4" t="s">
        <v>21</v>
      </c>
      <c r="G3091" s="4" t="s">
        <v>21</v>
      </c>
    </row>
    <row r="3092" spans="1:8">
      <c r="A3092" t="n">
        <v>27669</v>
      </c>
      <c r="B3092" s="46" t="n">
        <v>131</v>
      </c>
      <c r="C3092" s="7" t="n">
        <v>65534</v>
      </c>
      <c r="D3092" s="7" t="n">
        <v>0</v>
      </c>
      <c r="E3092" s="7" t="n">
        <v>0</v>
      </c>
      <c r="F3092" s="7" t="n">
        <v>0</v>
      </c>
      <c r="G3092" s="7" t="n">
        <v>0.100000001490116</v>
      </c>
    </row>
    <row r="3093" spans="1:8">
      <c r="A3093" t="s">
        <v>4</v>
      </c>
      <c r="B3093" s="4" t="s">
        <v>5</v>
      </c>
    </row>
    <row r="3094" spans="1:8">
      <c r="A3094" t="n">
        <v>27688</v>
      </c>
      <c r="B3094" s="5" t="n">
        <v>1</v>
      </c>
    </row>
    <row r="3095" spans="1:8" s="3" customFormat="1" customHeight="0">
      <c r="A3095" s="3" t="s">
        <v>2</v>
      </c>
      <c r="B3095" s="3" t="s">
        <v>147</v>
      </c>
    </row>
    <row r="3096" spans="1:8">
      <c r="A3096" t="s">
        <v>4</v>
      </c>
      <c r="B3096" s="4" t="s">
        <v>5</v>
      </c>
      <c r="C3096" s="4" t="s">
        <v>7</v>
      </c>
      <c r="D3096" s="4" t="s">
        <v>13</v>
      </c>
      <c r="E3096" s="4" t="s">
        <v>7</v>
      </c>
      <c r="F3096" s="4" t="s">
        <v>16</v>
      </c>
    </row>
    <row r="3097" spans="1:8">
      <c r="A3097" t="n">
        <v>27692</v>
      </c>
      <c r="B3097" s="11" t="n">
        <v>5</v>
      </c>
      <c r="C3097" s="7" t="n">
        <v>0</v>
      </c>
      <c r="D3097" s="7" t="n">
        <v>1</v>
      </c>
      <c r="E3097" s="7" t="n">
        <v>1</v>
      </c>
      <c r="F3097" s="12" t="n">
        <f t="normal" ca="1">A3113</f>
        <v>0</v>
      </c>
    </row>
    <row r="3098" spans="1:8">
      <c r="A3098" t="s">
        <v>4</v>
      </c>
      <c r="B3098" s="4" t="s">
        <v>5</v>
      </c>
      <c r="C3098" s="4" t="s">
        <v>12</v>
      </c>
      <c r="D3098" s="4" t="s">
        <v>12</v>
      </c>
    </row>
    <row r="3099" spans="1:8">
      <c r="A3099" t="n">
        <v>27703</v>
      </c>
      <c r="B3099" s="63" t="n">
        <v>17</v>
      </c>
      <c r="C3099" s="7" t="n">
        <v>500</v>
      </c>
      <c r="D3099" s="7" t="n">
        <v>2300</v>
      </c>
    </row>
    <row r="3100" spans="1:8">
      <c r="A3100" t="s">
        <v>4</v>
      </c>
      <c r="B3100" s="4" t="s">
        <v>5</v>
      </c>
      <c r="C3100" s="4" t="s">
        <v>7</v>
      </c>
      <c r="D3100" s="4" t="s">
        <v>12</v>
      </c>
      <c r="E3100" s="4" t="s">
        <v>21</v>
      </c>
      <c r="F3100" s="4" t="s">
        <v>12</v>
      </c>
      <c r="G3100" s="4" t="s">
        <v>13</v>
      </c>
      <c r="H3100" s="4" t="s">
        <v>13</v>
      </c>
      <c r="I3100" s="4" t="s">
        <v>12</v>
      </c>
      <c r="J3100" s="4" t="s">
        <v>12</v>
      </c>
      <c r="K3100" s="4" t="s">
        <v>13</v>
      </c>
      <c r="L3100" s="4" t="s">
        <v>13</v>
      </c>
      <c r="M3100" s="4" t="s">
        <v>13</v>
      </c>
      <c r="N3100" s="4" t="s">
        <v>13</v>
      </c>
      <c r="O3100" s="4" t="s">
        <v>8</v>
      </c>
    </row>
    <row r="3101" spans="1:8">
      <c r="A3101" t="n">
        <v>27708</v>
      </c>
      <c r="B3101" s="37" t="n">
        <v>50</v>
      </c>
      <c r="C3101" s="7" t="n">
        <v>0</v>
      </c>
      <c r="D3101" s="7" t="n">
        <v>2008</v>
      </c>
      <c r="E3101" s="7" t="n">
        <v>0.600000023841858</v>
      </c>
      <c r="F3101" s="7" t="n">
        <v>0</v>
      </c>
      <c r="G3101" s="7" t="n">
        <v>0</v>
      </c>
      <c r="H3101" s="7" t="n">
        <v>0</v>
      </c>
      <c r="I3101" s="7" t="n">
        <v>0</v>
      </c>
      <c r="J3101" s="7" t="n">
        <v>65533</v>
      </c>
      <c r="K3101" s="7" t="n">
        <v>0</v>
      </c>
      <c r="L3101" s="7" t="n">
        <v>0</v>
      </c>
      <c r="M3101" s="7" t="n">
        <v>0</v>
      </c>
      <c r="N3101" s="7" t="n">
        <v>0</v>
      </c>
      <c r="O3101" s="7" t="s">
        <v>14</v>
      </c>
    </row>
    <row r="3102" spans="1:8">
      <c r="A3102" t="s">
        <v>4</v>
      </c>
      <c r="B3102" s="4" t="s">
        <v>5</v>
      </c>
      <c r="C3102" s="4" t="s">
        <v>12</v>
      </c>
      <c r="D3102" s="4" t="s">
        <v>8</v>
      </c>
      <c r="E3102" s="4" t="s">
        <v>7</v>
      </c>
      <c r="F3102" s="4" t="s">
        <v>7</v>
      </c>
      <c r="G3102" s="4" t="s">
        <v>7</v>
      </c>
      <c r="H3102" s="4" t="s">
        <v>7</v>
      </c>
      <c r="I3102" s="4" t="s">
        <v>7</v>
      </c>
      <c r="J3102" s="4" t="s">
        <v>21</v>
      </c>
      <c r="K3102" s="4" t="s">
        <v>21</v>
      </c>
      <c r="L3102" s="4" t="s">
        <v>21</v>
      </c>
      <c r="M3102" s="4" t="s">
        <v>21</v>
      </c>
      <c r="N3102" s="4" t="s">
        <v>7</v>
      </c>
    </row>
    <row r="3103" spans="1:8">
      <c r="A3103" t="n">
        <v>27747</v>
      </c>
      <c r="B3103" s="45" t="n">
        <v>34</v>
      </c>
      <c r="C3103" s="7" t="n">
        <v>65534</v>
      </c>
      <c r="D3103" s="7" t="s">
        <v>126</v>
      </c>
      <c r="E3103" s="7" t="n">
        <v>0</v>
      </c>
      <c r="F3103" s="7" t="n">
        <v>1</v>
      </c>
      <c r="G3103" s="7" t="n">
        <v>0</v>
      </c>
      <c r="H3103" s="7" t="n">
        <v>0</v>
      </c>
      <c r="I3103" s="7" t="n">
        <v>0</v>
      </c>
      <c r="J3103" s="7" t="n">
        <v>0</v>
      </c>
      <c r="K3103" s="7" t="n">
        <v>-1</v>
      </c>
      <c r="L3103" s="7" t="n">
        <v>-1</v>
      </c>
      <c r="M3103" s="7" t="n">
        <v>-1</v>
      </c>
      <c r="N3103" s="7" t="n">
        <v>0</v>
      </c>
    </row>
    <row r="3104" spans="1:8">
      <c r="A3104" t="s">
        <v>4</v>
      </c>
      <c r="B3104" s="4" t="s">
        <v>5</v>
      </c>
      <c r="C3104" s="4" t="s">
        <v>7</v>
      </c>
      <c r="D3104" s="4" t="s">
        <v>12</v>
      </c>
      <c r="E3104" s="4" t="s">
        <v>12</v>
      </c>
      <c r="F3104" s="4" t="s">
        <v>12</v>
      </c>
      <c r="G3104" s="4" t="s">
        <v>12</v>
      </c>
      <c r="H3104" s="4" t="s">
        <v>12</v>
      </c>
      <c r="I3104" s="4" t="s">
        <v>8</v>
      </c>
      <c r="J3104" s="4" t="s">
        <v>21</v>
      </c>
      <c r="K3104" s="4" t="s">
        <v>21</v>
      </c>
      <c r="L3104" s="4" t="s">
        <v>21</v>
      </c>
      <c r="M3104" s="4" t="s">
        <v>13</v>
      </c>
      <c r="N3104" s="4" t="s">
        <v>13</v>
      </c>
      <c r="O3104" s="4" t="s">
        <v>21</v>
      </c>
      <c r="P3104" s="4" t="s">
        <v>21</v>
      </c>
      <c r="Q3104" s="4" t="s">
        <v>21</v>
      </c>
      <c r="R3104" s="4" t="s">
        <v>21</v>
      </c>
      <c r="S3104" s="4" t="s">
        <v>7</v>
      </c>
    </row>
    <row r="3105" spans="1:19">
      <c r="A3105" t="n">
        <v>27780</v>
      </c>
      <c r="B3105" s="24" t="n">
        <v>39</v>
      </c>
      <c r="C3105" s="7" t="n">
        <v>12</v>
      </c>
      <c r="D3105" s="7" t="n">
        <v>65533</v>
      </c>
      <c r="E3105" s="7" t="n">
        <v>202</v>
      </c>
      <c r="F3105" s="7" t="n">
        <v>0</v>
      </c>
      <c r="G3105" s="7" t="n">
        <v>65534</v>
      </c>
      <c r="H3105" s="7" t="n">
        <v>259</v>
      </c>
      <c r="I3105" s="7" t="s">
        <v>127</v>
      </c>
      <c r="J3105" s="7" t="n">
        <v>0</v>
      </c>
      <c r="K3105" s="7" t="n">
        <v>0</v>
      </c>
      <c r="L3105" s="7" t="n">
        <v>0</v>
      </c>
      <c r="M3105" s="7" t="n">
        <v>0</v>
      </c>
      <c r="N3105" s="7" t="n">
        <v>0</v>
      </c>
      <c r="O3105" s="7" t="n">
        <v>0</v>
      </c>
      <c r="P3105" s="7" t="n">
        <v>1</v>
      </c>
      <c r="Q3105" s="7" t="n">
        <v>1</v>
      </c>
      <c r="R3105" s="7" t="n">
        <v>2</v>
      </c>
      <c r="S3105" s="7" t="n">
        <v>255</v>
      </c>
    </row>
    <row r="3106" spans="1:19">
      <c r="A3106" t="s">
        <v>4</v>
      </c>
      <c r="B3106" s="4" t="s">
        <v>5</v>
      </c>
      <c r="C3106" s="4" t="s">
        <v>12</v>
      </c>
      <c r="D3106" s="4" t="s">
        <v>12</v>
      </c>
    </row>
    <row r="3107" spans="1:19">
      <c r="A3107" t="n">
        <v>27839</v>
      </c>
      <c r="B3107" s="63" t="n">
        <v>17</v>
      </c>
      <c r="C3107" s="7" t="n">
        <v>500</v>
      </c>
      <c r="D3107" s="7" t="n">
        <v>2000</v>
      </c>
    </row>
    <row r="3108" spans="1:19">
      <c r="A3108" t="s">
        <v>4</v>
      </c>
      <c r="B3108" s="4" t="s">
        <v>5</v>
      </c>
      <c r="C3108" s="4" t="s">
        <v>7</v>
      </c>
      <c r="D3108" s="4" t="s">
        <v>12</v>
      </c>
      <c r="E3108" s="4" t="s">
        <v>12</v>
      </c>
      <c r="F3108" s="4" t="s">
        <v>12</v>
      </c>
      <c r="G3108" s="4" t="s">
        <v>12</v>
      </c>
      <c r="H3108" s="4" t="s">
        <v>12</v>
      </c>
      <c r="I3108" s="4" t="s">
        <v>8</v>
      </c>
      <c r="J3108" s="4" t="s">
        <v>21</v>
      </c>
      <c r="K3108" s="4" t="s">
        <v>21</v>
      </c>
      <c r="L3108" s="4" t="s">
        <v>21</v>
      </c>
      <c r="M3108" s="4" t="s">
        <v>13</v>
      </c>
      <c r="N3108" s="4" t="s">
        <v>13</v>
      </c>
      <c r="O3108" s="4" t="s">
        <v>21</v>
      </c>
      <c r="P3108" s="4" t="s">
        <v>21</v>
      </c>
      <c r="Q3108" s="4" t="s">
        <v>21</v>
      </c>
      <c r="R3108" s="4" t="s">
        <v>21</v>
      </c>
      <c r="S3108" s="4" t="s">
        <v>7</v>
      </c>
    </row>
    <row r="3109" spans="1:19">
      <c r="A3109" t="n">
        <v>27844</v>
      </c>
      <c r="B3109" s="24" t="n">
        <v>39</v>
      </c>
      <c r="C3109" s="7" t="n">
        <v>12</v>
      </c>
      <c r="D3109" s="7" t="n">
        <v>65533</v>
      </c>
      <c r="E3109" s="7" t="n">
        <v>204</v>
      </c>
      <c r="F3109" s="7" t="n">
        <v>0</v>
      </c>
      <c r="G3109" s="7" t="n">
        <v>65534</v>
      </c>
      <c r="H3109" s="7" t="n">
        <v>3</v>
      </c>
      <c r="I3109" s="7" t="s">
        <v>14</v>
      </c>
      <c r="J3109" s="7" t="n">
        <v>-0.850000023841858</v>
      </c>
      <c r="K3109" s="7" t="n">
        <v>1.14999997615814</v>
      </c>
      <c r="L3109" s="7" t="n">
        <v>3.59999990463257</v>
      </c>
      <c r="M3109" s="7" t="n">
        <v>0</v>
      </c>
      <c r="N3109" s="7" t="n">
        <v>0</v>
      </c>
      <c r="O3109" s="7" t="n">
        <v>0</v>
      </c>
      <c r="P3109" s="7" t="n">
        <v>1</v>
      </c>
      <c r="Q3109" s="7" t="n">
        <v>1</v>
      </c>
      <c r="R3109" s="7" t="n">
        <v>2</v>
      </c>
      <c r="S3109" s="7" t="n">
        <v>255</v>
      </c>
    </row>
    <row r="3110" spans="1:19">
      <c r="A3110" t="s">
        <v>4</v>
      </c>
      <c r="B3110" s="4" t="s">
        <v>5</v>
      </c>
      <c r="C3110" s="4" t="s">
        <v>16</v>
      </c>
    </row>
    <row r="3111" spans="1:19">
      <c r="A3111" t="n">
        <v>27894</v>
      </c>
      <c r="B3111" s="13" t="n">
        <v>3</v>
      </c>
      <c r="C3111" s="12" t="n">
        <f t="normal" ca="1">A3097</f>
        <v>0</v>
      </c>
    </row>
    <row r="3112" spans="1:19">
      <c r="A3112" t="s">
        <v>4</v>
      </c>
      <c r="B3112" s="4" t="s">
        <v>5</v>
      </c>
    </row>
    <row r="3113" spans="1:19">
      <c r="A3113" t="n">
        <v>27899</v>
      </c>
      <c r="B3113" s="5" t="n">
        <v>1</v>
      </c>
    </row>
    <row r="3114" spans="1:19" s="3" customFormat="1" customHeight="0">
      <c r="A3114" s="3" t="s">
        <v>2</v>
      </c>
      <c r="B3114" s="3" t="s">
        <v>148</v>
      </c>
    </row>
    <row r="3115" spans="1:19">
      <c r="A3115" t="s">
        <v>4</v>
      </c>
      <c r="B3115" s="4" t="s">
        <v>5</v>
      </c>
      <c r="C3115" s="4" t="s">
        <v>7</v>
      </c>
      <c r="D3115" s="4" t="s">
        <v>13</v>
      </c>
      <c r="E3115" s="4" t="s">
        <v>7</v>
      </c>
      <c r="F3115" s="4" t="s">
        <v>16</v>
      </c>
    </row>
    <row r="3116" spans="1:19">
      <c r="A3116" t="n">
        <v>27900</v>
      </c>
      <c r="B3116" s="11" t="n">
        <v>5</v>
      </c>
      <c r="C3116" s="7" t="n">
        <v>0</v>
      </c>
      <c r="D3116" s="7" t="n">
        <v>1</v>
      </c>
      <c r="E3116" s="7" t="n">
        <v>1</v>
      </c>
      <c r="F3116" s="12" t="n">
        <f t="normal" ca="1">A3124</f>
        <v>0</v>
      </c>
    </row>
    <row r="3117" spans="1:19">
      <c r="A3117" t="s">
        <v>4</v>
      </c>
      <c r="B3117" s="4" t="s">
        <v>5</v>
      </c>
      <c r="C3117" s="4" t="s">
        <v>12</v>
      </c>
      <c r="D3117" s="4" t="s">
        <v>12</v>
      </c>
    </row>
    <row r="3118" spans="1:19">
      <c r="A3118" t="n">
        <v>27911</v>
      </c>
      <c r="B3118" s="63" t="n">
        <v>17</v>
      </c>
      <c r="C3118" s="7" t="n">
        <v>500</v>
      </c>
      <c r="D3118" s="7" t="n">
        <v>3300</v>
      </c>
    </row>
    <row r="3119" spans="1:19">
      <c r="A3119" t="s">
        <v>4</v>
      </c>
      <c r="B3119" s="4" t="s">
        <v>5</v>
      </c>
      <c r="C3119" s="4" t="s">
        <v>7</v>
      </c>
      <c r="D3119" s="4" t="s">
        <v>12</v>
      </c>
      <c r="E3119" s="4" t="s">
        <v>12</v>
      </c>
      <c r="F3119" s="4" t="s">
        <v>12</v>
      </c>
      <c r="G3119" s="4" t="s">
        <v>12</v>
      </c>
      <c r="H3119" s="4" t="s">
        <v>12</v>
      </c>
      <c r="I3119" s="4" t="s">
        <v>8</v>
      </c>
      <c r="J3119" s="4" t="s">
        <v>21</v>
      </c>
      <c r="K3119" s="4" t="s">
        <v>21</v>
      </c>
      <c r="L3119" s="4" t="s">
        <v>21</v>
      </c>
      <c r="M3119" s="4" t="s">
        <v>13</v>
      </c>
      <c r="N3119" s="4" t="s">
        <v>13</v>
      </c>
      <c r="O3119" s="4" t="s">
        <v>21</v>
      </c>
      <c r="P3119" s="4" t="s">
        <v>21</v>
      </c>
      <c r="Q3119" s="4" t="s">
        <v>21</v>
      </c>
      <c r="R3119" s="4" t="s">
        <v>21</v>
      </c>
      <c r="S3119" s="4" t="s">
        <v>7</v>
      </c>
    </row>
    <row r="3120" spans="1:19">
      <c r="A3120" t="n">
        <v>27916</v>
      </c>
      <c r="B3120" s="24" t="n">
        <v>39</v>
      </c>
      <c r="C3120" s="7" t="n">
        <v>12</v>
      </c>
      <c r="D3120" s="7" t="n">
        <v>65533</v>
      </c>
      <c r="E3120" s="7" t="n">
        <v>204</v>
      </c>
      <c r="F3120" s="7" t="n">
        <v>0</v>
      </c>
      <c r="G3120" s="7" t="n">
        <v>65534</v>
      </c>
      <c r="H3120" s="7" t="n">
        <v>259</v>
      </c>
      <c r="I3120" s="7" t="s">
        <v>149</v>
      </c>
      <c r="J3120" s="7" t="n">
        <v>0</v>
      </c>
      <c r="K3120" s="7" t="n">
        <v>0</v>
      </c>
      <c r="L3120" s="7" t="n">
        <v>0</v>
      </c>
      <c r="M3120" s="7" t="n">
        <v>0</v>
      </c>
      <c r="N3120" s="7" t="n">
        <v>0</v>
      </c>
      <c r="O3120" s="7" t="n">
        <v>0</v>
      </c>
      <c r="P3120" s="7" t="n">
        <v>1</v>
      </c>
      <c r="Q3120" s="7" t="n">
        <v>1</v>
      </c>
      <c r="R3120" s="7" t="n">
        <v>2</v>
      </c>
      <c r="S3120" s="7" t="n">
        <v>255</v>
      </c>
    </row>
    <row r="3121" spans="1:19">
      <c r="A3121" t="s">
        <v>4</v>
      </c>
      <c r="B3121" s="4" t="s">
        <v>5</v>
      </c>
      <c r="C3121" s="4" t="s">
        <v>16</v>
      </c>
    </row>
    <row r="3122" spans="1:19">
      <c r="A3122" t="n">
        <v>27976</v>
      </c>
      <c r="B3122" s="13" t="n">
        <v>3</v>
      </c>
      <c r="C3122" s="12" t="n">
        <f t="normal" ca="1">A3116</f>
        <v>0</v>
      </c>
    </row>
    <row r="3123" spans="1:19">
      <c r="A3123" t="s">
        <v>4</v>
      </c>
      <c r="B3123" s="4" t="s">
        <v>5</v>
      </c>
    </row>
    <row r="3124" spans="1:19">
      <c r="A3124" t="n">
        <v>27981</v>
      </c>
      <c r="B3124" s="5" t="n">
        <v>1</v>
      </c>
    </row>
    <row r="3125" spans="1:19" s="3" customFormat="1" customHeight="0">
      <c r="A3125" s="3" t="s">
        <v>2</v>
      </c>
      <c r="B3125" s="3" t="s">
        <v>150</v>
      </c>
    </row>
    <row r="3126" spans="1:19">
      <c r="A3126" t="s">
        <v>4</v>
      </c>
      <c r="B3126" s="4" t="s">
        <v>5</v>
      </c>
      <c r="C3126" s="4" t="s">
        <v>12</v>
      </c>
      <c r="D3126" s="4" t="s">
        <v>7</v>
      </c>
      <c r="E3126" s="4" t="s">
        <v>8</v>
      </c>
      <c r="F3126" s="4" t="s">
        <v>21</v>
      </c>
      <c r="G3126" s="4" t="s">
        <v>21</v>
      </c>
      <c r="H3126" s="4" t="s">
        <v>21</v>
      </c>
    </row>
    <row r="3127" spans="1:19">
      <c r="A3127" t="n">
        <v>27984</v>
      </c>
      <c r="B3127" s="31" t="n">
        <v>48</v>
      </c>
      <c r="C3127" s="7" t="n">
        <v>65534</v>
      </c>
      <c r="D3127" s="7" t="n">
        <v>0</v>
      </c>
      <c r="E3127" s="7" t="s">
        <v>96</v>
      </c>
      <c r="F3127" s="7" t="n">
        <v>0.5</v>
      </c>
      <c r="G3127" s="7" t="n">
        <v>1</v>
      </c>
      <c r="H3127" s="7" t="n">
        <v>0</v>
      </c>
    </row>
    <row r="3128" spans="1:19">
      <c r="A3128" t="s">
        <v>4</v>
      </c>
      <c r="B3128" s="4" t="s">
        <v>5</v>
      </c>
      <c r="C3128" s="4" t="s">
        <v>12</v>
      </c>
      <c r="D3128" s="4" t="s">
        <v>12</v>
      </c>
      <c r="E3128" s="4" t="s">
        <v>21</v>
      </c>
      <c r="F3128" s="4" t="s">
        <v>21</v>
      </c>
      <c r="G3128" s="4" t="s">
        <v>21</v>
      </c>
      <c r="H3128" s="4" t="s">
        <v>21</v>
      </c>
      <c r="I3128" s="4" t="s">
        <v>7</v>
      </c>
      <c r="J3128" s="4" t="s">
        <v>12</v>
      </c>
    </row>
    <row r="3129" spans="1:19">
      <c r="A3129" t="n">
        <v>28013</v>
      </c>
      <c r="B3129" s="60" t="n">
        <v>55</v>
      </c>
      <c r="C3129" s="7" t="n">
        <v>65534</v>
      </c>
      <c r="D3129" s="7" t="n">
        <v>65024</v>
      </c>
      <c r="E3129" s="7" t="n">
        <v>0</v>
      </c>
      <c r="F3129" s="7" t="n">
        <v>0</v>
      </c>
      <c r="G3129" s="7" t="n">
        <v>20</v>
      </c>
      <c r="H3129" s="7" t="n">
        <v>4.5</v>
      </c>
      <c r="I3129" s="7" t="n">
        <v>0</v>
      </c>
      <c r="J3129" s="7" t="n">
        <v>0</v>
      </c>
    </row>
    <row r="3130" spans="1:19">
      <c r="A3130" t="s">
        <v>4</v>
      </c>
      <c r="B3130" s="4" t="s">
        <v>5</v>
      </c>
      <c r="C3130" s="4" t="s">
        <v>7</v>
      </c>
      <c r="D3130" s="4" t="s">
        <v>13</v>
      </c>
      <c r="E3130" s="4" t="s">
        <v>7</v>
      </c>
      <c r="F3130" s="4" t="s">
        <v>16</v>
      </c>
    </row>
    <row r="3131" spans="1:19">
      <c r="A3131" t="n">
        <v>28037</v>
      </c>
      <c r="B3131" s="11" t="n">
        <v>5</v>
      </c>
      <c r="C3131" s="7" t="n">
        <v>0</v>
      </c>
      <c r="D3131" s="7" t="n">
        <v>1</v>
      </c>
      <c r="E3131" s="7" t="n">
        <v>1</v>
      </c>
      <c r="F3131" s="12" t="n">
        <f t="normal" ca="1">A3141</f>
        <v>0</v>
      </c>
    </row>
    <row r="3132" spans="1:19">
      <c r="A3132" t="s">
        <v>4</v>
      </c>
      <c r="B3132" s="4" t="s">
        <v>5</v>
      </c>
      <c r="C3132" s="4" t="s">
        <v>12</v>
      </c>
      <c r="D3132" s="4" t="s">
        <v>12</v>
      </c>
    </row>
    <row r="3133" spans="1:19">
      <c r="A3133" t="n">
        <v>28048</v>
      </c>
      <c r="B3133" s="63" t="n">
        <v>17</v>
      </c>
      <c r="C3133" s="7" t="n">
        <v>500</v>
      </c>
      <c r="D3133" s="7" t="n">
        <v>1300</v>
      </c>
    </row>
    <row r="3134" spans="1:19">
      <c r="A3134" t="s">
        <v>4</v>
      </c>
      <c r="B3134" s="4" t="s">
        <v>5</v>
      </c>
      <c r="C3134" s="4" t="s">
        <v>7</v>
      </c>
      <c r="D3134" s="4" t="s">
        <v>12</v>
      </c>
      <c r="E3134" s="4" t="s">
        <v>21</v>
      </c>
      <c r="F3134" s="4" t="s">
        <v>12</v>
      </c>
      <c r="G3134" s="4" t="s">
        <v>13</v>
      </c>
      <c r="H3134" s="4" t="s">
        <v>13</v>
      </c>
      <c r="I3134" s="4" t="s">
        <v>12</v>
      </c>
      <c r="J3134" s="4" t="s">
        <v>12</v>
      </c>
      <c r="K3134" s="4" t="s">
        <v>13</v>
      </c>
      <c r="L3134" s="4" t="s">
        <v>13</v>
      </c>
      <c r="M3134" s="4" t="s">
        <v>13</v>
      </c>
      <c r="N3134" s="4" t="s">
        <v>13</v>
      </c>
      <c r="O3134" s="4" t="s">
        <v>8</v>
      </c>
    </row>
    <row r="3135" spans="1:19">
      <c r="A3135" t="n">
        <v>28053</v>
      </c>
      <c r="B3135" s="37" t="n">
        <v>50</v>
      </c>
      <c r="C3135" s="7" t="n">
        <v>0</v>
      </c>
      <c r="D3135" s="7" t="n">
        <v>4424</v>
      </c>
      <c r="E3135" s="7" t="n">
        <v>0.5</v>
      </c>
      <c r="F3135" s="7" t="n">
        <v>0</v>
      </c>
      <c r="G3135" s="7" t="n">
        <v>0</v>
      </c>
      <c r="H3135" s="7" t="n">
        <v>0</v>
      </c>
      <c r="I3135" s="7" t="n">
        <v>0</v>
      </c>
      <c r="J3135" s="7" t="n">
        <v>65533</v>
      </c>
      <c r="K3135" s="7" t="n">
        <v>0</v>
      </c>
      <c r="L3135" s="7" t="n">
        <v>0</v>
      </c>
      <c r="M3135" s="7" t="n">
        <v>0</v>
      </c>
      <c r="N3135" s="7" t="n">
        <v>0</v>
      </c>
      <c r="O3135" s="7" t="s">
        <v>14</v>
      </c>
    </row>
    <row r="3136" spans="1:19">
      <c r="A3136" t="s">
        <v>4</v>
      </c>
      <c r="B3136" s="4" t="s">
        <v>5</v>
      </c>
      <c r="C3136" s="4" t="s">
        <v>7</v>
      </c>
      <c r="D3136" s="4" t="s">
        <v>12</v>
      </c>
      <c r="E3136" s="4" t="s">
        <v>12</v>
      </c>
      <c r="F3136" s="4" t="s">
        <v>12</v>
      </c>
      <c r="G3136" s="4" t="s">
        <v>12</v>
      </c>
      <c r="H3136" s="4" t="s">
        <v>12</v>
      </c>
      <c r="I3136" s="4" t="s">
        <v>8</v>
      </c>
      <c r="J3136" s="4" t="s">
        <v>21</v>
      </c>
      <c r="K3136" s="4" t="s">
        <v>21</v>
      </c>
      <c r="L3136" s="4" t="s">
        <v>21</v>
      </c>
      <c r="M3136" s="4" t="s">
        <v>13</v>
      </c>
      <c r="N3136" s="4" t="s">
        <v>13</v>
      </c>
      <c r="O3136" s="4" t="s">
        <v>21</v>
      </c>
      <c r="P3136" s="4" t="s">
        <v>21</v>
      </c>
      <c r="Q3136" s="4" t="s">
        <v>21</v>
      </c>
      <c r="R3136" s="4" t="s">
        <v>21</v>
      </c>
      <c r="S3136" s="4" t="s">
        <v>7</v>
      </c>
    </row>
    <row r="3137" spans="1:19">
      <c r="A3137" t="n">
        <v>28092</v>
      </c>
      <c r="B3137" s="24" t="n">
        <v>39</v>
      </c>
      <c r="C3137" s="7" t="n">
        <v>12</v>
      </c>
      <c r="D3137" s="7" t="n">
        <v>65533</v>
      </c>
      <c r="E3137" s="7" t="n">
        <v>205</v>
      </c>
      <c r="F3137" s="7" t="n">
        <v>0</v>
      </c>
      <c r="G3137" s="7" t="n">
        <v>65534</v>
      </c>
      <c r="H3137" s="7" t="n">
        <v>259</v>
      </c>
      <c r="I3137" s="7" t="s">
        <v>151</v>
      </c>
      <c r="J3137" s="7" t="n">
        <v>0</v>
      </c>
      <c r="K3137" s="7" t="n">
        <v>0</v>
      </c>
      <c r="L3137" s="7" t="n">
        <v>0</v>
      </c>
      <c r="M3137" s="7" t="n">
        <v>0</v>
      </c>
      <c r="N3137" s="7" t="n">
        <v>0</v>
      </c>
      <c r="O3137" s="7" t="n">
        <v>0</v>
      </c>
      <c r="P3137" s="7" t="n">
        <v>1</v>
      </c>
      <c r="Q3137" s="7" t="n">
        <v>1</v>
      </c>
      <c r="R3137" s="7" t="n">
        <v>1</v>
      </c>
      <c r="S3137" s="7" t="n">
        <v>101</v>
      </c>
    </row>
    <row r="3138" spans="1:19">
      <c r="A3138" t="s">
        <v>4</v>
      </c>
      <c r="B3138" s="4" t="s">
        <v>5</v>
      </c>
      <c r="C3138" s="4" t="s">
        <v>16</v>
      </c>
    </row>
    <row r="3139" spans="1:19">
      <c r="A3139" t="n">
        <v>28150</v>
      </c>
      <c r="B3139" s="13" t="n">
        <v>3</v>
      </c>
      <c r="C3139" s="12" t="n">
        <f t="normal" ca="1">A3131</f>
        <v>0</v>
      </c>
    </row>
    <row r="3140" spans="1:19">
      <c r="A3140" t="s">
        <v>4</v>
      </c>
      <c r="B3140" s="4" t="s">
        <v>5</v>
      </c>
    </row>
    <row r="3141" spans="1:19">
      <c r="A3141" t="n">
        <v>28155</v>
      </c>
      <c r="B3141" s="5" t="n">
        <v>1</v>
      </c>
    </row>
    <row r="3142" spans="1:19" s="3" customFormat="1" customHeight="0">
      <c r="A3142" s="3" t="s">
        <v>2</v>
      </c>
      <c r="B3142" s="3" t="s">
        <v>152</v>
      </c>
    </row>
    <row r="3143" spans="1:19">
      <c r="A3143" t="s">
        <v>4</v>
      </c>
      <c r="B3143" s="4" t="s">
        <v>5</v>
      </c>
      <c r="C3143" s="4" t="s">
        <v>7</v>
      </c>
      <c r="D3143" s="4" t="s">
        <v>13</v>
      </c>
      <c r="E3143" s="4" t="s">
        <v>7</v>
      </c>
      <c r="F3143" s="4" t="s">
        <v>16</v>
      </c>
    </row>
    <row r="3144" spans="1:19">
      <c r="A3144" t="n">
        <v>28156</v>
      </c>
      <c r="B3144" s="11" t="n">
        <v>5</v>
      </c>
      <c r="C3144" s="7" t="n">
        <v>0</v>
      </c>
      <c r="D3144" s="7" t="n">
        <v>1</v>
      </c>
      <c r="E3144" s="7" t="n">
        <v>1</v>
      </c>
      <c r="F3144" s="12" t="n">
        <f t="normal" ca="1">A3188</f>
        <v>0</v>
      </c>
    </row>
    <row r="3145" spans="1:19">
      <c r="A3145" t="s">
        <v>4</v>
      </c>
      <c r="B3145" s="4" t="s">
        <v>5</v>
      </c>
      <c r="C3145" s="4" t="s">
        <v>7</v>
      </c>
      <c r="D3145" s="4" t="s">
        <v>12</v>
      </c>
      <c r="E3145" s="4" t="s">
        <v>12</v>
      </c>
      <c r="F3145" s="4" t="s">
        <v>12</v>
      </c>
      <c r="G3145" s="4" t="s">
        <v>12</v>
      </c>
      <c r="H3145" s="4" t="s">
        <v>12</v>
      </c>
      <c r="I3145" s="4" t="s">
        <v>8</v>
      </c>
      <c r="J3145" s="4" t="s">
        <v>21</v>
      </c>
      <c r="K3145" s="4" t="s">
        <v>21</v>
      </c>
      <c r="L3145" s="4" t="s">
        <v>21</v>
      </c>
      <c r="M3145" s="4" t="s">
        <v>13</v>
      </c>
      <c r="N3145" s="4" t="s">
        <v>13</v>
      </c>
      <c r="O3145" s="4" t="s">
        <v>21</v>
      </c>
      <c r="P3145" s="4" t="s">
        <v>21</v>
      </c>
      <c r="Q3145" s="4" t="s">
        <v>21</v>
      </c>
      <c r="R3145" s="4" t="s">
        <v>21</v>
      </c>
      <c r="S3145" s="4" t="s">
        <v>7</v>
      </c>
    </row>
    <row r="3146" spans="1:19">
      <c r="A3146" t="n">
        <v>28167</v>
      </c>
      <c r="B3146" s="24" t="n">
        <v>39</v>
      </c>
      <c r="C3146" s="7" t="n">
        <v>12</v>
      </c>
      <c r="D3146" s="7" t="n">
        <v>65533</v>
      </c>
      <c r="E3146" s="7" t="n">
        <v>203</v>
      </c>
      <c r="F3146" s="7" t="n">
        <v>0</v>
      </c>
      <c r="G3146" s="7" t="n">
        <v>65533</v>
      </c>
      <c r="H3146" s="7" t="n">
        <v>0</v>
      </c>
      <c r="I3146" s="7" t="s">
        <v>14</v>
      </c>
      <c r="J3146" s="7" t="n">
        <v>397.309997558594</v>
      </c>
      <c r="K3146" s="7" t="n">
        <v>-1.16999995708466</v>
      </c>
      <c r="L3146" s="7" t="n">
        <v>-18.5100002288818</v>
      </c>
      <c r="M3146" s="7" t="n">
        <v>0</v>
      </c>
      <c r="N3146" s="7" t="n">
        <v>1120403456</v>
      </c>
      <c r="O3146" s="7" t="n">
        <v>0</v>
      </c>
      <c r="P3146" s="7" t="n">
        <v>1</v>
      </c>
      <c r="Q3146" s="7" t="n">
        <v>1</v>
      </c>
      <c r="R3146" s="7" t="n">
        <v>1</v>
      </c>
      <c r="S3146" s="7" t="n">
        <v>255</v>
      </c>
    </row>
    <row r="3147" spans="1:19">
      <c r="A3147" t="s">
        <v>4</v>
      </c>
      <c r="B3147" s="4" t="s">
        <v>5</v>
      </c>
      <c r="C3147" s="4" t="s">
        <v>12</v>
      </c>
      <c r="D3147" s="4" t="s">
        <v>7</v>
      </c>
      <c r="E3147" s="4" t="s">
        <v>7</v>
      </c>
      <c r="F3147" s="4" t="s">
        <v>8</v>
      </c>
    </row>
    <row r="3148" spans="1:19">
      <c r="A3148" t="n">
        <v>28217</v>
      </c>
      <c r="B3148" s="27" t="n">
        <v>20</v>
      </c>
      <c r="C3148" s="7" t="n">
        <v>82</v>
      </c>
      <c r="D3148" s="7" t="n">
        <v>2</v>
      </c>
      <c r="E3148" s="7" t="n">
        <v>11</v>
      </c>
      <c r="F3148" s="7" t="s">
        <v>153</v>
      </c>
    </row>
    <row r="3149" spans="1:19">
      <c r="A3149" t="s">
        <v>4</v>
      </c>
      <c r="B3149" s="4" t="s">
        <v>5</v>
      </c>
      <c r="C3149" s="4" t="s">
        <v>12</v>
      </c>
      <c r="D3149" s="4" t="s">
        <v>12</v>
      </c>
    </row>
    <row r="3150" spans="1:19">
      <c r="A3150" t="n">
        <v>28236</v>
      </c>
      <c r="B3150" s="63" t="n">
        <v>17</v>
      </c>
      <c r="C3150" s="7" t="n">
        <v>500</v>
      </c>
      <c r="D3150" s="7" t="n">
        <v>1300</v>
      </c>
    </row>
    <row r="3151" spans="1:19">
      <c r="A3151" t="s">
        <v>4</v>
      </c>
      <c r="B3151" s="4" t="s">
        <v>5</v>
      </c>
      <c r="C3151" s="4" t="s">
        <v>12</v>
      </c>
      <c r="D3151" s="4" t="s">
        <v>7</v>
      </c>
    </row>
    <row r="3152" spans="1:19">
      <c r="A3152" t="n">
        <v>28241</v>
      </c>
      <c r="B3152" s="58" t="n">
        <v>21</v>
      </c>
      <c r="C3152" s="7" t="n">
        <v>82</v>
      </c>
      <c r="D3152" s="7" t="n">
        <v>2</v>
      </c>
    </row>
    <row r="3153" spans="1:19">
      <c r="A3153" t="s">
        <v>4</v>
      </c>
      <c r="B3153" s="4" t="s">
        <v>5</v>
      </c>
      <c r="C3153" s="4" t="s">
        <v>7</v>
      </c>
      <c r="D3153" s="4" t="s">
        <v>12</v>
      </c>
      <c r="E3153" s="4" t="s">
        <v>12</v>
      </c>
      <c r="F3153" s="4" t="s">
        <v>12</v>
      </c>
      <c r="G3153" s="4" t="s">
        <v>12</v>
      </c>
      <c r="H3153" s="4" t="s">
        <v>12</v>
      </c>
      <c r="I3153" s="4" t="s">
        <v>8</v>
      </c>
      <c r="J3153" s="4" t="s">
        <v>21</v>
      </c>
      <c r="K3153" s="4" t="s">
        <v>21</v>
      </c>
      <c r="L3153" s="4" t="s">
        <v>21</v>
      </c>
      <c r="M3153" s="4" t="s">
        <v>13</v>
      </c>
      <c r="N3153" s="4" t="s">
        <v>13</v>
      </c>
      <c r="O3153" s="4" t="s">
        <v>21</v>
      </c>
      <c r="P3153" s="4" t="s">
        <v>21</v>
      </c>
      <c r="Q3153" s="4" t="s">
        <v>21</v>
      </c>
      <c r="R3153" s="4" t="s">
        <v>21</v>
      </c>
      <c r="S3153" s="4" t="s">
        <v>7</v>
      </c>
    </row>
    <row r="3154" spans="1:19">
      <c r="A3154" t="n">
        <v>28245</v>
      </c>
      <c r="B3154" s="24" t="n">
        <v>39</v>
      </c>
      <c r="C3154" s="7" t="n">
        <v>12</v>
      </c>
      <c r="D3154" s="7" t="n">
        <v>65533</v>
      </c>
      <c r="E3154" s="7" t="n">
        <v>203</v>
      </c>
      <c r="F3154" s="7" t="n">
        <v>0</v>
      </c>
      <c r="G3154" s="7" t="n">
        <v>65533</v>
      </c>
      <c r="H3154" s="7" t="n">
        <v>0</v>
      </c>
      <c r="I3154" s="7" t="s">
        <v>14</v>
      </c>
      <c r="J3154" s="7" t="n">
        <v>402.369995117188</v>
      </c>
      <c r="K3154" s="7" t="n">
        <v>-0.449999988079071</v>
      </c>
      <c r="L3154" s="7" t="n">
        <v>-25.9200000762939</v>
      </c>
      <c r="M3154" s="7" t="n">
        <v>0</v>
      </c>
      <c r="N3154" s="7" t="n">
        <v>1120403456</v>
      </c>
      <c r="O3154" s="7" t="n">
        <v>0</v>
      </c>
      <c r="P3154" s="7" t="n">
        <v>1</v>
      </c>
      <c r="Q3154" s="7" t="n">
        <v>1</v>
      </c>
      <c r="R3154" s="7" t="n">
        <v>1</v>
      </c>
      <c r="S3154" s="7" t="n">
        <v>255</v>
      </c>
    </row>
    <row r="3155" spans="1:19">
      <c r="A3155" t="s">
        <v>4</v>
      </c>
      <c r="B3155" s="4" t="s">
        <v>5</v>
      </c>
      <c r="C3155" s="4" t="s">
        <v>12</v>
      </c>
      <c r="D3155" s="4" t="s">
        <v>7</v>
      </c>
      <c r="E3155" s="4" t="s">
        <v>7</v>
      </c>
      <c r="F3155" s="4" t="s">
        <v>8</v>
      </c>
    </row>
    <row r="3156" spans="1:19">
      <c r="A3156" t="n">
        <v>28295</v>
      </c>
      <c r="B3156" s="27" t="n">
        <v>20</v>
      </c>
      <c r="C3156" s="7" t="n">
        <v>82</v>
      </c>
      <c r="D3156" s="7" t="n">
        <v>2</v>
      </c>
      <c r="E3156" s="7" t="n">
        <v>11</v>
      </c>
      <c r="F3156" s="7" t="s">
        <v>153</v>
      </c>
    </row>
    <row r="3157" spans="1:19">
      <c r="A3157" t="s">
        <v>4</v>
      </c>
      <c r="B3157" s="4" t="s">
        <v>5</v>
      </c>
      <c r="C3157" s="4" t="s">
        <v>12</v>
      </c>
      <c r="D3157" s="4" t="s">
        <v>12</v>
      </c>
    </row>
    <row r="3158" spans="1:19">
      <c r="A3158" t="n">
        <v>28314</v>
      </c>
      <c r="B3158" s="63" t="n">
        <v>17</v>
      </c>
      <c r="C3158" s="7" t="n">
        <v>500</v>
      </c>
      <c r="D3158" s="7" t="n">
        <v>1300</v>
      </c>
    </row>
    <row r="3159" spans="1:19">
      <c r="A3159" t="s">
        <v>4</v>
      </c>
      <c r="B3159" s="4" t="s">
        <v>5</v>
      </c>
      <c r="C3159" s="4" t="s">
        <v>12</v>
      </c>
      <c r="D3159" s="4" t="s">
        <v>7</v>
      </c>
    </row>
    <row r="3160" spans="1:19">
      <c r="A3160" t="n">
        <v>28319</v>
      </c>
      <c r="B3160" s="58" t="n">
        <v>21</v>
      </c>
      <c r="C3160" s="7" t="n">
        <v>82</v>
      </c>
      <c r="D3160" s="7" t="n">
        <v>2</v>
      </c>
    </row>
    <row r="3161" spans="1:19">
      <c r="A3161" t="s">
        <v>4</v>
      </c>
      <c r="B3161" s="4" t="s">
        <v>5</v>
      </c>
      <c r="C3161" s="4" t="s">
        <v>7</v>
      </c>
      <c r="D3161" s="4" t="s">
        <v>12</v>
      </c>
      <c r="E3161" s="4" t="s">
        <v>12</v>
      </c>
      <c r="F3161" s="4" t="s">
        <v>12</v>
      </c>
      <c r="G3161" s="4" t="s">
        <v>12</v>
      </c>
      <c r="H3161" s="4" t="s">
        <v>12</v>
      </c>
      <c r="I3161" s="4" t="s">
        <v>8</v>
      </c>
      <c r="J3161" s="4" t="s">
        <v>21</v>
      </c>
      <c r="K3161" s="4" t="s">
        <v>21</v>
      </c>
      <c r="L3161" s="4" t="s">
        <v>21</v>
      </c>
      <c r="M3161" s="4" t="s">
        <v>13</v>
      </c>
      <c r="N3161" s="4" t="s">
        <v>13</v>
      </c>
      <c r="O3161" s="4" t="s">
        <v>21</v>
      </c>
      <c r="P3161" s="4" t="s">
        <v>21</v>
      </c>
      <c r="Q3161" s="4" t="s">
        <v>21</v>
      </c>
      <c r="R3161" s="4" t="s">
        <v>21</v>
      </c>
      <c r="S3161" s="4" t="s">
        <v>7</v>
      </c>
    </row>
    <row r="3162" spans="1:19">
      <c r="A3162" t="n">
        <v>28323</v>
      </c>
      <c r="B3162" s="24" t="n">
        <v>39</v>
      </c>
      <c r="C3162" s="7" t="n">
        <v>12</v>
      </c>
      <c r="D3162" s="7" t="n">
        <v>65533</v>
      </c>
      <c r="E3162" s="7" t="n">
        <v>203</v>
      </c>
      <c r="F3162" s="7" t="n">
        <v>0</v>
      </c>
      <c r="G3162" s="7" t="n">
        <v>65533</v>
      </c>
      <c r="H3162" s="7" t="n">
        <v>0</v>
      </c>
      <c r="I3162" s="7" t="s">
        <v>14</v>
      </c>
      <c r="J3162" s="7" t="n">
        <v>399.809997558594</v>
      </c>
      <c r="K3162" s="7" t="n">
        <v>-2.02999997138977</v>
      </c>
      <c r="L3162" s="7" t="n">
        <v>-26.3500003814697</v>
      </c>
      <c r="M3162" s="7" t="n">
        <v>0</v>
      </c>
      <c r="N3162" s="7" t="n">
        <v>1120403456</v>
      </c>
      <c r="O3162" s="7" t="n">
        <v>0</v>
      </c>
      <c r="P3162" s="7" t="n">
        <v>1</v>
      </c>
      <c r="Q3162" s="7" t="n">
        <v>1</v>
      </c>
      <c r="R3162" s="7" t="n">
        <v>1</v>
      </c>
      <c r="S3162" s="7" t="n">
        <v>255</v>
      </c>
    </row>
    <row r="3163" spans="1:19">
      <c r="A3163" t="s">
        <v>4</v>
      </c>
      <c r="B3163" s="4" t="s">
        <v>5</v>
      </c>
      <c r="C3163" s="4" t="s">
        <v>12</v>
      </c>
      <c r="D3163" s="4" t="s">
        <v>7</v>
      </c>
      <c r="E3163" s="4" t="s">
        <v>7</v>
      </c>
      <c r="F3163" s="4" t="s">
        <v>8</v>
      </c>
    </row>
    <row r="3164" spans="1:19">
      <c r="A3164" t="n">
        <v>28373</v>
      </c>
      <c r="B3164" s="27" t="n">
        <v>20</v>
      </c>
      <c r="C3164" s="7" t="n">
        <v>82</v>
      </c>
      <c r="D3164" s="7" t="n">
        <v>2</v>
      </c>
      <c r="E3164" s="7" t="n">
        <v>11</v>
      </c>
      <c r="F3164" s="7" t="s">
        <v>153</v>
      </c>
    </row>
    <row r="3165" spans="1:19">
      <c r="A3165" t="s">
        <v>4</v>
      </c>
      <c r="B3165" s="4" t="s">
        <v>5</v>
      </c>
      <c r="C3165" s="4" t="s">
        <v>12</v>
      </c>
      <c r="D3165" s="4" t="s">
        <v>12</v>
      </c>
    </row>
    <row r="3166" spans="1:19">
      <c r="A3166" t="n">
        <v>28392</v>
      </c>
      <c r="B3166" s="63" t="n">
        <v>17</v>
      </c>
      <c r="C3166" s="7" t="n">
        <v>500</v>
      </c>
      <c r="D3166" s="7" t="n">
        <v>1300</v>
      </c>
    </row>
    <row r="3167" spans="1:19">
      <c r="A3167" t="s">
        <v>4</v>
      </c>
      <c r="B3167" s="4" t="s">
        <v>5</v>
      </c>
      <c r="C3167" s="4" t="s">
        <v>12</v>
      </c>
      <c r="D3167" s="4" t="s">
        <v>7</v>
      </c>
    </row>
    <row r="3168" spans="1:19">
      <c r="A3168" t="n">
        <v>28397</v>
      </c>
      <c r="B3168" s="58" t="n">
        <v>21</v>
      </c>
      <c r="C3168" s="7" t="n">
        <v>82</v>
      </c>
      <c r="D3168" s="7" t="n">
        <v>2</v>
      </c>
    </row>
    <row r="3169" spans="1:19">
      <c r="A3169" t="s">
        <v>4</v>
      </c>
      <c r="B3169" s="4" t="s">
        <v>5</v>
      </c>
      <c r="C3169" s="4" t="s">
        <v>7</v>
      </c>
      <c r="D3169" s="4" t="s">
        <v>12</v>
      </c>
      <c r="E3169" s="4" t="s">
        <v>12</v>
      </c>
      <c r="F3169" s="4" t="s">
        <v>12</v>
      </c>
      <c r="G3169" s="4" t="s">
        <v>12</v>
      </c>
      <c r="H3169" s="4" t="s">
        <v>12</v>
      </c>
      <c r="I3169" s="4" t="s">
        <v>8</v>
      </c>
      <c r="J3169" s="4" t="s">
        <v>21</v>
      </c>
      <c r="K3169" s="4" t="s">
        <v>21</v>
      </c>
      <c r="L3169" s="4" t="s">
        <v>21</v>
      </c>
      <c r="M3169" s="4" t="s">
        <v>13</v>
      </c>
      <c r="N3169" s="4" t="s">
        <v>13</v>
      </c>
      <c r="O3169" s="4" t="s">
        <v>21</v>
      </c>
      <c r="P3169" s="4" t="s">
        <v>21</v>
      </c>
      <c r="Q3169" s="4" t="s">
        <v>21</v>
      </c>
      <c r="R3169" s="4" t="s">
        <v>21</v>
      </c>
      <c r="S3169" s="4" t="s">
        <v>7</v>
      </c>
    </row>
    <row r="3170" spans="1:19">
      <c r="A3170" t="n">
        <v>28401</v>
      </c>
      <c r="B3170" s="24" t="n">
        <v>39</v>
      </c>
      <c r="C3170" s="7" t="n">
        <v>12</v>
      </c>
      <c r="D3170" s="7" t="n">
        <v>65533</v>
      </c>
      <c r="E3170" s="7" t="n">
        <v>203</v>
      </c>
      <c r="F3170" s="7" t="n">
        <v>0</v>
      </c>
      <c r="G3170" s="7" t="n">
        <v>65533</v>
      </c>
      <c r="H3170" s="7" t="n">
        <v>0</v>
      </c>
      <c r="I3170" s="7" t="s">
        <v>14</v>
      </c>
      <c r="J3170" s="7" t="n">
        <v>391.279998779297</v>
      </c>
      <c r="K3170" s="7" t="n">
        <v>-3.89000010490417</v>
      </c>
      <c r="L3170" s="7" t="n">
        <v>-38.1699981689453</v>
      </c>
      <c r="M3170" s="7" t="n">
        <v>0</v>
      </c>
      <c r="N3170" s="7" t="n">
        <v>1120403456</v>
      </c>
      <c r="O3170" s="7" t="n">
        <v>0</v>
      </c>
      <c r="P3170" s="7" t="n">
        <v>1</v>
      </c>
      <c r="Q3170" s="7" t="n">
        <v>1</v>
      </c>
      <c r="R3170" s="7" t="n">
        <v>1</v>
      </c>
      <c r="S3170" s="7" t="n">
        <v>255</v>
      </c>
    </row>
    <row r="3171" spans="1:19">
      <c r="A3171" t="s">
        <v>4</v>
      </c>
      <c r="B3171" s="4" t="s">
        <v>5</v>
      </c>
      <c r="C3171" s="4" t="s">
        <v>12</v>
      </c>
      <c r="D3171" s="4" t="s">
        <v>7</v>
      </c>
      <c r="E3171" s="4" t="s">
        <v>7</v>
      </c>
      <c r="F3171" s="4" t="s">
        <v>8</v>
      </c>
    </row>
    <row r="3172" spans="1:19">
      <c r="A3172" t="n">
        <v>28451</v>
      </c>
      <c r="B3172" s="27" t="n">
        <v>20</v>
      </c>
      <c r="C3172" s="7" t="n">
        <v>82</v>
      </c>
      <c r="D3172" s="7" t="n">
        <v>2</v>
      </c>
      <c r="E3172" s="7" t="n">
        <v>11</v>
      </c>
      <c r="F3172" s="7" t="s">
        <v>153</v>
      </c>
    </row>
    <row r="3173" spans="1:19">
      <c r="A3173" t="s">
        <v>4</v>
      </c>
      <c r="B3173" s="4" t="s">
        <v>5</v>
      </c>
      <c r="C3173" s="4" t="s">
        <v>12</v>
      </c>
      <c r="D3173" s="4" t="s">
        <v>12</v>
      </c>
    </row>
    <row r="3174" spans="1:19">
      <c r="A3174" t="n">
        <v>28470</v>
      </c>
      <c r="B3174" s="63" t="n">
        <v>17</v>
      </c>
      <c r="C3174" s="7" t="n">
        <v>500</v>
      </c>
      <c r="D3174" s="7" t="n">
        <v>1300</v>
      </c>
    </row>
    <row r="3175" spans="1:19">
      <c r="A3175" t="s">
        <v>4</v>
      </c>
      <c r="B3175" s="4" t="s">
        <v>5</v>
      </c>
      <c r="C3175" s="4" t="s">
        <v>12</v>
      </c>
      <c r="D3175" s="4" t="s">
        <v>7</v>
      </c>
    </row>
    <row r="3176" spans="1:19">
      <c r="A3176" t="n">
        <v>28475</v>
      </c>
      <c r="B3176" s="58" t="n">
        <v>21</v>
      </c>
      <c r="C3176" s="7" t="n">
        <v>82</v>
      </c>
      <c r="D3176" s="7" t="n">
        <v>2</v>
      </c>
    </row>
    <row r="3177" spans="1:19">
      <c r="A3177" t="s">
        <v>4</v>
      </c>
      <c r="B3177" s="4" t="s">
        <v>5</v>
      </c>
      <c r="C3177" s="4" t="s">
        <v>7</v>
      </c>
      <c r="D3177" s="4" t="s">
        <v>12</v>
      </c>
      <c r="E3177" s="4" t="s">
        <v>12</v>
      </c>
      <c r="F3177" s="4" t="s">
        <v>12</v>
      </c>
      <c r="G3177" s="4" t="s">
        <v>12</v>
      </c>
      <c r="H3177" s="4" t="s">
        <v>12</v>
      </c>
      <c r="I3177" s="4" t="s">
        <v>8</v>
      </c>
      <c r="J3177" s="4" t="s">
        <v>21</v>
      </c>
      <c r="K3177" s="4" t="s">
        <v>21</v>
      </c>
      <c r="L3177" s="4" t="s">
        <v>21</v>
      </c>
      <c r="M3177" s="4" t="s">
        <v>13</v>
      </c>
      <c r="N3177" s="4" t="s">
        <v>13</v>
      </c>
      <c r="O3177" s="4" t="s">
        <v>21</v>
      </c>
      <c r="P3177" s="4" t="s">
        <v>21</v>
      </c>
      <c r="Q3177" s="4" t="s">
        <v>21</v>
      </c>
      <c r="R3177" s="4" t="s">
        <v>21</v>
      </c>
      <c r="S3177" s="4" t="s">
        <v>7</v>
      </c>
    </row>
    <row r="3178" spans="1:19">
      <c r="A3178" t="n">
        <v>28479</v>
      </c>
      <c r="B3178" s="24" t="n">
        <v>39</v>
      </c>
      <c r="C3178" s="7" t="n">
        <v>12</v>
      </c>
      <c r="D3178" s="7" t="n">
        <v>65533</v>
      </c>
      <c r="E3178" s="7" t="n">
        <v>203</v>
      </c>
      <c r="F3178" s="7" t="n">
        <v>0</v>
      </c>
      <c r="G3178" s="7" t="n">
        <v>65533</v>
      </c>
      <c r="H3178" s="7" t="n">
        <v>0</v>
      </c>
      <c r="I3178" s="7" t="s">
        <v>14</v>
      </c>
      <c r="J3178" s="7" t="n">
        <v>393.839996337891</v>
      </c>
      <c r="K3178" s="7" t="n">
        <v>-2.17000007629395</v>
      </c>
      <c r="L3178" s="7" t="n">
        <v>-37.4199981689453</v>
      </c>
      <c r="M3178" s="7" t="n">
        <v>0</v>
      </c>
      <c r="N3178" s="7" t="n">
        <v>1120403456</v>
      </c>
      <c r="O3178" s="7" t="n">
        <v>0</v>
      </c>
      <c r="P3178" s="7" t="n">
        <v>1</v>
      </c>
      <c r="Q3178" s="7" t="n">
        <v>1</v>
      </c>
      <c r="R3178" s="7" t="n">
        <v>1</v>
      </c>
      <c r="S3178" s="7" t="n">
        <v>255</v>
      </c>
    </row>
    <row r="3179" spans="1:19">
      <c r="A3179" t="s">
        <v>4</v>
      </c>
      <c r="B3179" s="4" t="s">
        <v>5</v>
      </c>
      <c r="C3179" s="4" t="s">
        <v>12</v>
      </c>
      <c r="D3179" s="4" t="s">
        <v>7</v>
      </c>
      <c r="E3179" s="4" t="s">
        <v>7</v>
      </c>
      <c r="F3179" s="4" t="s">
        <v>8</v>
      </c>
    </row>
    <row r="3180" spans="1:19">
      <c r="A3180" t="n">
        <v>28529</v>
      </c>
      <c r="B3180" s="27" t="n">
        <v>20</v>
      </c>
      <c r="C3180" s="7" t="n">
        <v>82</v>
      </c>
      <c r="D3180" s="7" t="n">
        <v>2</v>
      </c>
      <c r="E3180" s="7" t="n">
        <v>11</v>
      </c>
      <c r="F3180" s="7" t="s">
        <v>153</v>
      </c>
    </row>
    <row r="3181" spans="1:19">
      <c r="A3181" t="s">
        <v>4</v>
      </c>
      <c r="B3181" s="4" t="s">
        <v>5</v>
      </c>
      <c r="C3181" s="4" t="s">
        <v>12</v>
      </c>
      <c r="D3181" s="4" t="s">
        <v>12</v>
      </c>
    </row>
    <row r="3182" spans="1:19">
      <c r="A3182" t="n">
        <v>28548</v>
      </c>
      <c r="B3182" s="63" t="n">
        <v>17</v>
      </c>
      <c r="C3182" s="7" t="n">
        <v>500</v>
      </c>
      <c r="D3182" s="7" t="n">
        <v>1300</v>
      </c>
    </row>
    <row r="3183" spans="1:19">
      <c r="A3183" t="s">
        <v>4</v>
      </c>
      <c r="B3183" s="4" t="s">
        <v>5</v>
      </c>
      <c r="C3183" s="4" t="s">
        <v>12</v>
      </c>
      <c r="D3183" s="4" t="s">
        <v>7</v>
      </c>
    </row>
    <row r="3184" spans="1:19">
      <c r="A3184" t="n">
        <v>28553</v>
      </c>
      <c r="B3184" s="58" t="n">
        <v>21</v>
      </c>
      <c r="C3184" s="7" t="n">
        <v>82</v>
      </c>
      <c r="D3184" s="7" t="n">
        <v>2</v>
      </c>
    </row>
    <row r="3185" spans="1:19">
      <c r="A3185" t="s">
        <v>4</v>
      </c>
      <c r="B3185" s="4" t="s">
        <v>5</v>
      </c>
      <c r="C3185" s="4" t="s">
        <v>16</v>
      </c>
    </row>
    <row r="3186" spans="1:19">
      <c r="A3186" t="n">
        <v>28557</v>
      </c>
      <c r="B3186" s="13" t="n">
        <v>3</v>
      </c>
      <c r="C3186" s="12" t="n">
        <f t="normal" ca="1">A3144</f>
        <v>0</v>
      </c>
    </row>
    <row r="3187" spans="1:19">
      <c r="A3187" t="s">
        <v>4</v>
      </c>
      <c r="B3187" s="4" t="s">
        <v>5</v>
      </c>
    </row>
    <row r="3188" spans="1:19">
      <c r="A3188" t="n">
        <v>28562</v>
      </c>
      <c r="B3188" s="5" t="n">
        <v>1</v>
      </c>
    </row>
    <row r="3189" spans="1:19" s="3" customFormat="1" customHeight="0">
      <c r="A3189" s="3" t="s">
        <v>2</v>
      </c>
      <c r="B3189" s="3" t="s">
        <v>154</v>
      </c>
    </row>
    <row r="3190" spans="1:19">
      <c r="A3190" t="s">
        <v>4</v>
      </c>
      <c r="B3190" s="4" t="s">
        <v>5</v>
      </c>
      <c r="C3190" s="4" t="s">
        <v>12</v>
      </c>
    </row>
    <row r="3191" spans="1:19">
      <c r="A3191" t="n">
        <v>28564</v>
      </c>
      <c r="B3191" s="22" t="n">
        <v>16</v>
      </c>
      <c r="C3191" s="7" t="n">
        <v>250</v>
      </c>
    </row>
    <row r="3192" spans="1:19">
      <c r="A3192" t="s">
        <v>4</v>
      </c>
      <c r="B3192" s="4" t="s">
        <v>5</v>
      </c>
      <c r="C3192" s="4" t="s">
        <v>7</v>
      </c>
      <c r="D3192" s="4" t="s">
        <v>12</v>
      </c>
      <c r="E3192" s="4" t="s">
        <v>21</v>
      </c>
      <c r="F3192" s="4" t="s">
        <v>12</v>
      </c>
      <c r="G3192" s="4" t="s">
        <v>13</v>
      </c>
      <c r="H3192" s="4" t="s">
        <v>13</v>
      </c>
      <c r="I3192" s="4" t="s">
        <v>12</v>
      </c>
      <c r="J3192" s="4" t="s">
        <v>12</v>
      </c>
      <c r="K3192" s="4" t="s">
        <v>13</v>
      </c>
      <c r="L3192" s="4" t="s">
        <v>13</v>
      </c>
      <c r="M3192" s="4" t="s">
        <v>13</v>
      </c>
      <c r="N3192" s="4" t="s">
        <v>13</v>
      </c>
      <c r="O3192" s="4" t="s">
        <v>8</v>
      </c>
    </row>
    <row r="3193" spans="1:19">
      <c r="A3193" t="n">
        <v>28567</v>
      </c>
      <c r="B3193" s="37" t="n">
        <v>50</v>
      </c>
      <c r="C3193" s="7" t="n">
        <v>0</v>
      </c>
      <c r="D3193" s="7" t="n">
        <v>2010</v>
      </c>
      <c r="E3193" s="7" t="n">
        <v>0.699999988079071</v>
      </c>
      <c r="F3193" s="7" t="n">
        <v>0</v>
      </c>
      <c r="G3193" s="7" t="n">
        <v>0</v>
      </c>
      <c r="H3193" s="7" t="n">
        <v>0</v>
      </c>
      <c r="I3193" s="7" t="n">
        <v>0</v>
      </c>
      <c r="J3193" s="7" t="n">
        <v>65533</v>
      </c>
      <c r="K3193" s="7" t="n">
        <v>0</v>
      </c>
      <c r="L3193" s="7" t="n">
        <v>0</v>
      </c>
      <c r="M3193" s="7" t="n">
        <v>0</v>
      </c>
      <c r="N3193" s="7" t="n">
        <v>0</v>
      </c>
      <c r="O3193" s="7" t="s">
        <v>14</v>
      </c>
    </row>
    <row r="3194" spans="1:19">
      <c r="A3194" t="s">
        <v>4</v>
      </c>
      <c r="B3194" s="4" t="s">
        <v>5</v>
      </c>
    </row>
    <row r="3195" spans="1:19">
      <c r="A3195" t="n">
        <v>28606</v>
      </c>
      <c r="B3195" s="5" t="n">
        <v>1</v>
      </c>
    </row>
    <row r="3196" spans="1:19" s="3" customFormat="1" customHeight="0">
      <c r="A3196" s="3" t="s">
        <v>2</v>
      </c>
      <c r="B3196" s="3" t="s">
        <v>155</v>
      </c>
    </row>
    <row r="3197" spans="1:19">
      <c r="A3197" t="s">
        <v>4</v>
      </c>
      <c r="B3197" s="4" t="s">
        <v>5</v>
      </c>
      <c r="C3197" s="4" t="s">
        <v>12</v>
      </c>
      <c r="D3197" s="4" t="s">
        <v>13</v>
      </c>
    </row>
    <row r="3198" spans="1:19">
      <c r="A3198" t="n">
        <v>28608</v>
      </c>
      <c r="B3198" s="25" t="n">
        <v>43</v>
      </c>
      <c r="C3198" s="7" t="n">
        <v>1570</v>
      </c>
      <c r="D3198" s="7" t="n">
        <v>256</v>
      </c>
    </row>
    <row r="3199" spans="1:19">
      <c r="A3199" t="s">
        <v>4</v>
      </c>
      <c r="B3199" s="4" t="s">
        <v>5</v>
      </c>
      <c r="C3199" s="4" t="s">
        <v>12</v>
      </c>
      <c r="D3199" s="4" t="s">
        <v>13</v>
      </c>
    </row>
    <row r="3200" spans="1:19">
      <c r="A3200" t="n">
        <v>28615</v>
      </c>
      <c r="B3200" s="25" t="n">
        <v>43</v>
      </c>
      <c r="C3200" s="7" t="n">
        <v>1571</v>
      </c>
      <c r="D3200" s="7" t="n">
        <v>256</v>
      </c>
    </row>
    <row r="3201" spans="1:15">
      <c r="A3201" t="s">
        <v>4</v>
      </c>
      <c r="B3201" s="4" t="s">
        <v>5</v>
      </c>
      <c r="C3201" s="4" t="s">
        <v>12</v>
      </c>
      <c r="D3201" s="4" t="s">
        <v>13</v>
      </c>
    </row>
    <row r="3202" spans="1:15">
      <c r="A3202" t="n">
        <v>28622</v>
      </c>
      <c r="B3202" s="25" t="n">
        <v>43</v>
      </c>
      <c r="C3202" s="7" t="n">
        <v>1572</v>
      </c>
      <c r="D3202" s="7" t="n">
        <v>256</v>
      </c>
    </row>
    <row r="3203" spans="1:15">
      <c r="A3203" t="s">
        <v>4</v>
      </c>
      <c r="B3203" s="4" t="s">
        <v>5</v>
      </c>
      <c r="C3203" s="4" t="s">
        <v>12</v>
      </c>
      <c r="D3203" s="4" t="s">
        <v>13</v>
      </c>
    </row>
    <row r="3204" spans="1:15">
      <c r="A3204" t="n">
        <v>28629</v>
      </c>
      <c r="B3204" s="25" t="n">
        <v>43</v>
      </c>
      <c r="C3204" s="7" t="n">
        <v>1573</v>
      </c>
      <c r="D3204" s="7" t="n">
        <v>256</v>
      </c>
    </row>
    <row r="3205" spans="1:15">
      <c r="A3205" t="s">
        <v>4</v>
      </c>
      <c r="B3205" s="4" t="s">
        <v>5</v>
      </c>
      <c r="C3205" s="4" t="s">
        <v>12</v>
      </c>
      <c r="D3205" s="4" t="s">
        <v>13</v>
      </c>
    </row>
    <row r="3206" spans="1:15">
      <c r="A3206" t="n">
        <v>28636</v>
      </c>
      <c r="B3206" s="25" t="n">
        <v>43</v>
      </c>
      <c r="C3206" s="7" t="n">
        <v>1574</v>
      </c>
      <c r="D3206" s="7" t="n">
        <v>256</v>
      </c>
    </row>
    <row r="3207" spans="1:15">
      <c r="A3207" t="s">
        <v>4</v>
      </c>
      <c r="B3207" s="4" t="s">
        <v>5</v>
      </c>
      <c r="C3207" s="4" t="s">
        <v>12</v>
      </c>
      <c r="D3207" s="4" t="s">
        <v>13</v>
      </c>
    </row>
    <row r="3208" spans="1:15">
      <c r="A3208" t="n">
        <v>28643</v>
      </c>
      <c r="B3208" s="25" t="n">
        <v>43</v>
      </c>
      <c r="C3208" s="7" t="n">
        <v>1575</v>
      </c>
      <c r="D3208" s="7" t="n">
        <v>256</v>
      </c>
    </row>
    <row r="3209" spans="1:15">
      <c r="A3209" t="s">
        <v>4</v>
      </c>
      <c r="B3209" s="4" t="s">
        <v>5</v>
      </c>
      <c r="C3209" s="4" t="s">
        <v>12</v>
      </c>
      <c r="D3209" s="4" t="s">
        <v>13</v>
      </c>
    </row>
    <row r="3210" spans="1:15">
      <c r="A3210" t="n">
        <v>28650</v>
      </c>
      <c r="B3210" s="25" t="n">
        <v>43</v>
      </c>
      <c r="C3210" s="7" t="n">
        <v>1560</v>
      </c>
      <c r="D3210" s="7" t="n">
        <v>256</v>
      </c>
    </row>
    <row r="3211" spans="1:15">
      <c r="A3211" t="s">
        <v>4</v>
      </c>
      <c r="B3211" s="4" t="s">
        <v>5</v>
      </c>
      <c r="C3211" s="4" t="s">
        <v>12</v>
      </c>
      <c r="D3211" s="4" t="s">
        <v>13</v>
      </c>
    </row>
    <row r="3212" spans="1:15">
      <c r="A3212" t="n">
        <v>28657</v>
      </c>
      <c r="B3212" s="25" t="n">
        <v>43</v>
      </c>
      <c r="C3212" s="7" t="n">
        <v>1561</v>
      </c>
      <c r="D3212" s="7" t="n">
        <v>256</v>
      </c>
    </row>
    <row r="3213" spans="1:15">
      <c r="A3213" t="s">
        <v>4</v>
      </c>
      <c r="B3213" s="4" t="s">
        <v>5</v>
      </c>
      <c r="C3213" s="4" t="s">
        <v>12</v>
      </c>
      <c r="D3213" s="4" t="s">
        <v>13</v>
      </c>
    </row>
    <row r="3214" spans="1:15">
      <c r="A3214" t="n">
        <v>28664</v>
      </c>
      <c r="B3214" s="25" t="n">
        <v>43</v>
      </c>
      <c r="C3214" s="7" t="n">
        <v>1562</v>
      </c>
      <c r="D3214" s="7" t="n">
        <v>256</v>
      </c>
    </row>
    <row r="3215" spans="1:15">
      <c r="A3215" t="s">
        <v>4</v>
      </c>
      <c r="B3215" s="4" t="s">
        <v>5</v>
      </c>
      <c r="C3215" s="4" t="s">
        <v>12</v>
      </c>
      <c r="D3215" s="4" t="s">
        <v>13</v>
      </c>
    </row>
    <row r="3216" spans="1:15">
      <c r="A3216" t="n">
        <v>28671</v>
      </c>
      <c r="B3216" s="25" t="n">
        <v>43</v>
      </c>
      <c r="C3216" s="7" t="n">
        <v>1563</v>
      </c>
      <c r="D3216" s="7" t="n">
        <v>256</v>
      </c>
    </row>
    <row r="3217" spans="1:4">
      <c r="A3217" t="s">
        <v>4</v>
      </c>
      <c r="B3217" s="4" t="s">
        <v>5</v>
      </c>
      <c r="C3217" s="4" t="s">
        <v>12</v>
      </c>
      <c r="D3217" s="4" t="s">
        <v>13</v>
      </c>
    </row>
    <row r="3218" spans="1:4">
      <c r="A3218" t="n">
        <v>28678</v>
      </c>
      <c r="B3218" s="25" t="n">
        <v>43</v>
      </c>
      <c r="C3218" s="7" t="n">
        <v>1564</v>
      </c>
      <c r="D3218" s="7" t="n">
        <v>256</v>
      </c>
    </row>
    <row r="3219" spans="1:4">
      <c r="A3219" t="s">
        <v>4</v>
      </c>
      <c r="B3219" s="4" t="s">
        <v>5</v>
      </c>
      <c r="C3219" s="4" t="s">
        <v>12</v>
      </c>
      <c r="D3219" s="4" t="s">
        <v>13</v>
      </c>
    </row>
    <row r="3220" spans="1:4">
      <c r="A3220" t="n">
        <v>28685</v>
      </c>
      <c r="B3220" s="25" t="n">
        <v>43</v>
      </c>
      <c r="C3220" s="7" t="n">
        <v>1565</v>
      </c>
      <c r="D3220" s="7" t="n">
        <v>256</v>
      </c>
    </row>
    <row r="3221" spans="1:4">
      <c r="A3221" t="s">
        <v>4</v>
      </c>
      <c r="B3221" s="4" t="s">
        <v>5</v>
      </c>
      <c r="C3221" s="4" t="s">
        <v>12</v>
      </c>
      <c r="D3221" s="4" t="s">
        <v>7</v>
      </c>
    </row>
    <row r="3222" spans="1:4">
      <c r="A3222" t="n">
        <v>28692</v>
      </c>
      <c r="B3222" s="47" t="n">
        <v>96</v>
      </c>
      <c r="C3222" s="7" t="n">
        <v>1570</v>
      </c>
      <c r="D3222" s="7" t="n">
        <v>1</v>
      </c>
    </row>
    <row r="3223" spans="1:4">
      <c r="A3223" t="s">
        <v>4</v>
      </c>
      <c r="B3223" s="4" t="s">
        <v>5</v>
      </c>
      <c r="C3223" s="4" t="s">
        <v>12</v>
      </c>
      <c r="D3223" s="4" t="s">
        <v>7</v>
      </c>
      <c r="E3223" s="4" t="s">
        <v>21</v>
      </c>
      <c r="F3223" s="4" t="s">
        <v>21</v>
      </c>
      <c r="G3223" s="4" t="s">
        <v>21</v>
      </c>
    </row>
    <row r="3224" spans="1:4">
      <c r="A3224" t="n">
        <v>28696</v>
      </c>
      <c r="B3224" s="47" t="n">
        <v>96</v>
      </c>
      <c r="C3224" s="7" t="n">
        <v>1570</v>
      </c>
      <c r="D3224" s="7" t="n">
        <v>2</v>
      </c>
      <c r="E3224" s="7" t="n">
        <v>304.950012207031</v>
      </c>
      <c r="F3224" s="7" t="n">
        <v>-4.6100001335144</v>
      </c>
      <c r="G3224" s="7" t="n">
        <v>-29.8600006103516</v>
      </c>
    </row>
    <row r="3225" spans="1:4">
      <c r="A3225" t="s">
        <v>4</v>
      </c>
      <c r="B3225" s="4" t="s">
        <v>5</v>
      </c>
      <c r="C3225" s="4" t="s">
        <v>12</v>
      </c>
      <c r="D3225" s="4" t="s">
        <v>7</v>
      </c>
      <c r="E3225" s="4" t="s">
        <v>21</v>
      </c>
      <c r="F3225" s="4" t="s">
        <v>21</v>
      </c>
      <c r="G3225" s="4" t="s">
        <v>21</v>
      </c>
    </row>
    <row r="3226" spans="1:4">
      <c r="A3226" t="n">
        <v>28712</v>
      </c>
      <c r="B3226" s="47" t="n">
        <v>96</v>
      </c>
      <c r="C3226" s="7" t="n">
        <v>1570</v>
      </c>
      <c r="D3226" s="7" t="n">
        <v>2</v>
      </c>
      <c r="E3226" s="7" t="n">
        <v>324.859985351563</v>
      </c>
      <c r="F3226" s="7" t="n">
        <v>-4.69999980926514</v>
      </c>
      <c r="G3226" s="7" t="n">
        <v>-34.0200004577637</v>
      </c>
    </row>
    <row r="3227" spans="1:4">
      <c r="A3227" t="s">
        <v>4</v>
      </c>
      <c r="B3227" s="4" t="s">
        <v>5</v>
      </c>
      <c r="C3227" s="4" t="s">
        <v>12</v>
      </c>
      <c r="D3227" s="4" t="s">
        <v>7</v>
      </c>
      <c r="E3227" s="4" t="s">
        <v>13</v>
      </c>
      <c r="F3227" s="4" t="s">
        <v>7</v>
      </c>
      <c r="G3227" s="4" t="s">
        <v>12</v>
      </c>
    </row>
    <row r="3228" spans="1:4">
      <c r="A3228" t="n">
        <v>28728</v>
      </c>
      <c r="B3228" s="47" t="n">
        <v>96</v>
      </c>
      <c r="C3228" s="7" t="n">
        <v>1570</v>
      </c>
      <c r="D3228" s="7" t="n">
        <v>0</v>
      </c>
      <c r="E3228" s="7" t="n">
        <v>1084227584</v>
      </c>
      <c r="F3228" s="7" t="n">
        <v>1</v>
      </c>
      <c r="G3228" s="7" t="n">
        <v>0</v>
      </c>
    </row>
    <row r="3229" spans="1:4">
      <c r="A3229" t="s">
        <v>4</v>
      </c>
      <c r="B3229" s="4" t="s">
        <v>5</v>
      </c>
      <c r="C3229" s="4" t="s">
        <v>12</v>
      </c>
      <c r="D3229" s="4" t="s">
        <v>7</v>
      </c>
    </row>
    <row r="3230" spans="1:4">
      <c r="A3230" t="n">
        <v>28739</v>
      </c>
      <c r="B3230" s="47" t="n">
        <v>96</v>
      </c>
      <c r="C3230" s="7" t="n">
        <v>1571</v>
      </c>
      <c r="D3230" s="7" t="n">
        <v>1</v>
      </c>
    </row>
    <row r="3231" spans="1:4">
      <c r="A3231" t="s">
        <v>4</v>
      </c>
      <c r="B3231" s="4" t="s">
        <v>5</v>
      </c>
      <c r="C3231" s="4" t="s">
        <v>12</v>
      </c>
      <c r="D3231" s="4" t="s">
        <v>7</v>
      </c>
      <c r="E3231" s="4" t="s">
        <v>21</v>
      </c>
      <c r="F3231" s="4" t="s">
        <v>21</v>
      </c>
      <c r="G3231" s="4" t="s">
        <v>21</v>
      </c>
    </row>
    <row r="3232" spans="1:4">
      <c r="A3232" t="n">
        <v>28743</v>
      </c>
      <c r="B3232" s="47" t="n">
        <v>96</v>
      </c>
      <c r="C3232" s="7" t="n">
        <v>1571</v>
      </c>
      <c r="D3232" s="7" t="n">
        <v>2</v>
      </c>
      <c r="E3232" s="7" t="n">
        <v>326.510009765625</v>
      </c>
      <c r="F3232" s="7" t="n">
        <v>-4.75</v>
      </c>
      <c r="G3232" s="7" t="n">
        <v>-25.2600002288818</v>
      </c>
    </row>
    <row r="3233" spans="1:7">
      <c r="A3233" t="s">
        <v>4</v>
      </c>
      <c r="B3233" s="4" t="s">
        <v>5</v>
      </c>
      <c r="C3233" s="4" t="s">
        <v>12</v>
      </c>
      <c r="D3233" s="4" t="s">
        <v>7</v>
      </c>
      <c r="E3233" s="4" t="s">
        <v>13</v>
      </c>
      <c r="F3233" s="4" t="s">
        <v>7</v>
      </c>
      <c r="G3233" s="4" t="s">
        <v>12</v>
      </c>
    </row>
    <row r="3234" spans="1:7">
      <c r="A3234" t="n">
        <v>28759</v>
      </c>
      <c r="B3234" s="47" t="n">
        <v>96</v>
      </c>
      <c r="C3234" s="7" t="n">
        <v>1571</v>
      </c>
      <c r="D3234" s="7" t="n">
        <v>0</v>
      </c>
      <c r="E3234" s="7" t="n">
        <v>1084227584</v>
      </c>
      <c r="F3234" s="7" t="n">
        <v>1</v>
      </c>
      <c r="G3234" s="7" t="n">
        <v>0</v>
      </c>
    </row>
    <row r="3235" spans="1:7">
      <c r="A3235" t="s">
        <v>4</v>
      </c>
      <c r="B3235" s="4" t="s">
        <v>5</v>
      </c>
      <c r="C3235" s="4" t="s">
        <v>12</v>
      </c>
      <c r="D3235" s="4" t="s">
        <v>7</v>
      </c>
    </row>
    <row r="3236" spans="1:7">
      <c r="A3236" t="n">
        <v>28770</v>
      </c>
      <c r="B3236" s="47" t="n">
        <v>96</v>
      </c>
      <c r="C3236" s="7" t="n">
        <v>1572</v>
      </c>
      <c r="D3236" s="7" t="n">
        <v>1</v>
      </c>
    </row>
    <row r="3237" spans="1:7">
      <c r="A3237" t="s">
        <v>4</v>
      </c>
      <c r="B3237" s="4" t="s">
        <v>5</v>
      </c>
      <c r="C3237" s="4" t="s">
        <v>12</v>
      </c>
      <c r="D3237" s="4" t="s">
        <v>7</v>
      </c>
      <c r="E3237" s="4" t="s">
        <v>21</v>
      </c>
      <c r="F3237" s="4" t="s">
        <v>21</v>
      </c>
      <c r="G3237" s="4" t="s">
        <v>21</v>
      </c>
    </row>
    <row r="3238" spans="1:7">
      <c r="A3238" t="n">
        <v>28774</v>
      </c>
      <c r="B3238" s="47" t="n">
        <v>96</v>
      </c>
      <c r="C3238" s="7" t="n">
        <v>1572</v>
      </c>
      <c r="D3238" s="7" t="n">
        <v>2</v>
      </c>
      <c r="E3238" s="7" t="n">
        <v>294.630004882813</v>
      </c>
      <c r="F3238" s="7" t="n">
        <v>-4.23999977111816</v>
      </c>
      <c r="G3238" s="7" t="n">
        <v>-31.1100006103516</v>
      </c>
    </row>
    <row r="3239" spans="1:7">
      <c r="A3239" t="s">
        <v>4</v>
      </c>
      <c r="B3239" s="4" t="s">
        <v>5</v>
      </c>
      <c r="C3239" s="4" t="s">
        <v>12</v>
      </c>
      <c r="D3239" s="4" t="s">
        <v>7</v>
      </c>
      <c r="E3239" s="4" t="s">
        <v>21</v>
      </c>
      <c r="F3239" s="4" t="s">
        <v>21</v>
      </c>
      <c r="G3239" s="4" t="s">
        <v>21</v>
      </c>
    </row>
    <row r="3240" spans="1:7">
      <c r="A3240" t="n">
        <v>28790</v>
      </c>
      <c r="B3240" s="47" t="n">
        <v>96</v>
      </c>
      <c r="C3240" s="7" t="n">
        <v>1572</v>
      </c>
      <c r="D3240" s="7" t="n">
        <v>2</v>
      </c>
      <c r="E3240" s="7" t="n">
        <v>313</v>
      </c>
      <c r="F3240" s="7" t="n">
        <v>-4.71999979019165</v>
      </c>
      <c r="G3240" s="7" t="n">
        <v>-28.2800006866455</v>
      </c>
    </row>
    <row r="3241" spans="1:7">
      <c r="A3241" t="s">
        <v>4</v>
      </c>
      <c r="B3241" s="4" t="s">
        <v>5</v>
      </c>
      <c r="C3241" s="4" t="s">
        <v>12</v>
      </c>
      <c r="D3241" s="4" t="s">
        <v>7</v>
      </c>
      <c r="E3241" s="4" t="s">
        <v>13</v>
      </c>
      <c r="F3241" s="4" t="s">
        <v>7</v>
      </c>
      <c r="G3241" s="4" t="s">
        <v>12</v>
      </c>
    </row>
    <row r="3242" spans="1:7">
      <c r="A3242" t="n">
        <v>28806</v>
      </c>
      <c r="B3242" s="47" t="n">
        <v>96</v>
      </c>
      <c r="C3242" s="7" t="n">
        <v>1572</v>
      </c>
      <c r="D3242" s="7" t="n">
        <v>0</v>
      </c>
      <c r="E3242" s="7" t="n">
        <v>1084227584</v>
      </c>
      <c r="F3242" s="7" t="n">
        <v>1</v>
      </c>
      <c r="G3242" s="7" t="n">
        <v>0</v>
      </c>
    </row>
    <row r="3243" spans="1:7">
      <c r="A3243" t="s">
        <v>4</v>
      </c>
      <c r="B3243" s="4" t="s">
        <v>5</v>
      </c>
      <c r="C3243" s="4" t="s">
        <v>12</v>
      </c>
      <c r="D3243" s="4" t="s">
        <v>7</v>
      </c>
    </row>
    <row r="3244" spans="1:7">
      <c r="A3244" t="n">
        <v>28817</v>
      </c>
      <c r="B3244" s="47" t="n">
        <v>96</v>
      </c>
      <c r="C3244" s="7" t="n">
        <v>1573</v>
      </c>
      <c r="D3244" s="7" t="n">
        <v>1</v>
      </c>
    </row>
    <row r="3245" spans="1:7">
      <c r="A3245" t="s">
        <v>4</v>
      </c>
      <c r="B3245" s="4" t="s">
        <v>5</v>
      </c>
      <c r="C3245" s="4" t="s">
        <v>12</v>
      </c>
      <c r="D3245" s="4" t="s">
        <v>7</v>
      </c>
      <c r="E3245" s="4" t="s">
        <v>21</v>
      </c>
      <c r="F3245" s="4" t="s">
        <v>21</v>
      </c>
      <c r="G3245" s="4" t="s">
        <v>21</v>
      </c>
    </row>
    <row r="3246" spans="1:7">
      <c r="A3246" t="n">
        <v>28821</v>
      </c>
      <c r="B3246" s="47" t="n">
        <v>96</v>
      </c>
      <c r="C3246" s="7" t="n">
        <v>1573</v>
      </c>
      <c r="D3246" s="7" t="n">
        <v>2</v>
      </c>
      <c r="E3246" s="7" t="n">
        <v>335.690002441406</v>
      </c>
      <c r="F3246" s="7" t="n">
        <v>-4.75</v>
      </c>
      <c r="G3246" s="7" t="n">
        <v>-20.9500007629395</v>
      </c>
    </row>
    <row r="3247" spans="1:7">
      <c r="A3247" t="s">
        <v>4</v>
      </c>
      <c r="B3247" s="4" t="s">
        <v>5</v>
      </c>
      <c r="C3247" s="4" t="s">
        <v>12</v>
      </c>
      <c r="D3247" s="4" t="s">
        <v>7</v>
      </c>
      <c r="E3247" s="4" t="s">
        <v>13</v>
      </c>
      <c r="F3247" s="4" t="s">
        <v>7</v>
      </c>
      <c r="G3247" s="4" t="s">
        <v>12</v>
      </c>
    </row>
    <row r="3248" spans="1:7">
      <c r="A3248" t="n">
        <v>28837</v>
      </c>
      <c r="B3248" s="47" t="n">
        <v>96</v>
      </c>
      <c r="C3248" s="7" t="n">
        <v>1573</v>
      </c>
      <c r="D3248" s="7" t="n">
        <v>0</v>
      </c>
      <c r="E3248" s="7" t="n">
        <v>1084227584</v>
      </c>
      <c r="F3248" s="7" t="n">
        <v>1</v>
      </c>
      <c r="G3248" s="7" t="n">
        <v>0</v>
      </c>
    </row>
    <row r="3249" spans="1:7">
      <c r="A3249" t="s">
        <v>4</v>
      </c>
      <c r="B3249" s="4" t="s">
        <v>5</v>
      </c>
      <c r="C3249" s="4" t="s">
        <v>12</v>
      </c>
      <c r="D3249" s="4" t="s">
        <v>7</v>
      </c>
    </row>
    <row r="3250" spans="1:7">
      <c r="A3250" t="n">
        <v>28848</v>
      </c>
      <c r="B3250" s="47" t="n">
        <v>96</v>
      </c>
      <c r="C3250" s="7" t="n">
        <v>1574</v>
      </c>
      <c r="D3250" s="7" t="n">
        <v>1</v>
      </c>
    </row>
    <row r="3251" spans="1:7">
      <c r="A3251" t="s">
        <v>4</v>
      </c>
      <c r="B3251" s="4" t="s">
        <v>5</v>
      </c>
      <c r="C3251" s="4" t="s">
        <v>12</v>
      </c>
      <c r="D3251" s="4" t="s">
        <v>7</v>
      </c>
      <c r="E3251" s="4" t="s">
        <v>21</v>
      </c>
      <c r="F3251" s="4" t="s">
        <v>21</v>
      </c>
      <c r="G3251" s="4" t="s">
        <v>21</v>
      </c>
    </row>
    <row r="3252" spans="1:7">
      <c r="A3252" t="n">
        <v>28852</v>
      </c>
      <c r="B3252" s="47" t="n">
        <v>96</v>
      </c>
      <c r="C3252" s="7" t="n">
        <v>1574</v>
      </c>
      <c r="D3252" s="7" t="n">
        <v>2</v>
      </c>
      <c r="E3252" s="7" t="n">
        <v>309.600006103516</v>
      </c>
      <c r="F3252" s="7" t="n">
        <v>-4.34000015258789</v>
      </c>
      <c r="G3252" s="7" t="n">
        <v>-55.0400009155273</v>
      </c>
    </row>
    <row r="3253" spans="1:7">
      <c r="A3253" t="s">
        <v>4</v>
      </c>
      <c r="B3253" s="4" t="s">
        <v>5</v>
      </c>
      <c r="C3253" s="4" t="s">
        <v>12</v>
      </c>
      <c r="D3253" s="4" t="s">
        <v>7</v>
      </c>
      <c r="E3253" s="4" t="s">
        <v>21</v>
      </c>
      <c r="F3253" s="4" t="s">
        <v>21</v>
      </c>
      <c r="G3253" s="4" t="s">
        <v>21</v>
      </c>
    </row>
    <row r="3254" spans="1:7">
      <c r="A3254" t="n">
        <v>28868</v>
      </c>
      <c r="B3254" s="47" t="n">
        <v>96</v>
      </c>
      <c r="C3254" s="7" t="n">
        <v>1574</v>
      </c>
      <c r="D3254" s="7" t="n">
        <v>2</v>
      </c>
      <c r="E3254" s="7" t="n">
        <v>326.570007324219</v>
      </c>
      <c r="F3254" s="7" t="n">
        <v>-4.65000009536743</v>
      </c>
      <c r="G3254" s="7" t="n">
        <v>-52.6300010681152</v>
      </c>
    </row>
    <row r="3255" spans="1:7">
      <c r="A3255" t="s">
        <v>4</v>
      </c>
      <c r="B3255" s="4" t="s">
        <v>5</v>
      </c>
      <c r="C3255" s="4" t="s">
        <v>12</v>
      </c>
      <c r="D3255" s="4" t="s">
        <v>7</v>
      </c>
      <c r="E3255" s="4" t="s">
        <v>13</v>
      </c>
      <c r="F3255" s="4" t="s">
        <v>7</v>
      </c>
      <c r="G3255" s="4" t="s">
        <v>12</v>
      </c>
    </row>
    <row r="3256" spans="1:7">
      <c r="A3256" t="n">
        <v>28884</v>
      </c>
      <c r="B3256" s="47" t="n">
        <v>96</v>
      </c>
      <c r="C3256" s="7" t="n">
        <v>1574</v>
      </c>
      <c r="D3256" s="7" t="n">
        <v>0</v>
      </c>
      <c r="E3256" s="7" t="n">
        <v>1084227584</v>
      </c>
      <c r="F3256" s="7" t="n">
        <v>1</v>
      </c>
      <c r="G3256" s="7" t="n">
        <v>0</v>
      </c>
    </row>
    <row r="3257" spans="1:7">
      <c r="A3257" t="s">
        <v>4</v>
      </c>
      <c r="B3257" s="4" t="s">
        <v>5</v>
      </c>
      <c r="C3257" s="4" t="s">
        <v>12</v>
      </c>
      <c r="D3257" s="4" t="s">
        <v>7</v>
      </c>
    </row>
    <row r="3258" spans="1:7">
      <c r="A3258" t="n">
        <v>28895</v>
      </c>
      <c r="B3258" s="47" t="n">
        <v>96</v>
      </c>
      <c r="C3258" s="7" t="n">
        <v>1575</v>
      </c>
      <c r="D3258" s="7" t="n">
        <v>1</v>
      </c>
    </row>
    <row r="3259" spans="1:7">
      <c r="A3259" t="s">
        <v>4</v>
      </c>
      <c r="B3259" s="4" t="s">
        <v>5</v>
      </c>
      <c r="C3259" s="4" t="s">
        <v>12</v>
      </c>
      <c r="D3259" s="4" t="s">
        <v>7</v>
      </c>
      <c r="E3259" s="4" t="s">
        <v>21</v>
      </c>
      <c r="F3259" s="4" t="s">
        <v>21</v>
      </c>
      <c r="G3259" s="4" t="s">
        <v>21</v>
      </c>
    </row>
    <row r="3260" spans="1:7">
      <c r="A3260" t="n">
        <v>28899</v>
      </c>
      <c r="B3260" s="47" t="n">
        <v>96</v>
      </c>
      <c r="C3260" s="7" t="n">
        <v>1575</v>
      </c>
      <c r="D3260" s="7" t="n">
        <v>2</v>
      </c>
      <c r="E3260" s="7" t="n">
        <v>315.929992675781</v>
      </c>
      <c r="F3260" s="7" t="n">
        <v>-4.42000007629395</v>
      </c>
      <c r="G3260" s="7" t="n">
        <v>-55.5499992370605</v>
      </c>
    </row>
    <row r="3261" spans="1:7">
      <c r="A3261" t="s">
        <v>4</v>
      </c>
      <c r="B3261" s="4" t="s">
        <v>5</v>
      </c>
      <c r="C3261" s="4" t="s">
        <v>12</v>
      </c>
      <c r="D3261" s="4" t="s">
        <v>7</v>
      </c>
      <c r="E3261" s="4" t="s">
        <v>21</v>
      </c>
      <c r="F3261" s="4" t="s">
        <v>21</v>
      </c>
      <c r="G3261" s="4" t="s">
        <v>21</v>
      </c>
    </row>
    <row r="3262" spans="1:7">
      <c r="A3262" t="n">
        <v>28915</v>
      </c>
      <c r="B3262" s="47" t="n">
        <v>96</v>
      </c>
      <c r="C3262" s="7" t="n">
        <v>1575</v>
      </c>
      <c r="D3262" s="7" t="n">
        <v>2</v>
      </c>
      <c r="E3262" s="7" t="n">
        <v>335.940002441406</v>
      </c>
      <c r="F3262" s="7" t="n">
        <v>-4.73000001907349</v>
      </c>
      <c r="G3262" s="7" t="n">
        <v>-47.1100006103516</v>
      </c>
    </row>
    <row r="3263" spans="1:7">
      <c r="A3263" t="s">
        <v>4</v>
      </c>
      <c r="B3263" s="4" t="s">
        <v>5</v>
      </c>
      <c r="C3263" s="4" t="s">
        <v>12</v>
      </c>
      <c r="D3263" s="4" t="s">
        <v>7</v>
      </c>
      <c r="E3263" s="4" t="s">
        <v>13</v>
      </c>
      <c r="F3263" s="4" t="s">
        <v>7</v>
      </c>
      <c r="G3263" s="4" t="s">
        <v>12</v>
      </c>
    </row>
    <row r="3264" spans="1:7">
      <c r="A3264" t="n">
        <v>28931</v>
      </c>
      <c r="B3264" s="47" t="n">
        <v>96</v>
      </c>
      <c r="C3264" s="7" t="n">
        <v>1575</v>
      </c>
      <c r="D3264" s="7" t="n">
        <v>0</v>
      </c>
      <c r="E3264" s="7" t="n">
        <v>1084227584</v>
      </c>
      <c r="F3264" s="7" t="n">
        <v>1</v>
      </c>
      <c r="G3264" s="7" t="n">
        <v>0</v>
      </c>
    </row>
    <row r="3265" spans="1:7">
      <c r="A3265" t="s">
        <v>4</v>
      </c>
      <c r="B3265" s="4" t="s">
        <v>5</v>
      </c>
      <c r="C3265" s="4" t="s">
        <v>12</v>
      </c>
      <c r="D3265" s="4" t="s">
        <v>21</v>
      </c>
      <c r="E3265" s="4" t="s">
        <v>21</v>
      </c>
      <c r="F3265" s="4" t="s">
        <v>7</v>
      </c>
    </row>
    <row r="3266" spans="1:7">
      <c r="A3266" t="n">
        <v>28942</v>
      </c>
      <c r="B3266" s="57" t="n">
        <v>52</v>
      </c>
      <c r="C3266" s="7" t="n">
        <v>1560</v>
      </c>
      <c r="D3266" s="7" t="n">
        <v>50</v>
      </c>
      <c r="E3266" s="7" t="n">
        <v>0</v>
      </c>
      <c r="F3266" s="7" t="n">
        <v>1</v>
      </c>
    </row>
    <row r="3267" spans="1:7">
      <c r="A3267" t="s">
        <v>4</v>
      </c>
      <c r="B3267" s="4" t="s">
        <v>5</v>
      </c>
      <c r="C3267" s="4" t="s">
        <v>12</v>
      </c>
      <c r="D3267" s="4" t="s">
        <v>21</v>
      </c>
      <c r="E3267" s="4" t="s">
        <v>21</v>
      </c>
      <c r="F3267" s="4" t="s">
        <v>7</v>
      </c>
    </row>
    <row r="3268" spans="1:7">
      <c r="A3268" t="n">
        <v>28954</v>
      </c>
      <c r="B3268" s="57" t="n">
        <v>52</v>
      </c>
      <c r="C3268" s="7" t="n">
        <v>1560</v>
      </c>
      <c r="D3268" s="7" t="n">
        <v>135</v>
      </c>
      <c r="E3268" s="7" t="n">
        <v>1</v>
      </c>
      <c r="F3268" s="7" t="n">
        <v>1</v>
      </c>
    </row>
    <row r="3269" spans="1:7">
      <c r="A3269" t="s">
        <v>4</v>
      </c>
      <c r="B3269" s="4" t="s">
        <v>5</v>
      </c>
      <c r="C3269" s="4" t="s">
        <v>12</v>
      </c>
      <c r="D3269" s="4" t="s">
        <v>7</v>
      </c>
    </row>
    <row r="3270" spans="1:7">
      <c r="A3270" t="n">
        <v>28966</v>
      </c>
      <c r="B3270" s="47" t="n">
        <v>96</v>
      </c>
      <c r="C3270" s="7" t="n">
        <v>1560</v>
      </c>
      <c r="D3270" s="7" t="n">
        <v>1</v>
      </c>
    </row>
    <row r="3271" spans="1:7">
      <c r="A3271" t="s">
        <v>4</v>
      </c>
      <c r="B3271" s="4" t="s">
        <v>5</v>
      </c>
      <c r="C3271" s="4" t="s">
        <v>12</v>
      </c>
      <c r="D3271" s="4" t="s">
        <v>7</v>
      </c>
      <c r="E3271" s="4" t="s">
        <v>8</v>
      </c>
      <c r="F3271" s="4" t="s">
        <v>21</v>
      </c>
      <c r="G3271" s="4" t="s">
        <v>21</v>
      </c>
      <c r="H3271" s="4" t="s">
        <v>21</v>
      </c>
    </row>
    <row r="3272" spans="1:7">
      <c r="A3272" t="n">
        <v>28970</v>
      </c>
      <c r="B3272" s="31" t="n">
        <v>48</v>
      </c>
      <c r="C3272" s="7" t="n">
        <v>1560</v>
      </c>
      <c r="D3272" s="7" t="n">
        <v>1</v>
      </c>
      <c r="E3272" s="7" t="s">
        <v>92</v>
      </c>
      <c r="F3272" s="7" t="n">
        <v>1</v>
      </c>
      <c r="G3272" s="7" t="n">
        <v>1</v>
      </c>
      <c r="H3272" s="7" t="n">
        <v>0</v>
      </c>
    </row>
    <row r="3273" spans="1:7">
      <c r="A3273" t="s">
        <v>4</v>
      </c>
      <c r="B3273" s="4" t="s">
        <v>5</v>
      </c>
      <c r="C3273" s="4" t="s">
        <v>12</v>
      </c>
      <c r="D3273" s="4" t="s">
        <v>7</v>
      </c>
      <c r="E3273" s="4" t="s">
        <v>21</v>
      </c>
      <c r="F3273" s="4" t="s">
        <v>21</v>
      </c>
      <c r="G3273" s="4" t="s">
        <v>21</v>
      </c>
    </row>
    <row r="3274" spans="1:7">
      <c r="A3274" t="n">
        <v>28997</v>
      </c>
      <c r="B3274" s="47" t="n">
        <v>96</v>
      </c>
      <c r="C3274" s="7" t="n">
        <v>1560</v>
      </c>
      <c r="D3274" s="7" t="n">
        <v>2</v>
      </c>
      <c r="E3274" s="7" t="n">
        <v>332.529998779297</v>
      </c>
      <c r="F3274" s="7" t="n">
        <v>-4.75</v>
      </c>
      <c r="G3274" s="7" t="n">
        <v>-20.8799991607666</v>
      </c>
    </row>
    <row r="3275" spans="1:7">
      <c r="A3275" t="s">
        <v>4</v>
      </c>
      <c r="B3275" s="4" t="s">
        <v>5</v>
      </c>
      <c r="C3275" s="4" t="s">
        <v>12</v>
      </c>
      <c r="D3275" s="4" t="s">
        <v>7</v>
      </c>
      <c r="E3275" s="4" t="s">
        <v>21</v>
      </c>
      <c r="F3275" s="4" t="s">
        <v>21</v>
      </c>
      <c r="G3275" s="4" t="s">
        <v>21</v>
      </c>
    </row>
    <row r="3276" spans="1:7">
      <c r="A3276" t="n">
        <v>29013</v>
      </c>
      <c r="B3276" s="47" t="n">
        <v>96</v>
      </c>
      <c r="C3276" s="7" t="n">
        <v>1560</v>
      </c>
      <c r="D3276" s="7" t="n">
        <v>2</v>
      </c>
      <c r="E3276" s="7" t="n">
        <v>359.480010986328</v>
      </c>
      <c r="F3276" s="7" t="n">
        <v>-4.75</v>
      </c>
      <c r="G3276" s="7" t="n">
        <v>-39.2400016784668</v>
      </c>
    </row>
    <row r="3277" spans="1:7">
      <c r="A3277" t="s">
        <v>4</v>
      </c>
      <c r="B3277" s="4" t="s">
        <v>5</v>
      </c>
      <c r="C3277" s="4" t="s">
        <v>12</v>
      </c>
      <c r="D3277" s="4" t="s">
        <v>7</v>
      </c>
      <c r="E3277" s="4" t="s">
        <v>21</v>
      </c>
      <c r="F3277" s="4" t="s">
        <v>21</v>
      </c>
      <c r="G3277" s="4" t="s">
        <v>21</v>
      </c>
    </row>
    <row r="3278" spans="1:7">
      <c r="A3278" t="n">
        <v>29029</v>
      </c>
      <c r="B3278" s="47" t="n">
        <v>96</v>
      </c>
      <c r="C3278" s="7" t="n">
        <v>1560</v>
      </c>
      <c r="D3278" s="7" t="n">
        <v>2</v>
      </c>
      <c r="E3278" s="7" t="n">
        <v>375.529998779297</v>
      </c>
      <c r="F3278" s="7" t="n">
        <v>-4.75</v>
      </c>
      <c r="G3278" s="7" t="n">
        <v>-32.7400016784668</v>
      </c>
    </row>
    <row r="3279" spans="1:7">
      <c r="A3279" t="s">
        <v>4</v>
      </c>
      <c r="B3279" s="4" t="s">
        <v>5</v>
      </c>
      <c r="C3279" s="4" t="s">
        <v>12</v>
      </c>
      <c r="D3279" s="4" t="s">
        <v>7</v>
      </c>
      <c r="E3279" s="4" t="s">
        <v>13</v>
      </c>
      <c r="F3279" s="4" t="s">
        <v>7</v>
      </c>
      <c r="G3279" s="4" t="s">
        <v>12</v>
      </c>
    </row>
    <row r="3280" spans="1:7">
      <c r="A3280" t="n">
        <v>29045</v>
      </c>
      <c r="B3280" s="47" t="n">
        <v>96</v>
      </c>
      <c r="C3280" s="7" t="n">
        <v>1560</v>
      </c>
      <c r="D3280" s="7" t="n">
        <v>0</v>
      </c>
      <c r="E3280" s="7" t="n">
        <v>1092616192</v>
      </c>
      <c r="F3280" s="7" t="n">
        <v>0</v>
      </c>
      <c r="G3280" s="7" t="n">
        <v>1</v>
      </c>
    </row>
    <row r="3281" spans="1:8">
      <c r="A3281" t="s">
        <v>4</v>
      </c>
      <c r="B3281" s="4" t="s">
        <v>5</v>
      </c>
      <c r="C3281" s="4" t="s">
        <v>12</v>
      </c>
    </row>
    <row r="3282" spans="1:8">
      <c r="A3282" t="n">
        <v>29056</v>
      </c>
      <c r="B3282" s="22" t="n">
        <v>16</v>
      </c>
      <c r="C3282" s="7" t="n">
        <v>500</v>
      </c>
    </row>
    <row r="3283" spans="1:8">
      <c r="A3283" t="s">
        <v>4</v>
      </c>
      <c r="B3283" s="4" t="s">
        <v>5</v>
      </c>
      <c r="C3283" s="4" t="s">
        <v>12</v>
      </c>
      <c r="D3283" s="4" t="s">
        <v>7</v>
      </c>
    </row>
    <row r="3284" spans="1:8">
      <c r="A3284" t="n">
        <v>29059</v>
      </c>
      <c r="B3284" s="47" t="n">
        <v>96</v>
      </c>
      <c r="C3284" s="7" t="n">
        <v>1561</v>
      </c>
      <c r="D3284" s="7" t="n">
        <v>1</v>
      </c>
    </row>
    <row r="3285" spans="1:8">
      <c r="A3285" t="s">
        <v>4</v>
      </c>
      <c r="B3285" s="4" t="s">
        <v>5</v>
      </c>
      <c r="C3285" s="4" t="s">
        <v>12</v>
      </c>
      <c r="D3285" s="4" t="s">
        <v>7</v>
      </c>
      <c r="E3285" s="4" t="s">
        <v>21</v>
      </c>
      <c r="F3285" s="4" t="s">
        <v>21</v>
      </c>
      <c r="G3285" s="4" t="s">
        <v>21</v>
      </c>
    </row>
    <row r="3286" spans="1:8">
      <c r="A3286" t="n">
        <v>29063</v>
      </c>
      <c r="B3286" s="47" t="n">
        <v>96</v>
      </c>
      <c r="C3286" s="7" t="n">
        <v>1561</v>
      </c>
      <c r="D3286" s="7" t="n">
        <v>2</v>
      </c>
      <c r="E3286" s="7" t="n">
        <v>329.329986572266</v>
      </c>
      <c r="F3286" s="7" t="n">
        <v>-4.75</v>
      </c>
      <c r="G3286" s="7" t="n">
        <v>-32.5900001525879</v>
      </c>
    </row>
    <row r="3287" spans="1:8">
      <c r="A3287" t="s">
        <v>4</v>
      </c>
      <c r="B3287" s="4" t="s">
        <v>5</v>
      </c>
      <c r="C3287" s="4" t="s">
        <v>12</v>
      </c>
      <c r="D3287" s="4" t="s">
        <v>7</v>
      </c>
      <c r="E3287" s="4" t="s">
        <v>21</v>
      </c>
      <c r="F3287" s="4" t="s">
        <v>21</v>
      </c>
      <c r="G3287" s="4" t="s">
        <v>21</v>
      </c>
    </row>
    <row r="3288" spans="1:8">
      <c r="A3288" t="n">
        <v>29079</v>
      </c>
      <c r="B3288" s="47" t="n">
        <v>96</v>
      </c>
      <c r="C3288" s="7" t="n">
        <v>1561</v>
      </c>
      <c r="D3288" s="7" t="n">
        <v>2</v>
      </c>
      <c r="E3288" s="7" t="n">
        <v>349.890014648438</v>
      </c>
      <c r="F3288" s="7" t="n">
        <v>-4.75</v>
      </c>
      <c r="G3288" s="7" t="n">
        <v>-26</v>
      </c>
    </row>
    <row r="3289" spans="1:8">
      <c r="A3289" t="s">
        <v>4</v>
      </c>
      <c r="B3289" s="4" t="s">
        <v>5</v>
      </c>
      <c r="C3289" s="4" t="s">
        <v>12</v>
      </c>
      <c r="D3289" s="4" t="s">
        <v>7</v>
      </c>
      <c r="E3289" s="4" t="s">
        <v>21</v>
      </c>
      <c r="F3289" s="4" t="s">
        <v>21</v>
      </c>
      <c r="G3289" s="4" t="s">
        <v>21</v>
      </c>
    </row>
    <row r="3290" spans="1:8">
      <c r="A3290" t="n">
        <v>29095</v>
      </c>
      <c r="B3290" s="47" t="n">
        <v>96</v>
      </c>
      <c r="C3290" s="7" t="n">
        <v>1561</v>
      </c>
      <c r="D3290" s="7" t="n">
        <v>2</v>
      </c>
      <c r="E3290" s="7" t="n">
        <v>364.609985351563</v>
      </c>
      <c r="F3290" s="7" t="n">
        <v>-4.75</v>
      </c>
      <c r="G3290" s="7" t="n">
        <v>-39.8199996948242</v>
      </c>
    </row>
    <row r="3291" spans="1:8">
      <c r="A3291" t="s">
        <v>4</v>
      </c>
      <c r="B3291" s="4" t="s">
        <v>5</v>
      </c>
      <c r="C3291" s="4" t="s">
        <v>12</v>
      </c>
      <c r="D3291" s="4" t="s">
        <v>7</v>
      </c>
      <c r="E3291" s="4" t="s">
        <v>13</v>
      </c>
      <c r="F3291" s="4" t="s">
        <v>7</v>
      </c>
      <c r="G3291" s="4" t="s">
        <v>12</v>
      </c>
    </row>
    <row r="3292" spans="1:8">
      <c r="A3292" t="n">
        <v>29111</v>
      </c>
      <c r="B3292" s="47" t="n">
        <v>96</v>
      </c>
      <c r="C3292" s="7" t="n">
        <v>1561</v>
      </c>
      <c r="D3292" s="7" t="n">
        <v>0</v>
      </c>
      <c r="E3292" s="7" t="n">
        <v>1092616192</v>
      </c>
      <c r="F3292" s="7" t="n">
        <v>0</v>
      </c>
      <c r="G3292" s="7" t="n">
        <v>1</v>
      </c>
    </row>
    <row r="3293" spans="1:8">
      <c r="A3293" t="s">
        <v>4</v>
      </c>
      <c r="B3293" s="4" t="s">
        <v>5</v>
      </c>
      <c r="C3293" s="4" t="s">
        <v>12</v>
      </c>
    </row>
    <row r="3294" spans="1:8">
      <c r="A3294" t="n">
        <v>29122</v>
      </c>
      <c r="B3294" s="22" t="n">
        <v>16</v>
      </c>
      <c r="C3294" s="7" t="n">
        <v>500</v>
      </c>
    </row>
    <row r="3295" spans="1:8">
      <c r="A3295" t="s">
        <v>4</v>
      </c>
      <c r="B3295" s="4" t="s">
        <v>5</v>
      </c>
      <c r="C3295" s="4" t="s">
        <v>12</v>
      </c>
      <c r="D3295" s="4" t="s">
        <v>7</v>
      </c>
    </row>
    <row r="3296" spans="1:8">
      <c r="A3296" t="n">
        <v>29125</v>
      </c>
      <c r="B3296" s="47" t="n">
        <v>96</v>
      </c>
      <c r="C3296" s="7" t="n">
        <v>1562</v>
      </c>
      <c r="D3296" s="7" t="n">
        <v>1</v>
      </c>
    </row>
    <row r="3297" spans="1:7">
      <c r="A3297" t="s">
        <v>4</v>
      </c>
      <c r="B3297" s="4" t="s">
        <v>5</v>
      </c>
      <c r="C3297" s="4" t="s">
        <v>12</v>
      </c>
      <c r="D3297" s="4" t="s">
        <v>7</v>
      </c>
      <c r="E3297" s="4" t="s">
        <v>21</v>
      </c>
      <c r="F3297" s="4" t="s">
        <v>21</v>
      </c>
      <c r="G3297" s="4" t="s">
        <v>21</v>
      </c>
    </row>
    <row r="3298" spans="1:7">
      <c r="A3298" t="n">
        <v>29129</v>
      </c>
      <c r="B3298" s="47" t="n">
        <v>96</v>
      </c>
      <c r="C3298" s="7" t="n">
        <v>1562</v>
      </c>
      <c r="D3298" s="7" t="n">
        <v>2</v>
      </c>
      <c r="E3298" s="7" t="n">
        <v>329.190002441406</v>
      </c>
      <c r="F3298" s="7" t="n">
        <v>-4.46999979019165</v>
      </c>
      <c r="G3298" s="7" t="n">
        <v>-21.9500007629395</v>
      </c>
    </row>
    <row r="3299" spans="1:7">
      <c r="A3299" t="s">
        <v>4</v>
      </c>
      <c r="B3299" s="4" t="s">
        <v>5</v>
      </c>
      <c r="C3299" s="4" t="s">
        <v>12</v>
      </c>
      <c r="D3299" s="4" t="s">
        <v>7</v>
      </c>
      <c r="E3299" s="4" t="s">
        <v>21</v>
      </c>
      <c r="F3299" s="4" t="s">
        <v>21</v>
      </c>
      <c r="G3299" s="4" t="s">
        <v>21</v>
      </c>
    </row>
    <row r="3300" spans="1:7">
      <c r="A3300" t="n">
        <v>29145</v>
      </c>
      <c r="B3300" s="47" t="n">
        <v>96</v>
      </c>
      <c r="C3300" s="7" t="n">
        <v>1562</v>
      </c>
      <c r="D3300" s="7" t="n">
        <v>2</v>
      </c>
      <c r="E3300" s="7" t="n">
        <v>353.739990234375</v>
      </c>
      <c r="F3300" s="7" t="n">
        <v>-4.75</v>
      </c>
      <c r="G3300" s="7" t="n">
        <v>-31.9300003051758</v>
      </c>
    </row>
    <row r="3301" spans="1:7">
      <c r="A3301" t="s">
        <v>4</v>
      </c>
      <c r="B3301" s="4" t="s">
        <v>5</v>
      </c>
      <c r="C3301" s="4" t="s">
        <v>12</v>
      </c>
      <c r="D3301" s="4" t="s">
        <v>7</v>
      </c>
      <c r="E3301" s="4" t="s">
        <v>21</v>
      </c>
      <c r="F3301" s="4" t="s">
        <v>21</v>
      </c>
      <c r="G3301" s="4" t="s">
        <v>21</v>
      </c>
    </row>
    <row r="3302" spans="1:7">
      <c r="A3302" t="n">
        <v>29161</v>
      </c>
      <c r="B3302" s="47" t="n">
        <v>96</v>
      </c>
      <c r="C3302" s="7" t="n">
        <v>1562</v>
      </c>
      <c r="D3302" s="7" t="n">
        <v>2</v>
      </c>
      <c r="E3302" s="7" t="n">
        <v>369.790008544922</v>
      </c>
      <c r="F3302" s="7" t="n">
        <v>-4.75</v>
      </c>
      <c r="G3302" s="7" t="n">
        <v>-25.4799995422363</v>
      </c>
    </row>
    <row r="3303" spans="1:7">
      <c r="A3303" t="s">
        <v>4</v>
      </c>
      <c r="B3303" s="4" t="s">
        <v>5</v>
      </c>
      <c r="C3303" s="4" t="s">
        <v>12</v>
      </c>
      <c r="D3303" s="4" t="s">
        <v>7</v>
      </c>
      <c r="E3303" s="4" t="s">
        <v>13</v>
      </c>
      <c r="F3303" s="4" t="s">
        <v>7</v>
      </c>
      <c r="G3303" s="4" t="s">
        <v>12</v>
      </c>
    </row>
    <row r="3304" spans="1:7">
      <c r="A3304" t="n">
        <v>29177</v>
      </c>
      <c r="B3304" s="47" t="n">
        <v>96</v>
      </c>
      <c r="C3304" s="7" t="n">
        <v>1562</v>
      </c>
      <c r="D3304" s="7" t="n">
        <v>0</v>
      </c>
      <c r="E3304" s="7" t="n">
        <v>1092616192</v>
      </c>
      <c r="F3304" s="7" t="n">
        <v>0</v>
      </c>
      <c r="G3304" s="7" t="n">
        <v>1</v>
      </c>
    </row>
    <row r="3305" spans="1:7">
      <c r="A3305" t="s">
        <v>4</v>
      </c>
      <c r="B3305" s="4" t="s">
        <v>5</v>
      </c>
      <c r="C3305" s="4" t="s">
        <v>12</v>
      </c>
    </row>
    <row r="3306" spans="1:7">
      <c r="A3306" t="n">
        <v>29188</v>
      </c>
      <c r="B3306" s="22" t="n">
        <v>16</v>
      </c>
      <c r="C3306" s="7" t="n">
        <v>500</v>
      </c>
    </row>
    <row r="3307" spans="1:7">
      <c r="A3307" t="s">
        <v>4</v>
      </c>
      <c r="B3307" s="4" t="s">
        <v>5</v>
      </c>
      <c r="C3307" s="4" t="s">
        <v>12</v>
      </c>
      <c r="D3307" s="4" t="s">
        <v>7</v>
      </c>
    </row>
    <row r="3308" spans="1:7">
      <c r="A3308" t="n">
        <v>29191</v>
      </c>
      <c r="B3308" s="47" t="n">
        <v>96</v>
      </c>
      <c r="C3308" s="7" t="n">
        <v>1563</v>
      </c>
      <c r="D3308" s="7" t="n">
        <v>1</v>
      </c>
    </row>
    <row r="3309" spans="1:7">
      <c r="A3309" t="s">
        <v>4</v>
      </c>
      <c r="B3309" s="4" t="s">
        <v>5</v>
      </c>
      <c r="C3309" s="4" t="s">
        <v>12</v>
      </c>
      <c r="D3309" s="4" t="s">
        <v>7</v>
      </c>
      <c r="E3309" s="4" t="s">
        <v>21</v>
      </c>
      <c r="F3309" s="4" t="s">
        <v>21</v>
      </c>
      <c r="G3309" s="4" t="s">
        <v>21</v>
      </c>
    </row>
    <row r="3310" spans="1:7">
      <c r="A3310" t="n">
        <v>29195</v>
      </c>
      <c r="B3310" s="47" t="n">
        <v>96</v>
      </c>
      <c r="C3310" s="7" t="n">
        <v>1563</v>
      </c>
      <c r="D3310" s="7" t="n">
        <v>2</v>
      </c>
      <c r="E3310" s="7" t="n">
        <v>319.700012207031</v>
      </c>
      <c r="F3310" s="7" t="n">
        <v>-4.75</v>
      </c>
      <c r="G3310" s="7" t="n">
        <v>-22.9200000762939</v>
      </c>
    </row>
    <row r="3311" spans="1:7">
      <c r="A3311" t="s">
        <v>4</v>
      </c>
      <c r="B3311" s="4" t="s">
        <v>5</v>
      </c>
      <c r="C3311" s="4" t="s">
        <v>12</v>
      </c>
      <c r="D3311" s="4" t="s">
        <v>7</v>
      </c>
      <c r="E3311" s="4" t="s">
        <v>21</v>
      </c>
      <c r="F3311" s="4" t="s">
        <v>21</v>
      </c>
      <c r="G3311" s="4" t="s">
        <v>21</v>
      </c>
    </row>
    <row r="3312" spans="1:7">
      <c r="A3312" t="n">
        <v>29211</v>
      </c>
      <c r="B3312" s="47" t="n">
        <v>96</v>
      </c>
      <c r="C3312" s="7" t="n">
        <v>1563</v>
      </c>
      <c r="D3312" s="7" t="n">
        <v>2</v>
      </c>
      <c r="E3312" s="7" t="n">
        <v>343.179992675781</v>
      </c>
      <c r="F3312" s="7" t="n">
        <v>-4.75</v>
      </c>
      <c r="G3312" s="7" t="n">
        <v>-33.5699996948242</v>
      </c>
    </row>
    <row r="3313" spans="1:7">
      <c r="A3313" t="s">
        <v>4</v>
      </c>
      <c r="B3313" s="4" t="s">
        <v>5</v>
      </c>
      <c r="C3313" s="4" t="s">
        <v>12</v>
      </c>
      <c r="D3313" s="4" t="s">
        <v>7</v>
      </c>
      <c r="E3313" s="4" t="s">
        <v>21</v>
      </c>
      <c r="F3313" s="4" t="s">
        <v>21</v>
      </c>
      <c r="G3313" s="4" t="s">
        <v>21</v>
      </c>
    </row>
    <row r="3314" spans="1:7">
      <c r="A3314" t="n">
        <v>29227</v>
      </c>
      <c r="B3314" s="47" t="n">
        <v>96</v>
      </c>
      <c r="C3314" s="7" t="n">
        <v>1563</v>
      </c>
      <c r="D3314" s="7" t="n">
        <v>2</v>
      </c>
      <c r="E3314" s="7" t="n">
        <v>365.019989013672</v>
      </c>
      <c r="F3314" s="7" t="n">
        <v>-4.6399998664856</v>
      </c>
      <c r="G3314" s="7" t="n">
        <v>-16.9699993133545</v>
      </c>
    </row>
    <row r="3315" spans="1:7">
      <c r="A3315" t="s">
        <v>4</v>
      </c>
      <c r="B3315" s="4" t="s">
        <v>5</v>
      </c>
      <c r="C3315" s="4" t="s">
        <v>12</v>
      </c>
      <c r="D3315" s="4" t="s">
        <v>7</v>
      </c>
      <c r="E3315" s="4" t="s">
        <v>13</v>
      </c>
      <c r="F3315" s="4" t="s">
        <v>7</v>
      </c>
      <c r="G3315" s="4" t="s">
        <v>12</v>
      </c>
    </row>
    <row r="3316" spans="1:7">
      <c r="A3316" t="n">
        <v>29243</v>
      </c>
      <c r="B3316" s="47" t="n">
        <v>96</v>
      </c>
      <c r="C3316" s="7" t="n">
        <v>1563</v>
      </c>
      <c r="D3316" s="7" t="n">
        <v>0</v>
      </c>
      <c r="E3316" s="7" t="n">
        <v>1092616192</v>
      </c>
      <c r="F3316" s="7" t="n">
        <v>0</v>
      </c>
      <c r="G3316" s="7" t="n">
        <v>1</v>
      </c>
    </row>
    <row r="3317" spans="1:7">
      <c r="A3317" t="s">
        <v>4</v>
      </c>
      <c r="B3317" s="4" t="s">
        <v>5</v>
      </c>
      <c r="C3317" s="4" t="s">
        <v>12</v>
      </c>
    </row>
    <row r="3318" spans="1:7">
      <c r="A3318" t="n">
        <v>29254</v>
      </c>
      <c r="B3318" s="22" t="n">
        <v>16</v>
      </c>
      <c r="C3318" s="7" t="n">
        <v>500</v>
      </c>
    </row>
    <row r="3319" spans="1:7">
      <c r="A3319" t="s">
        <v>4</v>
      </c>
      <c r="B3319" s="4" t="s">
        <v>5</v>
      </c>
      <c r="C3319" s="4" t="s">
        <v>12</v>
      </c>
      <c r="D3319" s="4" t="s">
        <v>7</v>
      </c>
    </row>
    <row r="3320" spans="1:7">
      <c r="A3320" t="n">
        <v>29257</v>
      </c>
      <c r="B3320" s="47" t="n">
        <v>96</v>
      </c>
      <c r="C3320" s="7" t="n">
        <v>1564</v>
      </c>
      <c r="D3320" s="7" t="n">
        <v>1</v>
      </c>
    </row>
    <row r="3321" spans="1:7">
      <c r="A3321" t="s">
        <v>4</v>
      </c>
      <c r="B3321" s="4" t="s">
        <v>5</v>
      </c>
      <c r="C3321" s="4" t="s">
        <v>12</v>
      </c>
      <c r="D3321" s="4" t="s">
        <v>7</v>
      </c>
      <c r="E3321" s="4" t="s">
        <v>21</v>
      </c>
      <c r="F3321" s="4" t="s">
        <v>21</v>
      </c>
      <c r="G3321" s="4" t="s">
        <v>21</v>
      </c>
    </row>
    <row r="3322" spans="1:7">
      <c r="A3322" t="n">
        <v>29261</v>
      </c>
      <c r="B3322" s="47" t="n">
        <v>96</v>
      </c>
      <c r="C3322" s="7" t="n">
        <v>1564</v>
      </c>
      <c r="D3322" s="7" t="n">
        <v>2</v>
      </c>
      <c r="E3322" s="7" t="n">
        <v>329.089996337891</v>
      </c>
      <c r="F3322" s="7" t="n">
        <v>-4.75</v>
      </c>
      <c r="G3322" s="7" t="n">
        <v>-31.8299999237061</v>
      </c>
    </row>
    <row r="3323" spans="1:7">
      <c r="A3323" t="s">
        <v>4</v>
      </c>
      <c r="B3323" s="4" t="s">
        <v>5</v>
      </c>
      <c r="C3323" s="4" t="s">
        <v>12</v>
      </c>
      <c r="D3323" s="4" t="s">
        <v>7</v>
      </c>
      <c r="E3323" s="4" t="s">
        <v>21</v>
      </c>
      <c r="F3323" s="4" t="s">
        <v>21</v>
      </c>
      <c r="G3323" s="4" t="s">
        <v>21</v>
      </c>
    </row>
    <row r="3324" spans="1:7">
      <c r="A3324" t="n">
        <v>29277</v>
      </c>
      <c r="B3324" s="47" t="n">
        <v>96</v>
      </c>
      <c r="C3324" s="7" t="n">
        <v>1564</v>
      </c>
      <c r="D3324" s="7" t="n">
        <v>2</v>
      </c>
      <c r="E3324" s="7" t="n">
        <v>349.209991455078</v>
      </c>
      <c r="F3324" s="7" t="n">
        <v>-4.75</v>
      </c>
      <c r="G3324" s="7" t="n">
        <v>-25.0599994659424</v>
      </c>
    </row>
    <row r="3325" spans="1:7">
      <c r="A3325" t="s">
        <v>4</v>
      </c>
      <c r="B3325" s="4" t="s">
        <v>5</v>
      </c>
      <c r="C3325" s="4" t="s">
        <v>12</v>
      </c>
      <c r="D3325" s="4" t="s">
        <v>7</v>
      </c>
      <c r="E3325" s="4" t="s">
        <v>21</v>
      </c>
      <c r="F3325" s="4" t="s">
        <v>21</v>
      </c>
      <c r="G3325" s="4" t="s">
        <v>21</v>
      </c>
    </row>
    <row r="3326" spans="1:7">
      <c r="A3326" t="n">
        <v>29293</v>
      </c>
      <c r="B3326" s="47" t="n">
        <v>96</v>
      </c>
      <c r="C3326" s="7" t="n">
        <v>1564</v>
      </c>
      <c r="D3326" s="7" t="n">
        <v>2</v>
      </c>
      <c r="E3326" s="7" t="n">
        <v>354.25</v>
      </c>
      <c r="F3326" s="7" t="n">
        <v>-4.75</v>
      </c>
      <c r="G3326" s="7" t="n">
        <v>-41.6800003051758</v>
      </c>
    </row>
    <row r="3327" spans="1:7">
      <c r="A3327" t="s">
        <v>4</v>
      </c>
      <c r="B3327" s="4" t="s">
        <v>5</v>
      </c>
      <c r="C3327" s="4" t="s">
        <v>12</v>
      </c>
      <c r="D3327" s="4" t="s">
        <v>7</v>
      </c>
      <c r="E3327" s="4" t="s">
        <v>13</v>
      </c>
      <c r="F3327" s="4" t="s">
        <v>7</v>
      </c>
      <c r="G3327" s="4" t="s">
        <v>12</v>
      </c>
    </row>
    <row r="3328" spans="1:7">
      <c r="A3328" t="n">
        <v>29309</v>
      </c>
      <c r="B3328" s="47" t="n">
        <v>96</v>
      </c>
      <c r="C3328" s="7" t="n">
        <v>1564</v>
      </c>
      <c r="D3328" s="7" t="n">
        <v>0</v>
      </c>
      <c r="E3328" s="7" t="n">
        <v>1092616192</v>
      </c>
      <c r="F3328" s="7" t="n">
        <v>0</v>
      </c>
      <c r="G3328" s="7" t="n">
        <v>1</v>
      </c>
    </row>
    <row r="3329" spans="1:7">
      <c r="A3329" t="s">
        <v>4</v>
      </c>
      <c r="B3329" s="4" t="s">
        <v>5</v>
      </c>
      <c r="C3329" s="4" t="s">
        <v>12</v>
      </c>
    </row>
    <row r="3330" spans="1:7">
      <c r="A3330" t="n">
        <v>29320</v>
      </c>
      <c r="B3330" s="22" t="n">
        <v>16</v>
      </c>
      <c r="C3330" s="7" t="n">
        <v>500</v>
      </c>
    </row>
    <row r="3331" spans="1:7">
      <c r="A3331" t="s">
        <v>4</v>
      </c>
      <c r="B3331" s="4" t="s">
        <v>5</v>
      </c>
      <c r="C3331" s="4" t="s">
        <v>12</v>
      </c>
      <c r="D3331" s="4" t="s">
        <v>7</v>
      </c>
    </row>
    <row r="3332" spans="1:7">
      <c r="A3332" t="n">
        <v>29323</v>
      </c>
      <c r="B3332" s="47" t="n">
        <v>96</v>
      </c>
      <c r="C3332" s="7" t="n">
        <v>1565</v>
      </c>
      <c r="D3332" s="7" t="n">
        <v>1</v>
      </c>
    </row>
    <row r="3333" spans="1:7">
      <c r="A3333" t="s">
        <v>4</v>
      </c>
      <c r="B3333" s="4" t="s">
        <v>5</v>
      </c>
      <c r="C3333" s="4" t="s">
        <v>12</v>
      </c>
      <c r="D3333" s="4" t="s">
        <v>7</v>
      </c>
      <c r="E3333" s="4" t="s">
        <v>21</v>
      </c>
      <c r="F3333" s="4" t="s">
        <v>21</v>
      </c>
      <c r="G3333" s="4" t="s">
        <v>21</v>
      </c>
    </row>
    <row r="3334" spans="1:7">
      <c r="A3334" t="n">
        <v>29327</v>
      </c>
      <c r="B3334" s="47" t="n">
        <v>96</v>
      </c>
      <c r="C3334" s="7" t="n">
        <v>1565</v>
      </c>
      <c r="D3334" s="7" t="n">
        <v>2</v>
      </c>
      <c r="E3334" s="7" t="n">
        <v>317.630004882813</v>
      </c>
      <c r="F3334" s="7" t="n">
        <v>-4.75</v>
      </c>
      <c r="G3334" s="7" t="n">
        <v>-22.6000003814697</v>
      </c>
    </row>
    <row r="3335" spans="1:7">
      <c r="A3335" t="s">
        <v>4</v>
      </c>
      <c r="B3335" s="4" t="s">
        <v>5</v>
      </c>
      <c r="C3335" s="4" t="s">
        <v>12</v>
      </c>
      <c r="D3335" s="4" t="s">
        <v>7</v>
      </c>
      <c r="E3335" s="4" t="s">
        <v>21</v>
      </c>
      <c r="F3335" s="4" t="s">
        <v>21</v>
      </c>
      <c r="G3335" s="4" t="s">
        <v>21</v>
      </c>
    </row>
    <row r="3336" spans="1:7">
      <c r="A3336" t="n">
        <v>29343</v>
      </c>
      <c r="B3336" s="47" t="n">
        <v>96</v>
      </c>
      <c r="C3336" s="7" t="n">
        <v>1565</v>
      </c>
      <c r="D3336" s="7" t="n">
        <v>2</v>
      </c>
      <c r="E3336" s="7" t="n">
        <v>339.450012207031</v>
      </c>
      <c r="F3336" s="7" t="n">
        <v>-4.75</v>
      </c>
      <c r="G3336" s="7" t="n">
        <v>-33.3499984741211</v>
      </c>
    </row>
    <row r="3337" spans="1:7">
      <c r="A3337" t="s">
        <v>4</v>
      </c>
      <c r="B3337" s="4" t="s">
        <v>5</v>
      </c>
      <c r="C3337" s="4" t="s">
        <v>12</v>
      </c>
      <c r="D3337" s="4" t="s">
        <v>7</v>
      </c>
      <c r="E3337" s="4" t="s">
        <v>21</v>
      </c>
      <c r="F3337" s="4" t="s">
        <v>21</v>
      </c>
      <c r="G3337" s="4" t="s">
        <v>21</v>
      </c>
    </row>
    <row r="3338" spans="1:7">
      <c r="A3338" t="n">
        <v>29359</v>
      </c>
      <c r="B3338" s="47" t="n">
        <v>96</v>
      </c>
      <c r="C3338" s="7" t="n">
        <v>1565</v>
      </c>
      <c r="D3338" s="7" t="n">
        <v>2</v>
      </c>
      <c r="E3338" s="7" t="n">
        <v>360.589996337891</v>
      </c>
      <c r="F3338" s="7" t="n">
        <v>-4.75</v>
      </c>
      <c r="G3338" s="7" t="n">
        <v>-31.0400009155273</v>
      </c>
    </row>
    <row r="3339" spans="1:7">
      <c r="A3339" t="s">
        <v>4</v>
      </c>
      <c r="B3339" s="4" t="s">
        <v>5</v>
      </c>
      <c r="C3339" s="4" t="s">
        <v>12</v>
      </c>
      <c r="D3339" s="4" t="s">
        <v>7</v>
      </c>
      <c r="E3339" s="4" t="s">
        <v>13</v>
      </c>
      <c r="F3339" s="4" t="s">
        <v>7</v>
      </c>
      <c r="G3339" s="4" t="s">
        <v>12</v>
      </c>
    </row>
    <row r="3340" spans="1:7">
      <c r="A3340" t="n">
        <v>29375</v>
      </c>
      <c r="B3340" s="47" t="n">
        <v>96</v>
      </c>
      <c r="C3340" s="7" t="n">
        <v>1565</v>
      </c>
      <c r="D3340" s="7" t="n">
        <v>0</v>
      </c>
      <c r="E3340" s="7" t="n">
        <v>1092616192</v>
      </c>
      <c r="F3340" s="7" t="n">
        <v>0</v>
      </c>
      <c r="G3340" s="7" t="n">
        <v>1</v>
      </c>
    </row>
    <row r="3341" spans="1:7">
      <c r="A3341" t="s">
        <v>4</v>
      </c>
      <c r="B3341" s="4" t="s">
        <v>5</v>
      </c>
    </row>
    <row r="3342" spans="1:7">
      <c r="A3342" t="n">
        <v>29386</v>
      </c>
      <c r="B3342" s="5" t="n">
        <v>1</v>
      </c>
    </row>
    <row r="3343" spans="1:7" s="3" customFormat="1" customHeight="0">
      <c r="A3343" s="3" t="s">
        <v>2</v>
      </c>
      <c r="B3343" s="3" t="s">
        <v>156</v>
      </c>
    </row>
    <row r="3344" spans="1:7">
      <c r="A3344" t="s">
        <v>4</v>
      </c>
      <c r="B3344" s="4" t="s">
        <v>5</v>
      </c>
      <c r="C3344" s="4" t="s">
        <v>7</v>
      </c>
      <c r="D3344" s="4" t="s">
        <v>7</v>
      </c>
      <c r="E3344" s="4" t="s">
        <v>7</v>
      </c>
      <c r="F3344" s="4" t="s">
        <v>7</v>
      </c>
    </row>
    <row r="3345" spans="1:7">
      <c r="A3345" t="n">
        <v>29388</v>
      </c>
      <c r="B3345" s="6" t="n">
        <v>14</v>
      </c>
      <c r="C3345" s="7" t="n">
        <v>2</v>
      </c>
      <c r="D3345" s="7" t="n">
        <v>0</v>
      </c>
      <c r="E3345" s="7" t="n">
        <v>0</v>
      </c>
      <c r="F3345" s="7" t="n">
        <v>0</v>
      </c>
    </row>
    <row r="3346" spans="1:7">
      <c r="A3346" t="s">
        <v>4</v>
      </c>
      <c r="B3346" s="4" t="s">
        <v>5</v>
      </c>
      <c r="C3346" s="4" t="s">
        <v>7</v>
      </c>
      <c r="D3346" s="14" t="s">
        <v>19</v>
      </c>
      <c r="E3346" s="4" t="s">
        <v>5</v>
      </c>
      <c r="F3346" s="4" t="s">
        <v>7</v>
      </c>
      <c r="G3346" s="4" t="s">
        <v>12</v>
      </c>
      <c r="H3346" s="14" t="s">
        <v>20</v>
      </c>
      <c r="I3346" s="4" t="s">
        <v>7</v>
      </c>
      <c r="J3346" s="4" t="s">
        <v>13</v>
      </c>
      <c r="K3346" s="4" t="s">
        <v>7</v>
      </c>
      <c r="L3346" s="4" t="s">
        <v>7</v>
      </c>
      <c r="M3346" s="14" t="s">
        <v>19</v>
      </c>
      <c r="N3346" s="4" t="s">
        <v>5</v>
      </c>
      <c r="O3346" s="4" t="s">
        <v>7</v>
      </c>
      <c r="P3346" s="4" t="s">
        <v>12</v>
      </c>
      <c r="Q3346" s="14" t="s">
        <v>20</v>
      </c>
      <c r="R3346" s="4" t="s">
        <v>7</v>
      </c>
      <c r="S3346" s="4" t="s">
        <v>13</v>
      </c>
      <c r="T3346" s="4" t="s">
        <v>7</v>
      </c>
      <c r="U3346" s="4" t="s">
        <v>7</v>
      </c>
      <c r="V3346" s="4" t="s">
        <v>7</v>
      </c>
      <c r="W3346" s="4" t="s">
        <v>16</v>
      </c>
    </row>
    <row r="3347" spans="1:7">
      <c r="A3347" t="n">
        <v>29393</v>
      </c>
      <c r="B3347" s="11" t="n">
        <v>5</v>
      </c>
      <c r="C3347" s="7" t="n">
        <v>28</v>
      </c>
      <c r="D3347" s="14" t="s">
        <v>3</v>
      </c>
      <c r="E3347" s="9" t="n">
        <v>162</v>
      </c>
      <c r="F3347" s="7" t="n">
        <v>3</v>
      </c>
      <c r="G3347" s="7" t="n">
        <v>16420</v>
      </c>
      <c r="H3347" s="14" t="s">
        <v>3</v>
      </c>
      <c r="I3347" s="7" t="n">
        <v>0</v>
      </c>
      <c r="J3347" s="7" t="n">
        <v>1</v>
      </c>
      <c r="K3347" s="7" t="n">
        <v>2</v>
      </c>
      <c r="L3347" s="7" t="n">
        <v>28</v>
      </c>
      <c r="M3347" s="14" t="s">
        <v>3</v>
      </c>
      <c r="N3347" s="9" t="n">
        <v>162</v>
      </c>
      <c r="O3347" s="7" t="n">
        <v>3</v>
      </c>
      <c r="P3347" s="7" t="n">
        <v>16420</v>
      </c>
      <c r="Q3347" s="14" t="s">
        <v>3</v>
      </c>
      <c r="R3347" s="7" t="n">
        <v>0</v>
      </c>
      <c r="S3347" s="7" t="n">
        <v>2</v>
      </c>
      <c r="T3347" s="7" t="n">
        <v>2</v>
      </c>
      <c r="U3347" s="7" t="n">
        <v>11</v>
      </c>
      <c r="V3347" s="7" t="n">
        <v>1</v>
      </c>
      <c r="W3347" s="12" t="n">
        <f t="normal" ca="1">A3351</f>
        <v>0</v>
      </c>
    </row>
    <row r="3348" spans="1:7">
      <c r="A3348" t="s">
        <v>4</v>
      </c>
      <c r="B3348" s="4" t="s">
        <v>5</v>
      </c>
      <c r="C3348" s="4" t="s">
        <v>7</v>
      </c>
      <c r="D3348" s="4" t="s">
        <v>12</v>
      </c>
      <c r="E3348" s="4" t="s">
        <v>21</v>
      </c>
    </row>
    <row r="3349" spans="1:7">
      <c r="A3349" t="n">
        <v>29422</v>
      </c>
      <c r="B3349" s="15" t="n">
        <v>58</v>
      </c>
      <c r="C3349" s="7" t="n">
        <v>0</v>
      </c>
      <c r="D3349" s="7" t="n">
        <v>0</v>
      </c>
      <c r="E3349" s="7" t="n">
        <v>1</v>
      </c>
    </row>
    <row r="3350" spans="1:7">
      <c r="A3350" t="s">
        <v>4</v>
      </c>
      <c r="B3350" s="4" t="s">
        <v>5</v>
      </c>
      <c r="C3350" s="4" t="s">
        <v>7</v>
      </c>
      <c r="D3350" s="14" t="s">
        <v>19</v>
      </c>
      <c r="E3350" s="4" t="s">
        <v>5</v>
      </c>
      <c r="F3350" s="4" t="s">
        <v>7</v>
      </c>
      <c r="G3350" s="4" t="s">
        <v>12</v>
      </c>
      <c r="H3350" s="14" t="s">
        <v>20</v>
      </c>
      <c r="I3350" s="4" t="s">
        <v>7</v>
      </c>
      <c r="J3350" s="4" t="s">
        <v>13</v>
      </c>
      <c r="K3350" s="4" t="s">
        <v>7</v>
      </c>
      <c r="L3350" s="4" t="s">
        <v>7</v>
      </c>
      <c r="M3350" s="14" t="s">
        <v>19</v>
      </c>
      <c r="N3350" s="4" t="s">
        <v>5</v>
      </c>
      <c r="O3350" s="4" t="s">
        <v>7</v>
      </c>
      <c r="P3350" s="4" t="s">
        <v>12</v>
      </c>
      <c r="Q3350" s="14" t="s">
        <v>20</v>
      </c>
      <c r="R3350" s="4" t="s">
        <v>7</v>
      </c>
      <c r="S3350" s="4" t="s">
        <v>13</v>
      </c>
      <c r="T3350" s="4" t="s">
        <v>7</v>
      </c>
      <c r="U3350" s="4" t="s">
        <v>7</v>
      </c>
      <c r="V3350" s="4" t="s">
        <v>7</v>
      </c>
      <c r="W3350" s="4" t="s">
        <v>16</v>
      </c>
    </row>
    <row r="3351" spans="1:7">
      <c r="A3351" t="n">
        <v>29430</v>
      </c>
      <c r="B3351" s="11" t="n">
        <v>5</v>
      </c>
      <c r="C3351" s="7" t="n">
        <v>28</v>
      </c>
      <c r="D3351" s="14" t="s">
        <v>3</v>
      </c>
      <c r="E3351" s="9" t="n">
        <v>162</v>
      </c>
      <c r="F3351" s="7" t="n">
        <v>3</v>
      </c>
      <c r="G3351" s="7" t="n">
        <v>16420</v>
      </c>
      <c r="H3351" s="14" t="s">
        <v>3</v>
      </c>
      <c r="I3351" s="7" t="n">
        <v>0</v>
      </c>
      <c r="J3351" s="7" t="n">
        <v>1</v>
      </c>
      <c r="K3351" s="7" t="n">
        <v>3</v>
      </c>
      <c r="L3351" s="7" t="n">
        <v>28</v>
      </c>
      <c r="M3351" s="14" t="s">
        <v>3</v>
      </c>
      <c r="N3351" s="9" t="n">
        <v>162</v>
      </c>
      <c r="O3351" s="7" t="n">
        <v>3</v>
      </c>
      <c r="P3351" s="7" t="n">
        <v>16420</v>
      </c>
      <c r="Q3351" s="14" t="s">
        <v>3</v>
      </c>
      <c r="R3351" s="7" t="n">
        <v>0</v>
      </c>
      <c r="S3351" s="7" t="n">
        <v>2</v>
      </c>
      <c r="T3351" s="7" t="n">
        <v>3</v>
      </c>
      <c r="U3351" s="7" t="n">
        <v>9</v>
      </c>
      <c r="V3351" s="7" t="n">
        <v>1</v>
      </c>
      <c r="W3351" s="12" t="n">
        <f t="normal" ca="1">A3361</f>
        <v>0</v>
      </c>
    </row>
    <row r="3352" spans="1:7">
      <c r="A3352" t="s">
        <v>4</v>
      </c>
      <c r="B3352" s="4" t="s">
        <v>5</v>
      </c>
      <c r="C3352" s="4" t="s">
        <v>7</v>
      </c>
      <c r="D3352" s="14" t="s">
        <v>19</v>
      </c>
      <c r="E3352" s="4" t="s">
        <v>5</v>
      </c>
      <c r="F3352" s="4" t="s">
        <v>12</v>
      </c>
      <c r="G3352" s="4" t="s">
        <v>7</v>
      </c>
      <c r="H3352" s="4" t="s">
        <v>7</v>
      </c>
      <c r="I3352" s="4" t="s">
        <v>8</v>
      </c>
      <c r="J3352" s="14" t="s">
        <v>20</v>
      </c>
      <c r="K3352" s="4" t="s">
        <v>7</v>
      </c>
      <c r="L3352" s="4" t="s">
        <v>7</v>
      </c>
      <c r="M3352" s="14" t="s">
        <v>19</v>
      </c>
      <c r="N3352" s="4" t="s">
        <v>5</v>
      </c>
      <c r="O3352" s="4" t="s">
        <v>7</v>
      </c>
      <c r="P3352" s="14" t="s">
        <v>20</v>
      </c>
      <c r="Q3352" s="4" t="s">
        <v>7</v>
      </c>
      <c r="R3352" s="4" t="s">
        <v>13</v>
      </c>
      <c r="S3352" s="4" t="s">
        <v>7</v>
      </c>
      <c r="T3352" s="4" t="s">
        <v>7</v>
      </c>
      <c r="U3352" s="4" t="s">
        <v>7</v>
      </c>
      <c r="V3352" s="14" t="s">
        <v>19</v>
      </c>
      <c r="W3352" s="4" t="s">
        <v>5</v>
      </c>
      <c r="X3352" s="4" t="s">
        <v>7</v>
      </c>
      <c r="Y3352" s="14" t="s">
        <v>20</v>
      </c>
      <c r="Z3352" s="4" t="s">
        <v>7</v>
      </c>
      <c r="AA3352" s="4" t="s">
        <v>13</v>
      </c>
      <c r="AB3352" s="4" t="s">
        <v>7</v>
      </c>
      <c r="AC3352" s="4" t="s">
        <v>7</v>
      </c>
      <c r="AD3352" s="4" t="s">
        <v>7</v>
      </c>
      <c r="AE3352" s="4" t="s">
        <v>16</v>
      </c>
    </row>
    <row r="3353" spans="1:7">
      <c r="A3353" t="n">
        <v>29459</v>
      </c>
      <c r="B3353" s="11" t="n">
        <v>5</v>
      </c>
      <c r="C3353" s="7" t="n">
        <v>28</v>
      </c>
      <c r="D3353" s="14" t="s">
        <v>3</v>
      </c>
      <c r="E3353" s="16" t="n">
        <v>47</v>
      </c>
      <c r="F3353" s="7" t="n">
        <v>61456</v>
      </c>
      <c r="G3353" s="7" t="n">
        <v>2</v>
      </c>
      <c r="H3353" s="7" t="n">
        <v>0</v>
      </c>
      <c r="I3353" s="7" t="s">
        <v>22</v>
      </c>
      <c r="J3353" s="14" t="s">
        <v>3</v>
      </c>
      <c r="K3353" s="7" t="n">
        <v>8</v>
      </c>
      <c r="L3353" s="7" t="n">
        <v>28</v>
      </c>
      <c r="M3353" s="14" t="s">
        <v>3</v>
      </c>
      <c r="N3353" s="17" t="n">
        <v>74</v>
      </c>
      <c r="O3353" s="7" t="n">
        <v>65</v>
      </c>
      <c r="P3353" s="14" t="s">
        <v>3</v>
      </c>
      <c r="Q3353" s="7" t="n">
        <v>0</v>
      </c>
      <c r="R3353" s="7" t="n">
        <v>1</v>
      </c>
      <c r="S3353" s="7" t="n">
        <v>3</v>
      </c>
      <c r="T3353" s="7" t="n">
        <v>9</v>
      </c>
      <c r="U3353" s="7" t="n">
        <v>28</v>
      </c>
      <c r="V3353" s="14" t="s">
        <v>3</v>
      </c>
      <c r="W3353" s="17" t="n">
        <v>74</v>
      </c>
      <c r="X3353" s="7" t="n">
        <v>65</v>
      </c>
      <c r="Y3353" s="14" t="s">
        <v>3</v>
      </c>
      <c r="Z3353" s="7" t="n">
        <v>0</v>
      </c>
      <c r="AA3353" s="7" t="n">
        <v>2</v>
      </c>
      <c r="AB3353" s="7" t="n">
        <v>3</v>
      </c>
      <c r="AC3353" s="7" t="n">
        <v>9</v>
      </c>
      <c r="AD3353" s="7" t="n">
        <v>1</v>
      </c>
      <c r="AE3353" s="12" t="n">
        <f t="normal" ca="1">A3357</f>
        <v>0</v>
      </c>
    </row>
    <row r="3354" spans="1:7">
      <c r="A3354" t="s">
        <v>4</v>
      </c>
      <c r="B3354" s="4" t="s">
        <v>5</v>
      </c>
      <c r="C3354" s="4" t="s">
        <v>12</v>
      </c>
      <c r="D3354" s="4" t="s">
        <v>7</v>
      </c>
      <c r="E3354" s="4" t="s">
        <v>7</v>
      </c>
      <c r="F3354" s="4" t="s">
        <v>8</v>
      </c>
    </row>
    <row r="3355" spans="1:7">
      <c r="A3355" t="n">
        <v>29507</v>
      </c>
      <c r="B3355" s="16" t="n">
        <v>47</v>
      </c>
      <c r="C3355" s="7" t="n">
        <v>61456</v>
      </c>
      <c r="D3355" s="7" t="n">
        <v>0</v>
      </c>
      <c r="E3355" s="7" t="n">
        <v>0</v>
      </c>
      <c r="F3355" s="7" t="s">
        <v>23</v>
      </c>
    </row>
    <row r="3356" spans="1:7">
      <c r="A3356" t="s">
        <v>4</v>
      </c>
      <c r="B3356" s="4" t="s">
        <v>5</v>
      </c>
      <c r="C3356" s="4" t="s">
        <v>7</v>
      </c>
      <c r="D3356" s="4" t="s">
        <v>12</v>
      </c>
      <c r="E3356" s="4" t="s">
        <v>21</v>
      </c>
    </row>
    <row r="3357" spans="1:7">
      <c r="A3357" t="n">
        <v>29520</v>
      </c>
      <c r="B3357" s="15" t="n">
        <v>58</v>
      </c>
      <c r="C3357" s="7" t="n">
        <v>0</v>
      </c>
      <c r="D3357" s="7" t="n">
        <v>300</v>
      </c>
      <c r="E3357" s="7" t="n">
        <v>1</v>
      </c>
    </row>
    <row r="3358" spans="1:7">
      <c r="A3358" t="s">
        <v>4</v>
      </c>
      <c r="B3358" s="4" t="s">
        <v>5</v>
      </c>
      <c r="C3358" s="4" t="s">
        <v>7</v>
      </c>
      <c r="D3358" s="4" t="s">
        <v>12</v>
      </c>
    </row>
    <row r="3359" spans="1:7">
      <c r="A3359" t="n">
        <v>29528</v>
      </c>
      <c r="B3359" s="15" t="n">
        <v>58</v>
      </c>
      <c r="C3359" s="7" t="n">
        <v>255</v>
      </c>
      <c r="D3359" s="7" t="n">
        <v>0</v>
      </c>
    </row>
    <row r="3360" spans="1:7">
      <c r="A3360" t="s">
        <v>4</v>
      </c>
      <c r="B3360" s="4" t="s">
        <v>5</v>
      </c>
      <c r="C3360" s="4" t="s">
        <v>7</v>
      </c>
      <c r="D3360" s="4" t="s">
        <v>7</v>
      </c>
      <c r="E3360" s="4" t="s">
        <v>7</v>
      </c>
      <c r="F3360" s="4" t="s">
        <v>7</v>
      </c>
    </row>
    <row r="3361" spans="1:31">
      <c r="A3361" t="n">
        <v>29532</v>
      </c>
      <c r="B3361" s="6" t="n">
        <v>14</v>
      </c>
      <c r="C3361" s="7" t="n">
        <v>0</v>
      </c>
      <c r="D3361" s="7" t="n">
        <v>0</v>
      </c>
      <c r="E3361" s="7" t="n">
        <v>0</v>
      </c>
      <c r="F3361" s="7" t="n">
        <v>64</v>
      </c>
    </row>
    <row r="3362" spans="1:31">
      <c r="A3362" t="s">
        <v>4</v>
      </c>
      <c r="B3362" s="4" t="s">
        <v>5</v>
      </c>
      <c r="C3362" s="4" t="s">
        <v>7</v>
      </c>
      <c r="D3362" s="4" t="s">
        <v>12</v>
      </c>
    </row>
    <row r="3363" spans="1:31">
      <c r="A3363" t="n">
        <v>29537</v>
      </c>
      <c r="B3363" s="18" t="n">
        <v>22</v>
      </c>
      <c r="C3363" s="7" t="n">
        <v>0</v>
      </c>
      <c r="D3363" s="7" t="n">
        <v>16420</v>
      </c>
    </row>
    <row r="3364" spans="1:31">
      <c r="A3364" t="s">
        <v>4</v>
      </c>
      <c r="B3364" s="4" t="s">
        <v>5</v>
      </c>
      <c r="C3364" s="4" t="s">
        <v>7</v>
      </c>
      <c r="D3364" s="4" t="s">
        <v>12</v>
      </c>
    </row>
    <row r="3365" spans="1:31">
      <c r="A3365" t="n">
        <v>29541</v>
      </c>
      <c r="B3365" s="15" t="n">
        <v>58</v>
      </c>
      <c r="C3365" s="7" t="n">
        <v>5</v>
      </c>
      <c r="D3365" s="7" t="n">
        <v>300</v>
      </c>
    </row>
    <row r="3366" spans="1:31">
      <c r="A3366" t="s">
        <v>4</v>
      </c>
      <c r="B3366" s="4" t="s">
        <v>5</v>
      </c>
      <c r="C3366" s="4" t="s">
        <v>21</v>
      </c>
      <c r="D3366" s="4" t="s">
        <v>12</v>
      </c>
    </row>
    <row r="3367" spans="1:31">
      <c r="A3367" t="n">
        <v>29545</v>
      </c>
      <c r="B3367" s="19" t="n">
        <v>103</v>
      </c>
      <c r="C3367" s="7" t="n">
        <v>0</v>
      </c>
      <c r="D3367" s="7" t="n">
        <v>300</v>
      </c>
    </row>
    <row r="3368" spans="1:31">
      <c r="A3368" t="s">
        <v>4</v>
      </c>
      <c r="B3368" s="4" t="s">
        <v>5</v>
      </c>
      <c r="C3368" s="4" t="s">
        <v>7</v>
      </c>
    </row>
    <row r="3369" spans="1:31">
      <c r="A3369" t="n">
        <v>29552</v>
      </c>
      <c r="B3369" s="20" t="n">
        <v>64</v>
      </c>
      <c r="C3369" s="7" t="n">
        <v>7</v>
      </c>
    </row>
    <row r="3370" spans="1:31">
      <c r="A3370" t="s">
        <v>4</v>
      </c>
      <c r="B3370" s="4" t="s">
        <v>5</v>
      </c>
      <c r="C3370" s="4" t="s">
        <v>7</v>
      </c>
      <c r="D3370" s="4" t="s">
        <v>12</v>
      </c>
    </row>
    <row r="3371" spans="1:31">
      <c r="A3371" t="n">
        <v>29554</v>
      </c>
      <c r="B3371" s="21" t="n">
        <v>72</v>
      </c>
      <c r="C3371" s="7" t="n">
        <v>5</v>
      </c>
      <c r="D3371" s="7" t="n">
        <v>0</v>
      </c>
    </row>
    <row r="3372" spans="1:31">
      <c r="A3372" t="s">
        <v>4</v>
      </c>
      <c r="B3372" s="4" t="s">
        <v>5</v>
      </c>
      <c r="C3372" s="4" t="s">
        <v>7</v>
      </c>
      <c r="D3372" s="14" t="s">
        <v>19</v>
      </c>
      <c r="E3372" s="4" t="s">
        <v>5</v>
      </c>
      <c r="F3372" s="4" t="s">
        <v>7</v>
      </c>
      <c r="G3372" s="4" t="s">
        <v>12</v>
      </c>
      <c r="H3372" s="14" t="s">
        <v>20</v>
      </c>
      <c r="I3372" s="4" t="s">
        <v>7</v>
      </c>
      <c r="J3372" s="4" t="s">
        <v>13</v>
      </c>
      <c r="K3372" s="4" t="s">
        <v>7</v>
      </c>
      <c r="L3372" s="4" t="s">
        <v>7</v>
      </c>
      <c r="M3372" s="4" t="s">
        <v>16</v>
      </c>
    </row>
    <row r="3373" spans="1:31">
      <c r="A3373" t="n">
        <v>29558</v>
      </c>
      <c r="B3373" s="11" t="n">
        <v>5</v>
      </c>
      <c r="C3373" s="7" t="n">
        <v>28</v>
      </c>
      <c r="D3373" s="14" t="s">
        <v>3</v>
      </c>
      <c r="E3373" s="9" t="n">
        <v>162</v>
      </c>
      <c r="F3373" s="7" t="n">
        <v>4</v>
      </c>
      <c r="G3373" s="7" t="n">
        <v>16420</v>
      </c>
      <c r="H3373" s="14" t="s">
        <v>3</v>
      </c>
      <c r="I3373" s="7" t="n">
        <v>0</v>
      </c>
      <c r="J3373" s="7" t="n">
        <v>1</v>
      </c>
      <c r="K3373" s="7" t="n">
        <v>2</v>
      </c>
      <c r="L3373" s="7" t="n">
        <v>1</v>
      </c>
      <c r="M3373" s="12" t="n">
        <f t="normal" ca="1">A3379</f>
        <v>0</v>
      </c>
    </row>
    <row r="3374" spans="1:31">
      <c r="A3374" t="s">
        <v>4</v>
      </c>
      <c r="B3374" s="4" t="s">
        <v>5</v>
      </c>
      <c r="C3374" s="4" t="s">
        <v>7</v>
      </c>
      <c r="D3374" s="4" t="s">
        <v>8</v>
      </c>
    </row>
    <row r="3375" spans="1:31">
      <c r="A3375" t="n">
        <v>29575</v>
      </c>
      <c r="B3375" s="8" t="n">
        <v>2</v>
      </c>
      <c r="C3375" s="7" t="n">
        <v>10</v>
      </c>
      <c r="D3375" s="7" t="s">
        <v>24</v>
      </c>
    </row>
    <row r="3376" spans="1:31">
      <c r="A3376" t="s">
        <v>4</v>
      </c>
      <c r="B3376" s="4" t="s">
        <v>5</v>
      </c>
      <c r="C3376" s="4" t="s">
        <v>12</v>
      </c>
    </row>
    <row r="3377" spans="1:13">
      <c r="A3377" t="n">
        <v>29592</v>
      </c>
      <c r="B3377" s="22" t="n">
        <v>16</v>
      </c>
      <c r="C3377" s="7" t="n">
        <v>0</v>
      </c>
    </row>
    <row r="3378" spans="1:13">
      <c r="A3378" t="s">
        <v>4</v>
      </c>
      <c r="B3378" s="4" t="s">
        <v>5</v>
      </c>
      <c r="C3378" s="4" t="s">
        <v>7</v>
      </c>
      <c r="D3378" s="4" t="s">
        <v>12</v>
      </c>
      <c r="E3378" s="4" t="s">
        <v>7</v>
      </c>
      <c r="F3378" s="4" t="s">
        <v>8</v>
      </c>
    </row>
    <row r="3379" spans="1:13">
      <c r="A3379" t="n">
        <v>29595</v>
      </c>
      <c r="B3379" s="24" t="n">
        <v>39</v>
      </c>
      <c r="C3379" s="7" t="n">
        <v>10</v>
      </c>
      <c r="D3379" s="7" t="n">
        <v>65533</v>
      </c>
      <c r="E3379" s="7" t="n">
        <v>200</v>
      </c>
      <c r="F3379" s="7" t="s">
        <v>157</v>
      </c>
    </row>
    <row r="3380" spans="1:13">
      <c r="A3380" t="s">
        <v>4</v>
      </c>
      <c r="B3380" s="4" t="s">
        <v>5</v>
      </c>
      <c r="C3380" s="4" t="s">
        <v>12</v>
      </c>
      <c r="D3380" s="4" t="s">
        <v>13</v>
      </c>
    </row>
    <row r="3381" spans="1:13">
      <c r="A3381" t="n">
        <v>29619</v>
      </c>
      <c r="B3381" s="25" t="n">
        <v>43</v>
      </c>
      <c r="C3381" s="7" t="n">
        <v>61456</v>
      </c>
      <c r="D3381" s="7" t="n">
        <v>1</v>
      </c>
    </row>
    <row r="3382" spans="1:13">
      <c r="A3382" t="s">
        <v>4</v>
      </c>
      <c r="B3382" s="4" t="s">
        <v>5</v>
      </c>
      <c r="C3382" s="4" t="s">
        <v>12</v>
      </c>
      <c r="D3382" s="4" t="s">
        <v>8</v>
      </c>
      <c r="E3382" s="4" t="s">
        <v>8</v>
      </c>
      <c r="F3382" s="4" t="s">
        <v>8</v>
      </c>
      <c r="G3382" s="4" t="s">
        <v>7</v>
      </c>
      <c r="H3382" s="4" t="s">
        <v>13</v>
      </c>
      <c r="I3382" s="4" t="s">
        <v>21</v>
      </c>
      <c r="J3382" s="4" t="s">
        <v>21</v>
      </c>
      <c r="K3382" s="4" t="s">
        <v>21</v>
      </c>
      <c r="L3382" s="4" t="s">
        <v>21</v>
      </c>
      <c r="M3382" s="4" t="s">
        <v>21</v>
      </c>
      <c r="N3382" s="4" t="s">
        <v>21</v>
      </c>
      <c r="O3382" s="4" t="s">
        <v>21</v>
      </c>
      <c r="P3382" s="4" t="s">
        <v>8</v>
      </c>
      <c r="Q3382" s="4" t="s">
        <v>8</v>
      </c>
      <c r="R3382" s="4" t="s">
        <v>13</v>
      </c>
      <c r="S3382" s="4" t="s">
        <v>7</v>
      </c>
      <c r="T3382" s="4" t="s">
        <v>13</v>
      </c>
      <c r="U3382" s="4" t="s">
        <v>13</v>
      </c>
      <c r="V3382" s="4" t="s">
        <v>12</v>
      </c>
    </row>
    <row r="3383" spans="1:13">
      <c r="A3383" t="n">
        <v>29626</v>
      </c>
      <c r="B3383" s="26" t="n">
        <v>19</v>
      </c>
      <c r="C3383" s="7" t="n">
        <v>7008</v>
      </c>
      <c r="D3383" s="7" t="s">
        <v>28</v>
      </c>
      <c r="E3383" s="7" t="s">
        <v>29</v>
      </c>
      <c r="F3383" s="7" t="s">
        <v>14</v>
      </c>
      <c r="G3383" s="7" t="n">
        <v>0</v>
      </c>
      <c r="H3383" s="7" t="n">
        <v>1</v>
      </c>
      <c r="I3383" s="7" t="n">
        <v>446.630004882813</v>
      </c>
      <c r="J3383" s="7" t="n">
        <v>-5.17000007629395</v>
      </c>
      <c r="K3383" s="7" t="n">
        <v>-68.4599990844727</v>
      </c>
      <c r="L3383" s="7" t="n">
        <v>291.299987792969</v>
      </c>
      <c r="M3383" s="7" t="n">
        <v>1</v>
      </c>
      <c r="N3383" s="7" t="n">
        <v>1.60000002384186</v>
      </c>
      <c r="O3383" s="7" t="n">
        <v>0.0900000035762787</v>
      </c>
      <c r="P3383" s="7" t="s">
        <v>14</v>
      </c>
      <c r="Q3383" s="7" t="s">
        <v>14</v>
      </c>
      <c r="R3383" s="7" t="n">
        <v>-1</v>
      </c>
      <c r="S3383" s="7" t="n">
        <v>0</v>
      </c>
      <c r="T3383" s="7" t="n">
        <v>0</v>
      </c>
      <c r="U3383" s="7" t="n">
        <v>0</v>
      </c>
      <c r="V3383" s="7" t="n">
        <v>0</v>
      </c>
    </row>
    <row r="3384" spans="1:13">
      <c r="A3384" t="s">
        <v>4</v>
      </c>
      <c r="B3384" s="4" t="s">
        <v>5</v>
      </c>
      <c r="C3384" s="4" t="s">
        <v>12</v>
      </c>
      <c r="D3384" s="4" t="s">
        <v>8</v>
      </c>
      <c r="E3384" s="4" t="s">
        <v>8</v>
      </c>
      <c r="F3384" s="4" t="s">
        <v>8</v>
      </c>
      <c r="G3384" s="4" t="s">
        <v>7</v>
      </c>
      <c r="H3384" s="4" t="s">
        <v>13</v>
      </c>
      <c r="I3384" s="4" t="s">
        <v>21</v>
      </c>
      <c r="J3384" s="4" t="s">
        <v>21</v>
      </c>
      <c r="K3384" s="4" t="s">
        <v>21</v>
      </c>
      <c r="L3384" s="4" t="s">
        <v>21</v>
      </c>
      <c r="M3384" s="4" t="s">
        <v>21</v>
      </c>
      <c r="N3384" s="4" t="s">
        <v>21</v>
      </c>
      <c r="O3384" s="4" t="s">
        <v>21</v>
      </c>
      <c r="P3384" s="4" t="s">
        <v>8</v>
      </c>
      <c r="Q3384" s="4" t="s">
        <v>8</v>
      </c>
      <c r="R3384" s="4" t="s">
        <v>13</v>
      </c>
      <c r="S3384" s="4" t="s">
        <v>7</v>
      </c>
      <c r="T3384" s="4" t="s">
        <v>13</v>
      </c>
      <c r="U3384" s="4" t="s">
        <v>13</v>
      </c>
      <c r="V3384" s="4" t="s">
        <v>12</v>
      </c>
    </row>
    <row r="3385" spans="1:13">
      <c r="A3385" t="n">
        <v>29714</v>
      </c>
      <c r="B3385" s="26" t="n">
        <v>19</v>
      </c>
      <c r="C3385" s="7" t="n">
        <v>82</v>
      </c>
      <c r="D3385" s="7" t="s">
        <v>30</v>
      </c>
      <c r="E3385" s="7" t="s">
        <v>31</v>
      </c>
      <c r="F3385" s="7" t="s">
        <v>14</v>
      </c>
      <c r="G3385" s="7" t="n">
        <v>0</v>
      </c>
      <c r="H3385" s="7" t="n">
        <v>1</v>
      </c>
      <c r="I3385" s="7" t="n">
        <v>446.630004882813</v>
      </c>
      <c r="J3385" s="7" t="n">
        <v>-5.17000007629395</v>
      </c>
      <c r="K3385" s="7" t="n">
        <v>-68.4599990844727</v>
      </c>
      <c r="L3385" s="7" t="n">
        <v>291.299987792969</v>
      </c>
      <c r="M3385" s="7" t="n">
        <v>1</v>
      </c>
      <c r="N3385" s="7" t="n">
        <v>1.60000002384186</v>
      </c>
      <c r="O3385" s="7" t="n">
        <v>0.0900000035762787</v>
      </c>
      <c r="P3385" s="7" t="s">
        <v>14</v>
      </c>
      <c r="Q3385" s="7" t="s">
        <v>14</v>
      </c>
      <c r="R3385" s="7" t="n">
        <v>-1</v>
      </c>
      <c r="S3385" s="7" t="n">
        <v>0</v>
      </c>
      <c r="T3385" s="7" t="n">
        <v>0</v>
      </c>
      <c r="U3385" s="7" t="n">
        <v>0</v>
      </c>
      <c r="V3385" s="7" t="n">
        <v>0</v>
      </c>
    </row>
    <row r="3386" spans="1:13">
      <c r="A3386" t="s">
        <v>4</v>
      </c>
      <c r="B3386" s="4" t="s">
        <v>5</v>
      </c>
      <c r="C3386" s="4" t="s">
        <v>12</v>
      </c>
      <c r="D3386" s="4" t="s">
        <v>8</v>
      </c>
      <c r="E3386" s="4" t="s">
        <v>8</v>
      </c>
      <c r="F3386" s="4" t="s">
        <v>8</v>
      </c>
      <c r="G3386" s="4" t="s">
        <v>7</v>
      </c>
      <c r="H3386" s="4" t="s">
        <v>13</v>
      </c>
      <c r="I3386" s="4" t="s">
        <v>21</v>
      </c>
      <c r="J3386" s="4" t="s">
        <v>21</v>
      </c>
      <c r="K3386" s="4" t="s">
        <v>21</v>
      </c>
      <c r="L3386" s="4" t="s">
        <v>21</v>
      </c>
      <c r="M3386" s="4" t="s">
        <v>21</v>
      </c>
      <c r="N3386" s="4" t="s">
        <v>21</v>
      </c>
      <c r="O3386" s="4" t="s">
        <v>21</v>
      </c>
      <c r="P3386" s="4" t="s">
        <v>8</v>
      </c>
      <c r="Q3386" s="4" t="s">
        <v>8</v>
      </c>
      <c r="R3386" s="4" t="s">
        <v>13</v>
      </c>
      <c r="S3386" s="4" t="s">
        <v>7</v>
      </c>
      <c r="T3386" s="4" t="s">
        <v>13</v>
      </c>
      <c r="U3386" s="4" t="s">
        <v>13</v>
      </c>
      <c r="V3386" s="4" t="s">
        <v>12</v>
      </c>
    </row>
    <row r="3387" spans="1:13">
      <c r="A3387" t="n">
        <v>29797</v>
      </c>
      <c r="B3387" s="26" t="n">
        <v>19</v>
      </c>
      <c r="C3387" s="7" t="n">
        <v>7038</v>
      </c>
      <c r="D3387" s="7" t="s">
        <v>32</v>
      </c>
      <c r="E3387" s="7" t="s">
        <v>33</v>
      </c>
      <c r="F3387" s="7" t="s">
        <v>14</v>
      </c>
      <c r="G3387" s="7" t="n">
        <v>0</v>
      </c>
      <c r="H3387" s="7" t="n">
        <v>1</v>
      </c>
      <c r="I3387" s="7" t="n">
        <v>446.630004882813</v>
      </c>
      <c r="J3387" s="7" t="n">
        <v>-5.17000007629395</v>
      </c>
      <c r="K3387" s="7" t="n">
        <v>-68.4599990844727</v>
      </c>
      <c r="L3387" s="7" t="n">
        <v>291.299987792969</v>
      </c>
      <c r="M3387" s="7" t="n">
        <v>1</v>
      </c>
      <c r="N3387" s="7" t="n">
        <v>1.60000002384186</v>
      </c>
      <c r="O3387" s="7" t="n">
        <v>0.0900000035762787</v>
      </c>
      <c r="P3387" s="7" t="s">
        <v>14</v>
      </c>
      <c r="Q3387" s="7" t="s">
        <v>14</v>
      </c>
      <c r="R3387" s="7" t="n">
        <v>-1</v>
      </c>
      <c r="S3387" s="7" t="n">
        <v>0</v>
      </c>
      <c r="T3387" s="7" t="n">
        <v>0</v>
      </c>
      <c r="U3387" s="7" t="n">
        <v>0</v>
      </c>
      <c r="V3387" s="7" t="n">
        <v>0</v>
      </c>
    </row>
    <row r="3388" spans="1:13">
      <c r="A3388" t="s">
        <v>4</v>
      </c>
      <c r="B3388" s="4" t="s">
        <v>5</v>
      </c>
      <c r="C3388" s="4" t="s">
        <v>12</v>
      </c>
      <c r="D3388" s="4" t="s">
        <v>8</v>
      </c>
      <c r="E3388" s="4" t="s">
        <v>8</v>
      </c>
      <c r="F3388" s="4" t="s">
        <v>8</v>
      </c>
      <c r="G3388" s="4" t="s">
        <v>7</v>
      </c>
      <c r="H3388" s="4" t="s">
        <v>13</v>
      </c>
      <c r="I3388" s="4" t="s">
        <v>21</v>
      </c>
      <c r="J3388" s="4" t="s">
        <v>21</v>
      </c>
      <c r="K3388" s="4" t="s">
        <v>21</v>
      </c>
      <c r="L3388" s="4" t="s">
        <v>21</v>
      </c>
      <c r="M3388" s="4" t="s">
        <v>21</v>
      </c>
      <c r="N3388" s="4" t="s">
        <v>21</v>
      </c>
      <c r="O3388" s="4" t="s">
        <v>21</v>
      </c>
      <c r="P3388" s="4" t="s">
        <v>8</v>
      </c>
      <c r="Q3388" s="4" t="s">
        <v>8</v>
      </c>
      <c r="R3388" s="4" t="s">
        <v>13</v>
      </c>
      <c r="S3388" s="4" t="s">
        <v>7</v>
      </c>
      <c r="T3388" s="4" t="s">
        <v>13</v>
      </c>
      <c r="U3388" s="4" t="s">
        <v>13</v>
      </c>
      <c r="V3388" s="4" t="s">
        <v>12</v>
      </c>
    </row>
    <row r="3389" spans="1:13">
      <c r="A3389" t="n">
        <v>29886</v>
      </c>
      <c r="B3389" s="26" t="n">
        <v>19</v>
      </c>
      <c r="C3389" s="7" t="n">
        <v>1650</v>
      </c>
      <c r="D3389" s="7" t="s">
        <v>34</v>
      </c>
      <c r="E3389" s="7" t="s">
        <v>35</v>
      </c>
      <c r="F3389" s="7" t="s">
        <v>14</v>
      </c>
      <c r="G3389" s="7" t="n">
        <v>0</v>
      </c>
      <c r="H3389" s="7" t="n">
        <v>1</v>
      </c>
      <c r="I3389" s="7" t="n">
        <v>0</v>
      </c>
      <c r="J3389" s="7" t="n">
        <v>0</v>
      </c>
      <c r="K3389" s="7" t="n">
        <v>0</v>
      </c>
      <c r="L3389" s="7" t="n">
        <v>0</v>
      </c>
      <c r="M3389" s="7" t="n">
        <v>1</v>
      </c>
      <c r="N3389" s="7" t="n">
        <v>1.60000002384186</v>
      </c>
      <c r="O3389" s="7" t="n">
        <v>0.0900000035762787</v>
      </c>
      <c r="P3389" s="7" t="s">
        <v>14</v>
      </c>
      <c r="Q3389" s="7" t="s">
        <v>14</v>
      </c>
      <c r="R3389" s="7" t="n">
        <v>-1</v>
      </c>
      <c r="S3389" s="7" t="n">
        <v>0</v>
      </c>
      <c r="T3389" s="7" t="n">
        <v>0</v>
      </c>
      <c r="U3389" s="7" t="n">
        <v>0</v>
      </c>
      <c r="V3389" s="7" t="n">
        <v>0</v>
      </c>
    </row>
    <row r="3390" spans="1:13">
      <c r="A3390" t="s">
        <v>4</v>
      </c>
      <c r="B3390" s="4" t="s">
        <v>5</v>
      </c>
      <c r="C3390" s="4" t="s">
        <v>12</v>
      </c>
      <c r="D3390" s="4" t="s">
        <v>8</v>
      </c>
      <c r="E3390" s="4" t="s">
        <v>8</v>
      </c>
      <c r="F3390" s="4" t="s">
        <v>8</v>
      </c>
      <c r="G3390" s="4" t="s">
        <v>7</v>
      </c>
      <c r="H3390" s="4" t="s">
        <v>13</v>
      </c>
      <c r="I3390" s="4" t="s">
        <v>21</v>
      </c>
      <c r="J3390" s="4" t="s">
        <v>21</v>
      </c>
      <c r="K3390" s="4" t="s">
        <v>21</v>
      </c>
      <c r="L3390" s="4" t="s">
        <v>21</v>
      </c>
      <c r="M3390" s="4" t="s">
        <v>21</v>
      </c>
      <c r="N3390" s="4" t="s">
        <v>21</v>
      </c>
      <c r="O3390" s="4" t="s">
        <v>21</v>
      </c>
      <c r="P3390" s="4" t="s">
        <v>8</v>
      </c>
      <c r="Q3390" s="4" t="s">
        <v>8</v>
      </c>
      <c r="R3390" s="4" t="s">
        <v>13</v>
      </c>
      <c r="S3390" s="4" t="s">
        <v>7</v>
      </c>
      <c r="T3390" s="4" t="s">
        <v>13</v>
      </c>
      <c r="U3390" s="4" t="s">
        <v>13</v>
      </c>
      <c r="V3390" s="4" t="s">
        <v>12</v>
      </c>
    </row>
    <row r="3391" spans="1:13">
      <c r="A3391" t="n">
        <v>29957</v>
      </c>
      <c r="B3391" s="26" t="n">
        <v>19</v>
      </c>
      <c r="C3391" s="7" t="n">
        <v>1651</v>
      </c>
      <c r="D3391" s="7" t="s">
        <v>34</v>
      </c>
      <c r="E3391" s="7" t="s">
        <v>35</v>
      </c>
      <c r="F3391" s="7" t="s">
        <v>14</v>
      </c>
      <c r="G3391" s="7" t="n">
        <v>0</v>
      </c>
      <c r="H3391" s="7" t="n">
        <v>1</v>
      </c>
      <c r="I3391" s="7" t="n">
        <v>0</v>
      </c>
      <c r="J3391" s="7" t="n">
        <v>0</v>
      </c>
      <c r="K3391" s="7" t="n">
        <v>0</v>
      </c>
      <c r="L3391" s="7" t="n">
        <v>0</v>
      </c>
      <c r="M3391" s="7" t="n">
        <v>1</v>
      </c>
      <c r="N3391" s="7" t="n">
        <v>1.60000002384186</v>
      </c>
      <c r="O3391" s="7" t="n">
        <v>0.0900000035762787</v>
      </c>
      <c r="P3391" s="7" t="s">
        <v>14</v>
      </c>
      <c r="Q3391" s="7" t="s">
        <v>14</v>
      </c>
      <c r="R3391" s="7" t="n">
        <v>-1</v>
      </c>
      <c r="S3391" s="7" t="n">
        <v>0</v>
      </c>
      <c r="T3391" s="7" t="n">
        <v>0</v>
      </c>
      <c r="U3391" s="7" t="n">
        <v>0</v>
      </c>
      <c r="V3391" s="7" t="n">
        <v>0</v>
      </c>
    </row>
    <row r="3392" spans="1:13">
      <c r="A3392" t="s">
        <v>4</v>
      </c>
      <c r="B3392" s="4" t="s">
        <v>5</v>
      </c>
      <c r="C3392" s="4" t="s">
        <v>12</v>
      </c>
      <c r="D3392" s="4" t="s">
        <v>8</v>
      </c>
      <c r="E3392" s="4" t="s">
        <v>8</v>
      </c>
      <c r="F3392" s="4" t="s">
        <v>8</v>
      </c>
      <c r="G3392" s="4" t="s">
        <v>7</v>
      </c>
      <c r="H3392" s="4" t="s">
        <v>13</v>
      </c>
      <c r="I3392" s="4" t="s">
        <v>21</v>
      </c>
      <c r="J3392" s="4" t="s">
        <v>21</v>
      </c>
      <c r="K3392" s="4" t="s">
        <v>21</v>
      </c>
      <c r="L3392" s="4" t="s">
        <v>21</v>
      </c>
      <c r="M3392" s="4" t="s">
        <v>21</v>
      </c>
      <c r="N3392" s="4" t="s">
        <v>21</v>
      </c>
      <c r="O3392" s="4" t="s">
        <v>21</v>
      </c>
      <c r="P3392" s="4" t="s">
        <v>8</v>
      </c>
      <c r="Q3392" s="4" t="s">
        <v>8</v>
      </c>
      <c r="R3392" s="4" t="s">
        <v>13</v>
      </c>
      <c r="S3392" s="4" t="s">
        <v>7</v>
      </c>
      <c r="T3392" s="4" t="s">
        <v>13</v>
      </c>
      <c r="U3392" s="4" t="s">
        <v>13</v>
      </c>
      <c r="V3392" s="4" t="s">
        <v>12</v>
      </c>
    </row>
    <row r="3393" spans="1:22">
      <c r="A3393" t="n">
        <v>30028</v>
      </c>
      <c r="B3393" s="26" t="n">
        <v>19</v>
      </c>
      <c r="C3393" s="7" t="n">
        <v>1652</v>
      </c>
      <c r="D3393" s="7" t="s">
        <v>90</v>
      </c>
      <c r="E3393" s="7" t="s">
        <v>91</v>
      </c>
      <c r="F3393" s="7" t="s">
        <v>14</v>
      </c>
      <c r="G3393" s="7" t="n">
        <v>0</v>
      </c>
      <c r="H3393" s="7" t="n">
        <v>1</v>
      </c>
      <c r="I3393" s="7" t="n">
        <v>0</v>
      </c>
      <c r="J3393" s="7" t="n">
        <v>0</v>
      </c>
      <c r="K3393" s="7" t="n">
        <v>0</v>
      </c>
      <c r="L3393" s="7" t="n">
        <v>0</v>
      </c>
      <c r="M3393" s="7" t="n">
        <v>1</v>
      </c>
      <c r="N3393" s="7" t="n">
        <v>1.60000002384186</v>
      </c>
      <c r="O3393" s="7" t="n">
        <v>0.0900000035762787</v>
      </c>
      <c r="P3393" s="7" t="s">
        <v>14</v>
      </c>
      <c r="Q3393" s="7" t="s">
        <v>14</v>
      </c>
      <c r="R3393" s="7" t="n">
        <v>-1</v>
      </c>
      <c r="S3393" s="7" t="n">
        <v>0</v>
      </c>
      <c r="T3393" s="7" t="n">
        <v>0</v>
      </c>
      <c r="U3393" s="7" t="n">
        <v>0</v>
      </c>
      <c r="V3393" s="7" t="n">
        <v>0</v>
      </c>
    </row>
    <row r="3394" spans="1:22">
      <c r="A3394" t="s">
        <v>4</v>
      </c>
      <c r="B3394" s="4" t="s">
        <v>5</v>
      </c>
      <c r="C3394" s="4" t="s">
        <v>12</v>
      </c>
      <c r="D3394" s="4" t="s">
        <v>8</v>
      </c>
      <c r="E3394" s="4" t="s">
        <v>8</v>
      </c>
      <c r="F3394" s="4" t="s">
        <v>8</v>
      </c>
      <c r="G3394" s="4" t="s">
        <v>7</v>
      </c>
      <c r="H3394" s="4" t="s">
        <v>13</v>
      </c>
      <c r="I3394" s="4" t="s">
        <v>21</v>
      </c>
      <c r="J3394" s="4" t="s">
        <v>21</v>
      </c>
      <c r="K3394" s="4" t="s">
        <v>21</v>
      </c>
      <c r="L3394" s="4" t="s">
        <v>21</v>
      </c>
      <c r="M3394" s="4" t="s">
        <v>21</v>
      </c>
      <c r="N3394" s="4" t="s">
        <v>21</v>
      </c>
      <c r="O3394" s="4" t="s">
        <v>21</v>
      </c>
      <c r="P3394" s="4" t="s">
        <v>8</v>
      </c>
      <c r="Q3394" s="4" t="s">
        <v>8</v>
      </c>
      <c r="R3394" s="4" t="s">
        <v>13</v>
      </c>
      <c r="S3394" s="4" t="s">
        <v>7</v>
      </c>
      <c r="T3394" s="4" t="s">
        <v>13</v>
      </c>
      <c r="U3394" s="4" t="s">
        <v>13</v>
      </c>
      <c r="V3394" s="4" t="s">
        <v>12</v>
      </c>
    </row>
    <row r="3395" spans="1:22">
      <c r="A3395" t="n">
        <v>30107</v>
      </c>
      <c r="B3395" s="26" t="n">
        <v>19</v>
      </c>
      <c r="C3395" s="7" t="n">
        <v>1653</v>
      </c>
      <c r="D3395" s="7" t="s">
        <v>90</v>
      </c>
      <c r="E3395" s="7" t="s">
        <v>91</v>
      </c>
      <c r="F3395" s="7" t="s">
        <v>14</v>
      </c>
      <c r="G3395" s="7" t="n">
        <v>0</v>
      </c>
      <c r="H3395" s="7" t="n">
        <v>1</v>
      </c>
      <c r="I3395" s="7" t="n">
        <v>0</v>
      </c>
      <c r="J3395" s="7" t="n">
        <v>0</v>
      </c>
      <c r="K3395" s="7" t="n">
        <v>0</v>
      </c>
      <c r="L3395" s="7" t="n">
        <v>0</v>
      </c>
      <c r="M3395" s="7" t="n">
        <v>1</v>
      </c>
      <c r="N3395" s="7" t="n">
        <v>1.60000002384186</v>
      </c>
      <c r="O3395" s="7" t="n">
        <v>0.0900000035762787</v>
      </c>
      <c r="P3395" s="7" t="s">
        <v>14</v>
      </c>
      <c r="Q3395" s="7" t="s">
        <v>14</v>
      </c>
      <c r="R3395" s="7" t="n">
        <v>-1</v>
      </c>
      <c r="S3395" s="7" t="n">
        <v>0</v>
      </c>
      <c r="T3395" s="7" t="n">
        <v>0</v>
      </c>
      <c r="U3395" s="7" t="n">
        <v>0</v>
      </c>
      <c r="V3395" s="7" t="n">
        <v>0</v>
      </c>
    </row>
    <row r="3396" spans="1:22">
      <c r="A3396" t="s">
        <v>4</v>
      </c>
      <c r="B3396" s="4" t="s">
        <v>5</v>
      </c>
      <c r="C3396" s="4" t="s">
        <v>12</v>
      </c>
      <c r="D3396" s="4" t="s">
        <v>8</v>
      </c>
      <c r="E3396" s="4" t="s">
        <v>8</v>
      </c>
      <c r="F3396" s="4" t="s">
        <v>8</v>
      </c>
      <c r="G3396" s="4" t="s">
        <v>7</v>
      </c>
      <c r="H3396" s="4" t="s">
        <v>13</v>
      </c>
      <c r="I3396" s="4" t="s">
        <v>21</v>
      </c>
      <c r="J3396" s="4" t="s">
        <v>21</v>
      </c>
      <c r="K3396" s="4" t="s">
        <v>21</v>
      </c>
      <c r="L3396" s="4" t="s">
        <v>21</v>
      </c>
      <c r="M3396" s="4" t="s">
        <v>21</v>
      </c>
      <c r="N3396" s="4" t="s">
        <v>21</v>
      </c>
      <c r="O3396" s="4" t="s">
        <v>21</v>
      </c>
      <c r="P3396" s="4" t="s">
        <v>8</v>
      </c>
      <c r="Q3396" s="4" t="s">
        <v>8</v>
      </c>
      <c r="R3396" s="4" t="s">
        <v>13</v>
      </c>
      <c r="S3396" s="4" t="s">
        <v>7</v>
      </c>
      <c r="T3396" s="4" t="s">
        <v>13</v>
      </c>
      <c r="U3396" s="4" t="s">
        <v>13</v>
      </c>
      <c r="V3396" s="4" t="s">
        <v>12</v>
      </c>
    </row>
    <row r="3397" spans="1:22">
      <c r="A3397" t="n">
        <v>30186</v>
      </c>
      <c r="B3397" s="26" t="n">
        <v>19</v>
      </c>
      <c r="C3397" s="7" t="n">
        <v>1654</v>
      </c>
      <c r="D3397" s="7" t="s">
        <v>34</v>
      </c>
      <c r="E3397" s="7" t="s">
        <v>35</v>
      </c>
      <c r="F3397" s="7" t="s">
        <v>14</v>
      </c>
      <c r="G3397" s="7" t="n">
        <v>0</v>
      </c>
      <c r="H3397" s="7" t="n">
        <v>1</v>
      </c>
      <c r="I3397" s="7" t="n">
        <v>0</v>
      </c>
      <c r="J3397" s="7" t="n">
        <v>0</v>
      </c>
      <c r="K3397" s="7" t="n">
        <v>0</v>
      </c>
      <c r="L3397" s="7" t="n">
        <v>0</v>
      </c>
      <c r="M3397" s="7" t="n">
        <v>1</v>
      </c>
      <c r="N3397" s="7" t="n">
        <v>1.60000002384186</v>
      </c>
      <c r="O3397" s="7" t="n">
        <v>0.0900000035762787</v>
      </c>
      <c r="P3397" s="7" t="s">
        <v>14</v>
      </c>
      <c r="Q3397" s="7" t="s">
        <v>14</v>
      </c>
      <c r="R3397" s="7" t="n">
        <v>-1</v>
      </c>
      <c r="S3397" s="7" t="n">
        <v>0</v>
      </c>
      <c r="T3397" s="7" t="n">
        <v>0</v>
      </c>
      <c r="U3397" s="7" t="n">
        <v>0</v>
      </c>
      <c r="V3397" s="7" t="n">
        <v>0</v>
      </c>
    </row>
    <row r="3398" spans="1:22">
      <c r="A3398" t="s">
        <v>4</v>
      </c>
      <c r="B3398" s="4" t="s">
        <v>5</v>
      </c>
      <c r="C3398" s="4" t="s">
        <v>12</v>
      </c>
      <c r="D3398" s="4" t="s">
        <v>8</v>
      </c>
      <c r="E3398" s="4" t="s">
        <v>8</v>
      </c>
      <c r="F3398" s="4" t="s">
        <v>8</v>
      </c>
      <c r="G3398" s="4" t="s">
        <v>7</v>
      </c>
      <c r="H3398" s="4" t="s">
        <v>13</v>
      </c>
      <c r="I3398" s="4" t="s">
        <v>21</v>
      </c>
      <c r="J3398" s="4" t="s">
        <v>21</v>
      </c>
      <c r="K3398" s="4" t="s">
        <v>21</v>
      </c>
      <c r="L3398" s="4" t="s">
        <v>21</v>
      </c>
      <c r="M3398" s="4" t="s">
        <v>21</v>
      </c>
      <c r="N3398" s="4" t="s">
        <v>21</v>
      </c>
      <c r="O3398" s="4" t="s">
        <v>21</v>
      </c>
      <c r="P3398" s="4" t="s">
        <v>8</v>
      </c>
      <c r="Q3398" s="4" t="s">
        <v>8</v>
      </c>
      <c r="R3398" s="4" t="s">
        <v>13</v>
      </c>
      <c r="S3398" s="4" t="s">
        <v>7</v>
      </c>
      <c r="T3398" s="4" t="s">
        <v>13</v>
      </c>
      <c r="U3398" s="4" t="s">
        <v>13</v>
      </c>
      <c r="V3398" s="4" t="s">
        <v>12</v>
      </c>
    </row>
    <row r="3399" spans="1:22">
      <c r="A3399" t="n">
        <v>30257</v>
      </c>
      <c r="B3399" s="26" t="n">
        <v>19</v>
      </c>
      <c r="C3399" s="7" t="n">
        <v>1655</v>
      </c>
      <c r="D3399" s="7" t="s">
        <v>90</v>
      </c>
      <c r="E3399" s="7" t="s">
        <v>91</v>
      </c>
      <c r="F3399" s="7" t="s">
        <v>14</v>
      </c>
      <c r="G3399" s="7" t="n">
        <v>0</v>
      </c>
      <c r="H3399" s="7" t="n">
        <v>1</v>
      </c>
      <c r="I3399" s="7" t="n">
        <v>0</v>
      </c>
      <c r="J3399" s="7" t="n">
        <v>0</v>
      </c>
      <c r="K3399" s="7" t="n">
        <v>0</v>
      </c>
      <c r="L3399" s="7" t="n">
        <v>0</v>
      </c>
      <c r="M3399" s="7" t="n">
        <v>1</v>
      </c>
      <c r="N3399" s="7" t="n">
        <v>1.60000002384186</v>
      </c>
      <c r="O3399" s="7" t="n">
        <v>0.0900000035762787</v>
      </c>
      <c r="P3399" s="7" t="s">
        <v>14</v>
      </c>
      <c r="Q3399" s="7" t="s">
        <v>14</v>
      </c>
      <c r="R3399" s="7" t="n">
        <v>-1</v>
      </c>
      <c r="S3399" s="7" t="n">
        <v>0</v>
      </c>
      <c r="T3399" s="7" t="n">
        <v>0</v>
      </c>
      <c r="U3399" s="7" t="n">
        <v>0</v>
      </c>
      <c r="V3399" s="7" t="n">
        <v>0</v>
      </c>
    </row>
    <row r="3400" spans="1:22">
      <c r="A3400" t="s">
        <v>4</v>
      </c>
      <c r="B3400" s="4" t="s">
        <v>5</v>
      </c>
      <c r="C3400" s="4" t="s">
        <v>12</v>
      </c>
      <c r="D3400" s="4" t="s">
        <v>8</v>
      </c>
      <c r="E3400" s="4" t="s">
        <v>8</v>
      </c>
      <c r="F3400" s="4" t="s">
        <v>8</v>
      </c>
      <c r="G3400" s="4" t="s">
        <v>7</v>
      </c>
      <c r="H3400" s="4" t="s">
        <v>13</v>
      </c>
      <c r="I3400" s="4" t="s">
        <v>21</v>
      </c>
      <c r="J3400" s="4" t="s">
        <v>21</v>
      </c>
      <c r="K3400" s="4" t="s">
        <v>21</v>
      </c>
      <c r="L3400" s="4" t="s">
        <v>21</v>
      </c>
      <c r="M3400" s="4" t="s">
        <v>21</v>
      </c>
      <c r="N3400" s="4" t="s">
        <v>21</v>
      </c>
      <c r="O3400" s="4" t="s">
        <v>21</v>
      </c>
      <c r="P3400" s="4" t="s">
        <v>8</v>
      </c>
      <c r="Q3400" s="4" t="s">
        <v>8</v>
      </c>
      <c r="R3400" s="4" t="s">
        <v>13</v>
      </c>
      <c r="S3400" s="4" t="s">
        <v>7</v>
      </c>
      <c r="T3400" s="4" t="s">
        <v>13</v>
      </c>
      <c r="U3400" s="4" t="s">
        <v>13</v>
      </c>
      <c r="V3400" s="4" t="s">
        <v>12</v>
      </c>
    </row>
    <row r="3401" spans="1:22">
      <c r="A3401" t="n">
        <v>30336</v>
      </c>
      <c r="B3401" s="26" t="n">
        <v>19</v>
      </c>
      <c r="C3401" s="7" t="n">
        <v>1656</v>
      </c>
      <c r="D3401" s="7" t="s">
        <v>34</v>
      </c>
      <c r="E3401" s="7" t="s">
        <v>35</v>
      </c>
      <c r="F3401" s="7" t="s">
        <v>14</v>
      </c>
      <c r="G3401" s="7" t="n">
        <v>0</v>
      </c>
      <c r="H3401" s="7" t="n">
        <v>1</v>
      </c>
      <c r="I3401" s="7" t="n">
        <v>0</v>
      </c>
      <c r="J3401" s="7" t="n">
        <v>0</v>
      </c>
      <c r="K3401" s="7" t="n">
        <v>0</v>
      </c>
      <c r="L3401" s="7" t="n">
        <v>0</v>
      </c>
      <c r="M3401" s="7" t="n">
        <v>1</v>
      </c>
      <c r="N3401" s="7" t="n">
        <v>1.60000002384186</v>
      </c>
      <c r="O3401" s="7" t="n">
        <v>0.0900000035762787</v>
      </c>
      <c r="P3401" s="7" t="s">
        <v>14</v>
      </c>
      <c r="Q3401" s="7" t="s">
        <v>14</v>
      </c>
      <c r="R3401" s="7" t="n">
        <v>-1</v>
      </c>
      <c r="S3401" s="7" t="n">
        <v>0</v>
      </c>
      <c r="T3401" s="7" t="n">
        <v>0</v>
      </c>
      <c r="U3401" s="7" t="n">
        <v>0</v>
      </c>
      <c r="V3401" s="7" t="n">
        <v>0</v>
      </c>
    </row>
    <row r="3402" spans="1:22">
      <c r="A3402" t="s">
        <v>4</v>
      </c>
      <c r="B3402" s="4" t="s">
        <v>5</v>
      </c>
      <c r="C3402" s="4" t="s">
        <v>12</v>
      </c>
      <c r="D3402" s="4" t="s">
        <v>8</v>
      </c>
      <c r="E3402" s="4" t="s">
        <v>8</v>
      </c>
      <c r="F3402" s="4" t="s">
        <v>8</v>
      </c>
      <c r="G3402" s="4" t="s">
        <v>7</v>
      </c>
      <c r="H3402" s="4" t="s">
        <v>13</v>
      </c>
      <c r="I3402" s="4" t="s">
        <v>21</v>
      </c>
      <c r="J3402" s="4" t="s">
        <v>21</v>
      </c>
      <c r="K3402" s="4" t="s">
        <v>21</v>
      </c>
      <c r="L3402" s="4" t="s">
        <v>21</v>
      </c>
      <c r="M3402" s="4" t="s">
        <v>21</v>
      </c>
      <c r="N3402" s="4" t="s">
        <v>21</v>
      </c>
      <c r="O3402" s="4" t="s">
        <v>21</v>
      </c>
      <c r="P3402" s="4" t="s">
        <v>8</v>
      </c>
      <c r="Q3402" s="4" t="s">
        <v>8</v>
      </c>
      <c r="R3402" s="4" t="s">
        <v>13</v>
      </c>
      <c r="S3402" s="4" t="s">
        <v>7</v>
      </c>
      <c r="T3402" s="4" t="s">
        <v>13</v>
      </c>
      <c r="U3402" s="4" t="s">
        <v>13</v>
      </c>
      <c r="V3402" s="4" t="s">
        <v>12</v>
      </c>
    </row>
    <row r="3403" spans="1:22">
      <c r="A3403" t="n">
        <v>30407</v>
      </c>
      <c r="B3403" s="26" t="n">
        <v>19</v>
      </c>
      <c r="C3403" s="7" t="n">
        <v>1657</v>
      </c>
      <c r="D3403" s="7" t="s">
        <v>34</v>
      </c>
      <c r="E3403" s="7" t="s">
        <v>35</v>
      </c>
      <c r="F3403" s="7" t="s">
        <v>14</v>
      </c>
      <c r="G3403" s="7" t="n">
        <v>0</v>
      </c>
      <c r="H3403" s="7" t="n">
        <v>1</v>
      </c>
      <c r="I3403" s="7" t="n">
        <v>0</v>
      </c>
      <c r="J3403" s="7" t="n">
        <v>0</v>
      </c>
      <c r="K3403" s="7" t="n">
        <v>0</v>
      </c>
      <c r="L3403" s="7" t="n">
        <v>0</v>
      </c>
      <c r="M3403" s="7" t="n">
        <v>1</v>
      </c>
      <c r="N3403" s="7" t="n">
        <v>1.60000002384186</v>
      </c>
      <c r="O3403" s="7" t="n">
        <v>0.0900000035762787</v>
      </c>
      <c r="P3403" s="7" t="s">
        <v>14</v>
      </c>
      <c r="Q3403" s="7" t="s">
        <v>14</v>
      </c>
      <c r="R3403" s="7" t="n">
        <v>-1</v>
      </c>
      <c r="S3403" s="7" t="n">
        <v>0</v>
      </c>
      <c r="T3403" s="7" t="n">
        <v>0</v>
      </c>
      <c r="U3403" s="7" t="n">
        <v>0</v>
      </c>
      <c r="V3403" s="7" t="n">
        <v>0</v>
      </c>
    </row>
    <row r="3404" spans="1:22">
      <c r="A3404" t="s">
        <v>4</v>
      </c>
      <c r="B3404" s="4" t="s">
        <v>5</v>
      </c>
      <c r="C3404" s="4" t="s">
        <v>12</v>
      </c>
      <c r="D3404" s="4" t="s">
        <v>8</v>
      </c>
      <c r="E3404" s="4" t="s">
        <v>8</v>
      </c>
      <c r="F3404" s="4" t="s">
        <v>8</v>
      </c>
      <c r="G3404" s="4" t="s">
        <v>7</v>
      </c>
      <c r="H3404" s="4" t="s">
        <v>13</v>
      </c>
      <c r="I3404" s="4" t="s">
        <v>21</v>
      </c>
      <c r="J3404" s="4" t="s">
        <v>21</v>
      </c>
      <c r="K3404" s="4" t="s">
        <v>21</v>
      </c>
      <c r="L3404" s="4" t="s">
        <v>21</v>
      </c>
      <c r="M3404" s="4" t="s">
        <v>21</v>
      </c>
      <c r="N3404" s="4" t="s">
        <v>21</v>
      </c>
      <c r="O3404" s="4" t="s">
        <v>21</v>
      </c>
      <c r="P3404" s="4" t="s">
        <v>8</v>
      </c>
      <c r="Q3404" s="4" t="s">
        <v>8</v>
      </c>
      <c r="R3404" s="4" t="s">
        <v>13</v>
      </c>
      <c r="S3404" s="4" t="s">
        <v>7</v>
      </c>
      <c r="T3404" s="4" t="s">
        <v>13</v>
      </c>
      <c r="U3404" s="4" t="s">
        <v>13</v>
      </c>
      <c r="V3404" s="4" t="s">
        <v>12</v>
      </c>
    </row>
    <row r="3405" spans="1:22">
      <c r="A3405" t="n">
        <v>30478</v>
      </c>
      <c r="B3405" s="26" t="n">
        <v>19</v>
      </c>
      <c r="C3405" s="7" t="n">
        <v>1658</v>
      </c>
      <c r="D3405" s="7" t="s">
        <v>34</v>
      </c>
      <c r="E3405" s="7" t="s">
        <v>35</v>
      </c>
      <c r="F3405" s="7" t="s">
        <v>14</v>
      </c>
      <c r="G3405" s="7" t="n">
        <v>0</v>
      </c>
      <c r="H3405" s="7" t="n">
        <v>1</v>
      </c>
      <c r="I3405" s="7" t="n">
        <v>0</v>
      </c>
      <c r="J3405" s="7" t="n">
        <v>0</v>
      </c>
      <c r="K3405" s="7" t="n">
        <v>0</v>
      </c>
      <c r="L3405" s="7" t="n">
        <v>0</v>
      </c>
      <c r="M3405" s="7" t="n">
        <v>1</v>
      </c>
      <c r="N3405" s="7" t="n">
        <v>1.60000002384186</v>
      </c>
      <c r="O3405" s="7" t="n">
        <v>0.0900000035762787</v>
      </c>
      <c r="P3405" s="7" t="s">
        <v>14</v>
      </c>
      <c r="Q3405" s="7" t="s">
        <v>14</v>
      </c>
      <c r="R3405" s="7" t="n">
        <v>-1</v>
      </c>
      <c r="S3405" s="7" t="n">
        <v>0</v>
      </c>
      <c r="T3405" s="7" t="n">
        <v>0</v>
      </c>
      <c r="U3405" s="7" t="n">
        <v>0</v>
      </c>
      <c r="V3405" s="7" t="n">
        <v>0</v>
      </c>
    </row>
    <row r="3406" spans="1:22">
      <c r="A3406" t="s">
        <v>4</v>
      </c>
      <c r="B3406" s="4" t="s">
        <v>5</v>
      </c>
      <c r="C3406" s="4" t="s">
        <v>12</v>
      </c>
      <c r="D3406" s="4" t="s">
        <v>8</v>
      </c>
      <c r="E3406" s="4" t="s">
        <v>8</v>
      </c>
      <c r="F3406" s="4" t="s">
        <v>8</v>
      </c>
      <c r="G3406" s="4" t="s">
        <v>7</v>
      </c>
      <c r="H3406" s="4" t="s">
        <v>13</v>
      </c>
      <c r="I3406" s="4" t="s">
        <v>21</v>
      </c>
      <c r="J3406" s="4" t="s">
        <v>21</v>
      </c>
      <c r="K3406" s="4" t="s">
        <v>21</v>
      </c>
      <c r="L3406" s="4" t="s">
        <v>21</v>
      </c>
      <c r="M3406" s="4" t="s">
        <v>21</v>
      </c>
      <c r="N3406" s="4" t="s">
        <v>21</v>
      </c>
      <c r="O3406" s="4" t="s">
        <v>21</v>
      </c>
      <c r="P3406" s="4" t="s">
        <v>8</v>
      </c>
      <c r="Q3406" s="4" t="s">
        <v>8</v>
      </c>
      <c r="R3406" s="4" t="s">
        <v>13</v>
      </c>
      <c r="S3406" s="4" t="s">
        <v>7</v>
      </c>
      <c r="T3406" s="4" t="s">
        <v>13</v>
      </c>
      <c r="U3406" s="4" t="s">
        <v>13</v>
      </c>
      <c r="V3406" s="4" t="s">
        <v>12</v>
      </c>
    </row>
    <row r="3407" spans="1:22">
      <c r="A3407" t="n">
        <v>30549</v>
      </c>
      <c r="B3407" s="26" t="n">
        <v>19</v>
      </c>
      <c r="C3407" s="7" t="n">
        <v>1560</v>
      </c>
      <c r="D3407" s="7" t="s">
        <v>36</v>
      </c>
      <c r="E3407" s="7" t="s">
        <v>37</v>
      </c>
      <c r="F3407" s="7" t="s">
        <v>14</v>
      </c>
      <c r="G3407" s="7" t="n">
        <v>0</v>
      </c>
      <c r="H3407" s="7" t="n">
        <v>1</v>
      </c>
      <c r="I3407" s="7" t="n">
        <v>0</v>
      </c>
      <c r="J3407" s="7" t="n">
        <v>0</v>
      </c>
      <c r="K3407" s="7" t="n">
        <v>0</v>
      </c>
      <c r="L3407" s="7" t="n">
        <v>0</v>
      </c>
      <c r="M3407" s="7" t="n">
        <v>1</v>
      </c>
      <c r="N3407" s="7" t="n">
        <v>1.60000002384186</v>
      </c>
      <c r="O3407" s="7" t="n">
        <v>0.0900000035762787</v>
      </c>
      <c r="P3407" s="7" t="s">
        <v>38</v>
      </c>
      <c r="Q3407" s="7" t="s">
        <v>14</v>
      </c>
      <c r="R3407" s="7" t="n">
        <v>-1</v>
      </c>
      <c r="S3407" s="7" t="n">
        <v>0</v>
      </c>
      <c r="T3407" s="7" t="n">
        <v>0</v>
      </c>
      <c r="U3407" s="7" t="n">
        <v>0</v>
      </c>
      <c r="V3407" s="7" t="n">
        <v>0</v>
      </c>
    </row>
    <row r="3408" spans="1:22">
      <c r="A3408" t="s">
        <v>4</v>
      </c>
      <c r="B3408" s="4" t="s">
        <v>5</v>
      </c>
      <c r="C3408" s="4" t="s">
        <v>12</v>
      </c>
      <c r="D3408" s="4" t="s">
        <v>8</v>
      </c>
      <c r="E3408" s="4" t="s">
        <v>8</v>
      </c>
      <c r="F3408" s="4" t="s">
        <v>8</v>
      </c>
      <c r="G3408" s="4" t="s">
        <v>7</v>
      </c>
      <c r="H3408" s="4" t="s">
        <v>13</v>
      </c>
      <c r="I3408" s="4" t="s">
        <v>21</v>
      </c>
      <c r="J3408" s="4" t="s">
        <v>21</v>
      </c>
      <c r="K3408" s="4" t="s">
        <v>21</v>
      </c>
      <c r="L3408" s="4" t="s">
        <v>21</v>
      </c>
      <c r="M3408" s="4" t="s">
        <v>21</v>
      </c>
      <c r="N3408" s="4" t="s">
        <v>21</v>
      </c>
      <c r="O3408" s="4" t="s">
        <v>21</v>
      </c>
      <c r="P3408" s="4" t="s">
        <v>8</v>
      </c>
      <c r="Q3408" s="4" t="s">
        <v>8</v>
      </c>
      <c r="R3408" s="4" t="s">
        <v>13</v>
      </c>
      <c r="S3408" s="4" t="s">
        <v>7</v>
      </c>
      <c r="T3408" s="4" t="s">
        <v>13</v>
      </c>
      <c r="U3408" s="4" t="s">
        <v>13</v>
      </c>
      <c r="V3408" s="4" t="s">
        <v>12</v>
      </c>
    </row>
    <row r="3409" spans="1:22">
      <c r="A3409" t="n">
        <v>30638</v>
      </c>
      <c r="B3409" s="26" t="n">
        <v>19</v>
      </c>
      <c r="C3409" s="7" t="n">
        <v>1561</v>
      </c>
      <c r="D3409" s="7" t="s">
        <v>39</v>
      </c>
      <c r="E3409" s="7" t="s">
        <v>40</v>
      </c>
      <c r="F3409" s="7" t="s">
        <v>14</v>
      </c>
      <c r="G3409" s="7" t="n">
        <v>0</v>
      </c>
      <c r="H3409" s="7" t="n">
        <v>1</v>
      </c>
      <c r="I3409" s="7" t="n">
        <v>0</v>
      </c>
      <c r="J3409" s="7" t="n">
        <v>0</v>
      </c>
      <c r="K3409" s="7" t="n">
        <v>0</v>
      </c>
      <c r="L3409" s="7" t="n">
        <v>0</v>
      </c>
      <c r="M3409" s="7" t="n">
        <v>1</v>
      </c>
      <c r="N3409" s="7" t="n">
        <v>1.60000002384186</v>
      </c>
      <c r="O3409" s="7" t="n">
        <v>0.0900000035762787</v>
      </c>
      <c r="P3409" s="7" t="s">
        <v>41</v>
      </c>
      <c r="Q3409" s="7" t="s">
        <v>14</v>
      </c>
      <c r="R3409" s="7" t="n">
        <v>-1</v>
      </c>
      <c r="S3409" s="7" t="n">
        <v>0</v>
      </c>
      <c r="T3409" s="7" t="n">
        <v>0</v>
      </c>
      <c r="U3409" s="7" t="n">
        <v>0</v>
      </c>
      <c r="V3409" s="7" t="n">
        <v>0</v>
      </c>
    </row>
    <row r="3410" spans="1:22">
      <c r="A3410" t="s">
        <v>4</v>
      </c>
      <c r="B3410" s="4" t="s">
        <v>5</v>
      </c>
      <c r="C3410" s="4" t="s">
        <v>12</v>
      </c>
      <c r="D3410" s="4" t="s">
        <v>8</v>
      </c>
      <c r="E3410" s="4" t="s">
        <v>8</v>
      </c>
      <c r="F3410" s="4" t="s">
        <v>8</v>
      </c>
      <c r="G3410" s="4" t="s">
        <v>7</v>
      </c>
      <c r="H3410" s="4" t="s">
        <v>13</v>
      </c>
      <c r="I3410" s="4" t="s">
        <v>21</v>
      </c>
      <c r="J3410" s="4" t="s">
        <v>21</v>
      </c>
      <c r="K3410" s="4" t="s">
        <v>21</v>
      </c>
      <c r="L3410" s="4" t="s">
        <v>21</v>
      </c>
      <c r="M3410" s="4" t="s">
        <v>21</v>
      </c>
      <c r="N3410" s="4" t="s">
        <v>21</v>
      </c>
      <c r="O3410" s="4" t="s">
        <v>21</v>
      </c>
      <c r="P3410" s="4" t="s">
        <v>8</v>
      </c>
      <c r="Q3410" s="4" t="s">
        <v>8</v>
      </c>
      <c r="R3410" s="4" t="s">
        <v>13</v>
      </c>
      <c r="S3410" s="4" t="s">
        <v>7</v>
      </c>
      <c r="T3410" s="4" t="s">
        <v>13</v>
      </c>
      <c r="U3410" s="4" t="s">
        <v>13</v>
      </c>
      <c r="V3410" s="4" t="s">
        <v>12</v>
      </c>
    </row>
    <row r="3411" spans="1:22">
      <c r="A3411" t="n">
        <v>30729</v>
      </c>
      <c r="B3411" s="26" t="n">
        <v>19</v>
      </c>
      <c r="C3411" s="7" t="n">
        <v>1562</v>
      </c>
      <c r="D3411" s="7" t="s">
        <v>39</v>
      </c>
      <c r="E3411" s="7" t="s">
        <v>40</v>
      </c>
      <c r="F3411" s="7" t="s">
        <v>14</v>
      </c>
      <c r="G3411" s="7" t="n">
        <v>0</v>
      </c>
      <c r="H3411" s="7" t="n">
        <v>1</v>
      </c>
      <c r="I3411" s="7" t="n">
        <v>0</v>
      </c>
      <c r="J3411" s="7" t="n">
        <v>0</v>
      </c>
      <c r="K3411" s="7" t="n">
        <v>0</v>
      </c>
      <c r="L3411" s="7" t="n">
        <v>0</v>
      </c>
      <c r="M3411" s="7" t="n">
        <v>1</v>
      </c>
      <c r="N3411" s="7" t="n">
        <v>1.60000002384186</v>
      </c>
      <c r="O3411" s="7" t="n">
        <v>0.0900000035762787</v>
      </c>
      <c r="P3411" s="7" t="s">
        <v>41</v>
      </c>
      <c r="Q3411" s="7" t="s">
        <v>14</v>
      </c>
      <c r="R3411" s="7" t="n">
        <v>-1</v>
      </c>
      <c r="S3411" s="7" t="n">
        <v>0</v>
      </c>
      <c r="T3411" s="7" t="n">
        <v>0</v>
      </c>
      <c r="U3411" s="7" t="n">
        <v>0</v>
      </c>
      <c r="V3411" s="7" t="n">
        <v>0</v>
      </c>
    </row>
    <row r="3412" spans="1:22">
      <c r="A3412" t="s">
        <v>4</v>
      </c>
      <c r="B3412" s="4" t="s">
        <v>5</v>
      </c>
      <c r="C3412" s="4" t="s">
        <v>12</v>
      </c>
      <c r="D3412" s="4" t="s">
        <v>8</v>
      </c>
      <c r="E3412" s="4" t="s">
        <v>8</v>
      </c>
      <c r="F3412" s="4" t="s">
        <v>8</v>
      </c>
      <c r="G3412" s="4" t="s">
        <v>7</v>
      </c>
      <c r="H3412" s="4" t="s">
        <v>13</v>
      </c>
      <c r="I3412" s="4" t="s">
        <v>21</v>
      </c>
      <c r="J3412" s="4" t="s">
        <v>21</v>
      </c>
      <c r="K3412" s="4" t="s">
        <v>21</v>
      </c>
      <c r="L3412" s="4" t="s">
        <v>21</v>
      </c>
      <c r="M3412" s="4" t="s">
        <v>21</v>
      </c>
      <c r="N3412" s="4" t="s">
        <v>21</v>
      </c>
      <c r="O3412" s="4" t="s">
        <v>21</v>
      </c>
      <c r="P3412" s="4" t="s">
        <v>8</v>
      </c>
      <c r="Q3412" s="4" t="s">
        <v>8</v>
      </c>
      <c r="R3412" s="4" t="s">
        <v>13</v>
      </c>
      <c r="S3412" s="4" t="s">
        <v>7</v>
      </c>
      <c r="T3412" s="4" t="s">
        <v>13</v>
      </c>
      <c r="U3412" s="4" t="s">
        <v>13</v>
      </c>
      <c r="V3412" s="4" t="s">
        <v>12</v>
      </c>
    </row>
    <row r="3413" spans="1:22">
      <c r="A3413" t="n">
        <v>30820</v>
      </c>
      <c r="B3413" s="26" t="n">
        <v>19</v>
      </c>
      <c r="C3413" s="7" t="n">
        <v>1563</v>
      </c>
      <c r="D3413" s="7" t="s">
        <v>39</v>
      </c>
      <c r="E3413" s="7" t="s">
        <v>40</v>
      </c>
      <c r="F3413" s="7" t="s">
        <v>14</v>
      </c>
      <c r="G3413" s="7" t="n">
        <v>0</v>
      </c>
      <c r="H3413" s="7" t="n">
        <v>1</v>
      </c>
      <c r="I3413" s="7" t="n">
        <v>0</v>
      </c>
      <c r="J3413" s="7" t="n">
        <v>0</v>
      </c>
      <c r="K3413" s="7" t="n">
        <v>0</v>
      </c>
      <c r="L3413" s="7" t="n">
        <v>0</v>
      </c>
      <c r="M3413" s="7" t="n">
        <v>1</v>
      </c>
      <c r="N3413" s="7" t="n">
        <v>1.60000002384186</v>
      </c>
      <c r="O3413" s="7" t="n">
        <v>0.0900000035762787</v>
      </c>
      <c r="P3413" s="7" t="s">
        <v>41</v>
      </c>
      <c r="Q3413" s="7" t="s">
        <v>14</v>
      </c>
      <c r="R3413" s="7" t="n">
        <v>-1</v>
      </c>
      <c r="S3413" s="7" t="n">
        <v>0</v>
      </c>
      <c r="T3413" s="7" t="n">
        <v>0</v>
      </c>
      <c r="U3413" s="7" t="n">
        <v>0</v>
      </c>
      <c r="V3413" s="7" t="n">
        <v>0</v>
      </c>
    </row>
    <row r="3414" spans="1:22">
      <c r="A3414" t="s">
        <v>4</v>
      </c>
      <c r="B3414" s="4" t="s">
        <v>5</v>
      </c>
      <c r="C3414" s="4" t="s">
        <v>12</v>
      </c>
      <c r="D3414" s="4" t="s">
        <v>8</v>
      </c>
      <c r="E3414" s="4" t="s">
        <v>8</v>
      </c>
      <c r="F3414" s="4" t="s">
        <v>8</v>
      </c>
      <c r="G3414" s="4" t="s">
        <v>7</v>
      </c>
      <c r="H3414" s="4" t="s">
        <v>13</v>
      </c>
      <c r="I3414" s="4" t="s">
        <v>21</v>
      </c>
      <c r="J3414" s="4" t="s">
        <v>21</v>
      </c>
      <c r="K3414" s="4" t="s">
        <v>21</v>
      </c>
      <c r="L3414" s="4" t="s">
        <v>21</v>
      </c>
      <c r="M3414" s="4" t="s">
        <v>21</v>
      </c>
      <c r="N3414" s="4" t="s">
        <v>21</v>
      </c>
      <c r="O3414" s="4" t="s">
        <v>21</v>
      </c>
      <c r="P3414" s="4" t="s">
        <v>8</v>
      </c>
      <c r="Q3414" s="4" t="s">
        <v>8</v>
      </c>
      <c r="R3414" s="4" t="s">
        <v>13</v>
      </c>
      <c r="S3414" s="4" t="s">
        <v>7</v>
      </c>
      <c r="T3414" s="4" t="s">
        <v>13</v>
      </c>
      <c r="U3414" s="4" t="s">
        <v>13</v>
      </c>
      <c r="V3414" s="4" t="s">
        <v>12</v>
      </c>
    </row>
    <row r="3415" spans="1:22">
      <c r="A3415" t="n">
        <v>30911</v>
      </c>
      <c r="B3415" s="26" t="n">
        <v>19</v>
      </c>
      <c r="C3415" s="7" t="n">
        <v>1564</v>
      </c>
      <c r="D3415" s="7" t="s">
        <v>39</v>
      </c>
      <c r="E3415" s="7" t="s">
        <v>40</v>
      </c>
      <c r="F3415" s="7" t="s">
        <v>14</v>
      </c>
      <c r="G3415" s="7" t="n">
        <v>0</v>
      </c>
      <c r="H3415" s="7" t="n">
        <v>1</v>
      </c>
      <c r="I3415" s="7" t="n">
        <v>0</v>
      </c>
      <c r="J3415" s="7" t="n">
        <v>0</v>
      </c>
      <c r="K3415" s="7" t="n">
        <v>0</v>
      </c>
      <c r="L3415" s="7" t="n">
        <v>0</v>
      </c>
      <c r="M3415" s="7" t="n">
        <v>1</v>
      </c>
      <c r="N3415" s="7" t="n">
        <v>1.60000002384186</v>
      </c>
      <c r="O3415" s="7" t="n">
        <v>0.0900000035762787</v>
      </c>
      <c r="P3415" s="7" t="s">
        <v>41</v>
      </c>
      <c r="Q3415" s="7" t="s">
        <v>14</v>
      </c>
      <c r="R3415" s="7" t="n">
        <v>-1</v>
      </c>
      <c r="S3415" s="7" t="n">
        <v>0</v>
      </c>
      <c r="T3415" s="7" t="n">
        <v>0</v>
      </c>
      <c r="U3415" s="7" t="n">
        <v>0</v>
      </c>
      <c r="V3415" s="7" t="n">
        <v>0</v>
      </c>
    </row>
    <row r="3416" spans="1:22">
      <c r="A3416" t="s">
        <v>4</v>
      </c>
      <c r="B3416" s="4" t="s">
        <v>5</v>
      </c>
      <c r="C3416" s="4" t="s">
        <v>12</v>
      </c>
      <c r="D3416" s="4" t="s">
        <v>8</v>
      </c>
      <c r="E3416" s="4" t="s">
        <v>8</v>
      </c>
      <c r="F3416" s="4" t="s">
        <v>8</v>
      </c>
      <c r="G3416" s="4" t="s">
        <v>7</v>
      </c>
      <c r="H3416" s="4" t="s">
        <v>13</v>
      </c>
      <c r="I3416" s="4" t="s">
        <v>21</v>
      </c>
      <c r="J3416" s="4" t="s">
        <v>21</v>
      </c>
      <c r="K3416" s="4" t="s">
        <v>21</v>
      </c>
      <c r="L3416" s="4" t="s">
        <v>21</v>
      </c>
      <c r="M3416" s="4" t="s">
        <v>21</v>
      </c>
      <c r="N3416" s="4" t="s">
        <v>21</v>
      </c>
      <c r="O3416" s="4" t="s">
        <v>21</v>
      </c>
      <c r="P3416" s="4" t="s">
        <v>8</v>
      </c>
      <c r="Q3416" s="4" t="s">
        <v>8</v>
      </c>
      <c r="R3416" s="4" t="s">
        <v>13</v>
      </c>
      <c r="S3416" s="4" t="s">
        <v>7</v>
      </c>
      <c r="T3416" s="4" t="s">
        <v>13</v>
      </c>
      <c r="U3416" s="4" t="s">
        <v>13</v>
      </c>
      <c r="V3416" s="4" t="s">
        <v>12</v>
      </c>
    </row>
    <row r="3417" spans="1:22">
      <c r="A3417" t="n">
        <v>31002</v>
      </c>
      <c r="B3417" s="26" t="n">
        <v>19</v>
      </c>
      <c r="C3417" s="7" t="n">
        <v>1565</v>
      </c>
      <c r="D3417" s="7" t="s">
        <v>39</v>
      </c>
      <c r="E3417" s="7" t="s">
        <v>40</v>
      </c>
      <c r="F3417" s="7" t="s">
        <v>14</v>
      </c>
      <c r="G3417" s="7" t="n">
        <v>0</v>
      </c>
      <c r="H3417" s="7" t="n">
        <v>1</v>
      </c>
      <c r="I3417" s="7" t="n">
        <v>0</v>
      </c>
      <c r="J3417" s="7" t="n">
        <v>0</v>
      </c>
      <c r="K3417" s="7" t="n">
        <v>0</v>
      </c>
      <c r="L3417" s="7" t="n">
        <v>0</v>
      </c>
      <c r="M3417" s="7" t="n">
        <v>1</v>
      </c>
      <c r="N3417" s="7" t="n">
        <v>1.60000002384186</v>
      </c>
      <c r="O3417" s="7" t="n">
        <v>0.0900000035762787</v>
      </c>
      <c r="P3417" s="7" t="s">
        <v>41</v>
      </c>
      <c r="Q3417" s="7" t="s">
        <v>14</v>
      </c>
      <c r="R3417" s="7" t="n">
        <v>-1</v>
      </c>
      <c r="S3417" s="7" t="n">
        <v>0</v>
      </c>
      <c r="T3417" s="7" t="n">
        <v>0</v>
      </c>
      <c r="U3417" s="7" t="n">
        <v>0</v>
      </c>
      <c r="V3417" s="7" t="n">
        <v>0</v>
      </c>
    </row>
    <row r="3418" spans="1:22">
      <c r="A3418" t="s">
        <v>4</v>
      </c>
      <c r="B3418" s="4" t="s">
        <v>5</v>
      </c>
      <c r="C3418" s="4" t="s">
        <v>12</v>
      </c>
      <c r="D3418" s="4" t="s">
        <v>8</v>
      </c>
      <c r="E3418" s="4" t="s">
        <v>8</v>
      </c>
      <c r="F3418" s="4" t="s">
        <v>8</v>
      </c>
      <c r="G3418" s="4" t="s">
        <v>7</v>
      </c>
      <c r="H3418" s="4" t="s">
        <v>13</v>
      </c>
      <c r="I3418" s="4" t="s">
        <v>21</v>
      </c>
      <c r="J3418" s="4" t="s">
        <v>21</v>
      </c>
      <c r="K3418" s="4" t="s">
        <v>21</v>
      </c>
      <c r="L3418" s="4" t="s">
        <v>21</v>
      </c>
      <c r="M3418" s="4" t="s">
        <v>21</v>
      </c>
      <c r="N3418" s="4" t="s">
        <v>21</v>
      </c>
      <c r="O3418" s="4" t="s">
        <v>21</v>
      </c>
      <c r="P3418" s="4" t="s">
        <v>8</v>
      </c>
      <c r="Q3418" s="4" t="s">
        <v>8</v>
      </c>
      <c r="R3418" s="4" t="s">
        <v>13</v>
      </c>
      <c r="S3418" s="4" t="s">
        <v>7</v>
      </c>
      <c r="T3418" s="4" t="s">
        <v>13</v>
      </c>
      <c r="U3418" s="4" t="s">
        <v>13</v>
      </c>
      <c r="V3418" s="4" t="s">
        <v>12</v>
      </c>
    </row>
    <row r="3419" spans="1:22">
      <c r="A3419" t="n">
        <v>31093</v>
      </c>
      <c r="B3419" s="26" t="n">
        <v>19</v>
      </c>
      <c r="C3419" s="7" t="n">
        <v>1570</v>
      </c>
      <c r="D3419" s="7" t="s">
        <v>42</v>
      </c>
      <c r="E3419" s="7" t="s">
        <v>43</v>
      </c>
      <c r="F3419" s="7" t="s">
        <v>14</v>
      </c>
      <c r="G3419" s="7" t="n">
        <v>0</v>
      </c>
      <c r="H3419" s="7" t="n">
        <v>1</v>
      </c>
      <c r="I3419" s="7" t="n">
        <v>0</v>
      </c>
      <c r="J3419" s="7" t="n">
        <v>0</v>
      </c>
      <c r="K3419" s="7" t="n">
        <v>0</v>
      </c>
      <c r="L3419" s="7" t="n">
        <v>0</v>
      </c>
      <c r="M3419" s="7" t="n">
        <v>1</v>
      </c>
      <c r="N3419" s="7" t="n">
        <v>1.60000002384186</v>
      </c>
      <c r="O3419" s="7" t="n">
        <v>0.0900000035762787</v>
      </c>
      <c r="P3419" s="7" t="s">
        <v>14</v>
      </c>
      <c r="Q3419" s="7" t="s">
        <v>14</v>
      </c>
      <c r="R3419" s="7" t="n">
        <v>-1</v>
      </c>
      <c r="S3419" s="7" t="n">
        <v>0</v>
      </c>
      <c r="T3419" s="7" t="n">
        <v>0</v>
      </c>
      <c r="U3419" s="7" t="n">
        <v>0</v>
      </c>
      <c r="V3419" s="7" t="n">
        <v>0</v>
      </c>
    </row>
    <row r="3420" spans="1:22">
      <c r="A3420" t="s">
        <v>4</v>
      </c>
      <c r="B3420" s="4" t="s">
        <v>5</v>
      </c>
      <c r="C3420" s="4" t="s">
        <v>12</v>
      </c>
      <c r="D3420" s="4" t="s">
        <v>8</v>
      </c>
      <c r="E3420" s="4" t="s">
        <v>8</v>
      </c>
      <c r="F3420" s="4" t="s">
        <v>8</v>
      </c>
      <c r="G3420" s="4" t="s">
        <v>7</v>
      </c>
      <c r="H3420" s="4" t="s">
        <v>13</v>
      </c>
      <c r="I3420" s="4" t="s">
        <v>21</v>
      </c>
      <c r="J3420" s="4" t="s">
        <v>21</v>
      </c>
      <c r="K3420" s="4" t="s">
        <v>21</v>
      </c>
      <c r="L3420" s="4" t="s">
        <v>21</v>
      </c>
      <c r="M3420" s="4" t="s">
        <v>21</v>
      </c>
      <c r="N3420" s="4" t="s">
        <v>21</v>
      </c>
      <c r="O3420" s="4" t="s">
        <v>21</v>
      </c>
      <c r="P3420" s="4" t="s">
        <v>8</v>
      </c>
      <c r="Q3420" s="4" t="s">
        <v>8</v>
      </c>
      <c r="R3420" s="4" t="s">
        <v>13</v>
      </c>
      <c r="S3420" s="4" t="s">
        <v>7</v>
      </c>
      <c r="T3420" s="4" t="s">
        <v>13</v>
      </c>
      <c r="U3420" s="4" t="s">
        <v>13</v>
      </c>
      <c r="V3420" s="4" t="s">
        <v>12</v>
      </c>
    </row>
    <row r="3421" spans="1:22">
      <c r="A3421" t="n">
        <v>31167</v>
      </c>
      <c r="B3421" s="26" t="n">
        <v>19</v>
      </c>
      <c r="C3421" s="7" t="n">
        <v>1571</v>
      </c>
      <c r="D3421" s="7" t="s">
        <v>158</v>
      </c>
      <c r="E3421" s="7" t="s">
        <v>159</v>
      </c>
      <c r="F3421" s="7" t="s">
        <v>14</v>
      </c>
      <c r="G3421" s="7" t="n">
        <v>0</v>
      </c>
      <c r="H3421" s="7" t="n">
        <v>1</v>
      </c>
      <c r="I3421" s="7" t="n">
        <v>0</v>
      </c>
      <c r="J3421" s="7" t="n">
        <v>0</v>
      </c>
      <c r="K3421" s="7" t="n">
        <v>0</v>
      </c>
      <c r="L3421" s="7" t="n">
        <v>0</v>
      </c>
      <c r="M3421" s="7" t="n">
        <v>1</v>
      </c>
      <c r="N3421" s="7" t="n">
        <v>1.60000002384186</v>
      </c>
      <c r="O3421" s="7" t="n">
        <v>0.0900000035762787</v>
      </c>
      <c r="P3421" s="7" t="s">
        <v>14</v>
      </c>
      <c r="Q3421" s="7" t="s">
        <v>14</v>
      </c>
      <c r="R3421" s="7" t="n">
        <v>-1</v>
      </c>
      <c r="S3421" s="7" t="n">
        <v>0</v>
      </c>
      <c r="T3421" s="7" t="n">
        <v>0</v>
      </c>
      <c r="U3421" s="7" t="n">
        <v>0</v>
      </c>
      <c r="V3421" s="7" t="n">
        <v>0</v>
      </c>
    </row>
    <row r="3422" spans="1:22">
      <c r="A3422" t="s">
        <v>4</v>
      </c>
      <c r="B3422" s="4" t="s">
        <v>5</v>
      </c>
      <c r="C3422" s="4" t="s">
        <v>12</v>
      </c>
      <c r="D3422" s="4" t="s">
        <v>8</v>
      </c>
      <c r="E3422" s="4" t="s">
        <v>8</v>
      </c>
      <c r="F3422" s="4" t="s">
        <v>8</v>
      </c>
      <c r="G3422" s="4" t="s">
        <v>7</v>
      </c>
      <c r="H3422" s="4" t="s">
        <v>13</v>
      </c>
      <c r="I3422" s="4" t="s">
        <v>21</v>
      </c>
      <c r="J3422" s="4" t="s">
        <v>21</v>
      </c>
      <c r="K3422" s="4" t="s">
        <v>21</v>
      </c>
      <c r="L3422" s="4" t="s">
        <v>21</v>
      </c>
      <c r="M3422" s="4" t="s">
        <v>21</v>
      </c>
      <c r="N3422" s="4" t="s">
        <v>21</v>
      </c>
      <c r="O3422" s="4" t="s">
        <v>21</v>
      </c>
      <c r="P3422" s="4" t="s">
        <v>8</v>
      </c>
      <c r="Q3422" s="4" t="s">
        <v>8</v>
      </c>
      <c r="R3422" s="4" t="s">
        <v>13</v>
      </c>
      <c r="S3422" s="4" t="s">
        <v>7</v>
      </c>
      <c r="T3422" s="4" t="s">
        <v>13</v>
      </c>
      <c r="U3422" s="4" t="s">
        <v>13</v>
      </c>
      <c r="V3422" s="4" t="s">
        <v>12</v>
      </c>
    </row>
    <row r="3423" spans="1:22">
      <c r="A3423" t="n">
        <v>31249</v>
      </c>
      <c r="B3423" s="26" t="n">
        <v>19</v>
      </c>
      <c r="C3423" s="7" t="n">
        <v>1572</v>
      </c>
      <c r="D3423" s="7" t="s">
        <v>42</v>
      </c>
      <c r="E3423" s="7" t="s">
        <v>43</v>
      </c>
      <c r="F3423" s="7" t="s">
        <v>14</v>
      </c>
      <c r="G3423" s="7" t="n">
        <v>0</v>
      </c>
      <c r="H3423" s="7" t="n">
        <v>1</v>
      </c>
      <c r="I3423" s="7" t="n">
        <v>0</v>
      </c>
      <c r="J3423" s="7" t="n">
        <v>0</v>
      </c>
      <c r="K3423" s="7" t="n">
        <v>0</v>
      </c>
      <c r="L3423" s="7" t="n">
        <v>0</v>
      </c>
      <c r="M3423" s="7" t="n">
        <v>1</v>
      </c>
      <c r="N3423" s="7" t="n">
        <v>1.60000002384186</v>
      </c>
      <c r="O3423" s="7" t="n">
        <v>0.0900000035762787</v>
      </c>
      <c r="P3423" s="7" t="s">
        <v>14</v>
      </c>
      <c r="Q3423" s="7" t="s">
        <v>14</v>
      </c>
      <c r="R3423" s="7" t="n">
        <v>-1</v>
      </c>
      <c r="S3423" s="7" t="n">
        <v>0</v>
      </c>
      <c r="T3423" s="7" t="n">
        <v>0</v>
      </c>
      <c r="U3423" s="7" t="n">
        <v>0</v>
      </c>
      <c r="V3423" s="7" t="n">
        <v>0</v>
      </c>
    </row>
    <row r="3424" spans="1:22">
      <c r="A3424" t="s">
        <v>4</v>
      </c>
      <c r="B3424" s="4" t="s">
        <v>5</v>
      </c>
      <c r="C3424" s="4" t="s">
        <v>12</v>
      </c>
      <c r="D3424" s="4" t="s">
        <v>8</v>
      </c>
      <c r="E3424" s="4" t="s">
        <v>8</v>
      </c>
      <c r="F3424" s="4" t="s">
        <v>8</v>
      </c>
      <c r="G3424" s="4" t="s">
        <v>7</v>
      </c>
      <c r="H3424" s="4" t="s">
        <v>13</v>
      </c>
      <c r="I3424" s="4" t="s">
        <v>21</v>
      </c>
      <c r="J3424" s="4" t="s">
        <v>21</v>
      </c>
      <c r="K3424" s="4" t="s">
        <v>21</v>
      </c>
      <c r="L3424" s="4" t="s">
        <v>21</v>
      </c>
      <c r="M3424" s="4" t="s">
        <v>21</v>
      </c>
      <c r="N3424" s="4" t="s">
        <v>21</v>
      </c>
      <c r="O3424" s="4" t="s">
        <v>21</v>
      </c>
      <c r="P3424" s="4" t="s">
        <v>8</v>
      </c>
      <c r="Q3424" s="4" t="s">
        <v>8</v>
      </c>
      <c r="R3424" s="4" t="s">
        <v>13</v>
      </c>
      <c r="S3424" s="4" t="s">
        <v>7</v>
      </c>
      <c r="T3424" s="4" t="s">
        <v>13</v>
      </c>
      <c r="U3424" s="4" t="s">
        <v>13</v>
      </c>
      <c r="V3424" s="4" t="s">
        <v>12</v>
      </c>
    </row>
    <row r="3425" spans="1:22">
      <c r="A3425" t="n">
        <v>31323</v>
      </c>
      <c r="B3425" s="26" t="n">
        <v>19</v>
      </c>
      <c r="C3425" s="7" t="n">
        <v>1573</v>
      </c>
      <c r="D3425" s="7" t="s">
        <v>42</v>
      </c>
      <c r="E3425" s="7" t="s">
        <v>43</v>
      </c>
      <c r="F3425" s="7" t="s">
        <v>14</v>
      </c>
      <c r="G3425" s="7" t="n">
        <v>0</v>
      </c>
      <c r="H3425" s="7" t="n">
        <v>1</v>
      </c>
      <c r="I3425" s="7" t="n">
        <v>0</v>
      </c>
      <c r="J3425" s="7" t="n">
        <v>0</v>
      </c>
      <c r="K3425" s="7" t="n">
        <v>0</v>
      </c>
      <c r="L3425" s="7" t="n">
        <v>0</v>
      </c>
      <c r="M3425" s="7" t="n">
        <v>1</v>
      </c>
      <c r="N3425" s="7" t="n">
        <v>1.60000002384186</v>
      </c>
      <c r="O3425" s="7" t="n">
        <v>0.0900000035762787</v>
      </c>
      <c r="P3425" s="7" t="s">
        <v>14</v>
      </c>
      <c r="Q3425" s="7" t="s">
        <v>14</v>
      </c>
      <c r="R3425" s="7" t="n">
        <v>-1</v>
      </c>
      <c r="S3425" s="7" t="n">
        <v>0</v>
      </c>
      <c r="T3425" s="7" t="n">
        <v>0</v>
      </c>
      <c r="U3425" s="7" t="n">
        <v>0</v>
      </c>
      <c r="V3425" s="7" t="n">
        <v>0</v>
      </c>
    </row>
    <row r="3426" spans="1:22">
      <c r="A3426" t="s">
        <v>4</v>
      </c>
      <c r="B3426" s="4" t="s">
        <v>5</v>
      </c>
      <c r="C3426" s="4" t="s">
        <v>12</v>
      </c>
      <c r="D3426" s="4" t="s">
        <v>8</v>
      </c>
      <c r="E3426" s="4" t="s">
        <v>8</v>
      </c>
      <c r="F3426" s="4" t="s">
        <v>8</v>
      </c>
      <c r="G3426" s="4" t="s">
        <v>7</v>
      </c>
      <c r="H3426" s="4" t="s">
        <v>13</v>
      </c>
      <c r="I3426" s="4" t="s">
        <v>21</v>
      </c>
      <c r="J3426" s="4" t="s">
        <v>21</v>
      </c>
      <c r="K3426" s="4" t="s">
        <v>21</v>
      </c>
      <c r="L3426" s="4" t="s">
        <v>21</v>
      </c>
      <c r="M3426" s="4" t="s">
        <v>21</v>
      </c>
      <c r="N3426" s="4" t="s">
        <v>21</v>
      </c>
      <c r="O3426" s="4" t="s">
        <v>21</v>
      </c>
      <c r="P3426" s="4" t="s">
        <v>8</v>
      </c>
      <c r="Q3426" s="4" t="s">
        <v>8</v>
      </c>
      <c r="R3426" s="4" t="s">
        <v>13</v>
      </c>
      <c r="S3426" s="4" t="s">
        <v>7</v>
      </c>
      <c r="T3426" s="4" t="s">
        <v>13</v>
      </c>
      <c r="U3426" s="4" t="s">
        <v>13</v>
      </c>
      <c r="V3426" s="4" t="s">
        <v>12</v>
      </c>
    </row>
    <row r="3427" spans="1:22">
      <c r="A3427" t="n">
        <v>31397</v>
      </c>
      <c r="B3427" s="26" t="n">
        <v>19</v>
      </c>
      <c r="C3427" s="7" t="n">
        <v>1574</v>
      </c>
      <c r="D3427" s="7" t="s">
        <v>158</v>
      </c>
      <c r="E3427" s="7" t="s">
        <v>159</v>
      </c>
      <c r="F3427" s="7" t="s">
        <v>14</v>
      </c>
      <c r="G3427" s="7" t="n">
        <v>0</v>
      </c>
      <c r="H3427" s="7" t="n">
        <v>1</v>
      </c>
      <c r="I3427" s="7" t="n">
        <v>0</v>
      </c>
      <c r="J3427" s="7" t="n">
        <v>0</v>
      </c>
      <c r="K3427" s="7" t="n">
        <v>0</v>
      </c>
      <c r="L3427" s="7" t="n">
        <v>0</v>
      </c>
      <c r="M3427" s="7" t="n">
        <v>1</v>
      </c>
      <c r="N3427" s="7" t="n">
        <v>1.60000002384186</v>
      </c>
      <c r="O3427" s="7" t="n">
        <v>0.0900000035762787</v>
      </c>
      <c r="P3427" s="7" t="s">
        <v>14</v>
      </c>
      <c r="Q3427" s="7" t="s">
        <v>14</v>
      </c>
      <c r="R3427" s="7" t="n">
        <v>-1</v>
      </c>
      <c r="S3427" s="7" t="n">
        <v>0</v>
      </c>
      <c r="T3427" s="7" t="n">
        <v>0</v>
      </c>
      <c r="U3427" s="7" t="n">
        <v>0</v>
      </c>
      <c r="V3427" s="7" t="n">
        <v>0</v>
      </c>
    </row>
    <row r="3428" spans="1:22">
      <c r="A3428" t="s">
        <v>4</v>
      </c>
      <c r="B3428" s="4" t="s">
        <v>5</v>
      </c>
      <c r="C3428" s="4" t="s">
        <v>12</v>
      </c>
      <c r="D3428" s="4" t="s">
        <v>8</v>
      </c>
      <c r="E3428" s="4" t="s">
        <v>8</v>
      </c>
      <c r="F3428" s="4" t="s">
        <v>8</v>
      </c>
      <c r="G3428" s="4" t="s">
        <v>7</v>
      </c>
      <c r="H3428" s="4" t="s">
        <v>13</v>
      </c>
      <c r="I3428" s="4" t="s">
        <v>21</v>
      </c>
      <c r="J3428" s="4" t="s">
        <v>21</v>
      </c>
      <c r="K3428" s="4" t="s">
        <v>21</v>
      </c>
      <c r="L3428" s="4" t="s">
        <v>21</v>
      </c>
      <c r="M3428" s="4" t="s">
        <v>21</v>
      </c>
      <c r="N3428" s="4" t="s">
        <v>21</v>
      </c>
      <c r="O3428" s="4" t="s">
        <v>21</v>
      </c>
      <c r="P3428" s="4" t="s">
        <v>8</v>
      </c>
      <c r="Q3428" s="4" t="s">
        <v>8</v>
      </c>
      <c r="R3428" s="4" t="s">
        <v>13</v>
      </c>
      <c r="S3428" s="4" t="s">
        <v>7</v>
      </c>
      <c r="T3428" s="4" t="s">
        <v>13</v>
      </c>
      <c r="U3428" s="4" t="s">
        <v>13</v>
      </c>
      <c r="V3428" s="4" t="s">
        <v>12</v>
      </c>
    </row>
    <row r="3429" spans="1:22">
      <c r="A3429" t="n">
        <v>31479</v>
      </c>
      <c r="B3429" s="26" t="n">
        <v>19</v>
      </c>
      <c r="C3429" s="7" t="n">
        <v>1575</v>
      </c>
      <c r="D3429" s="7" t="s">
        <v>42</v>
      </c>
      <c r="E3429" s="7" t="s">
        <v>43</v>
      </c>
      <c r="F3429" s="7" t="s">
        <v>14</v>
      </c>
      <c r="G3429" s="7" t="n">
        <v>0</v>
      </c>
      <c r="H3429" s="7" t="n">
        <v>1</v>
      </c>
      <c r="I3429" s="7" t="n">
        <v>0</v>
      </c>
      <c r="J3429" s="7" t="n">
        <v>0</v>
      </c>
      <c r="K3429" s="7" t="n">
        <v>0</v>
      </c>
      <c r="L3429" s="7" t="n">
        <v>0</v>
      </c>
      <c r="M3429" s="7" t="n">
        <v>1</v>
      </c>
      <c r="N3429" s="7" t="n">
        <v>1.60000002384186</v>
      </c>
      <c r="O3429" s="7" t="n">
        <v>0.0900000035762787</v>
      </c>
      <c r="P3429" s="7" t="s">
        <v>14</v>
      </c>
      <c r="Q3429" s="7" t="s">
        <v>14</v>
      </c>
      <c r="R3429" s="7" t="n">
        <v>-1</v>
      </c>
      <c r="S3429" s="7" t="n">
        <v>0</v>
      </c>
      <c r="T3429" s="7" t="n">
        <v>0</v>
      </c>
      <c r="U3429" s="7" t="n">
        <v>0</v>
      </c>
      <c r="V3429" s="7" t="n">
        <v>0</v>
      </c>
    </row>
    <row r="3430" spans="1:22">
      <c r="A3430" t="s">
        <v>4</v>
      </c>
      <c r="B3430" s="4" t="s">
        <v>5</v>
      </c>
      <c r="C3430" s="4" t="s">
        <v>12</v>
      </c>
      <c r="D3430" s="4" t="s">
        <v>7</v>
      </c>
      <c r="E3430" s="4" t="s">
        <v>7</v>
      </c>
      <c r="F3430" s="4" t="s">
        <v>8</v>
      </c>
    </row>
    <row r="3431" spans="1:22">
      <c r="A3431" t="n">
        <v>31553</v>
      </c>
      <c r="B3431" s="27" t="n">
        <v>20</v>
      </c>
      <c r="C3431" s="7" t="n">
        <v>0</v>
      </c>
      <c r="D3431" s="7" t="n">
        <v>3</v>
      </c>
      <c r="E3431" s="7" t="n">
        <v>10</v>
      </c>
      <c r="F3431" s="7" t="s">
        <v>44</v>
      </c>
    </row>
    <row r="3432" spans="1:22">
      <c r="A3432" t="s">
        <v>4</v>
      </c>
      <c r="B3432" s="4" t="s">
        <v>5</v>
      </c>
      <c r="C3432" s="4" t="s">
        <v>12</v>
      </c>
    </row>
    <row r="3433" spans="1:22">
      <c r="A3433" t="n">
        <v>31571</v>
      </c>
      <c r="B3433" s="22" t="n">
        <v>16</v>
      </c>
      <c r="C3433" s="7" t="n">
        <v>0</v>
      </c>
    </row>
    <row r="3434" spans="1:22">
      <c r="A3434" t="s">
        <v>4</v>
      </c>
      <c r="B3434" s="4" t="s">
        <v>5</v>
      </c>
      <c r="C3434" s="4" t="s">
        <v>12</v>
      </c>
      <c r="D3434" s="4" t="s">
        <v>7</v>
      </c>
      <c r="E3434" s="4" t="s">
        <v>7</v>
      </c>
      <c r="F3434" s="4" t="s">
        <v>8</v>
      </c>
    </row>
    <row r="3435" spans="1:22">
      <c r="A3435" t="n">
        <v>31574</v>
      </c>
      <c r="B3435" s="27" t="n">
        <v>20</v>
      </c>
      <c r="C3435" s="7" t="n">
        <v>7008</v>
      </c>
      <c r="D3435" s="7" t="n">
        <v>3</v>
      </c>
      <c r="E3435" s="7" t="n">
        <v>10</v>
      </c>
      <c r="F3435" s="7" t="s">
        <v>44</v>
      </c>
    </row>
    <row r="3436" spans="1:22">
      <c r="A3436" t="s">
        <v>4</v>
      </c>
      <c r="B3436" s="4" t="s">
        <v>5</v>
      </c>
      <c r="C3436" s="4" t="s">
        <v>12</v>
      </c>
    </row>
    <row r="3437" spans="1:22">
      <c r="A3437" t="n">
        <v>31592</v>
      </c>
      <c r="B3437" s="22" t="n">
        <v>16</v>
      </c>
      <c r="C3437" s="7" t="n">
        <v>0</v>
      </c>
    </row>
    <row r="3438" spans="1:22">
      <c r="A3438" t="s">
        <v>4</v>
      </c>
      <c r="B3438" s="4" t="s">
        <v>5</v>
      </c>
      <c r="C3438" s="4" t="s">
        <v>12</v>
      </c>
      <c r="D3438" s="4" t="s">
        <v>7</v>
      </c>
      <c r="E3438" s="4" t="s">
        <v>7</v>
      </c>
      <c r="F3438" s="4" t="s">
        <v>8</v>
      </c>
    </row>
    <row r="3439" spans="1:22">
      <c r="A3439" t="n">
        <v>31595</v>
      </c>
      <c r="B3439" s="27" t="n">
        <v>20</v>
      </c>
      <c r="C3439" s="7" t="n">
        <v>82</v>
      </c>
      <c r="D3439" s="7" t="n">
        <v>3</v>
      </c>
      <c r="E3439" s="7" t="n">
        <v>10</v>
      </c>
      <c r="F3439" s="7" t="s">
        <v>44</v>
      </c>
    </row>
    <row r="3440" spans="1:22">
      <c r="A3440" t="s">
        <v>4</v>
      </c>
      <c r="B3440" s="4" t="s">
        <v>5</v>
      </c>
      <c r="C3440" s="4" t="s">
        <v>12</v>
      </c>
    </row>
    <row r="3441" spans="1:22">
      <c r="A3441" t="n">
        <v>31613</v>
      </c>
      <c r="B3441" s="22" t="n">
        <v>16</v>
      </c>
      <c r="C3441" s="7" t="n">
        <v>0</v>
      </c>
    </row>
    <row r="3442" spans="1:22">
      <c r="A3442" t="s">
        <v>4</v>
      </c>
      <c r="B3442" s="4" t="s">
        <v>5</v>
      </c>
      <c r="C3442" s="4" t="s">
        <v>12</v>
      </c>
      <c r="D3442" s="4" t="s">
        <v>7</v>
      </c>
      <c r="E3442" s="4" t="s">
        <v>7</v>
      </c>
      <c r="F3442" s="4" t="s">
        <v>8</v>
      </c>
    </row>
    <row r="3443" spans="1:22">
      <c r="A3443" t="n">
        <v>31616</v>
      </c>
      <c r="B3443" s="27" t="n">
        <v>20</v>
      </c>
      <c r="C3443" s="7" t="n">
        <v>7038</v>
      </c>
      <c r="D3443" s="7" t="n">
        <v>3</v>
      </c>
      <c r="E3443" s="7" t="n">
        <v>10</v>
      </c>
      <c r="F3443" s="7" t="s">
        <v>44</v>
      </c>
    </row>
    <row r="3444" spans="1:22">
      <c r="A3444" t="s">
        <v>4</v>
      </c>
      <c r="B3444" s="4" t="s">
        <v>5</v>
      </c>
      <c r="C3444" s="4" t="s">
        <v>12</v>
      </c>
    </row>
    <row r="3445" spans="1:22">
      <c r="A3445" t="n">
        <v>31634</v>
      </c>
      <c r="B3445" s="22" t="n">
        <v>16</v>
      </c>
      <c r="C3445" s="7" t="n">
        <v>0</v>
      </c>
    </row>
    <row r="3446" spans="1:22">
      <c r="A3446" t="s">
        <v>4</v>
      </c>
      <c r="B3446" s="4" t="s">
        <v>5</v>
      </c>
      <c r="C3446" s="4" t="s">
        <v>12</v>
      </c>
      <c r="D3446" s="4" t="s">
        <v>7</v>
      </c>
      <c r="E3446" s="4" t="s">
        <v>7</v>
      </c>
      <c r="F3446" s="4" t="s">
        <v>8</v>
      </c>
    </row>
    <row r="3447" spans="1:22">
      <c r="A3447" t="n">
        <v>31637</v>
      </c>
      <c r="B3447" s="27" t="n">
        <v>20</v>
      </c>
      <c r="C3447" s="7" t="n">
        <v>1650</v>
      </c>
      <c r="D3447" s="7" t="n">
        <v>3</v>
      </c>
      <c r="E3447" s="7" t="n">
        <v>10</v>
      </c>
      <c r="F3447" s="7" t="s">
        <v>44</v>
      </c>
    </row>
    <row r="3448" spans="1:22">
      <c r="A3448" t="s">
        <v>4</v>
      </c>
      <c r="B3448" s="4" t="s">
        <v>5</v>
      </c>
      <c r="C3448" s="4" t="s">
        <v>12</v>
      </c>
    </row>
    <row r="3449" spans="1:22">
      <c r="A3449" t="n">
        <v>31655</v>
      </c>
      <c r="B3449" s="22" t="n">
        <v>16</v>
      </c>
      <c r="C3449" s="7" t="n">
        <v>0</v>
      </c>
    </row>
    <row r="3450" spans="1:22">
      <c r="A3450" t="s">
        <v>4</v>
      </c>
      <c r="B3450" s="4" t="s">
        <v>5</v>
      </c>
      <c r="C3450" s="4" t="s">
        <v>12</v>
      </c>
      <c r="D3450" s="4" t="s">
        <v>7</v>
      </c>
      <c r="E3450" s="4" t="s">
        <v>7</v>
      </c>
      <c r="F3450" s="4" t="s">
        <v>8</v>
      </c>
    </row>
    <row r="3451" spans="1:22">
      <c r="A3451" t="n">
        <v>31658</v>
      </c>
      <c r="B3451" s="27" t="n">
        <v>20</v>
      </c>
      <c r="C3451" s="7" t="n">
        <v>1651</v>
      </c>
      <c r="D3451" s="7" t="n">
        <v>3</v>
      </c>
      <c r="E3451" s="7" t="n">
        <v>10</v>
      </c>
      <c r="F3451" s="7" t="s">
        <v>44</v>
      </c>
    </row>
    <row r="3452" spans="1:22">
      <c r="A3452" t="s">
        <v>4</v>
      </c>
      <c r="B3452" s="4" t="s">
        <v>5</v>
      </c>
      <c r="C3452" s="4" t="s">
        <v>12</v>
      </c>
    </row>
    <row r="3453" spans="1:22">
      <c r="A3453" t="n">
        <v>31676</v>
      </c>
      <c r="B3453" s="22" t="n">
        <v>16</v>
      </c>
      <c r="C3453" s="7" t="n">
        <v>0</v>
      </c>
    </row>
    <row r="3454" spans="1:22">
      <c r="A3454" t="s">
        <v>4</v>
      </c>
      <c r="B3454" s="4" t="s">
        <v>5</v>
      </c>
      <c r="C3454" s="4" t="s">
        <v>12</v>
      </c>
      <c r="D3454" s="4" t="s">
        <v>7</v>
      </c>
      <c r="E3454" s="4" t="s">
        <v>7</v>
      </c>
      <c r="F3454" s="4" t="s">
        <v>8</v>
      </c>
    </row>
    <row r="3455" spans="1:22">
      <c r="A3455" t="n">
        <v>31679</v>
      </c>
      <c r="B3455" s="27" t="n">
        <v>20</v>
      </c>
      <c r="C3455" s="7" t="n">
        <v>1652</v>
      </c>
      <c r="D3455" s="7" t="n">
        <v>3</v>
      </c>
      <c r="E3455" s="7" t="n">
        <v>10</v>
      </c>
      <c r="F3455" s="7" t="s">
        <v>44</v>
      </c>
    </row>
    <row r="3456" spans="1:22">
      <c r="A3456" t="s">
        <v>4</v>
      </c>
      <c r="B3456" s="4" t="s">
        <v>5</v>
      </c>
      <c r="C3456" s="4" t="s">
        <v>12</v>
      </c>
    </row>
    <row r="3457" spans="1:6">
      <c r="A3457" t="n">
        <v>31697</v>
      </c>
      <c r="B3457" s="22" t="n">
        <v>16</v>
      </c>
      <c r="C3457" s="7" t="n">
        <v>0</v>
      </c>
    </row>
    <row r="3458" spans="1:6">
      <c r="A3458" t="s">
        <v>4</v>
      </c>
      <c r="B3458" s="4" t="s">
        <v>5</v>
      </c>
      <c r="C3458" s="4" t="s">
        <v>12</v>
      </c>
      <c r="D3458" s="4" t="s">
        <v>7</v>
      </c>
      <c r="E3458" s="4" t="s">
        <v>7</v>
      </c>
      <c r="F3458" s="4" t="s">
        <v>8</v>
      </c>
    </row>
    <row r="3459" spans="1:6">
      <c r="A3459" t="n">
        <v>31700</v>
      </c>
      <c r="B3459" s="27" t="n">
        <v>20</v>
      </c>
      <c r="C3459" s="7" t="n">
        <v>1653</v>
      </c>
      <c r="D3459" s="7" t="n">
        <v>3</v>
      </c>
      <c r="E3459" s="7" t="n">
        <v>10</v>
      </c>
      <c r="F3459" s="7" t="s">
        <v>44</v>
      </c>
    </row>
    <row r="3460" spans="1:6">
      <c r="A3460" t="s">
        <v>4</v>
      </c>
      <c r="B3460" s="4" t="s">
        <v>5</v>
      </c>
      <c r="C3460" s="4" t="s">
        <v>12</v>
      </c>
    </row>
    <row r="3461" spans="1:6">
      <c r="A3461" t="n">
        <v>31718</v>
      </c>
      <c r="B3461" s="22" t="n">
        <v>16</v>
      </c>
      <c r="C3461" s="7" t="n">
        <v>0</v>
      </c>
    </row>
    <row r="3462" spans="1:6">
      <c r="A3462" t="s">
        <v>4</v>
      </c>
      <c r="B3462" s="4" t="s">
        <v>5</v>
      </c>
      <c r="C3462" s="4" t="s">
        <v>12</v>
      </c>
      <c r="D3462" s="4" t="s">
        <v>7</v>
      </c>
      <c r="E3462" s="4" t="s">
        <v>7</v>
      </c>
      <c r="F3462" s="4" t="s">
        <v>8</v>
      </c>
    </row>
    <row r="3463" spans="1:6">
      <c r="A3463" t="n">
        <v>31721</v>
      </c>
      <c r="B3463" s="27" t="n">
        <v>20</v>
      </c>
      <c r="C3463" s="7" t="n">
        <v>1654</v>
      </c>
      <c r="D3463" s="7" t="n">
        <v>3</v>
      </c>
      <c r="E3463" s="7" t="n">
        <v>10</v>
      </c>
      <c r="F3463" s="7" t="s">
        <v>44</v>
      </c>
    </row>
    <row r="3464" spans="1:6">
      <c r="A3464" t="s">
        <v>4</v>
      </c>
      <c r="B3464" s="4" t="s">
        <v>5</v>
      </c>
      <c r="C3464" s="4" t="s">
        <v>12</v>
      </c>
    </row>
    <row r="3465" spans="1:6">
      <c r="A3465" t="n">
        <v>31739</v>
      </c>
      <c r="B3465" s="22" t="n">
        <v>16</v>
      </c>
      <c r="C3465" s="7" t="n">
        <v>0</v>
      </c>
    </row>
    <row r="3466" spans="1:6">
      <c r="A3466" t="s">
        <v>4</v>
      </c>
      <c r="B3466" s="4" t="s">
        <v>5</v>
      </c>
      <c r="C3466" s="4" t="s">
        <v>12</v>
      </c>
      <c r="D3466" s="4" t="s">
        <v>7</v>
      </c>
      <c r="E3466" s="4" t="s">
        <v>7</v>
      </c>
      <c r="F3466" s="4" t="s">
        <v>8</v>
      </c>
    </row>
    <row r="3467" spans="1:6">
      <c r="A3467" t="n">
        <v>31742</v>
      </c>
      <c r="B3467" s="27" t="n">
        <v>20</v>
      </c>
      <c r="C3467" s="7" t="n">
        <v>1655</v>
      </c>
      <c r="D3467" s="7" t="n">
        <v>3</v>
      </c>
      <c r="E3467" s="7" t="n">
        <v>10</v>
      </c>
      <c r="F3467" s="7" t="s">
        <v>44</v>
      </c>
    </row>
    <row r="3468" spans="1:6">
      <c r="A3468" t="s">
        <v>4</v>
      </c>
      <c r="B3468" s="4" t="s">
        <v>5</v>
      </c>
      <c r="C3468" s="4" t="s">
        <v>12</v>
      </c>
    </row>
    <row r="3469" spans="1:6">
      <c r="A3469" t="n">
        <v>31760</v>
      </c>
      <c r="B3469" s="22" t="n">
        <v>16</v>
      </c>
      <c r="C3469" s="7" t="n">
        <v>0</v>
      </c>
    </row>
    <row r="3470" spans="1:6">
      <c r="A3470" t="s">
        <v>4</v>
      </c>
      <c r="B3470" s="4" t="s">
        <v>5</v>
      </c>
      <c r="C3470" s="4" t="s">
        <v>12</v>
      </c>
      <c r="D3470" s="4" t="s">
        <v>7</v>
      </c>
      <c r="E3470" s="4" t="s">
        <v>7</v>
      </c>
      <c r="F3470" s="4" t="s">
        <v>8</v>
      </c>
    </row>
    <row r="3471" spans="1:6">
      <c r="A3471" t="n">
        <v>31763</v>
      </c>
      <c r="B3471" s="27" t="n">
        <v>20</v>
      </c>
      <c r="C3471" s="7" t="n">
        <v>1656</v>
      </c>
      <c r="D3471" s="7" t="n">
        <v>3</v>
      </c>
      <c r="E3471" s="7" t="n">
        <v>10</v>
      </c>
      <c r="F3471" s="7" t="s">
        <v>44</v>
      </c>
    </row>
    <row r="3472" spans="1:6">
      <c r="A3472" t="s">
        <v>4</v>
      </c>
      <c r="B3472" s="4" t="s">
        <v>5</v>
      </c>
      <c r="C3472" s="4" t="s">
        <v>12</v>
      </c>
    </row>
    <row r="3473" spans="1:6">
      <c r="A3473" t="n">
        <v>31781</v>
      </c>
      <c r="B3473" s="22" t="n">
        <v>16</v>
      </c>
      <c r="C3473" s="7" t="n">
        <v>0</v>
      </c>
    </row>
    <row r="3474" spans="1:6">
      <c r="A3474" t="s">
        <v>4</v>
      </c>
      <c r="B3474" s="4" t="s">
        <v>5</v>
      </c>
      <c r="C3474" s="4" t="s">
        <v>12</v>
      </c>
      <c r="D3474" s="4" t="s">
        <v>7</v>
      </c>
      <c r="E3474" s="4" t="s">
        <v>7</v>
      </c>
      <c r="F3474" s="4" t="s">
        <v>8</v>
      </c>
    </row>
    <row r="3475" spans="1:6">
      <c r="A3475" t="n">
        <v>31784</v>
      </c>
      <c r="B3475" s="27" t="n">
        <v>20</v>
      </c>
      <c r="C3475" s="7" t="n">
        <v>1657</v>
      </c>
      <c r="D3475" s="7" t="n">
        <v>3</v>
      </c>
      <c r="E3475" s="7" t="n">
        <v>10</v>
      </c>
      <c r="F3475" s="7" t="s">
        <v>44</v>
      </c>
    </row>
    <row r="3476" spans="1:6">
      <c r="A3476" t="s">
        <v>4</v>
      </c>
      <c r="B3476" s="4" t="s">
        <v>5</v>
      </c>
      <c r="C3476" s="4" t="s">
        <v>12</v>
      </c>
    </row>
    <row r="3477" spans="1:6">
      <c r="A3477" t="n">
        <v>31802</v>
      </c>
      <c r="B3477" s="22" t="n">
        <v>16</v>
      </c>
      <c r="C3477" s="7" t="n">
        <v>0</v>
      </c>
    </row>
    <row r="3478" spans="1:6">
      <c r="A3478" t="s">
        <v>4</v>
      </c>
      <c r="B3478" s="4" t="s">
        <v>5</v>
      </c>
      <c r="C3478" s="4" t="s">
        <v>12</v>
      </c>
      <c r="D3478" s="4" t="s">
        <v>7</v>
      </c>
      <c r="E3478" s="4" t="s">
        <v>7</v>
      </c>
      <c r="F3478" s="4" t="s">
        <v>8</v>
      </c>
    </row>
    <row r="3479" spans="1:6">
      <c r="A3479" t="n">
        <v>31805</v>
      </c>
      <c r="B3479" s="27" t="n">
        <v>20</v>
      </c>
      <c r="C3479" s="7" t="n">
        <v>1658</v>
      </c>
      <c r="D3479" s="7" t="n">
        <v>3</v>
      </c>
      <c r="E3479" s="7" t="n">
        <v>10</v>
      </c>
      <c r="F3479" s="7" t="s">
        <v>44</v>
      </c>
    </row>
    <row r="3480" spans="1:6">
      <c r="A3480" t="s">
        <v>4</v>
      </c>
      <c r="B3480" s="4" t="s">
        <v>5</v>
      </c>
      <c r="C3480" s="4" t="s">
        <v>12</v>
      </c>
    </row>
    <row r="3481" spans="1:6">
      <c r="A3481" t="n">
        <v>31823</v>
      </c>
      <c r="B3481" s="22" t="n">
        <v>16</v>
      </c>
      <c r="C3481" s="7" t="n">
        <v>0</v>
      </c>
    </row>
    <row r="3482" spans="1:6">
      <c r="A3482" t="s">
        <v>4</v>
      </c>
      <c r="B3482" s="4" t="s">
        <v>5</v>
      </c>
      <c r="C3482" s="4" t="s">
        <v>12</v>
      </c>
      <c r="D3482" s="4" t="s">
        <v>7</v>
      </c>
      <c r="E3482" s="4" t="s">
        <v>7</v>
      </c>
      <c r="F3482" s="4" t="s">
        <v>8</v>
      </c>
    </row>
    <row r="3483" spans="1:6">
      <c r="A3483" t="n">
        <v>31826</v>
      </c>
      <c r="B3483" s="27" t="n">
        <v>20</v>
      </c>
      <c r="C3483" s="7" t="n">
        <v>1560</v>
      </c>
      <c r="D3483" s="7" t="n">
        <v>3</v>
      </c>
      <c r="E3483" s="7" t="n">
        <v>10</v>
      </c>
      <c r="F3483" s="7" t="s">
        <v>44</v>
      </c>
    </row>
    <row r="3484" spans="1:6">
      <c r="A3484" t="s">
        <v>4</v>
      </c>
      <c r="B3484" s="4" t="s">
        <v>5</v>
      </c>
      <c r="C3484" s="4" t="s">
        <v>12</v>
      </c>
    </row>
    <row r="3485" spans="1:6">
      <c r="A3485" t="n">
        <v>31844</v>
      </c>
      <c r="B3485" s="22" t="n">
        <v>16</v>
      </c>
      <c r="C3485" s="7" t="n">
        <v>0</v>
      </c>
    </row>
    <row r="3486" spans="1:6">
      <c r="A3486" t="s">
        <v>4</v>
      </c>
      <c r="B3486" s="4" t="s">
        <v>5</v>
      </c>
      <c r="C3486" s="4" t="s">
        <v>12</v>
      </c>
      <c r="D3486" s="4" t="s">
        <v>7</v>
      </c>
      <c r="E3486" s="4" t="s">
        <v>7</v>
      </c>
      <c r="F3486" s="4" t="s">
        <v>8</v>
      </c>
    </row>
    <row r="3487" spans="1:6">
      <c r="A3487" t="n">
        <v>31847</v>
      </c>
      <c r="B3487" s="27" t="n">
        <v>20</v>
      </c>
      <c r="C3487" s="7" t="n">
        <v>1561</v>
      </c>
      <c r="D3487" s="7" t="n">
        <v>3</v>
      </c>
      <c r="E3487" s="7" t="n">
        <v>10</v>
      </c>
      <c r="F3487" s="7" t="s">
        <v>44</v>
      </c>
    </row>
    <row r="3488" spans="1:6">
      <c r="A3488" t="s">
        <v>4</v>
      </c>
      <c r="B3488" s="4" t="s">
        <v>5</v>
      </c>
      <c r="C3488" s="4" t="s">
        <v>12</v>
      </c>
    </row>
    <row r="3489" spans="1:6">
      <c r="A3489" t="n">
        <v>31865</v>
      </c>
      <c r="B3489" s="22" t="n">
        <v>16</v>
      </c>
      <c r="C3489" s="7" t="n">
        <v>0</v>
      </c>
    </row>
    <row r="3490" spans="1:6">
      <c r="A3490" t="s">
        <v>4</v>
      </c>
      <c r="B3490" s="4" t="s">
        <v>5</v>
      </c>
      <c r="C3490" s="4" t="s">
        <v>12</v>
      </c>
      <c r="D3490" s="4" t="s">
        <v>7</v>
      </c>
      <c r="E3490" s="4" t="s">
        <v>7</v>
      </c>
      <c r="F3490" s="4" t="s">
        <v>8</v>
      </c>
    </row>
    <row r="3491" spans="1:6">
      <c r="A3491" t="n">
        <v>31868</v>
      </c>
      <c r="B3491" s="27" t="n">
        <v>20</v>
      </c>
      <c r="C3491" s="7" t="n">
        <v>1562</v>
      </c>
      <c r="D3491" s="7" t="n">
        <v>3</v>
      </c>
      <c r="E3491" s="7" t="n">
        <v>10</v>
      </c>
      <c r="F3491" s="7" t="s">
        <v>44</v>
      </c>
    </row>
    <row r="3492" spans="1:6">
      <c r="A3492" t="s">
        <v>4</v>
      </c>
      <c r="B3492" s="4" t="s">
        <v>5</v>
      </c>
      <c r="C3492" s="4" t="s">
        <v>12</v>
      </c>
    </row>
    <row r="3493" spans="1:6">
      <c r="A3493" t="n">
        <v>31886</v>
      </c>
      <c r="B3493" s="22" t="n">
        <v>16</v>
      </c>
      <c r="C3493" s="7" t="n">
        <v>0</v>
      </c>
    </row>
    <row r="3494" spans="1:6">
      <c r="A3494" t="s">
        <v>4</v>
      </c>
      <c r="B3494" s="4" t="s">
        <v>5</v>
      </c>
      <c r="C3494" s="4" t="s">
        <v>12</v>
      </c>
      <c r="D3494" s="4" t="s">
        <v>7</v>
      </c>
      <c r="E3494" s="4" t="s">
        <v>7</v>
      </c>
      <c r="F3494" s="4" t="s">
        <v>8</v>
      </c>
    </row>
    <row r="3495" spans="1:6">
      <c r="A3495" t="n">
        <v>31889</v>
      </c>
      <c r="B3495" s="27" t="n">
        <v>20</v>
      </c>
      <c r="C3495" s="7" t="n">
        <v>1563</v>
      </c>
      <c r="D3495" s="7" t="n">
        <v>3</v>
      </c>
      <c r="E3495" s="7" t="n">
        <v>10</v>
      </c>
      <c r="F3495" s="7" t="s">
        <v>44</v>
      </c>
    </row>
    <row r="3496" spans="1:6">
      <c r="A3496" t="s">
        <v>4</v>
      </c>
      <c r="B3496" s="4" t="s">
        <v>5</v>
      </c>
      <c r="C3496" s="4" t="s">
        <v>12</v>
      </c>
    </row>
    <row r="3497" spans="1:6">
      <c r="A3497" t="n">
        <v>31907</v>
      </c>
      <c r="B3497" s="22" t="n">
        <v>16</v>
      </c>
      <c r="C3497" s="7" t="n">
        <v>0</v>
      </c>
    </row>
    <row r="3498" spans="1:6">
      <c r="A3498" t="s">
        <v>4</v>
      </c>
      <c r="B3498" s="4" t="s">
        <v>5</v>
      </c>
      <c r="C3498" s="4" t="s">
        <v>12</v>
      </c>
      <c r="D3498" s="4" t="s">
        <v>7</v>
      </c>
      <c r="E3498" s="4" t="s">
        <v>7</v>
      </c>
      <c r="F3498" s="4" t="s">
        <v>8</v>
      </c>
    </row>
    <row r="3499" spans="1:6">
      <c r="A3499" t="n">
        <v>31910</v>
      </c>
      <c r="B3499" s="27" t="n">
        <v>20</v>
      </c>
      <c r="C3499" s="7" t="n">
        <v>1564</v>
      </c>
      <c r="D3499" s="7" t="n">
        <v>3</v>
      </c>
      <c r="E3499" s="7" t="n">
        <v>10</v>
      </c>
      <c r="F3499" s="7" t="s">
        <v>44</v>
      </c>
    </row>
    <row r="3500" spans="1:6">
      <c r="A3500" t="s">
        <v>4</v>
      </c>
      <c r="B3500" s="4" t="s">
        <v>5</v>
      </c>
      <c r="C3500" s="4" t="s">
        <v>12</v>
      </c>
    </row>
    <row r="3501" spans="1:6">
      <c r="A3501" t="n">
        <v>31928</v>
      </c>
      <c r="B3501" s="22" t="n">
        <v>16</v>
      </c>
      <c r="C3501" s="7" t="n">
        <v>0</v>
      </c>
    </row>
    <row r="3502" spans="1:6">
      <c r="A3502" t="s">
        <v>4</v>
      </c>
      <c r="B3502" s="4" t="s">
        <v>5</v>
      </c>
      <c r="C3502" s="4" t="s">
        <v>12</v>
      </c>
      <c r="D3502" s="4" t="s">
        <v>7</v>
      </c>
      <c r="E3502" s="4" t="s">
        <v>7</v>
      </c>
      <c r="F3502" s="4" t="s">
        <v>8</v>
      </c>
    </row>
    <row r="3503" spans="1:6">
      <c r="A3503" t="n">
        <v>31931</v>
      </c>
      <c r="B3503" s="27" t="n">
        <v>20</v>
      </c>
      <c r="C3503" s="7" t="n">
        <v>1565</v>
      </c>
      <c r="D3503" s="7" t="n">
        <v>3</v>
      </c>
      <c r="E3503" s="7" t="n">
        <v>10</v>
      </c>
      <c r="F3503" s="7" t="s">
        <v>44</v>
      </c>
    </row>
    <row r="3504" spans="1:6">
      <c r="A3504" t="s">
        <v>4</v>
      </c>
      <c r="B3504" s="4" t="s">
        <v>5</v>
      </c>
      <c r="C3504" s="4" t="s">
        <v>12</v>
      </c>
    </row>
    <row r="3505" spans="1:6">
      <c r="A3505" t="n">
        <v>31949</v>
      </c>
      <c r="B3505" s="22" t="n">
        <v>16</v>
      </c>
      <c r="C3505" s="7" t="n">
        <v>0</v>
      </c>
    </row>
    <row r="3506" spans="1:6">
      <c r="A3506" t="s">
        <v>4</v>
      </c>
      <c r="B3506" s="4" t="s">
        <v>5</v>
      </c>
      <c r="C3506" s="4" t="s">
        <v>12</v>
      </c>
      <c r="D3506" s="4" t="s">
        <v>7</v>
      </c>
      <c r="E3506" s="4" t="s">
        <v>7</v>
      </c>
      <c r="F3506" s="4" t="s">
        <v>8</v>
      </c>
    </row>
    <row r="3507" spans="1:6">
      <c r="A3507" t="n">
        <v>31952</v>
      </c>
      <c r="B3507" s="27" t="n">
        <v>20</v>
      </c>
      <c r="C3507" s="7" t="n">
        <v>1570</v>
      </c>
      <c r="D3507" s="7" t="n">
        <v>3</v>
      </c>
      <c r="E3507" s="7" t="n">
        <v>10</v>
      </c>
      <c r="F3507" s="7" t="s">
        <v>44</v>
      </c>
    </row>
    <row r="3508" spans="1:6">
      <c r="A3508" t="s">
        <v>4</v>
      </c>
      <c r="B3508" s="4" t="s">
        <v>5</v>
      </c>
      <c r="C3508" s="4" t="s">
        <v>12</v>
      </c>
    </row>
    <row r="3509" spans="1:6">
      <c r="A3509" t="n">
        <v>31970</v>
      </c>
      <c r="B3509" s="22" t="n">
        <v>16</v>
      </c>
      <c r="C3509" s="7" t="n">
        <v>0</v>
      </c>
    </row>
    <row r="3510" spans="1:6">
      <c r="A3510" t="s">
        <v>4</v>
      </c>
      <c r="B3510" s="4" t="s">
        <v>5</v>
      </c>
      <c r="C3510" s="4" t="s">
        <v>12</v>
      </c>
      <c r="D3510" s="4" t="s">
        <v>7</v>
      </c>
      <c r="E3510" s="4" t="s">
        <v>7</v>
      </c>
      <c r="F3510" s="4" t="s">
        <v>8</v>
      </c>
    </row>
    <row r="3511" spans="1:6">
      <c r="A3511" t="n">
        <v>31973</v>
      </c>
      <c r="B3511" s="27" t="n">
        <v>20</v>
      </c>
      <c r="C3511" s="7" t="n">
        <v>1571</v>
      </c>
      <c r="D3511" s="7" t="n">
        <v>3</v>
      </c>
      <c r="E3511" s="7" t="n">
        <v>10</v>
      </c>
      <c r="F3511" s="7" t="s">
        <v>44</v>
      </c>
    </row>
    <row r="3512" spans="1:6">
      <c r="A3512" t="s">
        <v>4</v>
      </c>
      <c r="B3512" s="4" t="s">
        <v>5</v>
      </c>
      <c r="C3512" s="4" t="s">
        <v>12</v>
      </c>
    </row>
    <row r="3513" spans="1:6">
      <c r="A3513" t="n">
        <v>31991</v>
      </c>
      <c r="B3513" s="22" t="n">
        <v>16</v>
      </c>
      <c r="C3513" s="7" t="n">
        <v>0</v>
      </c>
    </row>
    <row r="3514" spans="1:6">
      <c r="A3514" t="s">
        <v>4</v>
      </c>
      <c r="B3514" s="4" t="s">
        <v>5</v>
      </c>
      <c r="C3514" s="4" t="s">
        <v>12</v>
      </c>
      <c r="D3514" s="4" t="s">
        <v>7</v>
      </c>
      <c r="E3514" s="4" t="s">
        <v>7</v>
      </c>
      <c r="F3514" s="4" t="s">
        <v>8</v>
      </c>
    </row>
    <row r="3515" spans="1:6">
      <c r="A3515" t="n">
        <v>31994</v>
      </c>
      <c r="B3515" s="27" t="n">
        <v>20</v>
      </c>
      <c r="C3515" s="7" t="n">
        <v>1572</v>
      </c>
      <c r="D3515" s="7" t="n">
        <v>3</v>
      </c>
      <c r="E3515" s="7" t="n">
        <v>10</v>
      </c>
      <c r="F3515" s="7" t="s">
        <v>44</v>
      </c>
    </row>
    <row r="3516" spans="1:6">
      <c r="A3516" t="s">
        <v>4</v>
      </c>
      <c r="B3516" s="4" t="s">
        <v>5</v>
      </c>
      <c r="C3516" s="4" t="s">
        <v>12</v>
      </c>
    </row>
    <row r="3517" spans="1:6">
      <c r="A3517" t="n">
        <v>32012</v>
      </c>
      <c r="B3517" s="22" t="n">
        <v>16</v>
      </c>
      <c r="C3517" s="7" t="n">
        <v>0</v>
      </c>
    </row>
    <row r="3518" spans="1:6">
      <c r="A3518" t="s">
        <v>4</v>
      </c>
      <c r="B3518" s="4" t="s">
        <v>5</v>
      </c>
      <c r="C3518" s="4" t="s">
        <v>12</v>
      </c>
      <c r="D3518" s="4" t="s">
        <v>7</v>
      </c>
      <c r="E3518" s="4" t="s">
        <v>7</v>
      </c>
      <c r="F3518" s="4" t="s">
        <v>8</v>
      </c>
    </row>
    <row r="3519" spans="1:6">
      <c r="A3519" t="n">
        <v>32015</v>
      </c>
      <c r="B3519" s="27" t="n">
        <v>20</v>
      </c>
      <c r="C3519" s="7" t="n">
        <v>1573</v>
      </c>
      <c r="D3519" s="7" t="n">
        <v>3</v>
      </c>
      <c r="E3519" s="7" t="n">
        <v>10</v>
      </c>
      <c r="F3519" s="7" t="s">
        <v>44</v>
      </c>
    </row>
    <row r="3520" spans="1:6">
      <c r="A3520" t="s">
        <v>4</v>
      </c>
      <c r="B3520" s="4" t="s">
        <v>5</v>
      </c>
      <c r="C3520" s="4" t="s">
        <v>12</v>
      </c>
    </row>
    <row r="3521" spans="1:6">
      <c r="A3521" t="n">
        <v>32033</v>
      </c>
      <c r="B3521" s="22" t="n">
        <v>16</v>
      </c>
      <c r="C3521" s="7" t="n">
        <v>0</v>
      </c>
    </row>
    <row r="3522" spans="1:6">
      <c r="A3522" t="s">
        <v>4</v>
      </c>
      <c r="B3522" s="4" t="s">
        <v>5</v>
      </c>
      <c r="C3522" s="4" t="s">
        <v>12</v>
      </c>
      <c r="D3522" s="4" t="s">
        <v>7</v>
      </c>
      <c r="E3522" s="4" t="s">
        <v>7</v>
      </c>
      <c r="F3522" s="4" t="s">
        <v>8</v>
      </c>
    </row>
    <row r="3523" spans="1:6">
      <c r="A3523" t="n">
        <v>32036</v>
      </c>
      <c r="B3523" s="27" t="n">
        <v>20</v>
      </c>
      <c r="C3523" s="7" t="n">
        <v>1574</v>
      </c>
      <c r="D3523" s="7" t="n">
        <v>3</v>
      </c>
      <c r="E3523" s="7" t="n">
        <v>10</v>
      </c>
      <c r="F3523" s="7" t="s">
        <v>44</v>
      </c>
    </row>
    <row r="3524" spans="1:6">
      <c r="A3524" t="s">
        <v>4</v>
      </c>
      <c r="B3524" s="4" t="s">
        <v>5</v>
      </c>
      <c r="C3524" s="4" t="s">
        <v>12</v>
      </c>
    </row>
    <row r="3525" spans="1:6">
      <c r="A3525" t="n">
        <v>32054</v>
      </c>
      <c r="B3525" s="22" t="n">
        <v>16</v>
      </c>
      <c r="C3525" s="7" t="n">
        <v>0</v>
      </c>
    </row>
    <row r="3526" spans="1:6">
      <c r="A3526" t="s">
        <v>4</v>
      </c>
      <c r="B3526" s="4" t="s">
        <v>5</v>
      </c>
      <c r="C3526" s="4" t="s">
        <v>12</v>
      </c>
      <c r="D3526" s="4" t="s">
        <v>7</v>
      </c>
      <c r="E3526" s="4" t="s">
        <v>7</v>
      </c>
      <c r="F3526" s="4" t="s">
        <v>8</v>
      </c>
    </row>
    <row r="3527" spans="1:6">
      <c r="A3527" t="n">
        <v>32057</v>
      </c>
      <c r="B3527" s="27" t="n">
        <v>20</v>
      </c>
      <c r="C3527" s="7" t="n">
        <v>1575</v>
      </c>
      <c r="D3527" s="7" t="n">
        <v>3</v>
      </c>
      <c r="E3527" s="7" t="n">
        <v>10</v>
      </c>
      <c r="F3527" s="7" t="s">
        <v>44</v>
      </c>
    </row>
    <row r="3528" spans="1:6">
      <c r="A3528" t="s">
        <v>4</v>
      </c>
      <c r="B3528" s="4" t="s">
        <v>5</v>
      </c>
      <c r="C3528" s="4" t="s">
        <v>12</v>
      </c>
    </row>
    <row r="3529" spans="1:6">
      <c r="A3529" t="n">
        <v>32075</v>
      </c>
      <c r="B3529" s="22" t="n">
        <v>16</v>
      </c>
      <c r="C3529" s="7" t="n">
        <v>0</v>
      </c>
    </row>
    <row r="3530" spans="1:6">
      <c r="A3530" t="s">
        <v>4</v>
      </c>
      <c r="B3530" s="4" t="s">
        <v>5</v>
      </c>
      <c r="C3530" s="4" t="s">
        <v>7</v>
      </c>
      <c r="D3530" s="4" t="s">
        <v>8</v>
      </c>
      <c r="E3530" s="4" t="s">
        <v>12</v>
      </c>
    </row>
    <row r="3531" spans="1:6">
      <c r="A3531" t="n">
        <v>32078</v>
      </c>
      <c r="B3531" s="41" t="n">
        <v>94</v>
      </c>
      <c r="C3531" s="7" t="n">
        <v>0</v>
      </c>
      <c r="D3531" s="7" t="s">
        <v>160</v>
      </c>
      <c r="E3531" s="7" t="n">
        <v>1</v>
      </c>
    </row>
    <row r="3532" spans="1:6">
      <c r="A3532" t="s">
        <v>4</v>
      </c>
      <c r="B3532" s="4" t="s">
        <v>5</v>
      </c>
      <c r="C3532" s="4" t="s">
        <v>7</v>
      </c>
      <c r="D3532" s="4" t="s">
        <v>8</v>
      </c>
      <c r="E3532" s="4" t="s">
        <v>12</v>
      </c>
    </row>
    <row r="3533" spans="1:6">
      <c r="A3533" t="n">
        <v>32095</v>
      </c>
      <c r="B3533" s="41" t="n">
        <v>94</v>
      </c>
      <c r="C3533" s="7" t="n">
        <v>0</v>
      </c>
      <c r="D3533" s="7" t="s">
        <v>160</v>
      </c>
      <c r="E3533" s="7" t="n">
        <v>2</v>
      </c>
    </row>
    <row r="3534" spans="1:6">
      <c r="A3534" t="s">
        <v>4</v>
      </c>
      <c r="B3534" s="4" t="s">
        <v>5</v>
      </c>
      <c r="C3534" s="4" t="s">
        <v>7</v>
      </c>
      <c r="D3534" s="4" t="s">
        <v>8</v>
      </c>
      <c r="E3534" s="4" t="s">
        <v>12</v>
      </c>
    </row>
    <row r="3535" spans="1:6">
      <c r="A3535" t="n">
        <v>32112</v>
      </c>
      <c r="B3535" s="41" t="n">
        <v>94</v>
      </c>
      <c r="C3535" s="7" t="n">
        <v>1</v>
      </c>
      <c r="D3535" s="7" t="s">
        <v>160</v>
      </c>
      <c r="E3535" s="7" t="n">
        <v>4</v>
      </c>
    </row>
    <row r="3536" spans="1:6">
      <c r="A3536" t="s">
        <v>4</v>
      </c>
      <c r="B3536" s="4" t="s">
        <v>5</v>
      </c>
      <c r="C3536" s="4" t="s">
        <v>7</v>
      </c>
      <c r="D3536" s="4" t="s">
        <v>8</v>
      </c>
    </row>
    <row r="3537" spans="1:6">
      <c r="A3537" t="n">
        <v>32129</v>
      </c>
      <c r="B3537" s="41" t="n">
        <v>94</v>
      </c>
      <c r="C3537" s="7" t="n">
        <v>5</v>
      </c>
      <c r="D3537" s="7" t="s">
        <v>160</v>
      </c>
    </row>
    <row r="3538" spans="1:6">
      <c r="A3538" t="s">
        <v>4</v>
      </c>
      <c r="B3538" s="4" t="s">
        <v>5</v>
      </c>
      <c r="C3538" s="4" t="s">
        <v>7</v>
      </c>
      <c r="D3538" s="4" t="s">
        <v>8</v>
      </c>
      <c r="E3538" s="4" t="s">
        <v>12</v>
      </c>
    </row>
    <row r="3539" spans="1:6">
      <c r="A3539" t="n">
        <v>32144</v>
      </c>
      <c r="B3539" s="41" t="n">
        <v>94</v>
      </c>
      <c r="C3539" s="7" t="n">
        <v>0</v>
      </c>
      <c r="D3539" s="7" t="s">
        <v>161</v>
      </c>
      <c r="E3539" s="7" t="n">
        <v>1</v>
      </c>
    </row>
    <row r="3540" spans="1:6">
      <c r="A3540" t="s">
        <v>4</v>
      </c>
      <c r="B3540" s="4" t="s">
        <v>5</v>
      </c>
      <c r="C3540" s="4" t="s">
        <v>7</v>
      </c>
      <c r="D3540" s="4" t="s">
        <v>8</v>
      </c>
      <c r="E3540" s="4" t="s">
        <v>12</v>
      </c>
    </row>
    <row r="3541" spans="1:6">
      <c r="A3541" t="n">
        <v>32162</v>
      </c>
      <c r="B3541" s="41" t="n">
        <v>94</v>
      </c>
      <c r="C3541" s="7" t="n">
        <v>0</v>
      </c>
      <c r="D3541" s="7" t="s">
        <v>161</v>
      </c>
      <c r="E3541" s="7" t="n">
        <v>2</v>
      </c>
    </row>
    <row r="3542" spans="1:6">
      <c r="A3542" t="s">
        <v>4</v>
      </c>
      <c r="B3542" s="4" t="s">
        <v>5</v>
      </c>
      <c r="C3542" s="4" t="s">
        <v>7</v>
      </c>
      <c r="D3542" s="4" t="s">
        <v>8</v>
      </c>
      <c r="E3542" s="4" t="s">
        <v>12</v>
      </c>
    </row>
    <row r="3543" spans="1:6">
      <c r="A3543" t="n">
        <v>32180</v>
      </c>
      <c r="B3543" s="41" t="n">
        <v>94</v>
      </c>
      <c r="C3543" s="7" t="n">
        <v>1</v>
      </c>
      <c r="D3543" s="7" t="s">
        <v>161</v>
      </c>
      <c r="E3543" s="7" t="n">
        <v>4</v>
      </c>
    </row>
    <row r="3544" spans="1:6">
      <c r="A3544" t="s">
        <v>4</v>
      </c>
      <c r="B3544" s="4" t="s">
        <v>5</v>
      </c>
      <c r="C3544" s="4" t="s">
        <v>7</v>
      </c>
      <c r="D3544" s="4" t="s">
        <v>8</v>
      </c>
    </row>
    <row r="3545" spans="1:6">
      <c r="A3545" t="n">
        <v>32198</v>
      </c>
      <c r="B3545" s="41" t="n">
        <v>94</v>
      </c>
      <c r="C3545" s="7" t="n">
        <v>5</v>
      </c>
      <c r="D3545" s="7" t="s">
        <v>161</v>
      </c>
    </row>
    <row r="3546" spans="1:6">
      <c r="A3546" t="s">
        <v>4</v>
      </c>
      <c r="B3546" s="4" t="s">
        <v>5</v>
      </c>
      <c r="C3546" s="4" t="s">
        <v>7</v>
      </c>
      <c r="D3546" s="4" t="s">
        <v>12</v>
      </c>
      <c r="E3546" s="4" t="s">
        <v>12</v>
      </c>
      <c r="F3546" s="4" t="s">
        <v>12</v>
      </c>
      <c r="G3546" s="4" t="s">
        <v>12</v>
      </c>
      <c r="H3546" s="4" t="s">
        <v>12</v>
      </c>
      <c r="I3546" s="4" t="s">
        <v>8</v>
      </c>
      <c r="J3546" s="4" t="s">
        <v>21</v>
      </c>
      <c r="K3546" s="4" t="s">
        <v>21</v>
      </c>
      <c r="L3546" s="4" t="s">
        <v>21</v>
      </c>
      <c r="M3546" s="4" t="s">
        <v>13</v>
      </c>
      <c r="N3546" s="4" t="s">
        <v>13</v>
      </c>
      <c r="O3546" s="4" t="s">
        <v>21</v>
      </c>
      <c r="P3546" s="4" t="s">
        <v>21</v>
      </c>
      <c r="Q3546" s="4" t="s">
        <v>21</v>
      </c>
      <c r="R3546" s="4" t="s">
        <v>21</v>
      </c>
      <c r="S3546" s="4" t="s">
        <v>7</v>
      </c>
    </row>
    <row r="3547" spans="1:6">
      <c r="A3547" t="n">
        <v>32214</v>
      </c>
      <c r="B3547" s="24" t="n">
        <v>39</v>
      </c>
      <c r="C3547" s="7" t="n">
        <v>12</v>
      </c>
      <c r="D3547" s="7" t="n">
        <v>65533</v>
      </c>
      <c r="E3547" s="7" t="n">
        <v>200</v>
      </c>
      <c r="F3547" s="7" t="n">
        <v>0</v>
      </c>
      <c r="G3547" s="7" t="n">
        <v>65533</v>
      </c>
      <c r="H3547" s="7" t="n">
        <v>259</v>
      </c>
      <c r="I3547" s="7" t="s">
        <v>14</v>
      </c>
      <c r="J3547" s="7" t="n">
        <v>360.619995117188</v>
      </c>
      <c r="K3547" s="7" t="n">
        <v>-4.75</v>
      </c>
      <c r="L3547" s="7" t="n">
        <v>-41.6399993896484</v>
      </c>
      <c r="M3547" s="7" t="n">
        <v>0</v>
      </c>
      <c r="N3547" s="7" t="n">
        <v>0</v>
      </c>
      <c r="O3547" s="7" t="n">
        <v>0</v>
      </c>
      <c r="P3547" s="7" t="n">
        <v>1</v>
      </c>
      <c r="Q3547" s="7" t="n">
        <v>1</v>
      </c>
      <c r="R3547" s="7" t="n">
        <v>1</v>
      </c>
      <c r="S3547" s="7" t="n">
        <v>255</v>
      </c>
    </row>
    <row r="3548" spans="1:6">
      <c r="A3548" t="s">
        <v>4</v>
      </c>
      <c r="B3548" s="4" t="s">
        <v>5</v>
      </c>
      <c r="C3548" s="4" t="s">
        <v>7</v>
      </c>
      <c r="D3548" s="4" t="s">
        <v>12</v>
      </c>
      <c r="E3548" s="4" t="s">
        <v>12</v>
      </c>
      <c r="F3548" s="4" t="s">
        <v>12</v>
      </c>
      <c r="G3548" s="4" t="s">
        <v>12</v>
      </c>
      <c r="H3548" s="4" t="s">
        <v>12</v>
      </c>
      <c r="I3548" s="4" t="s">
        <v>8</v>
      </c>
      <c r="J3548" s="4" t="s">
        <v>21</v>
      </c>
      <c r="K3548" s="4" t="s">
        <v>21</v>
      </c>
      <c r="L3548" s="4" t="s">
        <v>21</v>
      </c>
      <c r="M3548" s="4" t="s">
        <v>13</v>
      </c>
      <c r="N3548" s="4" t="s">
        <v>13</v>
      </c>
      <c r="O3548" s="4" t="s">
        <v>21</v>
      </c>
      <c r="P3548" s="4" t="s">
        <v>21</v>
      </c>
      <c r="Q3548" s="4" t="s">
        <v>21</v>
      </c>
      <c r="R3548" s="4" t="s">
        <v>21</v>
      </c>
      <c r="S3548" s="4" t="s">
        <v>7</v>
      </c>
    </row>
    <row r="3549" spans="1:6">
      <c r="A3549" t="n">
        <v>32264</v>
      </c>
      <c r="B3549" s="24" t="n">
        <v>39</v>
      </c>
      <c r="C3549" s="7" t="n">
        <v>12</v>
      </c>
      <c r="D3549" s="7" t="n">
        <v>65533</v>
      </c>
      <c r="E3549" s="7" t="n">
        <v>200</v>
      </c>
      <c r="F3549" s="7" t="n">
        <v>0</v>
      </c>
      <c r="G3549" s="7" t="n">
        <v>65533</v>
      </c>
      <c r="H3549" s="7" t="n">
        <v>259</v>
      </c>
      <c r="I3549" s="7" t="s">
        <v>14</v>
      </c>
      <c r="J3549" s="7" t="n">
        <v>352.440002441406</v>
      </c>
      <c r="K3549" s="7" t="n">
        <v>-4.75</v>
      </c>
      <c r="L3549" s="7" t="n">
        <v>-24.7900009155273</v>
      </c>
      <c r="M3549" s="7" t="n">
        <v>0</v>
      </c>
      <c r="N3549" s="7" t="n">
        <v>0</v>
      </c>
      <c r="O3549" s="7" t="n">
        <v>0</v>
      </c>
      <c r="P3549" s="7" t="n">
        <v>1</v>
      </c>
      <c r="Q3549" s="7" t="n">
        <v>1</v>
      </c>
      <c r="R3549" s="7" t="n">
        <v>1</v>
      </c>
      <c r="S3549" s="7" t="n">
        <v>255</v>
      </c>
    </row>
    <row r="3550" spans="1:6">
      <c r="A3550" t="s">
        <v>4</v>
      </c>
      <c r="B3550" s="4" t="s">
        <v>5</v>
      </c>
      <c r="C3550" s="4" t="s">
        <v>7</v>
      </c>
      <c r="D3550" s="4" t="s">
        <v>12</v>
      </c>
      <c r="E3550" s="4" t="s">
        <v>12</v>
      </c>
      <c r="F3550" s="4" t="s">
        <v>12</v>
      </c>
      <c r="G3550" s="4" t="s">
        <v>12</v>
      </c>
      <c r="H3550" s="4" t="s">
        <v>12</v>
      </c>
      <c r="I3550" s="4" t="s">
        <v>8</v>
      </c>
      <c r="J3550" s="4" t="s">
        <v>21</v>
      </c>
      <c r="K3550" s="4" t="s">
        <v>21</v>
      </c>
      <c r="L3550" s="4" t="s">
        <v>21</v>
      </c>
      <c r="M3550" s="4" t="s">
        <v>13</v>
      </c>
      <c r="N3550" s="4" t="s">
        <v>13</v>
      </c>
      <c r="O3550" s="4" t="s">
        <v>21</v>
      </c>
      <c r="P3550" s="4" t="s">
        <v>21</v>
      </c>
      <c r="Q3550" s="4" t="s">
        <v>21</v>
      </c>
      <c r="R3550" s="4" t="s">
        <v>21</v>
      </c>
      <c r="S3550" s="4" t="s">
        <v>7</v>
      </c>
    </row>
    <row r="3551" spans="1:6">
      <c r="A3551" t="n">
        <v>32314</v>
      </c>
      <c r="B3551" s="24" t="n">
        <v>39</v>
      </c>
      <c r="C3551" s="7" t="n">
        <v>12</v>
      </c>
      <c r="D3551" s="7" t="n">
        <v>65533</v>
      </c>
      <c r="E3551" s="7" t="n">
        <v>200</v>
      </c>
      <c r="F3551" s="7" t="n">
        <v>0</v>
      </c>
      <c r="G3551" s="7" t="n">
        <v>65533</v>
      </c>
      <c r="H3551" s="7" t="n">
        <v>259</v>
      </c>
      <c r="I3551" s="7" t="s">
        <v>14</v>
      </c>
      <c r="J3551" s="7" t="n">
        <v>366.220001220703</v>
      </c>
      <c r="K3551" s="7" t="n">
        <v>-2.84999990463257</v>
      </c>
      <c r="L3551" s="7" t="n">
        <v>-54.6300010681152</v>
      </c>
      <c r="M3551" s="7" t="n">
        <v>0</v>
      </c>
      <c r="N3551" s="7" t="n">
        <v>0</v>
      </c>
      <c r="O3551" s="7" t="n">
        <v>0</v>
      </c>
      <c r="P3551" s="7" t="n">
        <v>1</v>
      </c>
      <c r="Q3551" s="7" t="n">
        <v>1</v>
      </c>
      <c r="R3551" s="7" t="n">
        <v>1</v>
      </c>
      <c r="S3551" s="7" t="n">
        <v>255</v>
      </c>
    </row>
    <row r="3552" spans="1:6">
      <c r="A3552" t="s">
        <v>4</v>
      </c>
      <c r="B3552" s="4" t="s">
        <v>5</v>
      </c>
      <c r="C3552" s="4" t="s">
        <v>7</v>
      </c>
      <c r="D3552" s="4" t="s">
        <v>12</v>
      </c>
      <c r="E3552" s="4" t="s">
        <v>12</v>
      </c>
      <c r="F3552" s="4" t="s">
        <v>12</v>
      </c>
      <c r="G3552" s="4" t="s">
        <v>12</v>
      </c>
      <c r="H3552" s="4" t="s">
        <v>12</v>
      </c>
      <c r="I3552" s="4" t="s">
        <v>8</v>
      </c>
      <c r="J3552" s="4" t="s">
        <v>21</v>
      </c>
      <c r="K3552" s="4" t="s">
        <v>21</v>
      </c>
      <c r="L3552" s="4" t="s">
        <v>21</v>
      </c>
      <c r="M3552" s="4" t="s">
        <v>13</v>
      </c>
      <c r="N3552" s="4" t="s">
        <v>13</v>
      </c>
      <c r="O3552" s="4" t="s">
        <v>21</v>
      </c>
      <c r="P3552" s="4" t="s">
        <v>21</v>
      </c>
      <c r="Q3552" s="4" t="s">
        <v>21</v>
      </c>
      <c r="R3552" s="4" t="s">
        <v>21</v>
      </c>
      <c r="S3552" s="4" t="s">
        <v>7</v>
      </c>
    </row>
    <row r="3553" spans="1:19">
      <c r="A3553" t="n">
        <v>32364</v>
      </c>
      <c r="B3553" s="24" t="n">
        <v>39</v>
      </c>
      <c r="C3553" s="7" t="n">
        <v>12</v>
      </c>
      <c r="D3553" s="7" t="n">
        <v>65533</v>
      </c>
      <c r="E3553" s="7" t="n">
        <v>200</v>
      </c>
      <c r="F3553" s="7" t="n">
        <v>0</v>
      </c>
      <c r="G3553" s="7" t="n">
        <v>65533</v>
      </c>
      <c r="H3553" s="7" t="n">
        <v>259</v>
      </c>
      <c r="I3553" s="7" t="s">
        <v>14</v>
      </c>
      <c r="J3553" s="7" t="n">
        <v>386.859985351563</v>
      </c>
      <c r="K3553" s="7" t="n">
        <v>-4.75</v>
      </c>
      <c r="L3553" s="7" t="n">
        <v>-35.1599998474121</v>
      </c>
      <c r="M3553" s="7" t="n">
        <v>0</v>
      </c>
      <c r="N3553" s="7" t="n">
        <v>0</v>
      </c>
      <c r="O3553" s="7" t="n">
        <v>0</v>
      </c>
      <c r="P3553" s="7" t="n">
        <v>1</v>
      </c>
      <c r="Q3553" s="7" t="n">
        <v>1</v>
      </c>
      <c r="R3553" s="7" t="n">
        <v>1</v>
      </c>
      <c r="S3553" s="7" t="n">
        <v>255</v>
      </c>
    </row>
    <row r="3554" spans="1:19">
      <c r="A3554" t="s">
        <v>4</v>
      </c>
      <c r="B3554" s="4" t="s">
        <v>5</v>
      </c>
      <c r="C3554" s="4" t="s">
        <v>7</v>
      </c>
      <c r="D3554" s="4" t="s">
        <v>12</v>
      </c>
      <c r="E3554" s="4" t="s">
        <v>7</v>
      </c>
      <c r="F3554" s="4" t="s">
        <v>8</v>
      </c>
      <c r="G3554" s="4" t="s">
        <v>8</v>
      </c>
      <c r="H3554" s="4" t="s">
        <v>8</v>
      </c>
      <c r="I3554" s="4" t="s">
        <v>8</v>
      </c>
      <c r="J3554" s="4" t="s">
        <v>8</v>
      </c>
      <c r="K3554" s="4" t="s">
        <v>8</v>
      </c>
      <c r="L3554" s="4" t="s">
        <v>8</v>
      </c>
      <c r="M3554" s="4" t="s">
        <v>8</v>
      </c>
      <c r="N3554" s="4" t="s">
        <v>8</v>
      </c>
      <c r="O3554" s="4" t="s">
        <v>8</v>
      </c>
      <c r="P3554" s="4" t="s">
        <v>8</v>
      </c>
      <c r="Q3554" s="4" t="s">
        <v>8</v>
      </c>
      <c r="R3554" s="4" t="s">
        <v>8</v>
      </c>
      <c r="S3554" s="4" t="s">
        <v>8</v>
      </c>
      <c r="T3554" s="4" t="s">
        <v>8</v>
      </c>
      <c r="U3554" s="4" t="s">
        <v>8</v>
      </c>
    </row>
    <row r="3555" spans="1:19">
      <c r="A3555" t="n">
        <v>32414</v>
      </c>
      <c r="B3555" s="28" t="n">
        <v>36</v>
      </c>
      <c r="C3555" s="7" t="n">
        <v>8</v>
      </c>
      <c r="D3555" s="7" t="n">
        <v>7038</v>
      </c>
      <c r="E3555" s="7" t="n">
        <v>0</v>
      </c>
      <c r="F3555" s="7" t="s">
        <v>45</v>
      </c>
      <c r="G3555" s="7" t="s">
        <v>14</v>
      </c>
      <c r="H3555" s="7" t="s">
        <v>14</v>
      </c>
      <c r="I3555" s="7" t="s">
        <v>14</v>
      </c>
      <c r="J3555" s="7" t="s">
        <v>14</v>
      </c>
      <c r="K3555" s="7" t="s">
        <v>14</v>
      </c>
      <c r="L3555" s="7" t="s">
        <v>14</v>
      </c>
      <c r="M3555" s="7" t="s">
        <v>14</v>
      </c>
      <c r="N3555" s="7" t="s">
        <v>14</v>
      </c>
      <c r="O3555" s="7" t="s">
        <v>14</v>
      </c>
      <c r="P3555" s="7" t="s">
        <v>14</v>
      </c>
      <c r="Q3555" s="7" t="s">
        <v>14</v>
      </c>
      <c r="R3555" s="7" t="s">
        <v>14</v>
      </c>
      <c r="S3555" s="7" t="s">
        <v>14</v>
      </c>
      <c r="T3555" s="7" t="s">
        <v>14</v>
      </c>
      <c r="U3555" s="7" t="s">
        <v>14</v>
      </c>
    </row>
    <row r="3556" spans="1:19">
      <c r="A3556" t="s">
        <v>4</v>
      </c>
      <c r="B3556" s="4" t="s">
        <v>5</v>
      </c>
      <c r="C3556" s="4" t="s">
        <v>7</v>
      </c>
      <c r="D3556" s="4" t="s">
        <v>12</v>
      </c>
      <c r="E3556" s="4" t="s">
        <v>7</v>
      </c>
      <c r="F3556" s="4" t="s">
        <v>8</v>
      </c>
      <c r="G3556" s="4" t="s">
        <v>8</v>
      </c>
      <c r="H3556" s="4" t="s">
        <v>8</v>
      </c>
      <c r="I3556" s="4" t="s">
        <v>8</v>
      </c>
      <c r="J3556" s="4" t="s">
        <v>8</v>
      </c>
      <c r="K3556" s="4" t="s">
        <v>8</v>
      </c>
      <c r="L3556" s="4" t="s">
        <v>8</v>
      </c>
      <c r="M3556" s="4" t="s">
        <v>8</v>
      </c>
      <c r="N3556" s="4" t="s">
        <v>8</v>
      </c>
      <c r="O3556" s="4" t="s">
        <v>8</v>
      </c>
      <c r="P3556" s="4" t="s">
        <v>8</v>
      </c>
      <c r="Q3556" s="4" t="s">
        <v>8</v>
      </c>
      <c r="R3556" s="4" t="s">
        <v>8</v>
      </c>
      <c r="S3556" s="4" t="s">
        <v>8</v>
      </c>
      <c r="T3556" s="4" t="s">
        <v>8</v>
      </c>
      <c r="U3556" s="4" t="s">
        <v>8</v>
      </c>
    </row>
    <row r="3557" spans="1:19">
      <c r="A3557" t="n">
        <v>32444</v>
      </c>
      <c r="B3557" s="28" t="n">
        <v>36</v>
      </c>
      <c r="C3557" s="7" t="n">
        <v>8</v>
      </c>
      <c r="D3557" s="7" t="n">
        <v>7008</v>
      </c>
      <c r="E3557" s="7" t="n">
        <v>0</v>
      </c>
      <c r="F3557" s="7" t="s">
        <v>46</v>
      </c>
      <c r="G3557" s="7" t="s">
        <v>14</v>
      </c>
      <c r="H3557" s="7" t="s">
        <v>14</v>
      </c>
      <c r="I3557" s="7" t="s">
        <v>14</v>
      </c>
      <c r="J3557" s="7" t="s">
        <v>14</v>
      </c>
      <c r="K3557" s="7" t="s">
        <v>14</v>
      </c>
      <c r="L3557" s="7" t="s">
        <v>14</v>
      </c>
      <c r="M3557" s="7" t="s">
        <v>14</v>
      </c>
      <c r="N3557" s="7" t="s">
        <v>14</v>
      </c>
      <c r="O3557" s="7" t="s">
        <v>14</v>
      </c>
      <c r="P3557" s="7" t="s">
        <v>14</v>
      </c>
      <c r="Q3557" s="7" t="s">
        <v>14</v>
      </c>
      <c r="R3557" s="7" t="s">
        <v>14</v>
      </c>
      <c r="S3557" s="7" t="s">
        <v>14</v>
      </c>
      <c r="T3557" s="7" t="s">
        <v>14</v>
      </c>
      <c r="U3557" s="7" t="s">
        <v>14</v>
      </c>
    </row>
    <row r="3558" spans="1:19">
      <c r="A3558" t="s">
        <v>4</v>
      </c>
      <c r="B3558" s="4" t="s">
        <v>5</v>
      </c>
      <c r="C3558" s="4" t="s">
        <v>7</v>
      </c>
      <c r="D3558" s="4" t="s">
        <v>12</v>
      </c>
      <c r="E3558" s="4" t="s">
        <v>7</v>
      </c>
      <c r="F3558" s="4" t="s">
        <v>8</v>
      </c>
      <c r="G3558" s="4" t="s">
        <v>8</v>
      </c>
      <c r="H3558" s="4" t="s">
        <v>8</v>
      </c>
      <c r="I3558" s="4" t="s">
        <v>8</v>
      </c>
      <c r="J3558" s="4" t="s">
        <v>8</v>
      </c>
      <c r="K3558" s="4" t="s">
        <v>8</v>
      </c>
      <c r="L3558" s="4" t="s">
        <v>8</v>
      </c>
      <c r="M3558" s="4" t="s">
        <v>8</v>
      </c>
      <c r="N3558" s="4" t="s">
        <v>8</v>
      </c>
      <c r="O3558" s="4" t="s">
        <v>8</v>
      </c>
      <c r="P3558" s="4" t="s">
        <v>8</v>
      </c>
      <c r="Q3558" s="4" t="s">
        <v>8</v>
      </c>
      <c r="R3558" s="4" t="s">
        <v>8</v>
      </c>
      <c r="S3558" s="4" t="s">
        <v>8</v>
      </c>
      <c r="T3558" s="4" t="s">
        <v>8</v>
      </c>
      <c r="U3558" s="4" t="s">
        <v>8</v>
      </c>
    </row>
    <row r="3559" spans="1:19">
      <c r="A3559" t="n">
        <v>32477</v>
      </c>
      <c r="B3559" s="28" t="n">
        <v>36</v>
      </c>
      <c r="C3559" s="7" t="n">
        <v>8</v>
      </c>
      <c r="D3559" s="7" t="n">
        <v>82</v>
      </c>
      <c r="E3559" s="7" t="n">
        <v>0</v>
      </c>
      <c r="F3559" s="7" t="s">
        <v>47</v>
      </c>
      <c r="G3559" s="7" t="s">
        <v>14</v>
      </c>
      <c r="H3559" s="7" t="s">
        <v>14</v>
      </c>
      <c r="I3559" s="7" t="s">
        <v>14</v>
      </c>
      <c r="J3559" s="7" t="s">
        <v>14</v>
      </c>
      <c r="K3559" s="7" t="s">
        <v>14</v>
      </c>
      <c r="L3559" s="7" t="s">
        <v>14</v>
      </c>
      <c r="M3559" s="7" t="s">
        <v>14</v>
      </c>
      <c r="N3559" s="7" t="s">
        <v>14</v>
      </c>
      <c r="O3559" s="7" t="s">
        <v>14</v>
      </c>
      <c r="P3559" s="7" t="s">
        <v>14</v>
      </c>
      <c r="Q3559" s="7" t="s">
        <v>14</v>
      </c>
      <c r="R3559" s="7" t="s">
        <v>14</v>
      </c>
      <c r="S3559" s="7" t="s">
        <v>14</v>
      </c>
      <c r="T3559" s="7" t="s">
        <v>14</v>
      </c>
      <c r="U3559" s="7" t="s">
        <v>14</v>
      </c>
    </row>
    <row r="3560" spans="1:19">
      <c r="A3560" t="s">
        <v>4</v>
      </c>
      <c r="B3560" s="4" t="s">
        <v>5</v>
      </c>
      <c r="C3560" s="4" t="s">
        <v>7</v>
      </c>
      <c r="D3560" s="4" t="s">
        <v>12</v>
      </c>
      <c r="E3560" s="4" t="s">
        <v>7</v>
      </c>
      <c r="F3560" s="4" t="s">
        <v>8</v>
      </c>
      <c r="G3560" s="4" t="s">
        <v>8</v>
      </c>
      <c r="H3560" s="4" t="s">
        <v>8</v>
      </c>
      <c r="I3560" s="4" t="s">
        <v>8</v>
      </c>
      <c r="J3560" s="4" t="s">
        <v>8</v>
      </c>
      <c r="K3560" s="4" t="s">
        <v>8</v>
      </c>
      <c r="L3560" s="4" t="s">
        <v>8</v>
      </c>
      <c r="M3560" s="4" t="s">
        <v>8</v>
      </c>
      <c r="N3560" s="4" t="s">
        <v>8</v>
      </c>
      <c r="O3560" s="4" t="s">
        <v>8</v>
      </c>
      <c r="P3560" s="4" t="s">
        <v>8</v>
      </c>
      <c r="Q3560" s="4" t="s">
        <v>8</v>
      </c>
      <c r="R3560" s="4" t="s">
        <v>8</v>
      </c>
      <c r="S3560" s="4" t="s">
        <v>8</v>
      </c>
      <c r="T3560" s="4" t="s">
        <v>8</v>
      </c>
      <c r="U3560" s="4" t="s">
        <v>8</v>
      </c>
    </row>
    <row r="3561" spans="1:19">
      <c r="A3561" t="n">
        <v>32507</v>
      </c>
      <c r="B3561" s="28" t="n">
        <v>36</v>
      </c>
      <c r="C3561" s="7" t="n">
        <v>8</v>
      </c>
      <c r="D3561" s="7" t="n">
        <v>1560</v>
      </c>
      <c r="E3561" s="7" t="n">
        <v>0</v>
      </c>
      <c r="F3561" s="7" t="s">
        <v>48</v>
      </c>
      <c r="G3561" s="7" t="s">
        <v>49</v>
      </c>
      <c r="H3561" s="7" t="s">
        <v>50</v>
      </c>
      <c r="I3561" s="7" t="s">
        <v>92</v>
      </c>
      <c r="J3561" s="7" t="s">
        <v>93</v>
      </c>
      <c r="K3561" s="7" t="s">
        <v>94</v>
      </c>
      <c r="L3561" s="7" t="s">
        <v>14</v>
      </c>
      <c r="M3561" s="7" t="s">
        <v>14</v>
      </c>
      <c r="N3561" s="7" t="s">
        <v>14</v>
      </c>
      <c r="O3561" s="7" t="s">
        <v>14</v>
      </c>
      <c r="P3561" s="7" t="s">
        <v>14</v>
      </c>
      <c r="Q3561" s="7" t="s">
        <v>14</v>
      </c>
      <c r="R3561" s="7" t="s">
        <v>14</v>
      </c>
      <c r="S3561" s="7" t="s">
        <v>14</v>
      </c>
      <c r="T3561" s="7" t="s">
        <v>14</v>
      </c>
      <c r="U3561" s="7" t="s">
        <v>14</v>
      </c>
    </row>
    <row r="3562" spans="1:19">
      <c r="A3562" t="s">
        <v>4</v>
      </c>
      <c r="B3562" s="4" t="s">
        <v>5</v>
      </c>
      <c r="C3562" s="4" t="s">
        <v>7</v>
      </c>
      <c r="D3562" s="4" t="s">
        <v>12</v>
      </c>
      <c r="E3562" s="4" t="s">
        <v>7</v>
      </c>
      <c r="F3562" s="4" t="s">
        <v>8</v>
      </c>
      <c r="G3562" s="4" t="s">
        <v>8</v>
      </c>
      <c r="H3562" s="4" t="s">
        <v>8</v>
      </c>
      <c r="I3562" s="4" t="s">
        <v>8</v>
      </c>
      <c r="J3562" s="4" t="s">
        <v>8</v>
      </c>
      <c r="K3562" s="4" t="s">
        <v>8</v>
      </c>
      <c r="L3562" s="4" t="s">
        <v>8</v>
      </c>
      <c r="M3562" s="4" t="s">
        <v>8</v>
      </c>
      <c r="N3562" s="4" t="s">
        <v>8</v>
      </c>
      <c r="O3562" s="4" t="s">
        <v>8</v>
      </c>
      <c r="P3562" s="4" t="s">
        <v>8</v>
      </c>
      <c r="Q3562" s="4" t="s">
        <v>8</v>
      </c>
      <c r="R3562" s="4" t="s">
        <v>8</v>
      </c>
      <c r="S3562" s="4" t="s">
        <v>8</v>
      </c>
      <c r="T3562" s="4" t="s">
        <v>8</v>
      </c>
      <c r="U3562" s="4" t="s">
        <v>8</v>
      </c>
    </row>
    <row r="3563" spans="1:19">
      <c r="A3563" t="n">
        <v>32593</v>
      </c>
      <c r="B3563" s="28" t="n">
        <v>36</v>
      </c>
      <c r="C3563" s="7" t="n">
        <v>8</v>
      </c>
      <c r="D3563" s="7" t="n">
        <v>1561</v>
      </c>
      <c r="E3563" s="7" t="n">
        <v>0</v>
      </c>
      <c r="F3563" s="7" t="s">
        <v>48</v>
      </c>
      <c r="G3563" s="7" t="s">
        <v>96</v>
      </c>
      <c r="H3563" s="7" t="s">
        <v>14</v>
      </c>
      <c r="I3563" s="7" t="s">
        <v>14</v>
      </c>
      <c r="J3563" s="7" t="s">
        <v>14</v>
      </c>
      <c r="K3563" s="7" t="s">
        <v>14</v>
      </c>
      <c r="L3563" s="7" t="s">
        <v>14</v>
      </c>
      <c r="M3563" s="7" t="s">
        <v>14</v>
      </c>
      <c r="N3563" s="7" t="s">
        <v>14</v>
      </c>
      <c r="O3563" s="7" t="s">
        <v>14</v>
      </c>
      <c r="P3563" s="7" t="s">
        <v>14</v>
      </c>
      <c r="Q3563" s="7" t="s">
        <v>14</v>
      </c>
      <c r="R3563" s="7" t="s">
        <v>14</v>
      </c>
      <c r="S3563" s="7" t="s">
        <v>14</v>
      </c>
      <c r="T3563" s="7" t="s">
        <v>14</v>
      </c>
      <c r="U3563" s="7" t="s">
        <v>14</v>
      </c>
    </row>
    <row r="3564" spans="1:19">
      <c r="A3564" t="s">
        <v>4</v>
      </c>
      <c r="B3564" s="4" t="s">
        <v>5</v>
      </c>
      <c r="C3564" s="4" t="s">
        <v>7</v>
      </c>
      <c r="D3564" s="4" t="s">
        <v>12</v>
      </c>
      <c r="E3564" s="4" t="s">
        <v>7</v>
      </c>
      <c r="F3564" s="4" t="s">
        <v>8</v>
      </c>
      <c r="G3564" s="4" t="s">
        <v>8</v>
      </c>
      <c r="H3564" s="4" t="s">
        <v>8</v>
      </c>
      <c r="I3564" s="4" t="s">
        <v>8</v>
      </c>
      <c r="J3564" s="4" t="s">
        <v>8</v>
      </c>
      <c r="K3564" s="4" t="s">
        <v>8</v>
      </c>
      <c r="L3564" s="4" t="s">
        <v>8</v>
      </c>
      <c r="M3564" s="4" t="s">
        <v>8</v>
      </c>
      <c r="N3564" s="4" t="s">
        <v>8</v>
      </c>
      <c r="O3564" s="4" t="s">
        <v>8</v>
      </c>
      <c r="P3564" s="4" t="s">
        <v>8</v>
      </c>
      <c r="Q3564" s="4" t="s">
        <v>8</v>
      </c>
      <c r="R3564" s="4" t="s">
        <v>8</v>
      </c>
      <c r="S3564" s="4" t="s">
        <v>8</v>
      </c>
      <c r="T3564" s="4" t="s">
        <v>8</v>
      </c>
      <c r="U3564" s="4" t="s">
        <v>8</v>
      </c>
    </row>
    <row r="3565" spans="1:19">
      <c r="A3565" t="n">
        <v>32636</v>
      </c>
      <c r="B3565" s="28" t="n">
        <v>36</v>
      </c>
      <c r="C3565" s="7" t="n">
        <v>8</v>
      </c>
      <c r="D3565" s="7" t="n">
        <v>1562</v>
      </c>
      <c r="E3565" s="7" t="n">
        <v>0</v>
      </c>
      <c r="F3565" s="7" t="s">
        <v>48</v>
      </c>
      <c r="G3565" s="7" t="s">
        <v>96</v>
      </c>
      <c r="H3565" s="7" t="s">
        <v>97</v>
      </c>
      <c r="I3565" s="7" t="s">
        <v>14</v>
      </c>
      <c r="J3565" s="7" t="s">
        <v>14</v>
      </c>
      <c r="K3565" s="7" t="s">
        <v>14</v>
      </c>
      <c r="L3565" s="7" t="s">
        <v>14</v>
      </c>
      <c r="M3565" s="7" t="s">
        <v>14</v>
      </c>
      <c r="N3565" s="7" t="s">
        <v>14</v>
      </c>
      <c r="O3565" s="7" t="s">
        <v>14</v>
      </c>
      <c r="P3565" s="7" t="s">
        <v>14</v>
      </c>
      <c r="Q3565" s="7" t="s">
        <v>14</v>
      </c>
      <c r="R3565" s="7" t="s">
        <v>14</v>
      </c>
      <c r="S3565" s="7" t="s">
        <v>14</v>
      </c>
      <c r="T3565" s="7" t="s">
        <v>14</v>
      </c>
      <c r="U3565" s="7" t="s">
        <v>14</v>
      </c>
    </row>
    <row r="3566" spans="1:19">
      <c r="A3566" t="s">
        <v>4</v>
      </c>
      <c r="B3566" s="4" t="s">
        <v>5</v>
      </c>
      <c r="C3566" s="4" t="s">
        <v>7</v>
      </c>
      <c r="D3566" s="4" t="s">
        <v>12</v>
      </c>
      <c r="E3566" s="4" t="s">
        <v>7</v>
      </c>
      <c r="F3566" s="4" t="s">
        <v>8</v>
      </c>
      <c r="G3566" s="4" t="s">
        <v>8</v>
      </c>
      <c r="H3566" s="4" t="s">
        <v>8</v>
      </c>
      <c r="I3566" s="4" t="s">
        <v>8</v>
      </c>
      <c r="J3566" s="4" t="s">
        <v>8</v>
      </c>
      <c r="K3566" s="4" t="s">
        <v>8</v>
      </c>
      <c r="L3566" s="4" t="s">
        <v>8</v>
      </c>
      <c r="M3566" s="4" t="s">
        <v>8</v>
      </c>
      <c r="N3566" s="4" t="s">
        <v>8</v>
      </c>
      <c r="O3566" s="4" t="s">
        <v>8</v>
      </c>
      <c r="P3566" s="4" t="s">
        <v>8</v>
      </c>
      <c r="Q3566" s="4" t="s">
        <v>8</v>
      </c>
      <c r="R3566" s="4" t="s">
        <v>8</v>
      </c>
      <c r="S3566" s="4" t="s">
        <v>8</v>
      </c>
      <c r="T3566" s="4" t="s">
        <v>8</v>
      </c>
      <c r="U3566" s="4" t="s">
        <v>8</v>
      </c>
    </row>
    <row r="3567" spans="1:19">
      <c r="A3567" t="n">
        <v>32691</v>
      </c>
      <c r="B3567" s="28" t="n">
        <v>36</v>
      </c>
      <c r="C3567" s="7" t="n">
        <v>8</v>
      </c>
      <c r="D3567" s="7" t="n">
        <v>1563</v>
      </c>
      <c r="E3567" s="7" t="n">
        <v>0</v>
      </c>
      <c r="F3567" s="7" t="s">
        <v>48</v>
      </c>
      <c r="G3567" s="7" t="s">
        <v>96</v>
      </c>
      <c r="H3567" s="7" t="s">
        <v>162</v>
      </c>
      <c r="I3567" s="7" t="s">
        <v>14</v>
      </c>
      <c r="J3567" s="7" t="s">
        <v>14</v>
      </c>
      <c r="K3567" s="7" t="s">
        <v>14</v>
      </c>
      <c r="L3567" s="7" t="s">
        <v>14</v>
      </c>
      <c r="M3567" s="7" t="s">
        <v>14</v>
      </c>
      <c r="N3567" s="7" t="s">
        <v>14</v>
      </c>
      <c r="O3567" s="7" t="s">
        <v>14</v>
      </c>
      <c r="P3567" s="7" t="s">
        <v>14</v>
      </c>
      <c r="Q3567" s="7" t="s">
        <v>14</v>
      </c>
      <c r="R3567" s="7" t="s">
        <v>14</v>
      </c>
      <c r="S3567" s="7" t="s">
        <v>14</v>
      </c>
      <c r="T3567" s="7" t="s">
        <v>14</v>
      </c>
      <c r="U3567" s="7" t="s">
        <v>14</v>
      </c>
    </row>
    <row r="3568" spans="1:19">
      <c r="A3568" t="s">
        <v>4</v>
      </c>
      <c r="B3568" s="4" t="s">
        <v>5</v>
      </c>
      <c r="C3568" s="4" t="s">
        <v>7</v>
      </c>
      <c r="D3568" s="4" t="s">
        <v>12</v>
      </c>
      <c r="E3568" s="4" t="s">
        <v>7</v>
      </c>
      <c r="F3568" s="4" t="s">
        <v>8</v>
      </c>
      <c r="G3568" s="4" t="s">
        <v>8</v>
      </c>
      <c r="H3568" s="4" t="s">
        <v>8</v>
      </c>
      <c r="I3568" s="4" t="s">
        <v>8</v>
      </c>
      <c r="J3568" s="4" t="s">
        <v>8</v>
      </c>
      <c r="K3568" s="4" t="s">
        <v>8</v>
      </c>
      <c r="L3568" s="4" t="s">
        <v>8</v>
      </c>
      <c r="M3568" s="4" t="s">
        <v>8</v>
      </c>
      <c r="N3568" s="4" t="s">
        <v>8</v>
      </c>
      <c r="O3568" s="4" t="s">
        <v>8</v>
      </c>
      <c r="P3568" s="4" t="s">
        <v>8</v>
      </c>
      <c r="Q3568" s="4" t="s">
        <v>8</v>
      </c>
      <c r="R3568" s="4" t="s">
        <v>8</v>
      </c>
      <c r="S3568" s="4" t="s">
        <v>8</v>
      </c>
      <c r="T3568" s="4" t="s">
        <v>8</v>
      </c>
      <c r="U3568" s="4" t="s">
        <v>8</v>
      </c>
    </row>
    <row r="3569" spans="1:21">
      <c r="A3569" t="n">
        <v>32745</v>
      </c>
      <c r="B3569" s="28" t="n">
        <v>36</v>
      </c>
      <c r="C3569" s="7" t="n">
        <v>8</v>
      </c>
      <c r="D3569" s="7" t="n">
        <v>1564</v>
      </c>
      <c r="E3569" s="7" t="n">
        <v>0</v>
      </c>
      <c r="F3569" s="7" t="s">
        <v>48</v>
      </c>
      <c r="G3569" s="7" t="s">
        <v>96</v>
      </c>
      <c r="H3569" s="7" t="s">
        <v>97</v>
      </c>
      <c r="I3569" s="7" t="s">
        <v>14</v>
      </c>
      <c r="J3569" s="7" t="s">
        <v>14</v>
      </c>
      <c r="K3569" s="7" t="s">
        <v>14</v>
      </c>
      <c r="L3569" s="7" t="s">
        <v>14</v>
      </c>
      <c r="M3569" s="7" t="s">
        <v>14</v>
      </c>
      <c r="N3569" s="7" t="s">
        <v>14</v>
      </c>
      <c r="O3569" s="7" t="s">
        <v>14</v>
      </c>
      <c r="P3569" s="7" t="s">
        <v>14</v>
      </c>
      <c r="Q3569" s="7" t="s">
        <v>14</v>
      </c>
      <c r="R3569" s="7" t="s">
        <v>14</v>
      </c>
      <c r="S3569" s="7" t="s">
        <v>14</v>
      </c>
      <c r="T3569" s="7" t="s">
        <v>14</v>
      </c>
      <c r="U3569" s="7" t="s">
        <v>14</v>
      </c>
    </row>
    <row r="3570" spans="1:21">
      <c r="A3570" t="s">
        <v>4</v>
      </c>
      <c r="B3570" s="4" t="s">
        <v>5</v>
      </c>
      <c r="C3570" s="4" t="s">
        <v>7</v>
      </c>
      <c r="D3570" s="4" t="s">
        <v>12</v>
      </c>
      <c r="E3570" s="4" t="s">
        <v>7</v>
      </c>
      <c r="F3570" s="4" t="s">
        <v>8</v>
      </c>
      <c r="G3570" s="4" t="s">
        <v>8</v>
      </c>
      <c r="H3570" s="4" t="s">
        <v>8</v>
      </c>
      <c r="I3570" s="4" t="s">
        <v>8</v>
      </c>
      <c r="J3570" s="4" t="s">
        <v>8</v>
      </c>
      <c r="K3570" s="4" t="s">
        <v>8</v>
      </c>
      <c r="L3570" s="4" t="s">
        <v>8</v>
      </c>
      <c r="M3570" s="4" t="s">
        <v>8</v>
      </c>
      <c r="N3570" s="4" t="s">
        <v>8</v>
      </c>
      <c r="O3570" s="4" t="s">
        <v>8</v>
      </c>
      <c r="P3570" s="4" t="s">
        <v>8</v>
      </c>
      <c r="Q3570" s="4" t="s">
        <v>8</v>
      </c>
      <c r="R3570" s="4" t="s">
        <v>8</v>
      </c>
      <c r="S3570" s="4" t="s">
        <v>8</v>
      </c>
      <c r="T3570" s="4" t="s">
        <v>8</v>
      </c>
      <c r="U3570" s="4" t="s">
        <v>8</v>
      </c>
    </row>
    <row r="3571" spans="1:21">
      <c r="A3571" t="n">
        <v>32800</v>
      </c>
      <c r="B3571" s="28" t="n">
        <v>36</v>
      </c>
      <c r="C3571" s="7" t="n">
        <v>8</v>
      </c>
      <c r="D3571" s="7" t="n">
        <v>1565</v>
      </c>
      <c r="E3571" s="7" t="n">
        <v>0</v>
      </c>
      <c r="F3571" s="7" t="s">
        <v>48</v>
      </c>
      <c r="G3571" s="7" t="s">
        <v>96</v>
      </c>
      <c r="H3571" s="7" t="s">
        <v>14</v>
      </c>
      <c r="I3571" s="7" t="s">
        <v>14</v>
      </c>
      <c r="J3571" s="7" t="s">
        <v>14</v>
      </c>
      <c r="K3571" s="7" t="s">
        <v>14</v>
      </c>
      <c r="L3571" s="7" t="s">
        <v>14</v>
      </c>
      <c r="M3571" s="7" t="s">
        <v>14</v>
      </c>
      <c r="N3571" s="7" t="s">
        <v>14</v>
      </c>
      <c r="O3571" s="7" t="s">
        <v>14</v>
      </c>
      <c r="P3571" s="7" t="s">
        <v>14</v>
      </c>
      <c r="Q3571" s="7" t="s">
        <v>14</v>
      </c>
      <c r="R3571" s="7" t="s">
        <v>14</v>
      </c>
      <c r="S3571" s="7" t="s">
        <v>14</v>
      </c>
      <c r="T3571" s="7" t="s">
        <v>14</v>
      </c>
      <c r="U3571" s="7" t="s">
        <v>14</v>
      </c>
    </row>
    <row r="3572" spans="1:21">
      <c r="A3572" t="s">
        <v>4</v>
      </c>
      <c r="B3572" s="4" t="s">
        <v>5</v>
      </c>
      <c r="C3572" s="4" t="s">
        <v>12</v>
      </c>
      <c r="D3572" s="4" t="s">
        <v>7</v>
      </c>
      <c r="E3572" s="4" t="s">
        <v>7</v>
      </c>
      <c r="F3572" s="4" t="s">
        <v>8</v>
      </c>
    </row>
    <row r="3573" spans="1:21">
      <c r="A3573" t="n">
        <v>32843</v>
      </c>
      <c r="B3573" s="16" t="n">
        <v>47</v>
      </c>
      <c r="C3573" s="7" t="n">
        <v>1563</v>
      </c>
      <c r="D3573" s="7" t="n">
        <v>0</v>
      </c>
      <c r="E3573" s="7" t="n">
        <v>0</v>
      </c>
      <c r="F3573" s="7" t="s">
        <v>162</v>
      </c>
    </row>
    <row r="3574" spans="1:21">
      <c r="A3574" t="s">
        <v>4</v>
      </c>
      <c r="B3574" s="4" t="s">
        <v>5</v>
      </c>
      <c r="C3574" s="4" t="s">
        <v>12</v>
      </c>
      <c r="D3574" s="4" t="s">
        <v>7</v>
      </c>
      <c r="E3574" s="4" t="s">
        <v>8</v>
      </c>
      <c r="F3574" s="4" t="s">
        <v>21</v>
      </c>
      <c r="G3574" s="4" t="s">
        <v>21</v>
      </c>
      <c r="H3574" s="4" t="s">
        <v>21</v>
      </c>
    </row>
    <row r="3575" spans="1:21">
      <c r="A3575" t="n">
        <v>32860</v>
      </c>
      <c r="B3575" s="31" t="n">
        <v>48</v>
      </c>
      <c r="C3575" s="7" t="n">
        <v>1562</v>
      </c>
      <c r="D3575" s="7" t="n">
        <v>0</v>
      </c>
      <c r="E3575" s="7" t="s">
        <v>97</v>
      </c>
      <c r="F3575" s="7" t="n">
        <v>0</v>
      </c>
      <c r="G3575" s="7" t="n">
        <v>10</v>
      </c>
      <c r="H3575" s="7" t="n">
        <v>0</v>
      </c>
    </row>
    <row r="3576" spans="1:21">
      <c r="A3576" t="s">
        <v>4</v>
      </c>
      <c r="B3576" s="4" t="s">
        <v>5</v>
      </c>
      <c r="C3576" s="4" t="s">
        <v>12</v>
      </c>
      <c r="D3576" s="4" t="s">
        <v>7</v>
      </c>
      <c r="E3576" s="4" t="s">
        <v>8</v>
      </c>
      <c r="F3576" s="4" t="s">
        <v>21</v>
      </c>
      <c r="G3576" s="4" t="s">
        <v>21</v>
      </c>
      <c r="H3576" s="4" t="s">
        <v>21</v>
      </c>
    </row>
    <row r="3577" spans="1:21">
      <c r="A3577" t="n">
        <v>32889</v>
      </c>
      <c r="B3577" s="31" t="n">
        <v>48</v>
      </c>
      <c r="C3577" s="7" t="n">
        <v>1564</v>
      </c>
      <c r="D3577" s="7" t="n">
        <v>0</v>
      </c>
      <c r="E3577" s="7" t="s">
        <v>97</v>
      </c>
      <c r="F3577" s="7" t="n">
        <v>0</v>
      </c>
      <c r="G3577" s="7" t="n">
        <v>10</v>
      </c>
      <c r="H3577" s="7" t="n">
        <v>0</v>
      </c>
    </row>
    <row r="3578" spans="1:21">
      <c r="A3578" t="s">
        <v>4</v>
      </c>
      <c r="B3578" s="4" t="s">
        <v>5</v>
      </c>
      <c r="C3578" s="4" t="s">
        <v>7</v>
      </c>
      <c r="D3578" s="4" t="s">
        <v>12</v>
      </c>
      <c r="E3578" s="4" t="s">
        <v>8</v>
      </c>
      <c r="F3578" s="4" t="s">
        <v>8</v>
      </c>
      <c r="G3578" s="4" t="s">
        <v>8</v>
      </c>
      <c r="H3578" s="4" t="s">
        <v>8</v>
      </c>
    </row>
    <row r="3579" spans="1:21">
      <c r="A3579" t="n">
        <v>32918</v>
      </c>
      <c r="B3579" s="29" t="n">
        <v>51</v>
      </c>
      <c r="C3579" s="7" t="n">
        <v>3</v>
      </c>
      <c r="D3579" s="7" t="n">
        <v>82</v>
      </c>
      <c r="E3579" s="7" t="s">
        <v>52</v>
      </c>
      <c r="F3579" s="7" t="s">
        <v>53</v>
      </c>
      <c r="G3579" s="7" t="s">
        <v>54</v>
      </c>
      <c r="H3579" s="7" t="s">
        <v>55</v>
      </c>
    </row>
    <row r="3580" spans="1:21">
      <c r="A3580" t="s">
        <v>4</v>
      </c>
      <c r="B3580" s="4" t="s">
        <v>5</v>
      </c>
      <c r="C3580" s="4" t="s">
        <v>7</v>
      </c>
      <c r="D3580" s="4" t="s">
        <v>12</v>
      </c>
      <c r="E3580" s="4" t="s">
        <v>8</v>
      </c>
      <c r="F3580" s="4" t="s">
        <v>8</v>
      </c>
      <c r="G3580" s="4" t="s">
        <v>8</v>
      </c>
      <c r="H3580" s="4" t="s">
        <v>8</v>
      </c>
    </row>
    <row r="3581" spans="1:21">
      <c r="A3581" t="n">
        <v>32931</v>
      </c>
      <c r="B3581" s="29" t="n">
        <v>51</v>
      </c>
      <c r="C3581" s="7" t="n">
        <v>3</v>
      </c>
      <c r="D3581" s="7" t="n">
        <v>7008</v>
      </c>
      <c r="E3581" s="7" t="s">
        <v>52</v>
      </c>
      <c r="F3581" s="7" t="s">
        <v>53</v>
      </c>
      <c r="G3581" s="7" t="s">
        <v>54</v>
      </c>
      <c r="H3581" s="7" t="s">
        <v>55</v>
      </c>
    </row>
    <row r="3582" spans="1:21">
      <c r="A3582" t="s">
        <v>4</v>
      </c>
      <c r="B3582" s="4" t="s">
        <v>5</v>
      </c>
      <c r="C3582" s="4" t="s">
        <v>7</v>
      </c>
      <c r="D3582" s="4" t="s">
        <v>7</v>
      </c>
      <c r="E3582" s="4" t="s">
        <v>7</v>
      </c>
      <c r="F3582" s="4" t="s">
        <v>21</v>
      </c>
      <c r="G3582" s="4" t="s">
        <v>21</v>
      </c>
      <c r="H3582" s="4" t="s">
        <v>21</v>
      </c>
      <c r="I3582" s="4" t="s">
        <v>21</v>
      </c>
      <c r="J3582" s="4" t="s">
        <v>21</v>
      </c>
      <c r="K3582" s="4" t="s">
        <v>21</v>
      </c>
    </row>
    <row r="3583" spans="1:21">
      <c r="A3583" t="n">
        <v>32944</v>
      </c>
      <c r="B3583" s="48" t="n">
        <v>178</v>
      </c>
      <c r="C3583" s="7" t="n">
        <v>6</v>
      </c>
      <c r="D3583" s="7" t="n">
        <v>0</v>
      </c>
      <c r="E3583" s="7" t="n">
        <v>0</v>
      </c>
      <c r="F3583" s="7" t="n">
        <v>0</v>
      </c>
      <c r="G3583" s="7" t="n">
        <v>0.649999976158142</v>
      </c>
      <c r="H3583" s="7" t="n">
        <v>0</v>
      </c>
      <c r="I3583" s="7" t="n">
        <v>0</v>
      </c>
      <c r="J3583" s="7" t="n">
        <v>0</v>
      </c>
      <c r="K3583" s="7" t="n">
        <v>1</v>
      </c>
    </row>
    <row r="3584" spans="1:21">
      <c r="A3584" t="s">
        <v>4</v>
      </c>
      <c r="B3584" s="4" t="s">
        <v>5</v>
      </c>
      <c r="C3584" s="4" t="s">
        <v>7</v>
      </c>
      <c r="D3584" s="4" t="s">
        <v>7</v>
      </c>
      <c r="E3584" s="4" t="s">
        <v>7</v>
      </c>
      <c r="F3584" s="4" t="s">
        <v>21</v>
      </c>
      <c r="G3584" s="4" t="s">
        <v>21</v>
      </c>
      <c r="H3584" s="4" t="s">
        <v>21</v>
      </c>
      <c r="I3584" s="4" t="s">
        <v>21</v>
      </c>
      <c r="J3584" s="4" t="s">
        <v>21</v>
      </c>
      <c r="K3584" s="4" t="s">
        <v>21</v>
      </c>
    </row>
    <row r="3585" spans="1:21">
      <c r="A3585" t="n">
        <v>32972</v>
      </c>
      <c r="B3585" s="48" t="n">
        <v>178</v>
      </c>
      <c r="C3585" s="7" t="n">
        <v>6</v>
      </c>
      <c r="D3585" s="7" t="n">
        <v>0</v>
      </c>
      <c r="E3585" s="7" t="n">
        <v>1</v>
      </c>
      <c r="F3585" s="7" t="n">
        <v>0.75</v>
      </c>
      <c r="G3585" s="7" t="n">
        <v>0</v>
      </c>
      <c r="H3585" s="7" t="n">
        <v>0</v>
      </c>
      <c r="I3585" s="7" t="n">
        <v>0</v>
      </c>
      <c r="J3585" s="7" t="n">
        <v>0</v>
      </c>
      <c r="K3585" s="7" t="n">
        <v>1</v>
      </c>
    </row>
    <row r="3586" spans="1:21">
      <c r="A3586" t="s">
        <v>4</v>
      </c>
      <c r="B3586" s="4" t="s">
        <v>5</v>
      </c>
      <c r="C3586" s="4" t="s">
        <v>7</v>
      </c>
      <c r="D3586" s="4" t="s">
        <v>7</v>
      </c>
      <c r="E3586" s="4" t="s">
        <v>7</v>
      </c>
      <c r="F3586" s="4" t="s">
        <v>21</v>
      </c>
      <c r="G3586" s="4" t="s">
        <v>21</v>
      </c>
      <c r="H3586" s="4" t="s">
        <v>21</v>
      </c>
      <c r="I3586" s="4" t="s">
        <v>21</v>
      </c>
      <c r="J3586" s="4" t="s">
        <v>21</v>
      </c>
      <c r="K3586" s="4" t="s">
        <v>21</v>
      </c>
    </row>
    <row r="3587" spans="1:21">
      <c r="A3587" t="n">
        <v>33000</v>
      </c>
      <c r="B3587" s="48" t="n">
        <v>178</v>
      </c>
      <c r="C3587" s="7" t="n">
        <v>6</v>
      </c>
      <c r="D3587" s="7" t="n">
        <v>0</v>
      </c>
      <c r="E3587" s="7" t="n">
        <v>2</v>
      </c>
      <c r="F3587" s="7" t="n">
        <v>0</v>
      </c>
      <c r="G3587" s="7" t="n">
        <v>0</v>
      </c>
      <c r="H3587" s="7" t="n">
        <v>0</v>
      </c>
      <c r="I3587" s="7" t="n">
        <v>0</v>
      </c>
      <c r="J3587" s="7" t="n">
        <v>0</v>
      </c>
      <c r="K3587" s="7" t="n">
        <v>1</v>
      </c>
    </row>
    <row r="3588" spans="1:21">
      <c r="A3588" t="s">
        <v>4</v>
      </c>
      <c r="B3588" s="4" t="s">
        <v>5</v>
      </c>
      <c r="C3588" s="4" t="s">
        <v>7</v>
      </c>
      <c r="D3588" s="4" t="s">
        <v>7</v>
      </c>
      <c r="E3588" s="4" t="s">
        <v>7</v>
      </c>
      <c r="F3588" s="4" t="s">
        <v>21</v>
      </c>
      <c r="G3588" s="4" t="s">
        <v>21</v>
      </c>
      <c r="H3588" s="4" t="s">
        <v>21</v>
      </c>
      <c r="I3588" s="4" t="s">
        <v>21</v>
      </c>
      <c r="J3588" s="4" t="s">
        <v>21</v>
      </c>
      <c r="K3588" s="4" t="s">
        <v>21</v>
      </c>
    </row>
    <row r="3589" spans="1:21">
      <c r="A3589" t="n">
        <v>33028</v>
      </c>
      <c r="B3589" s="48" t="n">
        <v>178</v>
      </c>
      <c r="C3589" s="7" t="n">
        <v>6</v>
      </c>
      <c r="D3589" s="7" t="n">
        <v>0</v>
      </c>
      <c r="E3589" s="7" t="n">
        <v>3</v>
      </c>
      <c r="F3589" s="7" t="n">
        <v>0.75</v>
      </c>
      <c r="G3589" s="7" t="n">
        <v>0</v>
      </c>
      <c r="H3589" s="7" t="n">
        <v>0</v>
      </c>
      <c r="I3589" s="7" t="n">
        <v>0</v>
      </c>
      <c r="J3589" s="7" t="n">
        <v>0</v>
      </c>
      <c r="K3589" s="7" t="n">
        <v>1</v>
      </c>
    </row>
    <row r="3590" spans="1:21">
      <c r="A3590" t="s">
        <v>4</v>
      </c>
      <c r="B3590" s="4" t="s">
        <v>5</v>
      </c>
      <c r="C3590" s="4" t="s">
        <v>7</v>
      </c>
      <c r="D3590" s="4" t="s">
        <v>7</v>
      </c>
      <c r="E3590" s="4" t="s">
        <v>12</v>
      </c>
      <c r="F3590" s="4" t="s">
        <v>21</v>
      </c>
      <c r="G3590" s="4" t="s">
        <v>21</v>
      </c>
      <c r="H3590" s="4" t="s">
        <v>21</v>
      </c>
      <c r="I3590" s="4" t="s">
        <v>21</v>
      </c>
      <c r="J3590" s="4" t="s">
        <v>21</v>
      </c>
      <c r="K3590" s="4" t="s">
        <v>21</v>
      </c>
      <c r="L3590" s="4" t="s">
        <v>21</v>
      </c>
    </row>
    <row r="3591" spans="1:21">
      <c r="A3591" t="n">
        <v>33056</v>
      </c>
      <c r="B3591" s="48" t="n">
        <v>178</v>
      </c>
      <c r="C3591" s="7" t="n">
        <v>1</v>
      </c>
      <c r="D3591" s="7" t="n">
        <v>0</v>
      </c>
      <c r="E3591" s="7" t="n">
        <v>7038</v>
      </c>
      <c r="F3591" s="7" t="n">
        <v>0.300000011920929</v>
      </c>
      <c r="G3591" s="7" t="n">
        <v>0.0500000007450581</v>
      </c>
      <c r="H3591" s="7" t="n">
        <v>0</v>
      </c>
      <c r="I3591" s="7" t="n">
        <v>325</v>
      </c>
      <c r="J3591" s="7" t="n">
        <v>0</v>
      </c>
      <c r="K3591" s="7" t="n">
        <v>2</v>
      </c>
      <c r="L3591" s="7" t="n">
        <v>0</v>
      </c>
    </row>
    <row r="3592" spans="1:21">
      <c r="A3592" t="s">
        <v>4</v>
      </c>
      <c r="B3592" s="4" t="s">
        <v>5</v>
      </c>
      <c r="C3592" s="4" t="s">
        <v>12</v>
      </c>
      <c r="D3592" s="4" t="s">
        <v>7</v>
      </c>
      <c r="E3592" s="4" t="s">
        <v>8</v>
      </c>
      <c r="F3592" s="4" t="s">
        <v>21</v>
      </c>
      <c r="G3592" s="4" t="s">
        <v>21</v>
      </c>
      <c r="H3592" s="4" t="s">
        <v>21</v>
      </c>
    </row>
    <row r="3593" spans="1:21">
      <c r="A3593" t="n">
        <v>33089</v>
      </c>
      <c r="B3593" s="31" t="n">
        <v>48</v>
      </c>
      <c r="C3593" s="7" t="n">
        <v>7038</v>
      </c>
      <c r="D3593" s="7" t="n">
        <v>0</v>
      </c>
      <c r="E3593" s="7" t="s">
        <v>45</v>
      </c>
      <c r="F3593" s="7" t="n">
        <v>-1</v>
      </c>
      <c r="G3593" s="7" t="n">
        <v>1</v>
      </c>
      <c r="H3593" s="7" t="n">
        <v>0</v>
      </c>
    </row>
    <row r="3594" spans="1:21">
      <c r="A3594" t="s">
        <v>4</v>
      </c>
      <c r="B3594" s="4" t="s">
        <v>5</v>
      </c>
      <c r="C3594" s="4" t="s">
        <v>7</v>
      </c>
      <c r="D3594" s="4" t="s">
        <v>8</v>
      </c>
    </row>
    <row r="3595" spans="1:21">
      <c r="A3595" t="n">
        <v>33115</v>
      </c>
      <c r="B3595" s="49" t="n">
        <v>38</v>
      </c>
      <c r="C3595" s="7" t="n">
        <v>0</v>
      </c>
      <c r="D3595" s="7" t="s">
        <v>107</v>
      </c>
    </row>
    <row r="3596" spans="1:21">
      <c r="A3596" t="s">
        <v>4</v>
      </c>
      <c r="B3596" s="4" t="s">
        <v>5</v>
      </c>
      <c r="C3596" s="4" t="s">
        <v>7</v>
      </c>
      <c r="D3596" s="4" t="s">
        <v>12</v>
      </c>
      <c r="E3596" s="4" t="s">
        <v>8</v>
      </c>
      <c r="F3596" s="4" t="s">
        <v>8</v>
      </c>
      <c r="G3596" s="4" t="s">
        <v>13</v>
      </c>
      <c r="H3596" s="4" t="s">
        <v>13</v>
      </c>
      <c r="I3596" s="4" t="s">
        <v>13</v>
      </c>
      <c r="J3596" s="4" t="s">
        <v>13</v>
      </c>
      <c r="K3596" s="4" t="s">
        <v>13</v>
      </c>
      <c r="L3596" s="4" t="s">
        <v>13</v>
      </c>
      <c r="M3596" s="4" t="s">
        <v>13</v>
      </c>
      <c r="N3596" s="4" t="s">
        <v>13</v>
      </c>
      <c r="O3596" s="4" t="s">
        <v>13</v>
      </c>
    </row>
    <row r="3597" spans="1:21">
      <c r="A3597" t="n">
        <v>33125</v>
      </c>
      <c r="B3597" s="50" t="n">
        <v>37</v>
      </c>
      <c r="C3597" s="7" t="n">
        <v>0</v>
      </c>
      <c r="D3597" s="7" t="n">
        <v>7038</v>
      </c>
      <c r="E3597" s="7" t="s">
        <v>107</v>
      </c>
      <c r="F3597" s="7" t="s">
        <v>108</v>
      </c>
      <c r="G3597" s="7" t="n">
        <v>0</v>
      </c>
      <c r="H3597" s="7" t="n">
        <v>0</v>
      </c>
      <c r="I3597" s="7" t="n">
        <v>0</v>
      </c>
      <c r="J3597" s="7" t="n">
        <v>0</v>
      </c>
      <c r="K3597" s="7" t="n">
        <v>0</v>
      </c>
      <c r="L3597" s="7" t="n">
        <v>0</v>
      </c>
      <c r="M3597" s="7" t="n">
        <v>1065353216</v>
      </c>
      <c r="N3597" s="7" t="n">
        <v>1065353216</v>
      </c>
      <c r="O3597" s="7" t="n">
        <v>1065353216</v>
      </c>
    </row>
    <row r="3598" spans="1:21">
      <c r="A3598" t="s">
        <v>4</v>
      </c>
      <c r="B3598" s="4" t="s">
        <v>5</v>
      </c>
      <c r="C3598" s="4" t="s">
        <v>7</v>
      </c>
      <c r="D3598" s="4" t="s">
        <v>12</v>
      </c>
      <c r="E3598" s="4" t="s">
        <v>8</v>
      </c>
      <c r="F3598" s="4" t="s">
        <v>8</v>
      </c>
      <c r="G3598" s="4" t="s">
        <v>7</v>
      </c>
    </row>
    <row r="3599" spans="1:21">
      <c r="A3599" t="n">
        <v>33182</v>
      </c>
      <c r="B3599" s="32" t="n">
        <v>32</v>
      </c>
      <c r="C3599" s="7" t="n">
        <v>0</v>
      </c>
      <c r="D3599" s="7" t="n">
        <v>7038</v>
      </c>
      <c r="E3599" s="7" t="s">
        <v>14</v>
      </c>
      <c r="F3599" s="7" t="s">
        <v>108</v>
      </c>
      <c r="G3599" s="7" t="n">
        <v>1</v>
      </c>
    </row>
    <row r="3600" spans="1:21">
      <c r="A3600" t="s">
        <v>4</v>
      </c>
      <c r="B3600" s="4" t="s">
        <v>5</v>
      </c>
      <c r="C3600" s="4" t="s">
        <v>12</v>
      </c>
      <c r="D3600" s="4" t="s">
        <v>13</v>
      </c>
    </row>
    <row r="3601" spans="1:15">
      <c r="A3601" t="n">
        <v>33197</v>
      </c>
      <c r="B3601" s="25" t="n">
        <v>43</v>
      </c>
      <c r="C3601" s="7" t="n">
        <v>7038</v>
      </c>
      <c r="D3601" s="7" t="n">
        <v>64</v>
      </c>
    </row>
    <row r="3602" spans="1:15">
      <c r="A3602" t="s">
        <v>4</v>
      </c>
      <c r="B3602" s="4" t="s">
        <v>5</v>
      </c>
      <c r="C3602" s="4" t="s">
        <v>12</v>
      </c>
      <c r="D3602" s="4" t="s">
        <v>8</v>
      </c>
      <c r="E3602" s="4" t="s">
        <v>8</v>
      </c>
      <c r="F3602" s="4" t="s">
        <v>7</v>
      </c>
    </row>
    <row r="3603" spans="1:15">
      <c r="A3603" t="n">
        <v>33204</v>
      </c>
      <c r="B3603" s="51" t="n">
        <v>108</v>
      </c>
      <c r="C3603" s="7" t="n">
        <v>7038</v>
      </c>
      <c r="D3603" s="7" t="s">
        <v>108</v>
      </c>
      <c r="E3603" s="7" t="s">
        <v>109</v>
      </c>
      <c r="F3603" s="7" t="n">
        <v>0</v>
      </c>
    </row>
    <row r="3604" spans="1:15">
      <c r="A3604" t="s">
        <v>4</v>
      </c>
      <c r="B3604" s="4" t="s">
        <v>5</v>
      </c>
      <c r="C3604" s="4" t="s">
        <v>12</v>
      </c>
      <c r="D3604" s="4" t="s">
        <v>7</v>
      </c>
      <c r="E3604" s="4" t="s">
        <v>7</v>
      </c>
      <c r="F3604" s="4" t="s">
        <v>8</v>
      </c>
    </row>
    <row r="3605" spans="1:15">
      <c r="A3605" t="n">
        <v>33223</v>
      </c>
      <c r="B3605" s="16" t="n">
        <v>47</v>
      </c>
      <c r="C3605" s="7" t="n">
        <v>1560</v>
      </c>
      <c r="D3605" s="7" t="n">
        <v>0</v>
      </c>
      <c r="E3605" s="7" t="n">
        <v>0</v>
      </c>
      <c r="F3605" s="7" t="s">
        <v>50</v>
      </c>
    </row>
    <row r="3606" spans="1:15">
      <c r="A3606" t="s">
        <v>4</v>
      </c>
      <c r="B3606" s="4" t="s">
        <v>5</v>
      </c>
      <c r="C3606" s="4" t="s">
        <v>7</v>
      </c>
      <c r="D3606" s="4" t="s">
        <v>12</v>
      </c>
      <c r="E3606" s="4" t="s">
        <v>12</v>
      </c>
      <c r="F3606" s="4" t="s">
        <v>8</v>
      </c>
      <c r="G3606" s="4" t="s">
        <v>8</v>
      </c>
    </row>
    <row r="3607" spans="1:15">
      <c r="A3607" t="n">
        <v>33244</v>
      </c>
      <c r="B3607" s="30" t="n">
        <v>128</v>
      </c>
      <c r="C3607" s="7" t="n">
        <v>0</v>
      </c>
      <c r="D3607" s="7" t="n">
        <v>7008</v>
      </c>
      <c r="E3607" s="7" t="n">
        <v>1650</v>
      </c>
      <c r="F3607" s="7" t="s">
        <v>14</v>
      </c>
      <c r="G3607" s="7" t="s">
        <v>56</v>
      </c>
    </row>
    <row r="3608" spans="1:15">
      <c r="A3608" t="s">
        <v>4</v>
      </c>
      <c r="B3608" s="4" t="s">
        <v>5</v>
      </c>
      <c r="C3608" s="4" t="s">
        <v>12</v>
      </c>
    </row>
    <row r="3609" spans="1:15">
      <c r="A3609" t="n">
        <v>33264</v>
      </c>
      <c r="B3609" s="22" t="n">
        <v>16</v>
      </c>
      <c r="C3609" s="7" t="n">
        <v>0</v>
      </c>
    </row>
    <row r="3610" spans="1:15">
      <c r="A3610" t="s">
        <v>4</v>
      </c>
      <c r="B3610" s="4" t="s">
        <v>5</v>
      </c>
      <c r="C3610" s="4" t="s">
        <v>7</v>
      </c>
      <c r="D3610" s="4" t="s">
        <v>12</v>
      </c>
      <c r="E3610" s="4" t="s">
        <v>12</v>
      </c>
      <c r="F3610" s="4" t="s">
        <v>8</v>
      </c>
      <c r="G3610" s="4" t="s">
        <v>8</v>
      </c>
    </row>
    <row r="3611" spans="1:15">
      <c r="A3611" t="n">
        <v>33267</v>
      </c>
      <c r="B3611" s="30" t="n">
        <v>128</v>
      </c>
      <c r="C3611" s="7" t="n">
        <v>0</v>
      </c>
      <c r="D3611" s="7" t="n">
        <v>82</v>
      </c>
      <c r="E3611" s="7" t="n">
        <v>1651</v>
      </c>
      <c r="F3611" s="7" t="s">
        <v>14</v>
      </c>
      <c r="G3611" s="7" t="s">
        <v>56</v>
      </c>
    </row>
    <row r="3612" spans="1:15">
      <c r="A3612" t="s">
        <v>4</v>
      </c>
      <c r="B3612" s="4" t="s">
        <v>5</v>
      </c>
      <c r="C3612" s="4" t="s">
        <v>12</v>
      </c>
    </row>
    <row r="3613" spans="1:15">
      <c r="A3613" t="n">
        <v>33287</v>
      </c>
      <c r="B3613" s="22" t="n">
        <v>16</v>
      </c>
      <c r="C3613" s="7" t="n">
        <v>0</v>
      </c>
    </row>
    <row r="3614" spans="1:15">
      <c r="A3614" t="s">
        <v>4</v>
      </c>
      <c r="B3614" s="4" t="s">
        <v>5</v>
      </c>
      <c r="C3614" s="4" t="s">
        <v>12</v>
      </c>
      <c r="D3614" s="4" t="s">
        <v>7</v>
      </c>
      <c r="E3614" s="4" t="s">
        <v>8</v>
      </c>
      <c r="F3614" s="4" t="s">
        <v>21</v>
      </c>
      <c r="G3614" s="4" t="s">
        <v>21</v>
      </c>
      <c r="H3614" s="4" t="s">
        <v>21</v>
      </c>
    </row>
    <row r="3615" spans="1:15">
      <c r="A3615" t="n">
        <v>33290</v>
      </c>
      <c r="B3615" s="31" t="n">
        <v>48</v>
      </c>
      <c r="C3615" s="7" t="n">
        <v>7008</v>
      </c>
      <c r="D3615" s="7" t="n">
        <v>0</v>
      </c>
      <c r="E3615" s="7" t="s">
        <v>46</v>
      </c>
      <c r="F3615" s="7" t="n">
        <v>-1</v>
      </c>
      <c r="G3615" s="7" t="n">
        <v>1</v>
      </c>
      <c r="H3615" s="7" t="n">
        <v>1.40129846432482e-45</v>
      </c>
    </row>
    <row r="3616" spans="1:15">
      <c r="A3616" t="s">
        <v>4</v>
      </c>
      <c r="B3616" s="4" t="s">
        <v>5</v>
      </c>
      <c r="C3616" s="4" t="s">
        <v>12</v>
      </c>
      <c r="D3616" s="4" t="s">
        <v>7</v>
      </c>
      <c r="E3616" s="4" t="s">
        <v>7</v>
      </c>
      <c r="F3616" s="4" t="s">
        <v>8</v>
      </c>
    </row>
    <row r="3617" spans="1:8">
      <c r="A3617" t="n">
        <v>33319</v>
      </c>
      <c r="B3617" s="16" t="n">
        <v>47</v>
      </c>
      <c r="C3617" s="7" t="n">
        <v>82</v>
      </c>
      <c r="D3617" s="7" t="n">
        <v>0</v>
      </c>
      <c r="E3617" s="7" t="n">
        <v>0</v>
      </c>
      <c r="F3617" s="7" t="s">
        <v>47</v>
      </c>
    </row>
    <row r="3618" spans="1:8">
      <c r="A3618" t="s">
        <v>4</v>
      </c>
      <c r="B3618" s="4" t="s">
        <v>5</v>
      </c>
      <c r="C3618" s="4" t="s">
        <v>12</v>
      </c>
      <c r="D3618" s="4" t="s">
        <v>13</v>
      </c>
    </row>
    <row r="3619" spans="1:8">
      <c r="A3619" t="n">
        <v>33334</v>
      </c>
      <c r="B3619" s="25" t="n">
        <v>43</v>
      </c>
      <c r="C3619" s="7" t="n">
        <v>7008</v>
      </c>
      <c r="D3619" s="7" t="n">
        <v>256</v>
      </c>
    </row>
    <row r="3620" spans="1:8">
      <c r="A3620" t="s">
        <v>4</v>
      </c>
      <c r="B3620" s="4" t="s">
        <v>5</v>
      </c>
      <c r="C3620" s="4" t="s">
        <v>12</v>
      </c>
      <c r="D3620" s="4" t="s">
        <v>13</v>
      </c>
    </row>
    <row r="3621" spans="1:8">
      <c r="A3621" t="n">
        <v>33341</v>
      </c>
      <c r="B3621" s="25" t="n">
        <v>43</v>
      </c>
      <c r="C3621" s="7" t="n">
        <v>82</v>
      </c>
      <c r="D3621" s="7" t="n">
        <v>256</v>
      </c>
    </row>
    <row r="3622" spans="1:8">
      <c r="A3622" t="s">
        <v>4</v>
      </c>
      <c r="B3622" s="4" t="s">
        <v>5</v>
      </c>
      <c r="C3622" s="4" t="s">
        <v>12</v>
      </c>
      <c r="D3622" s="4" t="s">
        <v>13</v>
      </c>
    </row>
    <row r="3623" spans="1:8">
      <c r="A3623" t="n">
        <v>33348</v>
      </c>
      <c r="B3623" s="25" t="n">
        <v>43</v>
      </c>
      <c r="C3623" s="7" t="n">
        <v>1650</v>
      </c>
      <c r="D3623" s="7" t="n">
        <v>256</v>
      </c>
    </row>
    <row r="3624" spans="1:8">
      <c r="A3624" t="s">
        <v>4</v>
      </c>
      <c r="B3624" s="4" t="s">
        <v>5</v>
      </c>
      <c r="C3624" s="4" t="s">
        <v>12</v>
      </c>
      <c r="D3624" s="4" t="s">
        <v>13</v>
      </c>
    </row>
    <row r="3625" spans="1:8">
      <c r="A3625" t="n">
        <v>33355</v>
      </c>
      <c r="B3625" s="25" t="n">
        <v>43</v>
      </c>
      <c r="C3625" s="7" t="n">
        <v>1651</v>
      </c>
      <c r="D3625" s="7" t="n">
        <v>256</v>
      </c>
    </row>
    <row r="3626" spans="1:8">
      <c r="A3626" t="s">
        <v>4</v>
      </c>
      <c r="B3626" s="4" t="s">
        <v>5</v>
      </c>
      <c r="C3626" s="4" t="s">
        <v>12</v>
      </c>
      <c r="D3626" s="4" t="s">
        <v>13</v>
      </c>
    </row>
    <row r="3627" spans="1:8">
      <c r="A3627" t="n">
        <v>33362</v>
      </c>
      <c r="B3627" s="25" t="n">
        <v>43</v>
      </c>
      <c r="C3627" s="7" t="n">
        <v>1652</v>
      </c>
      <c r="D3627" s="7" t="n">
        <v>256</v>
      </c>
    </row>
    <row r="3628" spans="1:8">
      <c r="A3628" t="s">
        <v>4</v>
      </c>
      <c r="B3628" s="4" t="s">
        <v>5</v>
      </c>
      <c r="C3628" s="4" t="s">
        <v>12</v>
      </c>
      <c r="D3628" s="4" t="s">
        <v>13</v>
      </c>
    </row>
    <row r="3629" spans="1:8">
      <c r="A3629" t="n">
        <v>33369</v>
      </c>
      <c r="B3629" s="25" t="n">
        <v>43</v>
      </c>
      <c r="C3629" s="7" t="n">
        <v>1653</v>
      </c>
      <c r="D3629" s="7" t="n">
        <v>256</v>
      </c>
    </row>
    <row r="3630" spans="1:8">
      <c r="A3630" t="s">
        <v>4</v>
      </c>
      <c r="B3630" s="4" t="s">
        <v>5</v>
      </c>
      <c r="C3630" s="4" t="s">
        <v>12</v>
      </c>
      <c r="D3630" s="4" t="s">
        <v>13</v>
      </c>
    </row>
    <row r="3631" spans="1:8">
      <c r="A3631" t="n">
        <v>33376</v>
      </c>
      <c r="B3631" s="25" t="n">
        <v>43</v>
      </c>
      <c r="C3631" s="7" t="n">
        <v>1654</v>
      </c>
      <c r="D3631" s="7" t="n">
        <v>256</v>
      </c>
    </row>
    <row r="3632" spans="1:8">
      <c r="A3632" t="s">
        <v>4</v>
      </c>
      <c r="B3632" s="4" t="s">
        <v>5</v>
      </c>
      <c r="C3632" s="4" t="s">
        <v>12</v>
      </c>
      <c r="D3632" s="4" t="s">
        <v>13</v>
      </c>
    </row>
    <row r="3633" spans="1:6">
      <c r="A3633" t="n">
        <v>33383</v>
      </c>
      <c r="B3633" s="25" t="n">
        <v>43</v>
      </c>
      <c r="C3633" s="7" t="n">
        <v>1655</v>
      </c>
      <c r="D3633" s="7" t="n">
        <v>256</v>
      </c>
    </row>
    <row r="3634" spans="1:6">
      <c r="A3634" t="s">
        <v>4</v>
      </c>
      <c r="B3634" s="4" t="s">
        <v>5</v>
      </c>
      <c r="C3634" s="4" t="s">
        <v>12</v>
      </c>
      <c r="D3634" s="4" t="s">
        <v>13</v>
      </c>
    </row>
    <row r="3635" spans="1:6">
      <c r="A3635" t="n">
        <v>33390</v>
      </c>
      <c r="B3635" s="25" t="n">
        <v>43</v>
      </c>
      <c r="C3635" s="7" t="n">
        <v>1656</v>
      </c>
      <c r="D3635" s="7" t="n">
        <v>256</v>
      </c>
    </row>
    <row r="3636" spans="1:6">
      <c r="A3636" t="s">
        <v>4</v>
      </c>
      <c r="B3636" s="4" t="s">
        <v>5</v>
      </c>
      <c r="C3636" s="4" t="s">
        <v>12</v>
      </c>
      <c r="D3636" s="4" t="s">
        <v>13</v>
      </c>
    </row>
    <row r="3637" spans="1:6">
      <c r="A3637" t="n">
        <v>33397</v>
      </c>
      <c r="B3637" s="25" t="n">
        <v>43</v>
      </c>
      <c r="C3637" s="7" t="n">
        <v>1657</v>
      </c>
      <c r="D3637" s="7" t="n">
        <v>256</v>
      </c>
    </row>
    <row r="3638" spans="1:6">
      <c r="A3638" t="s">
        <v>4</v>
      </c>
      <c r="B3638" s="4" t="s">
        <v>5</v>
      </c>
      <c r="C3638" s="4" t="s">
        <v>12</v>
      </c>
      <c r="D3638" s="4" t="s">
        <v>13</v>
      </c>
    </row>
    <row r="3639" spans="1:6">
      <c r="A3639" t="n">
        <v>33404</v>
      </c>
      <c r="B3639" s="25" t="n">
        <v>43</v>
      </c>
      <c r="C3639" s="7" t="n">
        <v>1658</v>
      </c>
      <c r="D3639" s="7" t="n">
        <v>256</v>
      </c>
    </row>
    <row r="3640" spans="1:6">
      <c r="A3640" t="s">
        <v>4</v>
      </c>
      <c r="B3640" s="4" t="s">
        <v>5</v>
      </c>
      <c r="C3640" s="4" t="s">
        <v>12</v>
      </c>
      <c r="D3640" s="4" t="s">
        <v>13</v>
      </c>
    </row>
    <row r="3641" spans="1:6">
      <c r="A3641" t="n">
        <v>33411</v>
      </c>
      <c r="B3641" s="25" t="n">
        <v>43</v>
      </c>
      <c r="C3641" s="7" t="n">
        <v>1570</v>
      </c>
      <c r="D3641" s="7" t="n">
        <v>256</v>
      </c>
    </row>
    <row r="3642" spans="1:6">
      <c r="A3642" t="s">
        <v>4</v>
      </c>
      <c r="B3642" s="4" t="s">
        <v>5</v>
      </c>
      <c r="C3642" s="4" t="s">
        <v>12</v>
      </c>
      <c r="D3642" s="4" t="s">
        <v>13</v>
      </c>
    </row>
    <row r="3643" spans="1:6">
      <c r="A3643" t="n">
        <v>33418</v>
      </c>
      <c r="B3643" s="25" t="n">
        <v>43</v>
      </c>
      <c r="C3643" s="7" t="n">
        <v>1571</v>
      </c>
      <c r="D3643" s="7" t="n">
        <v>256</v>
      </c>
    </row>
    <row r="3644" spans="1:6">
      <c r="A3644" t="s">
        <v>4</v>
      </c>
      <c r="B3644" s="4" t="s">
        <v>5</v>
      </c>
      <c r="C3644" s="4" t="s">
        <v>12</v>
      </c>
      <c r="D3644" s="4" t="s">
        <v>13</v>
      </c>
    </row>
    <row r="3645" spans="1:6">
      <c r="A3645" t="n">
        <v>33425</v>
      </c>
      <c r="B3645" s="25" t="n">
        <v>43</v>
      </c>
      <c r="C3645" s="7" t="n">
        <v>1572</v>
      </c>
      <c r="D3645" s="7" t="n">
        <v>256</v>
      </c>
    </row>
    <row r="3646" spans="1:6">
      <c r="A3646" t="s">
        <v>4</v>
      </c>
      <c r="B3646" s="4" t="s">
        <v>5</v>
      </c>
      <c r="C3646" s="4" t="s">
        <v>12</v>
      </c>
      <c r="D3646" s="4" t="s">
        <v>13</v>
      </c>
    </row>
    <row r="3647" spans="1:6">
      <c r="A3647" t="n">
        <v>33432</v>
      </c>
      <c r="B3647" s="25" t="n">
        <v>43</v>
      </c>
      <c r="C3647" s="7" t="n">
        <v>1573</v>
      </c>
      <c r="D3647" s="7" t="n">
        <v>256</v>
      </c>
    </row>
    <row r="3648" spans="1:6">
      <c r="A3648" t="s">
        <v>4</v>
      </c>
      <c r="B3648" s="4" t="s">
        <v>5</v>
      </c>
      <c r="C3648" s="4" t="s">
        <v>12</v>
      </c>
      <c r="D3648" s="4" t="s">
        <v>13</v>
      </c>
    </row>
    <row r="3649" spans="1:4">
      <c r="A3649" t="n">
        <v>33439</v>
      </c>
      <c r="B3649" s="25" t="n">
        <v>43</v>
      </c>
      <c r="C3649" s="7" t="n">
        <v>1574</v>
      </c>
      <c r="D3649" s="7" t="n">
        <v>256</v>
      </c>
    </row>
    <row r="3650" spans="1:4">
      <c r="A3650" t="s">
        <v>4</v>
      </c>
      <c r="B3650" s="4" t="s">
        <v>5</v>
      </c>
      <c r="C3650" s="4" t="s">
        <v>12</v>
      </c>
      <c r="D3650" s="4" t="s">
        <v>13</v>
      </c>
    </row>
    <row r="3651" spans="1:4">
      <c r="A3651" t="n">
        <v>33446</v>
      </c>
      <c r="B3651" s="25" t="n">
        <v>43</v>
      </c>
      <c r="C3651" s="7" t="n">
        <v>1575</v>
      </c>
      <c r="D3651" s="7" t="n">
        <v>256</v>
      </c>
    </row>
    <row r="3652" spans="1:4">
      <c r="A3652" t="s">
        <v>4</v>
      </c>
      <c r="B3652" s="4" t="s">
        <v>5</v>
      </c>
      <c r="C3652" s="4" t="s">
        <v>12</v>
      </c>
      <c r="D3652" s="4" t="s">
        <v>13</v>
      </c>
    </row>
    <row r="3653" spans="1:4">
      <c r="A3653" t="n">
        <v>33453</v>
      </c>
      <c r="B3653" s="25" t="n">
        <v>43</v>
      </c>
      <c r="C3653" s="7" t="n">
        <v>1560</v>
      </c>
      <c r="D3653" s="7" t="n">
        <v>256</v>
      </c>
    </row>
    <row r="3654" spans="1:4">
      <c r="A3654" t="s">
        <v>4</v>
      </c>
      <c r="B3654" s="4" t="s">
        <v>5</v>
      </c>
      <c r="C3654" s="4" t="s">
        <v>12</v>
      </c>
      <c r="D3654" s="4" t="s">
        <v>13</v>
      </c>
    </row>
    <row r="3655" spans="1:4">
      <c r="A3655" t="n">
        <v>33460</v>
      </c>
      <c r="B3655" s="25" t="n">
        <v>43</v>
      </c>
      <c r="C3655" s="7" t="n">
        <v>1561</v>
      </c>
      <c r="D3655" s="7" t="n">
        <v>256</v>
      </c>
    </row>
    <row r="3656" spans="1:4">
      <c r="A3656" t="s">
        <v>4</v>
      </c>
      <c r="B3656" s="4" t="s">
        <v>5</v>
      </c>
      <c r="C3656" s="4" t="s">
        <v>12</v>
      </c>
      <c r="D3656" s="4" t="s">
        <v>13</v>
      </c>
    </row>
    <row r="3657" spans="1:4">
      <c r="A3657" t="n">
        <v>33467</v>
      </c>
      <c r="B3657" s="25" t="n">
        <v>43</v>
      </c>
      <c r="C3657" s="7" t="n">
        <v>1562</v>
      </c>
      <c r="D3657" s="7" t="n">
        <v>256</v>
      </c>
    </row>
    <row r="3658" spans="1:4">
      <c r="A3658" t="s">
        <v>4</v>
      </c>
      <c r="B3658" s="4" t="s">
        <v>5</v>
      </c>
      <c r="C3658" s="4" t="s">
        <v>12</v>
      </c>
      <c r="D3658" s="4" t="s">
        <v>13</v>
      </c>
    </row>
    <row r="3659" spans="1:4">
      <c r="A3659" t="n">
        <v>33474</v>
      </c>
      <c r="B3659" s="25" t="n">
        <v>43</v>
      </c>
      <c r="C3659" s="7" t="n">
        <v>1563</v>
      </c>
      <c r="D3659" s="7" t="n">
        <v>256</v>
      </c>
    </row>
    <row r="3660" spans="1:4">
      <c r="A3660" t="s">
        <v>4</v>
      </c>
      <c r="B3660" s="4" t="s">
        <v>5</v>
      </c>
      <c r="C3660" s="4" t="s">
        <v>12</v>
      </c>
      <c r="D3660" s="4" t="s">
        <v>13</v>
      </c>
    </row>
    <row r="3661" spans="1:4">
      <c r="A3661" t="n">
        <v>33481</v>
      </c>
      <c r="B3661" s="25" t="n">
        <v>43</v>
      </c>
      <c r="C3661" s="7" t="n">
        <v>1564</v>
      </c>
      <c r="D3661" s="7" t="n">
        <v>256</v>
      </c>
    </row>
    <row r="3662" spans="1:4">
      <c r="A3662" t="s">
        <v>4</v>
      </c>
      <c r="B3662" s="4" t="s">
        <v>5</v>
      </c>
      <c r="C3662" s="4" t="s">
        <v>12</v>
      </c>
      <c r="D3662" s="4" t="s">
        <v>13</v>
      </c>
    </row>
    <row r="3663" spans="1:4">
      <c r="A3663" t="n">
        <v>33488</v>
      </c>
      <c r="B3663" s="25" t="n">
        <v>43</v>
      </c>
      <c r="C3663" s="7" t="n">
        <v>1565</v>
      </c>
      <c r="D3663" s="7" t="n">
        <v>256</v>
      </c>
    </row>
    <row r="3664" spans="1:4">
      <c r="A3664" t="s">
        <v>4</v>
      </c>
      <c r="B3664" s="4" t="s">
        <v>5</v>
      </c>
      <c r="C3664" s="4" t="s">
        <v>7</v>
      </c>
      <c r="D3664" s="4" t="s">
        <v>12</v>
      </c>
      <c r="E3664" s="4" t="s">
        <v>8</v>
      </c>
      <c r="F3664" s="4" t="s">
        <v>8</v>
      </c>
      <c r="G3664" s="4" t="s">
        <v>7</v>
      </c>
    </row>
    <row r="3665" spans="1:7">
      <c r="A3665" t="n">
        <v>33495</v>
      </c>
      <c r="B3665" s="32" t="n">
        <v>32</v>
      </c>
      <c r="C3665" s="7" t="n">
        <v>0</v>
      </c>
      <c r="D3665" s="7" t="n">
        <v>1650</v>
      </c>
      <c r="E3665" s="7" t="s">
        <v>14</v>
      </c>
      <c r="F3665" s="7" t="s">
        <v>63</v>
      </c>
      <c r="G3665" s="7" t="n">
        <v>0</v>
      </c>
    </row>
    <row r="3666" spans="1:7">
      <c r="A3666" t="s">
        <v>4</v>
      </c>
      <c r="B3666" s="4" t="s">
        <v>5</v>
      </c>
      <c r="C3666" s="4" t="s">
        <v>7</v>
      </c>
      <c r="D3666" s="4" t="s">
        <v>12</v>
      </c>
      <c r="E3666" s="4" t="s">
        <v>8</v>
      </c>
      <c r="F3666" s="4" t="s">
        <v>8</v>
      </c>
      <c r="G3666" s="4" t="s">
        <v>7</v>
      </c>
    </row>
    <row r="3667" spans="1:7">
      <c r="A3667" t="n">
        <v>33510</v>
      </c>
      <c r="B3667" s="32" t="n">
        <v>32</v>
      </c>
      <c r="C3667" s="7" t="n">
        <v>0</v>
      </c>
      <c r="D3667" s="7" t="n">
        <v>1650</v>
      </c>
      <c r="E3667" s="7" t="s">
        <v>14</v>
      </c>
      <c r="F3667" s="7" t="s">
        <v>64</v>
      </c>
      <c r="G3667" s="7" t="n">
        <v>0</v>
      </c>
    </row>
    <row r="3668" spans="1:7">
      <c r="A3668" t="s">
        <v>4</v>
      </c>
      <c r="B3668" s="4" t="s">
        <v>5</v>
      </c>
      <c r="C3668" s="4" t="s">
        <v>7</v>
      </c>
      <c r="D3668" s="4" t="s">
        <v>12</v>
      </c>
      <c r="E3668" s="4" t="s">
        <v>8</v>
      </c>
      <c r="F3668" s="4" t="s">
        <v>8</v>
      </c>
      <c r="G3668" s="4" t="s">
        <v>7</v>
      </c>
    </row>
    <row r="3669" spans="1:7">
      <c r="A3669" t="n">
        <v>33525</v>
      </c>
      <c r="B3669" s="32" t="n">
        <v>32</v>
      </c>
      <c r="C3669" s="7" t="n">
        <v>0</v>
      </c>
      <c r="D3669" s="7" t="n">
        <v>1650</v>
      </c>
      <c r="E3669" s="7" t="s">
        <v>14</v>
      </c>
      <c r="F3669" s="7" t="s">
        <v>65</v>
      </c>
      <c r="G3669" s="7" t="n">
        <v>1</v>
      </c>
    </row>
    <row r="3670" spans="1:7">
      <c r="A3670" t="s">
        <v>4</v>
      </c>
      <c r="B3670" s="4" t="s">
        <v>5</v>
      </c>
      <c r="C3670" s="4" t="s">
        <v>7</v>
      </c>
      <c r="D3670" s="4" t="s">
        <v>12</v>
      </c>
      <c r="E3670" s="4" t="s">
        <v>8</v>
      </c>
      <c r="F3670" s="4" t="s">
        <v>8</v>
      </c>
      <c r="G3670" s="4" t="s">
        <v>7</v>
      </c>
    </row>
    <row r="3671" spans="1:7">
      <c r="A3671" t="n">
        <v>33540</v>
      </c>
      <c r="B3671" s="32" t="n">
        <v>32</v>
      </c>
      <c r="C3671" s="7" t="n">
        <v>0</v>
      </c>
      <c r="D3671" s="7" t="n">
        <v>1650</v>
      </c>
      <c r="E3671" s="7" t="s">
        <v>14</v>
      </c>
      <c r="F3671" s="7" t="s">
        <v>66</v>
      </c>
      <c r="G3671" s="7" t="n">
        <v>0</v>
      </c>
    </row>
    <row r="3672" spans="1:7">
      <c r="A3672" t="s">
        <v>4</v>
      </c>
      <c r="B3672" s="4" t="s">
        <v>5</v>
      </c>
      <c r="C3672" s="4" t="s">
        <v>7</v>
      </c>
      <c r="D3672" s="4" t="s">
        <v>12</v>
      </c>
      <c r="E3672" s="4" t="s">
        <v>8</v>
      </c>
      <c r="F3672" s="4" t="s">
        <v>8</v>
      </c>
      <c r="G3672" s="4" t="s">
        <v>7</v>
      </c>
    </row>
    <row r="3673" spans="1:7">
      <c r="A3673" t="n">
        <v>33555</v>
      </c>
      <c r="B3673" s="32" t="n">
        <v>32</v>
      </c>
      <c r="C3673" s="7" t="n">
        <v>0</v>
      </c>
      <c r="D3673" s="7" t="n">
        <v>1650</v>
      </c>
      <c r="E3673" s="7" t="s">
        <v>14</v>
      </c>
      <c r="F3673" s="7" t="s">
        <v>67</v>
      </c>
      <c r="G3673" s="7" t="n">
        <v>0</v>
      </c>
    </row>
    <row r="3674" spans="1:7">
      <c r="A3674" t="s">
        <v>4</v>
      </c>
      <c r="B3674" s="4" t="s">
        <v>5</v>
      </c>
      <c r="C3674" s="4" t="s">
        <v>7</v>
      </c>
      <c r="D3674" s="4" t="s">
        <v>12</v>
      </c>
      <c r="E3674" s="4" t="s">
        <v>8</v>
      </c>
      <c r="F3674" s="4" t="s">
        <v>8</v>
      </c>
      <c r="G3674" s="4" t="s">
        <v>7</v>
      </c>
    </row>
    <row r="3675" spans="1:7">
      <c r="A3675" t="n">
        <v>33570</v>
      </c>
      <c r="B3675" s="32" t="n">
        <v>32</v>
      </c>
      <c r="C3675" s="7" t="n">
        <v>0</v>
      </c>
      <c r="D3675" s="7" t="n">
        <v>1651</v>
      </c>
      <c r="E3675" s="7" t="s">
        <v>14</v>
      </c>
      <c r="F3675" s="7" t="s">
        <v>63</v>
      </c>
      <c r="G3675" s="7" t="n">
        <v>0</v>
      </c>
    </row>
    <row r="3676" spans="1:7">
      <c r="A3676" t="s">
        <v>4</v>
      </c>
      <c r="B3676" s="4" t="s">
        <v>5</v>
      </c>
      <c r="C3676" s="4" t="s">
        <v>7</v>
      </c>
      <c r="D3676" s="4" t="s">
        <v>12</v>
      </c>
      <c r="E3676" s="4" t="s">
        <v>8</v>
      </c>
      <c r="F3676" s="4" t="s">
        <v>8</v>
      </c>
      <c r="G3676" s="4" t="s">
        <v>7</v>
      </c>
    </row>
    <row r="3677" spans="1:7">
      <c r="A3677" t="n">
        <v>33585</v>
      </c>
      <c r="B3677" s="32" t="n">
        <v>32</v>
      </c>
      <c r="C3677" s="7" t="n">
        <v>0</v>
      </c>
      <c r="D3677" s="7" t="n">
        <v>1651</v>
      </c>
      <c r="E3677" s="7" t="s">
        <v>14</v>
      </c>
      <c r="F3677" s="7" t="s">
        <v>64</v>
      </c>
      <c r="G3677" s="7" t="n">
        <v>0</v>
      </c>
    </row>
    <row r="3678" spans="1:7">
      <c r="A3678" t="s">
        <v>4</v>
      </c>
      <c r="B3678" s="4" t="s">
        <v>5</v>
      </c>
      <c r="C3678" s="4" t="s">
        <v>7</v>
      </c>
      <c r="D3678" s="4" t="s">
        <v>12</v>
      </c>
      <c r="E3678" s="4" t="s">
        <v>8</v>
      </c>
      <c r="F3678" s="4" t="s">
        <v>8</v>
      </c>
      <c r="G3678" s="4" t="s">
        <v>7</v>
      </c>
    </row>
    <row r="3679" spans="1:7">
      <c r="A3679" t="n">
        <v>33600</v>
      </c>
      <c r="B3679" s="32" t="n">
        <v>32</v>
      </c>
      <c r="C3679" s="7" t="n">
        <v>0</v>
      </c>
      <c r="D3679" s="7" t="n">
        <v>1651</v>
      </c>
      <c r="E3679" s="7" t="s">
        <v>14</v>
      </c>
      <c r="F3679" s="7" t="s">
        <v>65</v>
      </c>
      <c r="G3679" s="7" t="n">
        <v>1</v>
      </c>
    </row>
    <row r="3680" spans="1:7">
      <c r="A3680" t="s">
        <v>4</v>
      </c>
      <c r="B3680" s="4" t="s">
        <v>5</v>
      </c>
      <c r="C3680" s="4" t="s">
        <v>7</v>
      </c>
      <c r="D3680" s="4" t="s">
        <v>12</v>
      </c>
      <c r="E3680" s="4" t="s">
        <v>8</v>
      </c>
      <c r="F3680" s="4" t="s">
        <v>8</v>
      </c>
      <c r="G3680" s="4" t="s">
        <v>7</v>
      </c>
    </row>
    <row r="3681" spans="1:7">
      <c r="A3681" t="n">
        <v>33615</v>
      </c>
      <c r="B3681" s="32" t="n">
        <v>32</v>
      </c>
      <c r="C3681" s="7" t="n">
        <v>0</v>
      </c>
      <c r="D3681" s="7" t="n">
        <v>1651</v>
      </c>
      <c r="E3681" s="7" t="s">
        <v>14</v>
      </c>
      <c r="F3681" s="7" t="s">
        <v>66</v>
      </c>
      <c r="G3681" s="7" t="n">
        <v>0</v>
      </c>
    </row>
    <row r="3682" spans="1:7">
      <c r="A3682" t="s">
        <v>4</v>
      </c>
      <c r="B3682" s="4" t="s">
        <v>5</v>
      </c>
      <c r="C3682" s="4" t="s">
        <v>7</v>
      </c>
      <c r="D3682" s="4" t="s">
        <v>12</v>
      </c>
      <c r="E3682" s="4" t="s">
        <v>8</v>
      </c>
      <c r="F3682" s="4" t="s">
        <v>8</v>
      </c>
      <c r="G3682" s="4" t="s">
        <v>7</v>
      </c>
    </row>
    <row r="3683" spans="1:7">
      <c r="A3683" t="n">
        <v>33630</v>
      </c>
      <c r="B3683" s="32" t="n">
        <v>32</v>
      </c>
      <c r="C3683" s="7" t="n">
        <v>0</v>
      </c>
      <c r="D3683" s="7" t="n">
        <v>1651</v>
      </c>
      <c r="E3683" s="7" t="s">
        <v>14</v>
      </c>
      <c r="F3683" s="7" t="s">
        <v>67</v>
      </c>
      <c r="G3683" s="7" t="n">
        <v>0</v>
      </c>
    </row>
    <row r="3684" spans="1:7">
      <c r="A3684" t="s">
        <v>4</v>
      </c>
      <c r="B3684" s="4" t="s">
        <v>5</v>
      </c>
      <c r="C3684" s="4" t="s">
        <v>7</v>
      </c>
      <c r="D3684" s="4" t="s">
        <v>12</v>
      </c>
      <c r="E3684" s="4" t="s">
        <v>8</v>
      </c>
      <c r="F3684" s="4" t="s">
        <v>8</v>
      </c>
      <c r="G3684" s="4" t="s">
        <v>7</v>
      </c>
    </row>
    <row r="3685" spans="1:7">
      <c r="A3685" t="n">
        <v>33645</v>
      </c>
      <c r="B3685" s="32" t="n">
        <v>32</v>
      </c>
      <c r="C3685" s="7" t="n">
        <v>0</v>
      </c>
      <c r="D3685" s="7" t="n">
        <v>1652</v>
      </c>
      <c r="E3685" s="7" t="s">
        <v>14</v>
      </c>
      <c r="F3685" s="7" t="s">
        <v>63</v>
      </c>
      <c r="G3685" s="7" t="n">
        <v>0</v>
      </c>
    </row>
    <row r="3686" spans="1:7">
      <c r="A3686" t="s">
        <v>4</v>
      </c>
      <c r="B3686" s="4" t="s">
        <v>5</v>
      </c>
      <c r="C3686" s="4" t="s">
        <v>7</v>
      </c>
      <c r="D3686" s="4" t="s">
        <v>12</v>
      </c>
      <c r="E3686" s="4" t="s">
        <v>8</v>
      </c>
      <c r="F3686" s="4" t="s">
        <v>8</v>
      </c>
      <c r="G3686" s="4" t="s">
        <v>7</v>
      </c>
    </row>
    <row r="3687" spans="1:7">
      <c r="A3687" t="n">
        <v>33660</v>
      </c>
      <c r="B3687" s="32" t="n">
        <v>32</v>
      </c>
      <c r="C3687" s="7" t="n">
        <v>0</v>
      </c>
      <c r="D3687" s="7" t="n">
        <v>1652</v>
      </c>
      <c r="E3687" s="7" t="s">
        <v>14</v>
      </c>
      <c r="F3687" s="7" t="s">
        <v>64</v>
      </c>
      <c r="G3687" s="7" t="n">
        <v>0</v>
      </c>
    </row>
    <row r="3688" spans="1:7">
      <c r="A3688" t="s">
        <v>4</v>
      </c>
      <c r="B3688" s="4" t="s">
        <v>5</v>
      </c>
      <c r="C3688" s="4" t="s">
        <v>7</v>
      </c>
      <c r="D3688" s="4" t="s">
        <v>12</v>
      </c>
      <c r="E3688" s="4" t="s">
        <v>8</v>
      </c>
      <c r="F3688" s="4" t="s">
        <v>8</v>
      </c>
      <c r="G3688" s="4" t="s">
        <v>7</v>
      </c>
    </row>
    <row r="3689" spans="1:7">
      <c r="A3689" t="n">
        <v>33675</v>
      </c>
      <c r="B3689" s="32" t="n">
        <v>32</v>
      </c>
      <c r="C3689" s="7" t="n">
        <v>0</v>
      </c>
      <c r="D3689" s="7" t="n">
        <v>1652</v>
      </c>
      <c r="E3689" s="7" t="s">
        <v>14</v>
      </c>
      <c r="F3689" s="7" t="s">
        <v>65</v>
      </c>
      <c r="G3689" s="7" t="n">
        <v>1</v>
      </c>
    </row>
    <row r="3690" spans="1:7">
      <c r="A3690" t="s">
        <v>4</v>
      </c>
      <c r="B3690" s="4" t="s">
        <v>5</v>
      </c>
      <c r="C3690" s="4" t="s">
        <v>7</v>
      </c>
      <c r="D3690" s="4" t="s">
        <v>12</v>
      </c>
      <c r="E3690" s="4" t="s">
        <v>8</v>
      </c>
      <c r="F3690" s="4" t="s">
        <v>8</v>
      </c>
      <c r="G3690" s="4" t="s">
        <v>7</v>
      </c>
    </row>
    <row r="3691" spans="1:7">
      <c r="A3691" t="n">
        <v>33690</v>
      </c>
      <c r="B3691" s="32" t="n">
        <v>32</v>
      </c>
      <c r="C3691" s="7" t="n">
        <v>0</v>
      </c>
      <c r="D3691" s="7" t="n">
        <v>1652</v>
      </c>
      <c r="E3691" s="7" t="s">
        <v>14</v>
      </c>
      <c r="F3691" s="7" t="s">
        <v>66</v>
      </c>
      <c r="G3691" s="7" t="n">
        <v>0</v>
      </c>
    </row>
    <row r="3692" spans="1:7">
      <c r="A3692" t="s">
        <v>4</v>
      </c>
      <c r="B3692" s="4" t="s">
        <v>5</v>
      </c>
      <c r="C3692" s="4" t="s">
        <v>7</v>
      </c>
      <c r="D3692" s="4" t="s">
        <v>12</v>
      </c>
      <c r="E3692" s="4" t="s">
        <v>8</v>
      </c>
      <c r="F3692" s="4" t="s">
        <v>8</v>
      </c>
      <c r="G3692" s="4" t="s">
        <v>7</v>
      </c>
    </row>
    <row r="3693" spans="1:7">
      <c r="A3693" t="n">
        <v>33705</v>
      </c>
      <c r="B3693" s="32" t="n">
        <v>32</v>
      </c>
      <c r="C3693" s="7" t="n">
        <v>0</v>
      </c>
      <c r="D3693" s="7" t="n">
        <v>1652</v>
      </c>
      <c r="E3693" s="7" t="s">
        <v>14</v>
      </c>
      <c r="F3693" s="7" t="s">
        <v>67</v>
      </c>
      <c r="G3693" s="7" t="n">
        <v>0</v>
      </c>
    </row>
    <row r="3694" spans="1:7">
      <c r="A3694" t="s">
        <v>4</v>
      </c>
      <c r="B3694" s="4" t="s">
        <v>5</v>
      </c>
      <c r="C3694" s="4" t="s">
        <v>7</v>
      </c>
      <c r="D3694" s="4" t="s">
        <v>12</v>
      </c>
      <c r="E3694" s="4" t="s">
        <v>8</v>
      </c>
      <c r="F3694" s="4" t="s">
        <v>8</v>
      </c>
      <c r="G3694" s="4" t="s">
        <v>7</v>
      </c>
    </row>
    <row r="3695" spans="1:7">
      <c r="A3695" t="n">
        <v>33720</v>
      </c>
      <c r="B3695" s="32" t="n">
        <v>32</v>
      </c>
      <c r="C3695" s="7" t="n">
        <v>0</v>
      </c>
      <c r="D3695" s="7" t="n">
        <v>1653</v>
      </c>
      <c r="E3695" s="7" t="s">
        <v>14</v>
      </c>
      <c r="F3695" s="7" t="s">
        <v>63</v>
      </c>
      <c r="G3695" s="7" t="n">
        <v>0</v>
      </c>
    </row>
    <row r="3696" spans="1:7">
      <c r="A3696" t="s">
        <v>4</v>
      </c>
      <c r="B3696" s="4" t="s">
        <v>5</v>
      </c>
      <c r="C3696" s="4" t="s">
        <v>7</v>
      </c>
      <c r="D3696" s="4" t="s">
        <v>12</v>
      </c>
      <c r="E3696" s="4" t="s">
        <v>8</v>
      </c>
      <c r="F3696" s="4" t="s">
        <v>8</v>
      </c>
      <c r="G3696" s="4" t="s">
        <v>7</v>
      </c>
    </row>
    <row r="3697" spans="1:7">
      <c r="A3697" t="n">
        <v>33735</v>
      </c>
      <c r="B3697" s="32" t="n">
        <v>32</v>
      </c>
      <c r="C3697" s="7" t="n">
        <v>0</v>
      </c>
      <c r="D3697" s="7" t="n">
        <v>1653</v>
      </c>
      <c r="E3697" s="7" t="s">
        <v>14</v>
      </c>
      <c r="F3697" s="7" t="s">
        <v>64</v>
      </c>
      <c r="G3697" s="7" t="n">
        <v>0</v>
      </c>
    </row>
    <row r="3698" spans="1:7">
      <c r="A3698" t="s">
        <v>4</v>
      </c>
      <c r="B3698" s="4" t="s">
        <v>5</v>
      </c>
      <c r="C3698" s="4" t="s">
        <v>7</v>
      </c>
      <c r="D3698" s="4" t="s">
        <v>12</v>
      </c>
      <c r="E3698" s="4" t="s">
        <v>8</v>
      </c>
      <c r="F3698" s="4" t="s">
        <v>8</v>
      </c>
      <c r="G3698" s="4" t="s">
        <v>7</v>
      </c>
    </row>
    <row r="3699" spans="1:7">
      <c r="A3699" t="n">
        <v>33750</v>
      </c>
      <c r="B3699" s="32" t="n">
        <v>32</v>
      </c>
      <c r="C3699" s="7" t="n">
        <v>0</v>
      </c>
      <c r="D3699" s="7" t="n">
        <v>1653</v>
      </c>
      <c r="E3699" s="7" t="s">
        <v>14</v>
      </c>
      <c r="F3699" s="7" t="s">
        <v>65</v>
      </c>
      <c r="G3699" s="7" t="n">
        <v>1</v>
      </c>
    </row>
    <row r="3700" spans="1:7">
      <c r="A3700" t="s">
        <v>4</v>
      </c>
      <c r="B3700" s="4" t="s">
        <v>5</v>
      </c>
      <c r="C3700" s="4" t="s">
        <v>7</v>
      </c>
      <c r="D3700" s="4" t="s">
        <v>12</v>
      </c>
      <c r="E3700" s="4" t="s">
        <v>8</v>
      </c>
      <c r="F3700" s="4" t="s">
        <v>8</v>
      </c>
      <c r="G3700" s="4" t="s">
        <v>7</v>
      </c>
    </row>
    <row r="3701" spans="1:7">
      <c r="A3701" t="n">
        <v>33765</v>
      </c>
      <c r="B3701" s="32" t="n">
        <v>32</v>
      </c>
      <c r="C3701" s="7" t="n">
        <v>0</v>
      </c>
      <c r="D3701" s="7" t="n">
        <v>1653</v>
      </c>
      <c r="E3701" s="7" t="s">
        <v>14</v>
      </c>
      <c r="F3701" s="7" t="s">
        <v>66</v>
      </c>
      <c r="G3701" s="7" t="n">
        <v>0</v>
      </c>
    </row>
    <row r="3702" spans="1:7">
      <c r="A3702" t="s">
        <v>4</v>
      </c>
      <c r="B3702" s="4" t="s">
        <v>5</v>
      </c>
      <c r="C3702" s="4" t="s">
        <v>7</v>
      </c>
      <c r="D3702" s="4" t="s">
        <v>12</v>
      </c>
      <c r="E3702" s="4" t="s">
        <v>8</v>
      </c>
      <c r="F3702" s="4" t="s">
        <v>8</v>
      </c>
      <c r="G3702" s="4" t="s">
        <v>7</v>
      </c>
    </row>
    <row r="3703" spans="1:7">
      <c r="A3703" t="n">
        <v>33780</v>
      </c>
      <c r="B3703" s="32" t="n">
        <v>32</v>
      </c>
      <c r="C3703" s="7" t="n">
        <v>0</v>
      </c>
      <c r="D3703" s="7" t="n">
        <v>1653</v>
      </c>
      <c r="E3703" s="7" t="s">
        <v>14</v>
      </c>
      <c r="F3703" s="7" t="s">
        <v>67</v>
      </c>
      <c r="G3703" s="7" t="n">
        <v>0</v>
      </c>
    </row>
    <row r="3704" spans="1:7">
      <c r="A3704" t="s">
        <v>4</v>
      </c>
      <c r="B3704" s="4" t="s">
        <v>5</v>
      </c>
      <c r="C3704" s="4" t="s">
        <v>7</v>
      </c>
      <c r="D3704" s="4" t="s">
        <v>12</v>
      </c>
      <c r="E3704" s="4" t="s">
        <v>8</v>
      </c>
      <c r="F3704" s="4" t="s">
        <v>8</v>
      </c>
      <c r="G3704" s="4" t="s">
        <v>7</v>
      </c>
    </row>
    <row r="3705" spans="1:7">
      <c r="A3705" t="n">
        <v>33795</v>
      </c>
      <c r="B3705" s="32" t="n">
        <v>32</v>
      </c>
      <c r="C3705" s="7" t="n">
        <v>0</v>
      </c>
      <c r="D3705" s="7" t="n">
        <v>1654</v>
      </c>
      <c r="E3705" s="7" t="s">
        <v>14</v>
      </c>
      <c r="F3705" s="7" t="s">
        <v>63</v>
      </c>
      <c r="G3705" s="7" t="n">
        <v>0</v>
      </c>
    </row>
    <row r="3706" spans="1:7">
      <c r="A3706" t="s">
        <v>4</v>
      </c>
      <c r="B3706" s="4" t="s">
        <v>5</v>
      </c>
      <c r="C3706" s="4" t="s">
        <v>7</v>
      </c>
      <c r="D3706" s="4" t="s">
        <v>12</v>
      </c>
      <c r="E3706" s="4" t="s">
        <v>8</v>
      </c>
      <c r="F3706" s="4" t="s">
        <v>8</v>
      </c>
      <c r="G3706" s="4" t="s">
        <v>7</v>
      </c>
    </row>
    <row r="3707" spans="1:7">
      <c r="A3707" t="n">
        <v>33810</v>
      </c>
      <c r="B3707" s="32" t="n">
        <v>32</v>
      </c>
      <c r="C3707" s="7" t="n">
        <v>0</v>
      </c>
      <c r="D3707" s="7" t="n">
        <v>1654</v>
      </c>
      <c r="E3707" s="7" t="s">
        <v>14</v>
      </c>
      <c r="F3707" s="7" t="s">
        <v>64</v>
      </c>
      <c r="G3707" s="7" t="n">
        <v>0</v>
      </c>
    </row>
    <row r="3708" spans="1:7">
      <c r="A3708" t="s">
        <v>4</v>
      </c>
      <c r="B3708" s="4" t="s">
        <v>5</v>
      </c>
      <c r="C3708" s="4" t="s">
        <v>7</v>
      </c>
      <c r="D3708" s="4" t="s">
        <v>12</v>
      </c>
      <c r="E3708" s="4" t="s">
        <v>8</v>
      </c>
      <c r="F3708" s="4" t="s">
        <v>8</v>
      </c>
      <c r="G3708" s="4" t="s">
        <v>7</v>
      </c>
    </row>
    <row r="3709" spans="1:7">
      <c r="A3709" t="n">
        <v>33825</v>
      </c>
      <c r="B3709" s="32" t="n">
        <v>32</v>
      </c>
      <c r="C3709" s="7" t="n">
        <v>0</v>
      </c>
      <c r="D3709" s="7" t="n">
        <v>1654</v>
      </c>
      <c r="E3709" s="7" t="s">
        <v>14</v>
      </c>
      <c r="F3709" s="7" t="s">
        <v>65</v>
      </c>
      <c r="G3709" s="7" t="n">
        <v>1</v>
      </c>
    </row>
    <row r="3710" spans="1:7">
      <c r="A3710" t="s">
        <v>4</v>
      </c>
      <c r="B3710" s="4" t="s">
        <v>5</v>
      </c>
      <c r="C3710" s="4" t="s">
        <v>7</v>
      </c>
      <c r="D3710" s="4" t="s">
        <v>12</v>
      </c>
      <c r="E3710" s="4" t="s">
        <v>8</v>
      </c>
      <c r="F3710" s="4" t="s">
        <v>8</v>
      </c>
      <c r="G3710" s="4" t="s">
        <v>7</v>
      </c>
    </row>
    <row r="3711" spans="1:7">
      <c r="A3711" t="n">
        <v>33840</v>
      </c>
      <c r="B3711" s="32" t="n">
        <v>32</v>
      </c>
      <c r="C3711" s="7" t="n">
        <v>0</v>
      </c>
      <c r="D3711" s="7" t="n">
        <v>1654</v>
      </c>
      <c r="E3711" s="7" t="s">
        <v>14</v>
      </c>
      <c r="F3711" s="7" t="s">
        <v>66</v>
      </c>
      <c r="G3711" s="7" t="n">
        <v>0</v>
      </c>
    </row>
    <row r="3712" spans="1:7">
      <c r="A3712" t="s">
        <v>4</v>
      </c>
      <c r="B3712" s="4" t="s">
        <v>5</v>
      </c>
      <c r="C3712" s="4" t="s">
        <v>7</v>
      </c>
      <c r="D3712" s="4" t="s">
        <v>12</v>
      </c>
      <c r="E3712" s="4" t="s">
        <v>8</v>
      </c>
      <c r="F3712" s="4" t="s">
        <v>8</v>
      </c>
      <c r="G3712" s="4" t="s">
        <v>7</v>
      </c>
    </row>
    <row r="3713" spans="1:7">
      <c r="A3713" t="n">
        <v>33855</v>
      </c>
      <c r="B3713" s="32" t="n">
        <v>32</v>
      </c>
      <c r="C3713" s="7" t="n">
        <v>0</v>
      </c>
      <c r="D3713" s="7" t="n">
        <v>1654</v>
      </c>
      <c r="E3713" s="7" t="s">
        <v>14</v>
      </c>
      <c r="F3713" s="7" t="s">
        <v>67</v>
      </c>
      <c r="G3713" s="7" t="n">
        <v>0</v>
      </c>
    </row>
    <row r="3714" spans="1:7">
      <c r="A3714" t="s">
        <v>4</v>
      </c>
      <c r="B3714" s="4" t="s">
        <v>5</v>
      </c>
      <c r="C3714" s="4" t="s">
        <v>7</v>
      </c>
      <c r="D3714" s="4" t="s">
        <v>12</v>
      </c>
      <c r="E3714" s="4" t="s">
        <v>8</v>
      </c>
      <c r="F3714" s="4" t="s">
        <v>8</v>
      </c>
      <c r="G3714" s="4" t="s">
        <v>7</v>
      </c>
    </row>
    <row r="3715" spans="1:7">
      <c r="A3715" t="n">
        <v>33870</v>
      </c>
      <c r="B3715" s="32" t="n">
        <v>32</v>
      </c>
      <c r="C3715" s="7" t="n">
        <v>0</v>
      </c>
      <c r="D3715" s="7" t="n">
        <v>1655</v>
      </c>
      <c r="E3715" s="7" t="s">
        <v>14</v>
      </c>
      <c r="F3715" s="7" t="s">
        <v>63</v>
      </c>
      <c r="G3715" s="7" t="n">
        <v>0</v>
      </c>
    </row>
    <row r="3716" spans="1:7">
      <c r="A3716" t="s">
        <v>4</v>
      </c>
      <c r="B3716" s="4" t="s">
        <v>5</v>
      </c>
      <c r="C3716" s="4" t="s">
        <v>7</v>
      </c>
      <c r="D3716" s="4" t="s">
        <v>12</v>
      </c>
      <c r="E3716" s="4" t="s">
        <v>8</v>
      </c>
      <c r="F3716" s="4" t="s">
        <v>8</v>
      </c>
      <c r="G3716" s="4" t="s">
        <v>7</v>
      </c>
    </row>
    <row r="3717" spans="1:7">
      <c r="A3717" t="n">
        <v>33885</v>
      </c>
      <c r="B3717" s="32" t="n">
        <v>32</v>
      </c>
      <c r="C3717" s="7" t="n">
        <v>0</v>
      </c>
      <c r="D3717" s="7" t="n">
        <v>1655</v>
      </c>
      <c r="E3717" s="7" t="s">
        <v>14</v>
      </c>
      <c r="F3717" s="7" t="s">
        <v>64</v>
      </c>
      <c r="G3717" s="7" t="n">
        <v>0</v>
      </c>
    </row>
    <row r="3718" spans="1:7">
      <c r="A3718" t="s">
        <v>4</v>
      </c>
      <c r="B3718" s="4" t="s">
        <v>5</v>
      </c>
      <c r="C3718" s="4" t="s">
        <v>7</v>
      </c>
      <c r="D3718" s="4" t="s">
        <v>12</v>
      </c>
      <c r="E3718" s="4" t="s">
        <v>8</v>
      </c>
      <c r="F3718" s="4" t="s">
        <v>8</v>
      </c>
      <c r="G3718" s="4" t="s">
        <v>7</v>
      </c>
    </row>
    <row r="3719" spans="1:7">
      <c r="A3719" t="n">
        <v>33900</v>
      </c>
      <c r="B3719" s="32" t="n">
        <v>32</v>
      </c>
      <c r="C3719" s="7" t="n">
        <v>0</v>
      </c>
      <c r="D3719" s="7" t="n">
        <v>1655</v>
      </c>
      <c r="E3719" s="7" t="s">
        <v>14</v>
      </c>
      <c r="F3719" s="7" t="s">
        <v>65</v>
      </c>
      <c r="G3719" s="7" t="n">
        <v>1</v>
      </c>
    </row>
    <row r="3720" spans="1:7">
      <c r="A3720" t="s">
        <v>4</v>
      </c>
      <c r="B3720" s="4" t="s">
        <v>5</v>
      </c>
      <c r="C3720" s="4" t="s">
        <v>7</v>
      </c>
      <c r="D3720" s="4" t="s">
        <v>12</v>
      </c>
      <c r="E3720" s="4" t="s">
        <v>8</v>
      </c>
      <c r="F3720" s="4" t="s">
        <v>8</v>
      </c>
      <c r="G3720" s="4" t="s">
        <v>7</v>
      </c>
    </row>
    <row r="3721" spans="1:7">
      <c r="A3721" t="n">
        <v>33915</v>
      </c>
      <c r="B3721" s="32" t="n">
        <v>32</v>
      </c>
      <c r="C3721" s="7" t="n">
        <v>0</v>
      </c>
      <c r="D3721" s="7" t="n">
        <v>1655</v>
      </c>
      <c r="E3721" s="7" t="s">
        <v>14</v>
      </c>
      <c r="F3721" s="7" t="s">
        <v>66</v>
      </c>
      <c r="G3721" s="7" t="n">
        <v>0</v>
      </c>
    </row>
    <row r="3722" spans="1:7">
      <c r="A3722" t="s">
        <v>4</v>
      </c>
      <c r="B3722" s="4" t="s">
        <v>5</v>
      </c>
      <c r="C3722" s="4" t="s">
        <v>7</v>
      </c>
      <c r="D3722" s="4" t="s">
        <v>12</v>
      </c>
      <c r="E3722" s="4" t="s">
        <v>8</v>
      </c>
      <c r="F3722" s="4" t="s">
        <v>8</v>
      </c>
      <c r="G3722" s="4" t="s">
        <v>7</v>
      </c>
    </row>
    <row r="3723" spans="1:7">
      <c r="A3723" t="n">
        <v>33930</v>
      </c>
      <c r="B3723" s="32" t="n">
        <v>32</v>
      </c>
      <c r="C3723" s="7" t="n">
        <v>0</v>
      </c>
      <c r="D3723" s="7" t="n">
        <v>1655</v>
      </c>
      <c r="E3723" s="7" t="s">
        <v>14</v>
      </c>
      <c r="F3723" s="7" t="s">
        <v>67</v>
      </c>
      <c r="G3723" s="7" t="n">
        <v>0</v>
      </c>
    </row>
    <row r="3724" spans="1:7">
      <c r="A3724" t="s">
        <v>4</v>
      </c>
      <c r="B3724" s="4" t="s">
        <v>5</v>
      </c>
      <c r="C3724" s="4" t="s">
        <v>7</v>
      </c>
      <c r="D3724" s="4" t="s">
        <v>12</v>
      </c>
      <c r="E3724" s="4" t="s">
        <v>8</v>
      </c>
      <c r="F3724" s="4" t="s">
        <v>8</v>
      </c>
      <c r="G3724" s="4" t="s">
        <v>7</v>
      </c>
    </row>
    <row r="3725" spans="1:7">
      <c r="A3725" t="n">
        <v>33945</v>
      </c>
      <c r="B3725" s="32" t="n">
        <v>32</v>
      </c>
      <c r="C3725" s="7" t="n">
        <v>0</v>
      </c>
      <c r="D3725" s="7" t="n">
        <v>1656</v>
      </c>
      <c r="E3725" s="7" t="s">
        <v>14</v>
      </c>
      <c r="F3725" s="7" t="s">
        <v>63</v>
      </c>
      <c r="G3725" s="7" t="n">
        <v>0</v>
      </c>
    </row>
    <row r="3726" spans="1:7">
      <c r="A3726" t="s">
        <v>4</v>
      </c>
      <c r="B3726" s="4" t="s">
        <v>5</v>
      </c>
      <c r="C3726" s="4" t="s">
        <v>7</v>
      </c>
      <c r="D3726" s="4" t="s">
        <v>12</v>
      </c>
      <c r="E3726" s="4" t="s">
        <v>8</v>
      </c>
      <c r="F3726" s="4" t="s">
        <v>8</v>
      </c>
      <c r="G3726" s="4" t="s">
        <v>7</v>
      </c>
    </row>
    <row r="3727" spans="1:7">
      <c r="A3727" t="n">
        <v>33960</v>
      </c>
      <c r="B3727" s="32" t="n">
        <v>32</v>
      </c>
      <c r="C3727" s="7" t="n">
        <v>0</v>
      </c>
      <c r="D3727" s="7" t="n">
        <v>1656</v>
      </c>
      <c r="E3727" s="7" t="s">
        <v>14</v>
      </c>
      <c r="F3727" s="7" t="s">
        <v>64</v>
      </c>
      <c r="G3727" s="7" t="n">
        <v>0</v>
      </c>
    </row>
    <row r="3728" spans="1:7">
      <c r="A3728" t="s">
        <v>4</v>
      </c>
      <c r="B3728" s="4" t="s">
        <v>5</v>
      </c>
      <c r="C3728" s="4" t="s">
        <v>7</v>
      </c>
      <c r="D3728" s="4" t="s">
        <v>12</v>
      </c>
      <c r="E3728" s="4" t="s">
        <v>8</v>
      </c>
      <c r="F3728" s="4" t="s">
        <v>8</v>
      </c>
      <c r="G3728" s="4" t="s">
        <v>7</v>
      </c>
    </row>
    <row r="3729" spans="1:7">
      <c r="A3729" t="n">
        <v>33975</v>
      </c>
      <c r="B3729" s="32" t="n">
        <v>32</v>
      </c>
      <c r="C3729" s="7" t="n">
        <v>0</v>
      </c>
      <c r="D3729" s="7" t="n">
        <v>1656</v>
      </c>
      <c r="E3729" s="7" t="s">
        <v>14</v>
      </c>
      <c r="F3729" s="7" t="s">
        <v>65</v>
      </c>
      <c r="G3729" s="7" t="n">
        <v>1</v>
      </c>
    </row>
    <row r="3730" spans="1:7">
      <c r="A3730" t="s">
        <v>4</v>
      </c>
      <c r="B3730" s="4" t="s">
        <v>5</v>
      </c>
      <c r="C3730" s="4" t="s">
        <v>7</v>
      </c>
      <c r="D3730" s="4" t="s">
        <v>12</v>
      </c>
      <c r="E3730" s="4" t="s">
        <v>8</v>
      </c>
      <c r="F3730" s="4" t="s">
        <v>8</v>
      </c>
      <c r="G3730" s="4" t="s">
        <v>7</v>
      </c>
    </row>
    <row r="3731" spans="1:7">
      <c r="A3731" t="n">
        <v>33990</v>
      </c>
      <c r="B3731" s="32" t="n">
        <v>32</v>
      </c>
      <c r="C3731" s="7" t="n">
        <v>0</v>
      </c>
      <c r="D3731" s="7" t="n">
        <v>1656</v>
      </c>
      <c r="E3731" s="7" t="s">
        <v>14</v>
      </c>
      <c r="F3731" s="7" t="s">
        <v>66</v>
      </c>
      <c r="G3731" s="7" t="n">
        <v>0</v>
      </c>
    </row>
    <row r="3732" spans="1:7">
      <c r="A3732" t="s">
        <v>4</v>
      </c>
      <c r="B3732" s="4" t="s">
        <v>5</v>
      </c>
      <c r="C3732" s="4" t="s">
        <v>7</v>
      </c>
      <c r="D3732" s="4" t="s">
        <v>12</v>
      </c>
      <c r="E3732" s="4" t="s">
        <v>8</v>
      </c>
      <c r="F3732" s="4" t="s">
        <v>8</v>
      </c>
      <c r="G3732" s="4" t="s">
        <v>7</v>
      </c>
    </row>
    <row r="3733" spans="1:7">
      <c r="A3733" t="n">
        <v>34005</v>
      </c>
      <c r="B3733" s="32" t="n">
        <v>32</v>
      </c>
      <c r="C3733" s="7" t="n">
        <v>0</v>
      </c>
      <c r="D3733" s="7" t="n">
        <v>1656</v>
      </c>
      <c r="E3733" s="7" t="s">
        <v>14</v>
      </c>
      <c r="F3733" s="7" t="s">
        <v>67</v>
      </c>
      <c r="G3733" s="7" t="n">
        <v>0</v>
      </c>
    </row>
    <row r="3734" spans="1:7">
      <c r="A3734" t="s">
        <v>4</v>
      </c>
      <c r="B3734" s="4" t="s">
        <v>5</v>
      </c>
      <c r="C3734" s="4" t="s">
        <v>7</v>
      </c>
      <c r="D3734" s="4" t="s">
        <v>12</v>
      </c>
      <c r="E3734" s="4" t="s">
        <v>8</v>
      </c>
      <c r="F3734" s="4" t="s">
        <v>8</v>
      </c>
      <c r="G3734" s="4" t="s">
        <v>7</v>
      </c>
    </row>
    <row r="3735" spans="1:7">
      <c r="A3735" t="n">
        <v>34020</v>
      </c>
      <c r="B3735" s="32" t="n">
        <v>32</v>
      </c>
      <c r="C3735" s="7" t="n">
        <v>0</v>
      </c>
      <c r="D3735" s="7" t="n">
        <v>1657</v>
      </c>
      <c r="E3735" s="7" t="s">
        <v>14</v>
      </c>
      <c r="F3735" s="7" t="s">
        <v>63</v>
      </c>
      <c r="G3735" s="7" t="n">
        <v>0</v>
      </c>
    </row>
    <row r="3736" spans="1:7">
      <c r="A3736" t="s">
        <v>4</v>
      </c>
      <c r="B3736" s="4" t="s">
        <v>5</v>
      </c>
      <c r="C3736" s="4" t="s">
        <v>7</v>
      </c>
      <c r="D3736" s="4" t="s">
        <v>12</v>
      </c>
      <c r="E3736" s="4" t="s">
        <v>8</v>
      </c>
      <c r="F3736" s="4" t="s">
        <v>8</v>
      </c>
      <c r="G3736" s="4" t="s">
        <v>7</v>
      </c>
    </row>
    <row r="3737" spans="1:7">
      <c r="A3737" t="n">
        <v>34035</v>
      </c>
      <c r="B3737" s="32" t="n">
        <v>32</v>
      </c>
      <c r="C3737" s="7" t="n">
        <v>0</v>
      </c>
      <c r="D3737" s="7" t="n">
        <v>1657</v>
      </c>
      <c r="E3737" s="7" t="s">
        <v>14</v>
      </c>
      <c r="F3737" s="7" t="s">
        <v>64</v>
      </c>
      <c r="G3737" s="7" t="n">
        <v>0</v>
      </c>
    </row>
    <row r="3738" spans="1:7">
      <c r="A3738" t="s">
        <v>4</v>
      </c>
      <c r="B3738" s="4" t="s">
        <v>5</v>
      </c>
      <c r="C3738" s="4" t="s">
        <v>7</v>
      </c>
      <c r="D3738" s="4" t="s">
        <v>12</v>
      </c>
      <c r="E3738" s="4" t="s">
        <v>8</v>
      </c>
      <c r="F3738" s="4" t="s">
        <v>8</v>
      </c>
      <c r="G3738" s="4" t="s">
        <v>7</v>
      </c>
    </row>
    <row r="3739" spans="1:7">
      <c r="A3739" t="n">
        <v>34050</v>
      </c>
      <c r="B3739" s="32" t="n">
        <v>32</v>
      </c>
      <c r="C3739" s="7" t="n">
        <v>0</v>
      </c>
      <c r="D3739" s="7" t="n">
        <v>1657</v>
      </c>
      <c r="E3739" s="7" t="s">
        <v>14</v>
      </c>
      <c r="F3739" s="7" t="s">
        <v>65</v>
      </c>
      <c r="G3739" s="7" t="n">
        <v>1</v>
      </c>
    </row>
    <row r="3740" spans="1:7">
      <c r="A3740" t="s">
        <v>4</v>
      </c>
      <c r="B3740" s="4" t="s">
        <v>5</v>
      </c>
      <c r="C3740" s="4" t="s">
        <v>7</v>
      </c>
      <c r="D3740" s="4" t="s">
        <v>12</v>
      </c>
      <c r="E3740" s="4" t="s">
        <v>8</v>
      </c>
      <c r="F3740" s="4" t="s">
        <v>8</v>
      </c>
      <c r="G3740" s="4" t="s">
        <v>7</v>
      </c>
    </row>
    <row r="3741" spans="1:7">
      <c r="A3741" t="n">
        <v>34065</v>
      </c>
      <c r="B3741" s="32" t="n">
        <v>32</v>
      </c>
      <c r="C3741" s="7" t="n">
        <v>0</v>
      </c>
      <c r="D3741" s="7" t="n">
        <v>1657</v>
      </c>
      <c r="E3741" s="7" t="s">
        <v>14</v>
      </c>
      <c r="F3741" s="7" t="s">
        <v>66</v>
      </c>
      <c r="G3741" s="7" t="n">
        <v>0</v>
      </c>
    </row>
    <row r="3742" spans="1:7">
      <c r="A3742" t="s">
        <v>4</v>
      </c>
      <c r="B3742" s="4" t="s">
        <v>5</v>
      </c>
      <c r="C3742" s="4" t="s">
        <v>7</v>
      </c>
      <c r="D3742" s="4" t="s">
        <v>12</v>
      </c>
      <c r="E3742" s="4" t="s">
        <v>8</v>
      </c>
      <c r="F3742" s="4" t="s">
        <v>8</v>
      </c>
      <c r="G3742" s="4" t="s">
        <v>7</v>
      </c>
    </row>
    <row r="3743" spans="1:7">
      <c r="A3743" t="n">
        <v>34080</v>
      </c>
      <c r="B3743" s="32" t="n">
        <v>32</v>
      </c>
      <c r="C3743" s="7" t="n">
        <v>0</v>
      </c>
      <c r="D3743" s="7" t="n">
        <v>1657</v>
      </c>
      <c r="E3743" s="7" t="s">
        <v>14</v>
      </c>
      <c r="F3743" s="7" t="s">
        <v>67</v>
      </c>
      <c r="G3743" s="7" t="n">
        <v>0</v>
      </c>
    </row>
    <row r="3744" spans="1:7">
      <c r="A3744" t="s">
        <v>4</v>
      </c>
      <c r="B3744" s="4" t="s">
        <v>5</v>
      </c>
      <c r="C3744" s="4" t="s">
        <v>7</v>
      </c>
      <c r="D3744" s="4" t="s">
        <v>12</v>
      </c>
      <c r="E3744" s="4" t="s">
        <v>8</v>
      </c>
      <c r="F3744" s="4" t="s">
        <v>8</v>
      </c>
      <c r="G3744" s="4" t="s">
        <v>7</v>
      </c>
    </row>
    <row r="3745" spans="1:7">
      <c r="A3745" t="n">
        <v>34095</v>
      </c>
      <c r="B3745" s="32" t="n">
        <v>32</v>
      </c>
      <c r="C3745" s="7" t="n">
        <v>0</v>
      </c>
      <c r="D3745" s="7" t="n">
        <v>1658</v>
      </c>
      <c r="E3745" s="7" t="s">
        <v>14</v>
      </c>
      <c r="F3745" s="7" t="s">
        <v>63</v>
      </c>
      <c r="G3745" s="7" t="n">
        <v>0</v>
      </c>
    </row>
    <row r="3746" spans="1:7">
      <c r="A3746" t="s">
        <v>4</v>
      </c>
      <c r="B3746" s="4" t="s">
        <v>5</v>
      </c>
      <c r="C3746" s="4" t="s">
        <v>7</v>
      </c>
      <c r="D3746" s="4" t="s">
        <v>12</v>
      </c>
      <c r="E3746" s="4" t="s">
        <v>8</v>
      </c>
      <c r="F3746" s="4" t="s">
        <v>8</v>
      </c>
      <c r="G3746" s="4" t="s">
        <v>7</v>
      </c>
    </row>
    <row r="3747" spans="1:7">
      <c r="A3747" t="n">
        <v>34110</v>
      </c>
      <c r="B3747" s="32" t="n">
        <v>32</v>
      </c>
      <c r="C3747" s="7" t="n">
        <v>0</v>
      </c>
      <c r="D3747" s="7" t="n">
        <v>1658</v>
      </c>
      <c r="E3747" s="7" t="s">
        <v>14</v>
      </c>
      <c r="F3747" s="7" t="s">
        <v>64</v>
      </c>
      <c r="G3747" s="7" t="n">
        <v>0</v>
      </c>
    </row>
    <row r="3748" spans="1:7">
      <c r="A3748" t="s">
        <v>4</v>
      </c>
      <c r="B3748" s="4" t="s">
        <v>5</v>
      </c>
      <c r="C3748" s="4" t="s">
        <v>7</v>
      </c>
      <c r="D3748" s="4" t="s">
        <v>12</v>
      </c>
      <c r="E3748" s="4" t="s">
        <v>8</v>
      </c>
      <c r="F3748" s="4" t="s">
        <v>8</v>
      </c>
      <c r="G3748" s="4" t="s">
        <v>7</v>
      </c>
    </row>
    <row r="3749" spans="1:7">
      <c r="A3749" t="n">
        <v>34125</v>
      </c>
      <c r="B3749" s="32" t="n">
        <v>32</v>
      </c>
      <c r="C3749" s="7" t="n">
        <v>0</v>
      </c>
      <c r="D3749" s="7" t="n">
        <v>1658</v>
      </c>
      <c r="E3749" s="7" t="s">
        <v>14</v>
      </c>
      <c r="F3749" s="7" t="s">
        <v>65</v>
      </c>
      <c r="G3749" s="7" t="n">
        <v>1</v>
      </c>
    </row>
    <row r="3750" spans="1:7">
      <c r="A3750" t="s">
        <v>4</v>
      </c>
      <c r="B3750" s="4" t="s">
        <v>5</v>
      </c>
      <c r="C3750" s="4" t="s">
        <v>7</v>
      </c>
      <c r="D3750" s="4" t="s">
        <v>12</v>
      </c>
      <c r="E3750" s="4" t="s">
        <v>8</v>
      </c>
      <c r="F3750" s="4" t="s">
        <v>8</v>
      </c>
      <c r="G3750" s="4" t="s">
        <v>7</v>
      </c>
    </row>
    <row r="3751" spans="1:7">
      <c r="A3751" t="n">
        <v>34140</v>
      </c>
      <c r="B3751" s="32" t="n">
        <v>32</v>
      </c>
      <c r="C3751" s="7" t="n">
        <v>0</v>
      </c>
      <c r="D3751" s="7" t="n">
        <v>1658</v>
      </c>
      <c r="E3751" s="7" t="s">
        <v>14</v>
      </c>
      <c r="F3751" s="7" t="s">
        <v>66</v>
      </c>
      <c r="G3751" s="7" t="n">
        <v>0</v>
      </c>
    </row>
    <row r="3752" spans="1:7">
      <c r="A3752" t="s">
        <v>4</v>
      </c>
      <c r="B3752" s="4" t="s">
        <v>5</v>
      </c>
      <c r="C3752" s="4" t="s">
        <v>7</v>
      </c>
      <c r="D3752" s="4" t="s">
        <v>12</v>
      </c>
      <c r="E3752" s="4" t="s">
        <v>8</v>
      </c>
      <c r="F3752" s="4" t="s">
        <v>8</v>
      </c>
      <c r="G3752" s="4" t="s">
        <v>7</v>
      </c>
    </row>
    <row r="3753" spans="1:7">
      <c r="A3753" t="n">
        <v>34155</v>
      </c>
      <c r="B3753" s="32" t="n">
        <v>32</v>
      </c>
      <c r="C3753" s="7" t="n">
        <v>0</v>
      </c>
      <c r="D3753" s="7" t="n">
        <v>1658</v>
      </c>
      <c r="E3753" s="7" t="s">
        <v>14</v>
      </c>
      <c r="F3753" s="7" t="s">
        <v>67</v>
      </c>
      <c r="G3753" s="7" t="n">
        <v>0</v>
      </c>
    </row>
    <row r="3754" spans="1:7">
      <c r="A3754" t="s">
        <v>4</v>
      </c>
      <c r="B3754" s="4" t="s">
        <v>5</v>
      </c>
      <c r="C3754" s="4" t="s">
        <v>7</v>
      </c>
      <c r="D3754" s="4" t="s">
        <v>12</v>
      </c>
      <c r="E3754" s="4" t="s">
        <v>8</v>
      </c>
      <c r="F3754" s="4" t="s">
        <v>8</v>
      </c>
      <c r="G3754" s="4" t="s">
        <v>7</v>
      </c>
    </row>
    <row r="3755" spans="1:7">
      <c r="A3755" t="n">
        <v>34170</v>
      </c>
      <c r="B3755" s="32" t="n">
        <v>32</v>
      </c>
      <c r="C3755" s="7" t="n">
        <v>0</v>
      </c>
      <c r="D3755" s="7" t="n">
        <v>1570</v>
      </c>
      <c r="E3755" s="7" t="s">
        <v>14</v>
      </c>
      <c r="F3755" s="7" t="s">
        <v>101</v>
      </c>
      <c r="G3755" s="7" t="n">
        <v>0</v>
      </c>
    </row>
    <row r="3756" spans="1:7">
      <c r="A3756" t="s">
        <v>4</v>
      </c>
      <c r="B3756" s="4" t="s">
        <v>5</v>
      </c>
      <c r="C3756" s="4" t="s">
        <v>7</v>
      </c>
      <c r="D3756" s="4" t="s">
        <v>12</v>
      </c>
      <c r="E3756" s="4" t="s">
        <v>8</v>
      </c>
      <c r="F3756" s="4" t="s">
        <v>8</v>
      </c>
      <c r="G3756" s="4" t="s">
        <v>7</v>
      </c>
    </row>
    <row r="3757" spans="1:7">
      <c r="A3757" t="n">
        <v>34185</v>
      </c>
      <c r="B3757" s="32" t="n">
        <v>32</v>
      </c>
      <c r="C3757" s="7" t="n">
        <v>0</v>
      </c>
      <c r="D3757" s="7" t="n">
        <v>1570</v>
      </c>
      <c r="E3757" s="7" t="s">
        <v>14</v>
      </c>
      <c r="F3757" s="7" t="s">
        <v>102</v>
      </c>
      <c r="G3757" s="7" t="n">
        <v>1</v>
      </c>
    </row>
    <row r="3758" spans="1:7">
      <c r="A3758" t="s">
        <v>4</v>
      </c>
      <c r="B3758" s="4" t="s">
        <v>5</v>
      </c>
      <c r="C3758" s="4" t="s">
        <v>7</v>
      </c>
      <c r="D3758" s="4" t="s">
        <v>12</v>
      </c>
      <c r="E3758" s="4" t="s">
        <v>8</v>
      </c>
      <c r="F3758" s="4" t="s">
        <v>8</v>
      </c>
      <c r="G3758" s="4" t="s">
        <v>7</v>
      </c>
    </row>
    <row r="3759" spans="1:7">
      <c r="A3759" t="n">
        <v>34200</v>
      </c>
      <c r="B3759" s="32" t="n">
        <v>32</v>
      </c>
      <c r="C3759" s="7" t="n">
        <v>0</v>
      </c>
      <c r="D3759" s="7" t="n">
        <v>1570</v>
      </c>
      <c r="E3759" s="7" t="s">
        <v>14</v>
      </c>
      <c r="F3759" s="7" t="s">
        <v>103</v>
      </c>
      <c r="G3759" s="7" t="n">
        <v>0</v>
      </c>
    </row>
    <row r="3760" spans="1:7">
      <c r="A3760" t="s">
        <v>4</v>
      </c>
      <c r="B3760" s="4" t="s">
        <v>5</v>
      </c>
      <c r="C3760" s="4" t="s">
        <v>7</v>
      </c>
      <c r="D3760" s="4" t="s">
        <v>12</v>
      </c>
      <c r="E3760" s="4" t="s">
        <v>8</v>
      </c>
      <c r="F3760" s="4" t="s">
        <v>8</v>
      </c>
      <c r="G3760" s="4" t="s">
        <v>7</v>
      </c>
    </row>
    <row r="3761" spans="1:7">
      <c r="A3761" t="n">
        <v>34215</v>
      </c>
      <c r="B3761" s="32" t="n">
        <v>32</v>
      </c>
      <c r="C3761" s="7" t="n">
        <v>0</v>
      </c>
      <c r="D3761" s="7" t="n">
        <v>1570</v>
      </c>
      <c r="E3761" s="7" t="s">
        <v>14</v>
      </c>
      <c r="F3761" s="7" t="s">
        <v>104</v>
      </c>
      <c r="G3761" s="7" t="n">
        <v>0</v>
      </c>
    </row>
    <row r="3762" spans="1:7">
      <c r="A3762" t="s">
        <v>4</v>
      </c>
      <c r="B3762" s="4" t="s">
        <v>5</v>
      </c>
      <c r="C3762" s="4" t="s">
        <v>7</v>
      </c>
      <c r="D3762" s="4" t="s">
        <v>12</v>
      </c>
      <c r="E3762" s="4" t="s">
        <v>8</v>
      </c>
      <c r="F3762" s="4" t="s">
        <v>8</v>
      </c>
      <c r="G3762" s="4" t="s">
        <v>7</v>
      </c>
    </row>
    <row r="3763" spans="1:7">
      <c r="A3763" t="n">
        <v>34230</v>
      </c>
      <c r="B3763" s="32" t="n">
        <v>32</v>
      </c>
      <c r="C3763" s="7" t="n">
        <v>0</v>
      </c>
      <c r="D3763" s="7" t="n">
        <v>1570</v>
      </c>
      <c r="E3763" s="7" t="s">
        <v>14</v>
      </c>
      <c r="F3763" s="7" t="s">
        <v>105</v>
      </c>
      <c r="G3763" s="7" t="n">
        <v>0</v>
      </c>
    </row>
    <row r="3764" spans="1:7">
      <c r="A3764" t="s">
        <v>4</v>
      </c>
      <c r="B3764" s="4" t="s">
        <v>5</v>
      </c>
      <c r="C3764" s="4" t="s">
        <v>7</v>
      </c>
      <c r="D3764" s="4" t="s">
        <v>12</v>
      </c>
      <c r="E3764" s="4" t="s">
        <v>8</v>
      </c>
      <c r="F3764" s="4" t="s">
        <v>8</v>
      </c>
      <c r="G3764" s="4" t="s">
        <v>7</v>
      </c>
    </row>
    <row r="3765" spans="1:7">
      <c r="A3765" t="n">
        <v>34245</v>
      </c>
      <c r="B3765" s="32" t="n">
        <v>32</v>
      </c>
      <c r="C3765" s="7" t="n">
        <v>0</v>
      </c>
      <c r="D3765" s="7" t="n">
        <v>1570</v>
      </c>
      <c r="E3765" s="7" t="s">
        <v>14</v>
      </c>
      <c r="F3765" s="7" t="s">
        <v>106</v>
      </c>
      <c r="G3765" s="7" t="n">
        <v>1</v>
      </c>
    </row>
    <row r="3766" spans="1:7">
      <c r="A3766" t="s">
        <v>4</v>
      </c>
      <c r="B3766" s="4" t="s">
        <v>5</v>
      </c>
      <c r="C3766" s="4" t="s">
        <v>7</v>
      </c>
      <c r="D3766" s="4" t="s">
        <v>12</v>
      </c>
      <c r="E3766" s="4" t="s">
        <v>8</v>
      </c>
      <c r="F3766" s="4" t="s">
        <v>8</v>
      </c>
      <c r="G3766" s="4" t="s">
        <v>7</v>
      </c>
    </row>
    <row r="3767" spans="1:7">
      <c r="A3767" t="n">
        <v>34260</v>
      </c>
      <c r="B3767" s="32" t="n">
        <v>32</v>
      </c>
      <c r="C3767" s="7" t="n">
        <v>0</v>
      </c>
      <c r="D3767" s="7" t="n">
        <v>1571</v>
      </c>
      <c r="E3767" s="7" t="s">
        <v>14</v>
      </c>
      <c r="F3767" s="7" t="s">
        <v>101</v>
      </c>
      <c r="G3767" s="7" t="n">
        <v>0</v>
      </c>
    </row>
    <row r="3768" spans="1:7">
      <c r="A3768" t="s">
        <v>4</v>
      </c>
      <c r="B3768" s="4" t="s">
        <v>5</v>
      </c>
      <c r="C3768" s="4" t="s">
        <v>7</v>
      </c>
      <c r="D3768" s="4" t="s">
        <v>12</v>
      </c>
      <c r="E3768" s="4" t="s">
        <v>8</v>
      </c>
      <c r="F3768" s="4" t="s">
        <v>8</v>
      </c>
      <c r="G3768" s="4" t="s">
        <v>7</v>
      </c>
    </row>
    <row r="3769" spans="1:7">
      <c r="A3769" t="n">
        <v>34275</v>
      </c>
      <c r="B3769" s="32" t="n">
        <v>32</v>
      </c>
      <c r="C3769" s="7" t="n">
        <v>0</v>
      </c>
      <c r="D3769" s="7" t="n">
        <v>1571</v>
      </c>
      <c r="E3769" s="7" t="s">
        <v>14</v>
      </c>
      <c r="F3769" s="7" t="s">
        <v>102</v>
      </c>
      <c r="G3769" s="7" t="n">
        <v>1</v>
      </c>
    </row>
    <row r="3770" spans="1:7">
      <c r="A3770" t="s">
        <v>4</v>
      </c>
      <c r="B3770" s="4" t="s">
        <v>5</v>
      </c>
      <c r="C3770" s="4" t="s">
        <v>7</v>
      </c>
      <c r="D3770" s="4" t="s">
        <v>12</v>
      </c>
      <c r="E3770" s="4" t="s">
        <v>8</v>
      </c>
      <c r="F3770" s="4" t="s">
        <v>8</v>
      </c>
      <c r="G3770" s="4" t="s">
        <v>7</v>
      </c>
    </row>
    <row r="3771" spans="1:7">
      <c r="A3771" t="n">
        <v>34290</v>
      </c>
      <c r="B3771" s="32" t="n">
        <v>32</v>
      </c>
      <c r="C3771" s="7" t="n">
        <v>0</v>
      </c>
      <c r="D3771" s="7" t="n">
        <v>1571</v>
      </c>
      <c r="E3771" s="7" t="s">
        <v>14</v>
      </c>
      <c r="F3771" s="7" t="s">
        <v>103</v>
      </c>
      <c r="G3771" s="7" t="n">
        <v>0</v>
      </c>
    </row>
    <row r="3772" spans="1:7">
      <c r="A3772" t="s">
        <v>4</v>
      </c>
      <c r="B3772" s="4" t="s">
        <v>5</v>
      </c>
      <c r="C3772" s="4" t="s">
        <v>7</v>
      </c>
      <c r="D3772" s="4" t="s">
        <v>12</v>
      </c>
      <c r="E3772" s="4" t="s">
        <v>8</v>
      </c>
      <c r="F3772" s="4" t="s">
        <v>8</v>
      </c>
      <c r="G3772" s="4" t="s">
        <v>7</v>
      </c>
    </row>
    <row r="3773" spans="1:7">
      <c r="A3773" t="n">
        <v>34305</v>
      </c>
      <c r="B3773" s="32" t="n">
        <v>32</v>
      </c>
      <c r="C3773" s="7" t="n">
        <v>0</v>
      </c>
      <c r="D3773" s="7" t="n">
        <v>1571</v>
      </c>
      <c r="E3773" s="7" t="s">
        <v>14</v>
      </c>
      <c r="F3773" s="7" t="s">
        <v>104</v>
      </c>
      <c r="G3773" s="7" t="n">
        <v>0</v>
      </c>
    </row>
    <row r="3774" spans="1:7">
      <c r="A3774" t="s">
        <v>4</v>
      </c>
      <c r="B3774" s="4" t="s">
        <v>5</v>
      </c>
      <c r="C3774" s="4" t="s">
        <v>7</v>
      </c>
      <c r="D3774" s="4" t="s">
        <v>12</v>
      </c>
      <c r="E3774" s="4" t="s">
        <v>8</v>
      </c>
      <c r="F3774" s="4" t="s">
        <v>8</v>
      </c>
      <c r="G3774" s="4" t="s">
        <v>7</v>
      </c>
    </row>
    <row r="3775" spans="1:7">
      <c r="A3775" t="n">
        <v>34320</v>
      </c>
      <c r="B3775" s="32" t="n">
        <v>32</v>
      </c>
      <c r="C3775" s="7" t="n">
        <v>0</v>
      </c>
      <c r="D3775" s="7" t="n">
        <v>1571</v>
      </c>
      <c r="E3775" s="7" t="s">
        <v>14</v>
      </c>
      <c r="F3775" s="7" t="s">
        <v>105</v>
      </c>
      <c r="G3775" s="7" t="n">
        <v>0</v>
      </c>
    </row>
    <row r="3776" spans="1:7">
      <c r="A3776" t="s">
        <v>4</v>
      </c>
      <c r="B3776" s="4" t="s">
        <v>5</v>
      </c>
      <c r="C3776" s="4" t="s">
        <v>7</v>
      </c>
      <c r="D3776" s="4" t="s">
        <v>12</v>
      </c>
      <c r="E3776" s="4" t="s">
        <v>8</v>
      </c>
      <c r="F3776" s="4" t="s">
        <v>8</v>
      </c>
      <c r="G3776" s="4" t="s">
        <v>7</v>
      </c>
    </row>
    <row r="3777" spans="1:7">
      <c r="A3777" t="n">
        <v>34335</v>
      </c>
      <c r="B3777" s="32" t="n">
        <v>32</v>
      </c>
      <c r="C3777" s="7" t="n">
        <v>0</v>
      </c>
      <c r="D3777" s="7" t="n">
        <v>1571</v>
      </c>
      <c r="E3777" s="7" t="s">
        <v>14</v>
      </c>
      <c r="F3777" s="7" t="s">
        <v>106</v>
      </c>
      <c r="G3777" s="7" t="n">
        <v>1</v>
      </c>
    </row>
    <row r="3778" spans="1:7">
      <c r="A3778" t="s">
        <v>4</v>
      </c>
      <c r="B3778" s="4" t="s">
        <v>5</v>
      </c>
      <c r="C3778" s="4" t="s">
        <v>7</v>
      </c>
      <c r="D3778" s="4" t="s">
        <v>12</v>
      </c>
      <c r="E3778" s="4" t="s">
        <v>8</v>
      </c>
      <c r="F3778" s="4" t="s">
        <v>8</v>
      </c>
      <c r="G3778" s="4" t="s">
        <v>7</v>
      </c>
    </row>
    <row r="3779" spans="1:7">
      <c r="A3779" t="n">
        <v>34350</v>
      </c>
      <c r="B3779" s="32" t="n">
        <v>32</v>
      </c>
      <c r="C3779" s="7" t="n">
        <v>0</v>
      </c>
      <c r="D3779" s="7" t="n">
        <v>1572</v>
      </c>
      <c r="E3779" s="7" t="s">
        <v>14</v>
      </c>
      <c r="F3779" s="7" t="s">
        <v>101</v>
      </c>
      <c r="G3779" s="7" t="n">
        <v>0</v>
      </c>
    </row>
    <row r="3780" spans="1:7">
      <c r="A3780" t="s">
        <v>4</v>
      </c>
      <c r="B3780" s="4" t="s">
        <v>5</v>
      </c>
      <c r="C3780" s="4" t="s">
        <v>7</v>
      </c>
      <c r="D3780" s="4" t="s">
        <v>12</v>
      </c>
      <c r="E3780" s="4" t="s">
        <v>8</v>
      </c>
      <c r="F3780" s="4" t="s">
        <v>8</v>
      </c>
      <c r="G3780" s="4" t="s">
        <v>7</v>
      </c>
    </row>
    <row r="3781" spans="1:7">
      <c r="A3781" t="n">
        <v>34365</v>
      </c>
      <c r="B3781" s="32" t="n">
        <v>32</v>
      </c>
      <c r="C3781" s="7" t="n">
        <v>0</v>
      </c>
      <c r="D3781" s="7" t="n">
        <v>1572</v>
      </c>
      <c r="E3781" s="7" t="s">
        <v>14</v>
      </c>
      <c r="F3781" s="7" t="s">
        <v>102</v>
      </c>
      <c r="G3781" s="7" t="n">
        <v>1</v>
      </c>
    </row>
    <row r="3782" spans="1:7">
      <c r="A3782" t="s">
        <v>4</v>
      </c>
      <c r="B3782" s="4" t="s">
        <v>5</v>
      </c>
      <c r="C3782" s="4" t="s">
        <v>7</v>
      </c>
      <c r="D3782" s="4" t="s">
        <v>12</v>
      </c>
      <c r="E3782" s="4" t="s">
        <v>8</v>
      </c>
      <c r="F3782" s="4" t="s">
        <v>8</v>
      </c>
      <c r="G3782" s="4" t="s">
        <v>7</v>
      </c>
    </row>
    <row r="3783" spans="1:7">
      <c r="A3783" t="n">
        <v>34380</v>
      </c>
      <c r="B3783" s="32" t="n">
        <v>32</v>
      </c>
      <c r="C3783" s="7" t="n">
        <v>0</v>
      </c>
      <c r="D3783" s="7" t="n">
        <v>1572</v>
      </c>
      <c r="E3783" s="7" t="s">
        <v>14</v>
      </c>
      <c r="F3783" s="7" t="s">
        <v>103</v>
      </c>
      <c r="G3783" s="7" t="n">
        <v>0</v>
      </c>
    </row>
    <row r="3784" spans="1:7">
      <c r="A3784" t="s">
        <v>4</v>
      </c>
      <c r="B3784" s="4" t="s">
        <v>5</v>
      </c>
      <c r="C3784" s="4" t="s">
        <v>7</v>
      </c>
      <c r="D3784" s="4" t="s">
        <v>12</v>
      </c>
      <c r="E3784" s="4" t="s">
        <v>8</v>
      </c>
      <c r="F3784" s="4" t="s">
        <v>8</v>
      </c>
      <c r="G3784" s="4" t="s">
        <v>7</v>
      </c>
    </row>
    <row r="3785" spans="1:7">
      <c r="A3785" t="n">
        <v>34395</v>
      </c>
      <c r="B3785" s="32" t="n">
        <v>32</v>
      </c>
      <c r="C3785" s="7" t="n">
        <v>0</v>
      </c>
      <c r="D3785" s="7" t="n">
        <v>1572</v>
      </c>
      <c r="E3785" s="7" t="s">
        <v>14</v>
      </c>
      <c r="F3785" s="7" t="s">
        <v>104</v>
      </c>
      <c r="G3785" s="7" t="n">
        <v>0</v>
      </c>
    </row>
    <row r="3786" spans="1:7">
      <c r="A3786" t="s">
        <v>4</v>
      </c>
      <c r="B3786" s="4" t="s">
        <v>5</v>
      </c>
      <c r="C3786" s="4" t="s">
        <v>7</v>
      </c>
      <c r="D3786" s="4" t="s">
        <v>12</v>
      </c>
      <c r="E3786" s="4" t="s">
        <v>8</v>
      </c>
      <c r="F3786" s="4" t="s">
        <v>8</v>
      </c>
      <c r="G3786" s="4" t="s">
        <v>7</v>
      </c>
    </row>
    <row r="3787" spans="1:7">
      <c r="A3787" t="n">
        <v>34410</v>
      </c>
      <c r="B3787" s="32" t="n">
        <v>32</v>
      </c>
      <c r="C3787" s="7" t="n">
        <v>0</v>
      </c>
      <c r="D3787" s="7" t="n">
        <v>1572</v>
      </c>
      <c r="E3787" s="7" t="s">
        <v>14</v>
      </c>
      <c r="F3787" s="7" t="s">
        <v>105</v>
      </c>
      <c r="G3787" s="7" t="n">
        <v>0</v>
      </c>
    </row>
    <row r="3788" spans="1:7">
      <c r="A3788" t="s">
        <v>4</v>
      </c>
      <c r="B3788" s="4" t="s">
        <v>5</v>
      </c>
      <c r="C3788" s="4" t="s">
        <v>7</v>
      </c>
      <c r="D3788" s="4" t="s">
        <v>12</v>
      </c>
      <c r="E3788" s="4" t="s">
        <v>8</v>
      </c>
      <c r="F3788" s="4" t="s">
        <v>8</v>
      </c>
      <c r="G3788" s="4" t="s">
        <v>7</v>
      </c>
    </row>
    <row r="3789" spans="1:7">
      <c r="A3789" t="n">
        <v>34425</v>
      </c>
      <c r="B3789" s="32" t="n">
        <v>32</v>
      </c>
      <c r="C3789" s="7" t="n">
        <v>0</v>
      </c>
      <c r="D3789" s="7" t="n">
        <v>1572</v>
      </c>
      <c r="E3789" s="7" t="s">
        <v>14</v>
      </c>
      <c r="F3789" s="7" t="s">
        <v>106</v>
      </c>
      <c r="G3789" s="7" t="n">
        <v>1</v>
      </c>
    </row>
    <row r="3790" spans="1:7">
      <c r="A3790" t="s">
        <v>4</v>
      </c>
      <c r="B3790" s="4" t="s">
        <v>5</v>
      </c>
      <c r="C3790" s="4" t="s">
        <v>7</v>
      </c>
      <c r="D3790" s="4" t="s">
        <v>12</v>
      </c>
      <c r="E3790" s="4" t="s">
        <v>8</v>
      </c>
      <c r="F3790" s="4" t="s">
        <v>8</v>
      </c>
      <c r="G3790" s="4" t="s">
        <v>7</v>
      </c>
    </row>
    <row r="3791" spans="1:7">
      <c r="A3791" t="n">
        <v>34440</v>
      </c>
      <c r="B3791" s="32" t="n">
        <v>32</v>
      </c>
      <c r="C3791" s="7" t="n">
        <v>0</v>
      </c>
      <c r="D3791" s="7" t="n">
        <v>1573</v>
      </c>
      <c r="E3791" s="7" t="s">
        <v>14</v>
      </c>
      <c r="F3791" s="7" t="s">
        <v>101</v>
      </c>
      <c r="G3791" s="7" t="n">
        <v>0</v>
      </c>
    </row>
    <row r="3792" spans="1:7">
      <c r="A3792" t="s">
        <v>4</v>
      </c>
      <c r="B3792" s="4" t="s">
        <v>5</v>
      </c>
      <c r="C3792" s="4" t="s">
        <v>7</v>
      </c>
      <c r="D3792" s="4" t="s">
        <v>12</v>
      </c>
      <c r="E3792" s="4" t="s">
        <v>8</v>
      </c>
      <c r="F3792" s="4" t="s">
        <v>8</v>
      </c>
      <c r="G3792" s="4" t="s">
        <v>7</v>
      </c>
    </row>
    <row r="3793" spans="1:7">
      <c r="A3793" t="n">
        <v>34455</v>
      </c>
      <c r="B3793" s="32" t="n">
        <v>32</v>
      </c>
      <c r="C3793" s="7" t="n">
        <v>0</v>
      </c>
      <c r="D3793" s="7" t="n">
        <v>1573</v>
      </c>
      <c r="E3793" s="7" t="s">
        <v>14</v>
      </c>
      <c r="F3793" s="7" t="s">
        <v>102</v>
      </c>
      <c r="G3793" s="7" t="n">
        <v>1</v>
      </c>
    </row>
    <row r="3794" spans="1:7">
      <c r="A3794" t="s">
        <v>4</v>
      </c>
      <c r="B3794" s="4" t="s">
        <v>5</v>
      </c>
      <c r="C3794" s="4" t="s">
        <v>7</v>
      </c>
      <c r="D3794" s="4" t="s">
        <v>12</v>
      </c>
      <c r="E3794" s="4" t="s">
        <v>8</v>
      </c>
      <c r="F3794" s="4" t="s">
        <v>8</v>
      </c>
      <c r="G3794" s="4" t="s">
        <v>7</v>
      </c>
    </row>
    <row r="3795" spans="1:7">
      <c r="A3795" t="n">
        <v>34470</v>
      </c>
      <c r="B3795" s="32" t="n">
        <v>32</v>
      </c>
      <c r="C3795" s="7" t="n">
        <v>0</v>
      </c>
      <c r="D3795" s="7" t="n">
        <v>1573</v>
      </c>
      <c r="E3795" s="7" t="s">
        <v>14</v>
      </c>
      <c r="F3795" s="7" t="s">
        <v>103</v>
      </c>
      <c r="G3795" s="7" t="n">
        <v>0</v>
      </c>
    </row>
    <row r="3796" spans="1:7">
      <c r="A3796" t="s">
        <v>4</v>
      </c>
      <c r="B3796" s="4" t="s">
        <v>5</v>
      </c>
      <c r="C3796" s="4" t="s">
        <v>7</v>
      </c>
      <c r="D3796" s="4" t="s">
        <v>12</v>
      </c>
      <c r="E3796" s="4" t="s">
        <v>8</v>
      </c>
      <c r="F3796" s="4" t="s">
        <v>8</v>
      </c>
      <c r="G3796" s="4" t="s">
        <v>7</v>
      </c>
    </row>
    <row r="3797" spans="1:7">
      <c r="A3797" t="n">
        <v>34485</v>
      </c>
      <c r="B3797" s="32" t="n">
        <v>32</v>
      </c>
      <c r="C3797" s="7" t="n">
        <v>0</v>
      </c>
      <c r="D3797" s="7" t="n">
        <v>1573</v>
      </c>
      <c r="E3797" s="7" t="s">
        <v>14</v>
      </c>
      <c r="F3797" s="7" t="s">
        <v>104</v>
      </c>
      <c r="G3797" s="7" t="n">
        <v>0</v>
      </c>
    </row>
    <row r="3798" spans="1:7">
      <c r="A3798" t="s">
        <v>4</v>
      </c>
      <c r="B3798" s="4" t="s">
        <v>5</v>
      </c>
      <c r="C3798" s="4" t="s">
        <v>7</v>
      </c>
      <c r="D3798" s="4" t="s">
        <v>12</v>
      </c>
      <c r="E3798" s="4" t="s">
        <v>8</v>
      </c>
      <c r="F3798" s="4" t="s">
        <v>8</v>
      </c>
      <c r="G3798" s="4" t="s">
        <v>7</v>
      </c>
    </row>
    <row r="3799" spans="1:7">
      <c r="A3799" t="n">
        <v>34500</v>
      </c>
      <c r="B3799" s="32" t="n">
        <v>32</v>
      </c>
      <c r="C3799" s="7" t="n">
        <v>0</v>
      </c>
      <c r="D3799" s="7" t="n">
        <v>1573</v>
      </c>
      <c r="E3799" s="7" t="s">
        <v>14</v>
      </c>
      <c r="F3799" s="7" t="s">
        <v>105</v>
      </c>
      <c r="G3799" s="7" t="n">
        <v>0</v>
      </c>
    </row>
    <row r="3800" spans="1:7">
      <c r="A3800" t="s">
        <v>4</v>
      </c>
      <c r="B3800" s="4" t="s">
        <v>5</v>
      </c>
      <c r="C3800" s="4" t="s">
        <v>7</v>
      </c>
      <c r="D3800" s="4" t="s">
        <v>12</v>
      </c>
      <c r="E3800" s="4" t="s">
        <v>8</v>
      </c>
      <c r="F3800" s="4" t="s">
        <v>8</v>
      </c>
      <c r="G3800" s="4" t="s">
        <v>7</v>
      </c>
    </row>
    <row r="3801" spans="1:7">
      <c r="A3801" t="n">
        <v>34515</v>
      </c>
      <c r="B3801" s="32" t="n">
        <v>32</v>
      </c>
      <c r="C3801" s="7" t="n">
        <v>0</v>
      </c>
      <c r="D3801" s="7" t="n">
        <v>1573</v>
      </c>
      <c r="E3801" s="7" t="s">
        <v>14</v>
      </c>
      <c r="F3801" s="7" t="s">
        <v>106</v>
      </c>
      <c r="G3801" s="7" t="n">
        <v>1</v>
      </c>
    </row>
    <row r="3802" spans="1:7">
      <c r="A3802" t="s">
        <v>4</v>
      </c>
      <c r="B3802" s="4" t="s">
        <v>5</v>
      </c>
      <c r="C3802" s="4" t="s">
        <v>7</v>
      </c>
      <c r="D3802" s="4" t="s">
        <v>12</v>
      </c>
      <c r="E3802" s="4" t="s">
        <v>8</v>
      </c>
      <c r="F3802" s="4" t="s">
        <v>8</v>
      </c>
      <c r="G3802" s="4" t="s">
        <v>7</v>
      </c>
    </row>
    <row r="3803" spans="1:7">
      <c r="A3803" t="n">
        <v>34530</v>
      </c>
      <c r="B3803" s="32" t="n">
        <v>32</v>
      </c>
      <c r="C3803" s="7" t="n">
        <v>0</v>
      </c>
      <c r="D3803" s="7" t="n">
        <v>1574</v>
      </c>
      <c r="E3803" s="7" t="s">
        <v>14</v>
      </c>
      <c r="F3803" s="7" t="s">
        <v>101</v>
      </c>
      <c r="G3803" s="7" t="n">
        <v>0</v>
      </c>
    </row>
    <row r="3804" spans="1:7">
      <c r="A3804" t="s">
        <v>4</v>
      </c>
      <c r="B3804" s="4" t="s">
        <v>5</v>
      </c>
      <c r="C3804" s="4" t="s">
        <v>7</v>
      </c>
      <c r="D3804" s="4" t="s">
        <v>12</v>
      </c>
      <c r="E3804" s="4" t="s">
        <v>8</v>
      </c>
      <c r="F3804" s="4" t="s">
        <v>8</v>
      </c>
      <c r="G3804" s="4" t="s">
        <v>7</v>
      </c>
    </row>
    <row r="3805" spans="1:7">
      <c r="A3805" t="n">
        <v>34545</v>
      </c>
      <c r="B3805" s="32" t="n">
        <v>32</v>
      </c>
      <c r="C3805" s="7" t="n">
        <v>0</v>
      </c>
      <c r="D3805" s="7" t="n">
        <v>1574</v>
      </c>
      <c r="E3805" s="7" t="s">
        <v>14</v>
      </c>
      <c r="F3805" s="7" t="s">
        <v>102</v>
      </c>
      <c r="G3805" s="7" t="n">
        <v>1</v>
      </c>
    </row>
    <row r="3806" spans="1:7">
      <c r="A3806" t="s">
        <v>4</v>
      </c>
      <c r="B3806" s="4" t="s">
        <v>5</v>
      </c>
      <c r="C3806" s="4" t="s">
        <v>7</v>
      </c>
      <c r="D3806" s="4" t="s">
        <v>12</v>
      </c>
      <c r="E3806" s="4" t="s">
        <v>8</v>
      </c>
      <c r="F3806" s="4" t="s">
        <v>8</v>
      </c>
      <c r="G3806" s="4" t="s">
        <v>7</v>
      </c>
    </row>
    <row r="3807" spans="1:7">
      <c r="A3807" t="n">
        <v>34560</v>
      </c>
      <c r="B3807" s="32" t="n">
        <v>32</v>
      </c>
      <c r="C3807" s="7" t="n">
        <v>0</v>
      </c>
      <c r="D3807" s="7" t="n">
        <v>1574</v>
      </c>
      <c r="E3807" s="7" t="s">
        <v>14</v>
      </c>
      <c r="F3807" s="7" t="s">
        <v>103</v>
      </c>
      <c r="G3807" s="7" t="n">
        <v>0</v>
      </c>
    </row>
    <row r="3808" spans="1:7">
      <c r="A3808" t="s">
        <v>4</v>
      </c>
      <c r="B3808" s="4" t="s">
        <v>5</v>
      </c>
      <c r="C3808" s="4" t="s">
        <v>7</v>
      </c>
      <c r="D3808" s="4" t="s">
        <v>12</v>
      </c>
      <c r="E3808" s="4" t="s">
        <v>8</v>
      </c>
      <c r="F3808" s="4" t="s">
        <v>8</v>
      </c>
      <c r="G3808" s="4" t="s">
        <v>7</v>
      </c>
    </row>
    <row r="3809" spans="1:7">
      <c r="A3809" t="n">
        <v>34575</v>
      </c>
      <c r="B3809" s="32" t="n">
        <v>32</v>
      </c>
      <c r="C3809" s="7" t="n">
        <v>0</v>
      </c>
      <c r="D3809" s="7" t="n">
        <v>1574</v>
      </c>
      <c r="E3809" s="7" t="s">
        <v>14</v>
      </c>
      <c r="F3809" s="7" t="s">
        <v>104</v>
      </c>
      <c r="G3809" s="7" t="n">
        <v>0</v>
      </c>
    </row>
    <row r="3810" spans="1:7">
      <c r="A3810" t="s">
        <v>4</v>
      </c>
      <c r="B3810" s="4" t="s">
        <v>5</v>
      </c>
      <c r="C3810" s="4" t="s">
        <v>7</v>
      </c>
      <c r="D3810" s="4" t="s">
        <v>12</v>
      </c>
      <c r="E3810" s="4" t="s">
        <v>8</v>
      </c>
      <c r="F3810" s="4" t="s">
        <v>8</v>
      </c>
      <c r="G3810" s="4" t="s">
        <v>7</v>
      </c>
    </row>
    <row r="3811" spans="1:7">
      <c r="A3811" t="n">
        <v>34590</v>
      </c>
      <c r="B3811" s="32" t="n">
        <v>32</v>
      </c>
      <c r="C3811" s="7" t="n">
        <v>0</v>
      </c>
      <c r="D3811" s="7" t="n">
        <v>1574</v>
      </c>
      <c r="E3811" s="7" t="s">
        <v>14</v>
      </c>
      <c r="F3811" s="7" t="s">
        <v>105</v>
      </c>
      <c r="G3811" s="7" t="n">
        <v>0</v>
      </c>
    </row>
    <row r="3812" spans="1:7">
      <c r="A3812" t="s">
        <v>4</v>
      </c>
      <c r="B3812" s="4" t="s">
        <v>5</v>
      </c>
      <c r="C3812" s="4" t="s">
        <v>7</v>
      </c>
      <c r="D3812" s="4" t="s">
        <v>12</v>
      </c>
      <c r="E3812" s="4" t="s">
        <v>8</v>
      </c>
      <c r="F3812" s="4" t="s">
        <v>8</v>
      </c>
      <c r="G3812" s="4" t="s">
        <v>7</v>
      </c>
    </row>
    <row r="3813" spans="1:7">
      <c r="A3813" t="n">
        <v>34605</v>
      </c>
      <c r="B3813" s="32" t="n">
        <v>32</v>
      </c>
      <c r="C3813" s="7" t="n">
        <v>0</v>
      </c>
      <c r="D3813" s="7" t="n">
        <v>1574</v>
      </c>
      <c r="E3813" s="7" t="s">
        <v>14</v>
      </c>
      <c r="F3813" s="7" t="s">
        <v>106</v>
      </c>
      <c r="G3813" s="7" t="n">
        <v>1</v>
      </c>
    </row>
    <row r="3814" spans="1:7">
      <c r="A3814" t="s">
        <v>4</v>
      </c>
      <c r="B3814" s="4" t="s">
        <v>5</v>
      </c>
      <c r="C3814" s="4" t="s">
        <v>7</v>
      </c>
      <c r="D3814" s="4" t="s">
        <v>12</v>
      </c>
      <c r="E3814" s="4" t="s">
        <v>8</v>
      </c>
      <c r="F3814" s="4" t="s">
        <v>8</v>
      </c>
      <c r="G3814" s="4" t="s">
        <v>7</v>
      </c>
    </row>
    <row r="3815" spans="1:7">
      <c r="A3815" t="n">
        <v>34620</v>
      </c>
      <c r="B3815" s="32" t="n">
        <v>32</v>
      </c>
      <c r="C3815" s="7" t="n">
        <v>0</v>
      </c>
      <c r="D3815" s="7" t="n">
        <v>1575</v>
      </c>
      <c r="E3815" s="7" t="s">
        <v>14</v>
      </c>
      <c r="F3815" s="7" t="s">
        <v>101</v>
      </c>
      <c r="G3815" s="7" t="n">
        <v>0</v>
      </c>
    </row>
    <row r="3816" spans="1:7">
      <c r="A3816" t="s">
        <v>4</v>
      </c>
      <c r="B3816" s="4" t="s">
        <v>5</v>
      </c>
      <c r="C3816" s="4" t="s">
        <v>7</v>
      </c>
      <c r="D3816" s="4" t="s">
        <v>12</v>
      </c>
      <c r="E3816" s="4" t="s">
        <v>8</v>
      </c>
      <c r="F3816" s="4" t="s">
        <v>8</v>
      </c>
      <c r="G3816" s="4" t="s">
        <v>7</v>
      </c>
    </row>
    <row r="3817" spans="1:7">
      <c r="A3817" t="n">
        <v>34635</v>
      </c>
      <c r="B3817" s="32" t="n">
        <v>32</v>
      </c>
      <c r="C3817" s="7" t="n">
        <v>0</v>
      </c>
      <c r="D3817" s="7" t="n">
        <v>1575</v>
      </c>
      <c r="E3817" s="7" t="s">
        <v>14</v>
      </c>
      <c r="F3817" s="7" t="s">
        <v>102</v>
      </c>
      <c r="G3817" s="7" t="n">
        <v>1</v>
      </c>
    </row>
    <row r="3818" spans="1:7">
      <c r="A3818" t="s">
        <v>4</v>
      </c>
      <c r="B3818" s="4" t="s">
        <v>5</v>
      </c>
      <c r="C3818" s="4" t="s">
        <v>7</v>
      </c>
      <c r="D3818" s="4" t="s">
        <v>12</v>
      </c>
      <c r="E3818" s="4" t="s">
        <v>8</v>
      </c>
      <c r="F3818" s="4" t="s">
        <v>8</v>
      </c>
      <c r="G3818" s="4" t="s">
        <v>7</v>
      </c>
    </row>
    <row r="3819" spans="1:7">
      <c r="A3819" t="n">
        <v>34650</v>
      </c>
      <c r="B3819" s="32" t="n">
        <v>32</v>
      </c>
      <c r="C3819" s="7" t="n">
        <v>0</v>
      </c>
      <c r="D3819" s="7" t="n">
        <v>1575</v>
      </c>
      <c r="E3819" s="7" t="s">
        <v>14</v>
      </c>
      <c r="F3819" s="7" t="s">
        <v>103</v>
      </c>
      <c r="G3819" s="7" t="n">
        <v>0</v>
      </c>
    </row>
    <row r="3820" spans="1:7">
      <c r="A3820" t="s">
        <v>4</v>
      </c>
      <c r="B3820" s="4" t="s">
        <v>5</v>
      </c>
      <c r="C3820" s="4" t="s">
        <v>7</v>
      </c>
      <c r="D3820" s="4" t="s">
        <v>12</v>
      </c>
      <c r="E3820" s="4" t="s">
        <v>8</v>
      </c>
      <c r="F3820" s="4" t="s">
        <v>8</v>
      </c>
      <c r="G3820" s="4" t="s">
        <v>7</v>
      </c>
    </row>
    <row r="3821" spans="1:7">
      <c r="A3821" t="n">
        <v>34665</v>
      </c>
      <c r="B3821" s="32" t="n">
        <v>32</v>
      </c>
      <c r="C3821" s="7" t="n">
        <v>0</v>
      </c>
      <c r="D3821" s="7" t="n">
        <v>1575</v>
      </c>
      <c r="E3821" s="7" t="s">
        <v>14</v>
      </c>
      <c r="F3821" s="7" t="s">
        <v>104</v>
      </c>
      <c r="G3821" s="7" t="n">
        <v>0</v>
      </c>
    </row>
    <row r="3822" spans="1:7">
      <c r="A3822" t="s">
        <v>4</v>
      </c>
      <c r="B3822" s="4" t="s">
        <v>5</v>
      </c>
      <c r="C3822" s="4" t="s">
        <v>7</v>
      </c>
      <c r="D3822" s="4" t="s">
        <v>12</v>
      </c>
      <c r="E3822" s="4" t="s">
        <v>8</v>
      </c>
      <c r="F3822" s="4" t="s">
        <v>8</v>
      </c>
      <c r="G3822" s="4" t="s">
        <v>7</v>
      </c>
    </row>
    <row r="3823" spans="1:7">
      <c r="A3823" t="n">
        <v>34680</v>
      </c>
      <c r="B3823" s="32" t="n">
        <v>32</v>
      </c>
      <c r="C3823" s="7" t="n">
        <v>0</v>
      </c>
      <c r="D3823" s="7" t="n">
        <v>1575</v>
      </c>
      <c r="E3823" s="7" t="s">
        <v>14</v>
      </c>
      <c r="F3823" s="7" t="s">
        <v>105</v>
      </c>
      <c r="G3823" s="7" t="n">
        <v>0</v>
      </c>
    </row>
    <row r="3824" spans="1:7">
      <c r="A3824" t="s">
        <v>4</v>
      </c>
      <c r="B3824" s="4" t="s">
        <v>5</v>
      </c>
      <c r="C3824" s="4" t="s">
        <v>7</v>
      </c>
      <c r="D3824" s="4" t="s">
        <v>12</v>
      </c>
      <c r="E3824" s="4" t="s">
        <v>8</v>
      </c>
      <c r="F3824" s="4" t="s">
        <v>8</v>
      </c>
      <c r="G3824" s="4" t="s">
        <v>7</v>
      </c>
    </row>
    <row r="3825" spans="1:7">
      <c r="A3825" t="n">
        <v>34695</v>
      </c>
      <c r="B3825" s="32" t="n">
        <v>32</v>
      </c>
      <c r="C3825" s="7" t="n">
        <v>0</v>
      </c>
      <c r="D3825" s="7" t="n">
        <v>1575</v>
      </c>
      <c r="E3825" s="7" t="s">
        <v>14</v>
      </c>
      <c r="F3825" s="7" t="s">
        <v>106</v>
      </c>
      <c r="G3825" s="7" t="n">
        <v>1</v>
      </c>
    </row>
    <row r="3826" spans="1:7">
      <c r="A3826" t="s">
        <v>4</v>
      </c>
      <c r="B3826" s="4" t="s">
        <v>5</v>
      </c>
      <c r="C3826" s="4" t="s">
        <v>12</v>
      </c>
      <c r="D3826" s="4" t="s">
        <v>21</v>
      </c>
      <c r="E3826" s="4" t="s">
        <v>21</v>
      </c>
      <c r="F3826" s="4" t="s">
        <v>21</v>
      </c>
      <c r="G3826" s="4" t="s">
        <v>21</v>
      </c>
    </row>
    <row r="3827" spans="1:7">
      <c r="A3827" t="n">
        <v>34710</v>
      </c>
      <c r="B3827" s="33" t="n">
        <v>46</v>
      </c>
      <c r="C3827" s="7" t="n">
        <v>7038</v>
      </c>
      <c r="D3827" s="7" t="n">
        <v>0</v>
      </c>
      <c r="E3827" s="7" t="n">
        <v>-99.9899978637695</v>
      </c>
      <c r="F3827" s="7" t="n">
        <v>-0.469999998807907</v>
      </c>
      <c r="G3827" s="7" t="n">
        <v>0</v>
      </c>
    </row>
    <row r="3828" spans="1:7">
      <c r="A3828" t="s">
        <v>4</v>
      </c>
      <c r="B3828" s="4" t="s">
        <v>5</v>
      </c>
      <c r="C3828" s="4" t="s">
        <v>12</v>
      </c>
      <c r="D3828" s="4" t="s">
        <v>21</v>
      </c>
      <c r="E3828" s="4" t="s">
        <v>21</v>
      </c>
      <c r="F3828" s="4" t="s">
        <v>21</v>
      </c>
      <c r="G3828" s="4" t="s">
        <v>21</v>
      </c>
    </row>
    <row r="3829" spans="1:7">
      <c r="A3829" t="n">
        <v>34729</v>
      </c>
      <c r="B3829" s="33" t="n">
        <v>46</v>
      </c>
      <c r="C3829" s="7" t="n">
        <v>1650</v>
      </c>
      <c r="D3829" s="7" t="n">
        <v>373.320007324219</v>
      </c>
      <c r="E3829" s="7" t="n">
        <v>-5.1399998664856</v>
      </c>
      <c r="F3829" s="7" t="n">
        <v>-36.4199981689453</v>
      </c>
      <c r="G3829" s="7" t="n">
        <v>281.799987792969</v>
      </c>
    </row>
    <row r="3830" spans="1:7">
      <c r="A3830" t="s">
        <v>4</v>
      </c>
      <c r="B3830" s="4" t="s">
        <v>5</v>
      </c>
      <c r="C3830" s="4" t="s">
        <v>12</v>
      </c>
      <c r="D3830" s="4" t="s">
        <v>21</v>
      </c>
      <c r="E3830" s="4" t="s">
        <v>21</v>
      </c>
      <c r="F3830" s="4" t="s">
        <v>21</v>
      </c>
      <c r="G3830" s="4" t="s">
        <v>21</v>
      </c>
    </row>
    <row r="3831" spans="1:7">
      <c r="A3831" t="n">
        <v>34748</v>
      </c>
      <c r="B3831" s="33" t="n">
        <v>46</v>
      </c>
      <c r="C3831" s="7" t="n">
        <v>1651</v>
      </c>
      <c r="D3831" s="7" t="n">
        <v>364.429992675781</v>
      </c>
      <c r="E3831" s="7" t="n">
        <v>-4.75</v>
      </c>
      <c r="F3831" s="7" t="n">
        <v>-26.6299991607666</v>
      </c>
      <c r="G3831" s="7" t="n">
        <v>257.600006103516</v>
      </c>
    </row>
    <row r="3832" spans="1:7">
      <c r="A3832" t="s">
        <v>4</v>
      </c>
      <c r="B3832" s="4" t="s">
        <v>5</v>
      </c>
      <c r="C3832" s="4" t="s">
        <v>12</v>
      </c>
      <c r="D3832" s="4" t="s">
        <v>21</v>
      </c>
      <c r="E3832" s="4" t="s">
        <v>21</v>
      </c>
      <c r="F3832" s="4" t="s">
        <v>21</v>
      </c>
      <c r="G3832" s="4" t="s">
        <v>21</v>
      </c>
    </row>
    <row r="3833" spans="1:7">
      <c r="A3833" t="n">
        <v>34767</v>
      </c>
      <c r="B3833" s="33" t="n">
        <v>46</v>
      </c>
      <c r="C3833" s="7" t="n">
        <v>1652</v>
      </c>
      <c r="D3833" s="7" t="n">
        <v>400.730010986328</v>
      </c>
      <c r="E3833" s="7" t="n">
        <v>-4.90000009536743</v>
      </c>
      <c r="F3833" s="7" t="n">
        <v>-39.5400009155273</v>
      </c>
      <c r="G3833" s="7" t="n">
        <v>278.600006103516</v>
      </c>
    </row>
    <row r="3834" spans="1:7">
      <c r="A3834" t="s">
        <v>4</v>
      </c>
      <c r="B3834" s="4" t="s">
        <v>5</v>
      </c>
      <c r="C3834" s="4" t="s">
        <v>12</v>
      </c>
      <c r="D3834" s="4" t="s">
        <v>21</v>
      </c>
      <c r="E3834" s="4" t="s">
        <v>21</v>
      </c>
      <c r="F3834" s="4" t="s">
        <v>21</v>
      </c>
      <c r="G3834" s="4" t="s">
        <v>21</v>
      </c>
    </row>
    <row r="3835" spans="1:7">
      <c r="A3835" t="n">
        <v>34786</v>
      </c>
      <c r="B3835" s="33" t="n">
        <v>46</v>
      </c>
      <c r="C3835" s="7" t="n">
        <v>1653</v>
      </c>
      <c r="D3835" s="7" t="n">
        <v>392.170013427734</v>
      </c>
      <c r="E3835" s="7" t="n">
        <v>-4.90000009536743</v>
      </c>
      <c r="F3835" s="7" t="n">
        <v>-50.439998626709</v>
      </c>
      <c r="G3835" s="7" t="n">
        <v>280.200012207031</v>
      </c>
    </row>
    <row r="3836" spans="1:7">
      <c r="A3836" t="s">
        <v>4</v>
      </c>
      <c r="B3836" s="4" t="s">
        <v>5</v>
      </c>
      <c r="C3836" s="4" t="s">
        <v>12</v>
      </c>
      <c r="D3836" s="4" t="s">
        <v>21</v>
      </c>
      <c r="E3836" s="4" t="s">
        <v>21</v>
      </c>
      <c r="F3836" s="4" t="s">
        <v>21</v>
      </c>
      <c r="G3836" s="4" t="s">
        <v>21</v>
      </c>
    </row>
    <row r="3837" spans="1:7">
      <c r="A3837" t="n">
        <v>34805</v>
      </c>
      <c r="B3837" s="33" t="n">
        <v>46</v>
      </c>
      <c r="C3837" s="7" t="n">
        <v>1654</v>
      </c>
      <c r="D3837" s="7" t="n">
        <v>370.170013427734</v>
      </c>
      <c r="E3837" s="7" t="n">
        <v>-4.55999994277954</v>
      </c>
      <c r="F3837" s="7" t="n">
        <v>-15.5900001525879</v>
      </c>
      <c r="G3837" s="7" t="n">
        <v>272.299987792969</v>
      </c>
    </row>
    <row r="3838" spans="1:7">
      <c r="A3838" t="s">
        <v>4</v>
      </c>
      <c r="B3838" s="4" t="s">
        <v>5</v>
      </c>
      <c r="C3838" s="4" t="s">
        <v>12</v>
      </c>
      <c r="D3838" s="4" t="s">
        <v>21</v>
      </c>
      <c r="E3838" s="4" t="s">
        <v>21</v>
      </c>
      <c r="F3838" s="4" t="s">
        <v>21</v>
      </c>
      <c r="G3838" s="4" t="s">
        <v>21</v>
      </c>
    </row>
    <row r="3839" spans="1:7">
      <c r="A3839" t="n">
        <v>34824</v>
      </c>
      <c r="B3839" s="33" t="n">
        <v>46</v>
      </c>
      <c r="C3839" s="7" t="n">
        <v>1655</v>
      </c>
      <c r="D3839" s="7" t="n">
        <v>366.220001220703</v>
      </c>
      <c r="E3839" s="7" t="n">
        <v>-2.84999990463257</v>
      </c>
      <c r="F3839" s="7" t="n">
        <v>-54.6300010681152</v>
      </c>
      <c r="G3839" s="7" t="n">
        <v>287.899993896484</v>
      </c>
    </row>
    <row r="3840" spans="1:7">
      <c r="A3840" t="s">
        <v>4</v>
      </c>
      <c r="B3840" s="4" t="s">
        <v>5</v>
      </c>
      <c r="C3840" s="4" t="s">
        <v>12</v>
      </c>
      <c r="D3840" s="4" t="s">
        <v>21</v>
      </c>
      <c r="E3840" s="4" t="s">
        <v>21</v>
      </c>
      <c r="F3840" s="4" t="s">
        <v>21</v>
      </c>
      <c r="G3840" s="4" t="s">
        <v>21</v>
      </c>
    </row>
    <row r="3841" spans="1:7">
      <c r="A3841" t="n">
        <v>34843</v>
      </c>
      <c r="B3841" s="33" t="n">
        <v>46</v>
      </c>
      <c r="C3841" s="7" t="n">
        <v>1656</v>
      </c>
      <c r="D3841" s="7" t="n">
        <v>351.809997558594</v>
      </c>
      <c r="E3841" s="7" t="n">
        <v>-2.35999989509583</v>
      </c>
      <c r="F3841" s="7" t="n">
        <v>-65.9100036621094</v>
      </c>
      <c r="G3841" s="7" t="n">
        <v>315.399993896484</v>
      </c>
    </row>
    <row r="3842" spans="1:7">
      <c r="A3842" t="s">
        <v>4</v>
      </c>
      <c r="B3842" s="4" t="s">
        <v>5</v>
      </c>
      <c r="C3842" s="4" t="s">
        <v>12</v>
      </c>
      <c r="D3842" s="4" t="s">
        <v>21</v>
      </c>
      <c r="E3842" s="4" t="s">
        <v>21</v>
      </c>
      <c r="F3842" s="4" t="s">
        <v>21</v>
      </c>
      <c r="G3842" s="4" t="s">
        <v>21</v>
      </c>
    </row>
    <row r="3843" spans="1:7">
      <c r="A3843" t="n">
        <v>34862</v>
      </c>
      <c r="B3843" s="33" t="n">
        <v>46</v>
      </c>
      <c r="C3843" s="7" t="n">
        <v>1657</v>
      </c>
      <c r="D3843" s="7" t="n">
        <v>390.089996337891</v>
      </c>
      <c r="E3843" s="7" t="n">
        <v>-5.17000007629395</v>
      </c>
      <c r="F3843" s="7" t="n">
        <v>-43.9300003051758</v>
      </c>
      <c r="G3843" s="7" t="n">
        <v>276.899993896484</v>
      </c>
    </row>
    <row r="3844" spans="1:7">
      <c r="A3844" t="s">
        <v>4</v>
      </c>
      <c r="B3844" s="4" t="s">
        <v>5</v>
      </c>
      <c r="C3844" s="4" t="s">
        <v>12</v>
      </c>
      <c r="D3844" s="4" t="s">
        <v>21</v>
      </c>
      <c r="E3844" s="4" t="s">
        <v>21</v>
      </c>
      <c r="F3844" s="4" t="s">
        <v>21</v>
      </c>
      <c r="G3844" s="4" t="s">
        <v>21</v>
      </c>
    </row>
    <row r="3845" spans="1:7">
      <c r="A3845" t="n">
        <v>34881</v>
      </c>
      <c r="B3845" s="33" t="n">
        <v>46</v>
      </c>
      <c r="C3845" s="7" t="n">
        <v>1658</v>
      </c>
      <c r="D3845" s="7" t="n">
        <v>375.600006103516</v>
      </c>
      <c r="E3845" s="7" t="n">
        <v>-5.19999980926514</v>
      </c>
      <c r="F3845" s="7" t="n">
        <v>-44.939998626709</v>
      </c>
      <c r="G3845" s="7" t="n">
        <v>266.200012207031</v>
      </c>
    </row>
    <row r="3846" spans="1:7">
      <c r="A3846" t="s">
        <v>4</v>
      </c>
      <c r="B3846" s="4" t="s">
        <v>5</v>
      </c>
      <c r="C3846" s="4" t="s">
        <v>12</v>
      </c>
      <c r="D3846" s="4" t="s">
        <v>21</v>
      </c>
      <c r="E3846" s="4" t="s">
        <v>21</v>
      </c>
      <c r="F3846" s="4" t="s">
        <v>21</v>
      </c>
      <c r="G3846" s="4" t="s">
        <v>21</v>
      </c>
    </row>
    <row r="3847" spans="1:7">
      <c r="A3847" t="n">
        <v>34900</v>
      </c>
      <c r="B3847" s="33" t="n">
        <v>46</v>
      </c>
      <c r="C3847" s="7" t="n">
        <v>1560</v>
      </c>
      <c r="D3847" s="7" t="n">
        <v>344.040008544922</v>
      </c>
      <c r="E3847" s="7" t="n">
        <v>-4.75</v>
      </c>
      <c r="F3847" s="7" t="n">
        <v>-32.6399993896484</v>
      </c>
      <c r="G3847" s="7" t="n">
        <v>109.800003051758</v>
      </c>
    </row>
    <row r="3848" spans="1:7">
      <c r="A3848" t="s">
        <v>4</v>
      </c>
      <c r="B3848" s="4" t="s">
        <v>5</v>
      </c>
      <c r="C3848" s="4" t="s">
        <v>12</v>
      </c>
      <c r="D3848" s="4" t="s">
        <v>21</v>
      </c>
      <c r="E3848" s="4" t="s">
        <v>21</v>
      </c>
      <c r="F3848" s="4" t="s">
        <v>21</v>
      </c>
      <c r="G3848" s="4" t="s">
        <v>21</v>
      </c>
    </row>
    <row r="3849" spans="1:7">
      <c r="A3849" t="n">
        <v>34919</v>
      </c>
      <c r="B3849" s="33" t="n">
        <v>46</v>
      </c>
      <c r="C3849" s="7" t="n">
        <v>1561</v>
      </c>
      <c r="D3849" s="7" t="n">
        <v>337.929992675781</v>
      </c>
      <c r="E3849" s="7" t="n">
        <v>-4.75</v>
      </c>
      <c r="F3849" s="7" t="n">
        <v>-45.0200004577637</v>
      </c>
      <c r="G3849" s="7" t="n">
        <v>66.8000030517578</v>
      </c>
    </row>
    <row r="3850" spans="1:7">
      <c r="A3850" t="s">
        <v>4</v>
      </c>
      <c r="B3850" s="4" t="s">
        <v>5</v>
      </c>
      <c r="C3850" s="4" t="s">
        <v>12</v>
      </c>
      <c r="D3850" s="4" t="s">
        <v>21</v>
      </c>
      <c r="E3850" s="4" t="s">
        <v>21</v>
      </c>
      <c r="F3850" s="4" t="s">
        <v>21</v>
      </c>
      <c r="G3850" s="4" t="s">
        <v>21</v>
      </c>
    </row>
    <row r="3851" spans="1:7">
      <c r="A3851" t="n">
        <v>34938</v>
      </c>
      <c r="B3851" s="33" t="n">
        <v>46</v>
      </c>
      <c r="C3851" s="7" t="n">
        <v>1562</v>
      </c>
      <c r="D3851" s="7" t="n">
        <v>386.859985351563</v>
      </c>
      <c r="E3851" s="7" t="n">
        <v>-4.75</v>
      </c>
      <c r="F3851" s="7" t="n">
        <v>-35.1599998474121</v>
      </c>
      <c r="G3851" s="7" t="n">
        <v>106.699996948242</v>
      </c>
    </row>
    <row r="3852" spans="1:7">
      <c r="A3852" t="s">
        <v>4</v>
      </c>
      <c r="B3852" s="4" t="s">
        <v>5</v>
      </c>
      <c r="C3852" s="4" t="s">
        <v>12</v>
      </c>
      <c r="D3852" s="4" t="s">
        <v>21</v>
      </c>
      <c r="E3852" s="4" t="s">
        <v>21</v>
      </c>
      <c r="F3852" s="4" t="s">
        <v>21</v>
      </c>
      <c r="G3852" s="4" t="s">
        <v>21</v>
      </c>
    </row>
    <row r="3853" spans="1:7">
      <c r="A3853" t="n">
        <v>34957</v>
      </c>
      <c r="B3853" s="33" t="n">
        <v>46</v>
      </c>
      <c r="C3853" s="7" t="n">
        <v>1563</v>
      </c>
      <c r="D3853" s="7" t="n">
        <v>379.649993896484</v>
      </c>
      <c r="E3853" s="7" t="n">
        <v>-4.73000001907349</v>
      </c>
      <c r="F3853" s="7" t="n">
        <v>-23.8099994659424</v>
      </c>
      <c r="G3853" s="7" t="n">
        <v>103.099998474121</v>
      </c>
    </row>
    <row r="3854" spans="1:7">
      <c r="A3854" t="s">
        <v>4</v>
      </c>
      <c r="B3854" s="4" t="s">
        <v>5</v>
      </c>
      <c r="C3854" s="4" t="s">
        <v>12</v>
      </c>
      <c r="D3854" s="4" t="s">
        <v>21</v>
      </c>
      <c r="E3854" s="4" t="s">
        <v>21</v>
      </c>
      <c r="F3854" s="4" t="s">
        <v>21</v>
      </c>
      <c r="G3854" s="4" t="s">
        <v>21</v>
      </c>
    </row>
    <row r="3855" spans="1:7">
      <c r="A3855" t="n">
        <v>34976</v>
      </c>
      <c r="B3855" s="33" t="n">
        <v>46</v>
      </c>
      <c r="C3855" s="7" t="n">
        <v>1564</v>
      </c>
      <c r="D3855" s="7" t="n">
        <v>352.440002441406</v>
      </c>
      <c r="E3855" s="7" t="n">
        <v>-4.75</v>
      </c>
      <c r="F3855" s="7" t="n">
        <v>-24.7900009155273</v>
      </c>
      <c r="G3855" s="7" t="n">
        <v>121.400001525879</v>
      </c>
    </row>
    <row r="3856" spans="1:7">
      <c r="A3856" t="s">
        <v>4</v>
      </c>
      <c r="B3856" s="4" t="s">
        <v>5</v>
      </c>
      <c r="C3856" s="4" t="s">
        <v>12</v>
      </c>
      <c r="D3856" s="4" t="s">
        <v>21</v>
      </c>
      <c r="E3856" s="4" t="s">
        <v>21</v>
      </c>
      <c r="F3856" s="4" t="s">
        <v>21</v>
      </c>
      <c r="G3856" s="4" t="s">
        <v>21</v>
      </c>
    </row>
    <row r="3857" spans="1:7">
      <c r="A3857" t="n">
        <v>34995</v>
      </c>
      <c r="B3857" s="33" t="n">
        <v>46</v>
      </c>
      <c r="C3857" s="7" t="n">
        <v>1565</v>
      </c>
      <c r="D3857" s="7" t="n">
        <v>336.679992675781</v>
      </c>
      <c r="E3857" s="7" t="n">
        <v>-4.75</v>
      </c>
      <c r="F3857" s="7" t="n">
        <v>-27.5599994659424</v>
      </c>
      <c r="G3857" s="7" t="n">
        <v>103.300003051758</v>
      </c>
    </row>
    <row r="3858" spans="1:7">
      <c r="A3858" t="s">
        <v>4</v>
      </c>
      <c r="B3858" s="4" t="s">
        <v>5</v>
      </c>
      <c r="C3858" s="4" t="s">
        <v>12</v>
      </c>
      <c r="D3858" s="4" t="s">
        <v>21</v>
      </c>
      <c r="E3858" s="4" t="s">
        <v>21</v>
      </c>
      <c r="F3858" s="4" t="s">
        <v>21</v>
      </c>
      <c r="G3858" s="4" t="s">
        <v>21</v>
      </c>
    </row>
    <row r="3859" spans="1:7">
      <c r="A3859" t="n">
        <v>35014</v>
      </c>
      <c r="B3859" s="33" t="n">
        <v>46</v>
      </c>
      <c r="C3859" s="7" t="n">
        <v>1570</v>
      </c>
      <c r="D3859" s="7" t="n">
        <v>324.829986572266</v>
      </c>
      <c r="E3859" s="7" t="n">
        <v>-4.69999980926514</v>
      </c>
      <c r="F3859" s="7" t="n">
        <v>-34.0099983215332</v>
      </c>
      <c r="G3859" s="7" t="n">
        <v>102</v>
      </c>
    </row>
    <row r="3860" spans="1:7">
      <c r="A3860" t="s">
        <v>4</v>
      </c>
      <c r="B3860" s="4" t="s">
        <v>5</v>
      </c>
      <c r="C3860" s="4" t="s">
        <v>12</v>
      </c>
      <c r="D3860" s="4" t="s">
        <v>21</v>
      </c>
      <c r="E3860" s="4" t="s">
        <v>21</v>
      </c>
      <c r="F3860" s="4" t="s">
        <v>21</v>
      </c>
      <c r="G3860" s="4" t="s">
        <v>21</v>
      </c>
    </row>
    <row r="3861" spans="1:7">
      <c r="A3861" t="n">
        <v>35033</v>
      </c>
      <c r="B3861" s="33" t="n">
        <v>46</v>
      </c>
      <c r="C3861" s="7" t="n">
        <v>1571</v>
      </c>
      <c r="D3861" s="7" t="n">
        <v>353.920013427734</v>
      </c>
      <c r="E3861" s="7" t="n">
        <v>-4.48000001907349</v>
      </c>
      <c r="F3861" s="7" t="n">
        <v>-13.3000001907349</v>
      </c>
      <c r="G3861" s="7" t="n">
        <v>140</v>
      </c>
    </row>
    <row r="3862" spans="1:7">
      <c r="A3862" t="s">
        <v>4</v>
      </c>
      <c r="B3862" s="4" t="s">
        <v>5</v>
      </c>
      <c r="C3862" s="4" t="s">
        <v>12</v>
      </c>
      <c r="D3862" s="4" t="s">
        <v>21</v>
      </c>
      <c r="E3862" s="4" t="s">
        <v>21</v>
      </c>
      <c r="F3862" s="4" t="s">
        <v>21</v>
      </c>
      <c r="G3862" s="4" t="s">
        <v>21</v>
      </c>
    </row>
    <row r="3863" spans="1:7">
      <c r="A3863" t="n">
        <v>35052</v>
      </c>
      <c r="B3863" s="33" t="n">
        <v>46</v>
      </c>
      <c r="C3863" s="7" t="n">
        <v>1572</v>
      </c>
      <c r="D3863" s="7" t="n">
        <v>312.940002441406</v>
      </c>
      <c r="E3863" s="7" t="n">
        <v>-4.71999979019165</v>
      </c>
      <c r="F3863" s="7" t="n">
        <v>-28.2900009155273</v>
      </c>
      <c r="G3863" s="7" t="n">
        <v>81.5999984741211</v>
      </c>
    </row>
    <row r="3864" spans="1:7">
      <c r="A3864" t="s">
        <v>4</v>
      </c>
      <c r="B3864" s="4" t="s">
        <v>5</v>
      </c>
      <c r="C3864" s="4" t="s">
        <v>12</v>
      </c>
      <c r="D3864" s="4" t="s">
        <v>21</v>
      </c>
      <c r="E3864" s="4" t="s">
        <v>21</v>
      </c>
      <c r="F3864" s="4" t="s">
        <v>21</v>
      </c>
      <c r="G3864" s="4" t="s">
        <v>21</v>
      </c>
    </row>
    <row r="3865" spans="1:7">
      <c r="A3865" t="n">
        <v>35071</v>
      </c>
      <c r="B3865" s="33" t="n">
        <v>46</v>
      </c>
      <c r="C3865" s="7" t="n">
        <v>1573</v>
      </c>
      <c r="D3865" s="7" t="n">
        <v>331.980010986328</v>
      </c>
      <c r="E3865" s="7" t="n">
        <v>-4.73999977111816</v>
      </c>
      <c r="F3865" s="7" t="n">
        <v>-20.2700004577637</v>
      </c>
      <c r="G3865" s="7" t="n">
        <v>59.2000007629395</v>
      </c>
    </row>
    <row r="3866" spans="1:7">
      <c r="A3866" t="s">
        <v>4</v>
      </c>
      <c r="B3866" s="4" t="s">
        <v>5</v>
      </c>
      <c r="C3866" s="4" t="s">
        <v>12</v>
      </c>
      <c r="D3866" s="4" t="s">
        <v>21</v>
      </c>
      <c r="E3866" s="4" t="s">
        <v>21</v>
      </c>
      <c r="F3866" s="4" t="s">
        <v>21</v>
      </c>
      <c r="G3866" s="4" t="s">
        <v>21</v>
      </c>
    </row>
    <row r="3867" spans="1:7">
      <c r="A3867" t="n">
        <v>35090</v>
      </c>
      <c r="B3867" s="33" t="n">
        <v>46</v>
      </c>
      <c r="C3867" s="7" t="n">
        <v>1574</v>
      </c>
      <c r="D3867" s="7" t="n">
        <v>360.619995117188</v>
      </c>
      <c r="E3867" s="7" t="n">
        <v>-4.75</v>
      </c>
      <c r="F3867" s="7" t="n">
        <v>-41.6399993896484</v>
      </c>
      <c r="G3867" s="7" t="n">
        <v>83.0999984741211</v>
      </c>
    </row>
    <row r="3868" spans="1:7">
      <c r="A3868" t="s">
        <v>4</v>
      </c>
      <c r="B3868" s="4" t="s">
        <v>5</v>
      </c>
      <c r="C3868" s="4" t="s">
        <v>12</v>
      </c>
      <c r="D3868" s="4" t="s">
        <v>21</v>
      </c>
      <c r="E3868" s="4" t="s">
        <v>21</v>
      </c>
      <c r="F3868" s="4" t="s">
        <v>21</v>
      </c>
      <c r="G3868" s="4" t="s">
        <v>21</v>
      </c>
    </row>
    <row r="3869" spans="1:7">
      <c r="A3869" t="n">
        <v>35109</v>
      </c>
      <c r="B3869" s="33" t="n">
        <v>46</v>
      </c>
      <c r="C3869" s="7" t="n">
        <v>1575</v>
      </c>
      <c r="D3869" s="7" t="n">
        <v>347.959991455078</v>
      </c>
      <c r="E3869" s="7" t="n">
        <v>-4.75</v>
      </c>
      <c r="F3869" s="7" t="n">
        <v>-48.0800018310547</v>
      </c>
      <c r="G3869" s="7" t="n">
        <v>119.300003051758</v>
      </c>
    </row>
    <row r="3870" spans="1:7">
      <c r="A3870" t="s">
        <v>4</v>
      </c>
      <c r="B3870" s="4" t="s">
        <v>5</v>
      </c>
      <c r="C3870" s="4" t="s">
        <v>7</v>
      </c>
      <c r="D3870" s="4" t="s">
        <v>7</v>
      </c>
      <c r="E3870" s="4" t="s">
        <v>21</v>
      </c>
      <c r="F3870" s="4" t="s">
        <v>21</v>
      </c>
      <c r="G3870" s="4" t="s">
        <v>21</v>
      </c>
      <c r="H3870" s="4" t="s">
        <v>12</v>
      </c>
    </row>
    <row r="3871" spans="1:7">
      <c r="A3871" t="n">
        <v>35128</v>
      </c>
      <c r="B3871" s="38" t="n">
        <v>45</v>
      </c>
      <c r="C3871" s="7" t="n">
        <v>2</v>
      </c>
      <c r="D3871" s="7" t="n">
        <v>3</v>
      </c>
      <c r="E3871" s="7" t="n">
        <v>342</v>
      </c>
      <c r="F3871" s="7" t="n">
        <v>11</v>
      </c>
      <c r="G3871" s="7" t="n">
        <v>-36.75</v>
      </c>
      <c r="H3871" s="7" t="n">
        <v>0</v>
      </c>
    </row>
    <row r="3872" spans="1:7">
      <c r="A3872" t="s">
        <v>4</v>
      </c>
      <c r="B3872" s="4" t="s">
        <v>5</v>
      </c>
      <c r="C3872" s="4" t="s">
        <v>7</v>
      </c>
      <c r="D3872" s="4" t="s">
        <v>7</v>
      </c>
      <c r="E3872" s="4" t="s">
        <v>21</v>
      </c>
      <c r="F3872" s="4" t="s">
        <v>21</v>
      </c>
      <c r="G3872" s="4" t="s">
        <v>21</v>
      </c>
      <c r="H3872" s="4" t="s">
        <v>12</v>
      </c>
      <c r="I3872" s="4" t="s">
        <v>7</v>
      </c>
    </row>
    <row r="3873" spans="1:9">
      <c r="A3873" t="n">
        <v>35145</v>
      </c>
      <c r="B3873" s="38" t="n">
        <v>45</v>
      </c>
      <c r="C3873" s="7" t="n">
        <v>4</v>
      </c>
      <c r="D3873" s="7" t="n">
        <v>3</v>
      </c>
      <c r="E3873" s="7" t="n">
        <v>355.820007324219</v>
      </c>
      <c r="F3873" s="7" t="n">
        <v>100.050003051758</v>
      </c>
      <c r="G3873" s="7" t="n">
        <v>6</v>
      </c>
      <c r="H3873" s="7" t="n">
        <v>0</v>
      </c>
      <c r="I3873" s="7" t="n">
        <v>1</v>
      </c>
    </row>
    <row r="3874" spans="1:9">
      <c r="A3874" t="s">
        <v>4</v>
      </c>
      <c r="B3874" s="4" t="s">
        <v>5</v>
      </c>
      <c r="C3874" s="4" t="s">
        <v>7</v>
      </c>
      <c r="D3874" s="4" t="s">
        <v>7</v>
      </c>
      <c r="E3874" s="4" t="s">
        <v>21</v>
      </c>
      <c r="F3874" s="4" t="s">
        <v>12</v>
      </c>
    </row>
    <row r="3875" spans="1:9">
      <c r="A3875" t="n">
        <v>35163</v>
      </c>
      <c r="B3875" s="38" t="n">
        <v>45</v>
      </c>
      <c r="C3875" s="7" t="n">
        <v>5</v>
      </c>
      <c r="D3875" s="7" t="n">
        <v>3</v>
      </c>
      <c r="E3875" s="7" t="n">
        <v>81.5999984741211</v>
      </c>
      <c r="F3875" s="7" t="n">
        <v>0</v>
      </c>
    </row>
    <row r="3876" spans="1:9">
      <c r="A3876" t="s">
        <v>4</v>
      </c>
      <c r="B3876" s="4" t="s">
        <v>5</v>
      </c>
      <c r="C3876" s="4" t="s">
        <v>7</v>
      </c>
      <c r="D3876" s="4" t="s">
        <v>7</v>
      </c>
      <c r="E3876" s="4" t="s">
        <v>21</v>
      </c>
      <c r="F3876" s="4" t="s">
        <v>12</v>
      </c>
    </row>
    <row r="3877" spans="1:9">
      <c r="A3877" t="n">
        <v>35172</v>
      </c>
      <c r="B3877" s="38" t="n">
        <v>45</v>
      </c>
      <c r="C3877" s="7" t="n">
        <v>11</v>
      </c>
      <c r="D3877" s="7" t="n">
        <v>3</v>
      </c>
      <c r="E3877" s="7" t="n">
        <v>40</v>
      </c>
      <c r="F3877" s="7" t="n">
        <v>0</v>
      </c>
    </row>
    <row r="3878" spans="1:9">
      <c r="A3878" t="s">
        <v>4</v>
      </c>
      <c r="B3878" s="4" t="s">
        <v>5</v>
      </c>
      <c r="C3878" s="4" t="s">
        <v>7</v>
      </c>
      <c r="D3878" s="4" t="s">
        <v>7</v>
      </c>
      <c r="E3878" s="4" t="s">
        <v>21</v>
      </c>
      <c r="F3878" s="4" t="s">
        <v>21</v>
      </c>
      <c r="G3878" s="4" t="s">
        <v>21</v>
      </c>
      <c r="H3878" s="4" t="s">
        <v>12</v>
      </c>
      <c r="I3878" s="4" t="s">
        <v>7</v>
      </c>
    </row>
    <row r="3879" spans="1:9">
      <c r="A3879" t="n">
        <v>35181</v>
      </c>
      <c r="B3879" s="38" t="n">
        <v>45</v>
      </c>
      <c r="C3879" s="7" t="n">
        <v>4</v>
      </c>
      <c r="D3879" s="7" t="n">
        <v>3</v>
      </c>
      <c r="E3879" s="7" t="n">
        <v>355.820007324219</v>
      </c>
      <c r="F3879" s="7" t="n">
        <v>85.4800033569336</v>
      </c>
      <c r="G3879" s="7" t="n">
        <v>6</v>
      </c>
      <c r="H3879" s="7" t="n">
        <v>20000</v>
      </c>
      <c r="I3879" s="7" t="n">
        <v>1</v>
      </c>
    </row>
    <row r="3880" spans="1:9">
      <c r="A3880" t="s">
        <v>4</v>
      </c>
      <c r="B3880" s="4" t="s">
        <v>5</v>
      </c>
      <c r="C3880" s="4" t="s">
        <v>7</v>
      </c>
      <c r="D3880" s="4" t="s">
        <v>12</v>
      </c>
      <c r="E3880" s="4" t="s">
        <v>12</v>
      </c>
      <c r="F3880" s="4" t="s">
        <v>13</v>
      </c>
    </row>
    <row r="3881" spans="1:9">
      <c r="A3881" t="n">
        <v>35199</v>
      </c>
      <c r="B3881" s="56" t="n">
        <v>84</v>
      </c>
      <c r="C3881" s="7" t="n">
        <v>0</v>
      </c>
      <c r="D3881" s="7" t="n">
        <v>0</v>
      </c>
      <c r="E3881" s="7" t="n">
        <v>0</v>
      </c>
      <c r="F3881" s="7" t="n">
        <v>1053609165</v>
      </c>
    </row>
    <row r="3882" spans="1:9">
      <c r="A3882" t="s">
        <v>4</v>
      </c>
      <c r="B3882" s="4" t="s">
        <v>5</v>
      </c>
      <c r="C3882" s="4" t="s">
        <v>7</v>
      </c>
      <c r="D3882" s="4" t="s">
        <v>12</v>
      </c>
      <c r="E3882" s="4" t="s">
        <v>21</v>
      </c>
      <c r="F3882" s="4" t="s">
        <v>12</v>
      </c>
      <c r="G3882" s="4" t="s">
        <v>13</v>
      </c>
      <c r="H3882" s="4" t="s">
        <v>13</v>
      </c>
      <c r="I3882" s="4" t="s">
        <v>12</v>
      </c>
      <c r="J3882" s="4" t="s">
        <v>12</v>
      </c>
      <c r="K3882" s="4" t="s">
        <v>13</v>
      </c>
      <c r="L3882" s="4" t="s">
        <v>13</v>
      </c>
      <c r="M3882" s="4" t="s">
        <v>13</v>
      </c>
      <c r="N3882" s="4" t="s">
        <v>13</v>
      </c>
      <c r="O3882" s="4" t="s">
        <v>8</v>
      </c>
    </row>
    <row r="3883" spans="1:9">
      <c r="A3883" t="n">
        <v>35209</v>
      </c>
      <c r="B3883" s="37" t="n">
        <v>50</v>
      </c>
      <c r="C3883" s="7" t="n">
        <v>0</v>
      </c>
      <c r="D3883" s="7" t="n">
        <v>8060</v>
      </c>
      <c r="E3883" s="7" t="n">
        <v>0.600000023841858</v>
      </c>
      <c r="F3883" s="7" t="n">
        <v>1000</v>
      </c>
      <c r="G3883" s="7" t="n">
        <v>0</v>
      </c>
      <c r="H3883" s="7" t="n">
        <v>0</v>
      </c>
      <c r="I3883" s="7" t="n">
        <v>0</v>
      </c>
      <c r="J3883" s="7" t="n">
        <v>65533</v>
      </c>
      <c r="K3883" s="7" t="n">
        <v>0</v>
      </c>
      <c r="L3883" s="7" t="n">
        <v>0</v>
      </c>
      <c r="M3883" s="7" t="n">
        <v>0</v>
      </c>
      <c r="N3883" s="7" t="n">
        <v>0</v>
      </c>
      <c r="O3883" s="7" t="s">
        <v>14</v>
      </c>
    </row>
    <row r="3884" spans="1:9">
      <c r="A3884" t="s">
        <v>4</v>
      </c>
      <c r="B3884" s="4" t="s">
        <v>5</v>
      </c>
      <c r="C3884" s="4" t="s">
        <v>7</v>
      </c>
      <c r="D3884" s="4" t="s">
        <v>12</v>
      </c>
      <c r="E3884" s="4" t="s">
        <v>21</v>
      </c>
    </row>
    <row r="3885" spans="1:9">
      <c r="A3885" t="n">
        <v>35248</v>
      </c>
      <c r="B3885" s="15" t="n">
        <v>58</v>
      </c>
      <c r="C3885" s="7" t="n">
        <v>100</v>
      </c>
      <c r="D3885" s="7" t="n">
        <v>2000</v>
      </c>
      <c r="E3885" s="7" t="n">
        <v>1</v>
      </c>
    </row>
    <row r="3886" spans="1:9">
      <c r="A3886" t="s">
        <v>4</v>
      </c>
      <c r="B3886" s="4" t="s">
        <v>5</v>
      </c>
      <c r="C3886" s="4" t="s">
        <v>12</v>
      </c>
    </row>
    <row r="3887" spans="1:9">
      <c r="A3887" t="n">
        <v>35256</v>
      </c>
      <c r="B3887" s="22" t="n">
        <v>16</v>
      </c>
      <c r="C3887" s="7" t="n">
        <v>7000</v>
      </c>
    </row>
    <row r="3888" spans="1:9">
      <c r="A3888" t="s">
        <v>4</v>
      </c>
      <c r="B3888" s="4" t="s">
        <v>5</v>
      </c>
      <c r="C3888" s="4" t="s">
        <v>7</v>
      </c>
      <c r="D3888" s="4" t="s">
        <v>12</v>
      </c>
      <c r="E3888" s="4" t="s">
        <v>21</v>
      </c>
    </row>
    <row r="3889" spans="1:15">
      <c r="A3889" t="n">
        <v>35259</v>
      </c>
      <c r="B3889" s="15" t="n">
        <v>58</v>
      </c>
      <c r="C3889" s="7" t="n">
        <v>101</v>
      </c>
      <c r="D3889" s="7" t="n">
        <v>500</v>
      </c>
      <c r="E3889" s="7" t="n">
        <v>1</v>
      </c>
    </row>
    <row r="3890" spans="1:15">
      <c r="A3890" t="s">
        <v>4</v>
      </c>
      <c r="B3890" s="4" t="s">
        <v>5</v>
      </c>
      <c r="C3890" s="4" t="s">
        <v>7</v>
      </c>
      <c r="D3890" s="4" t="s">
        <v>12</v>
      </c>
    </row>
    <row r="3891" spans="1:15">
      <c r="A3891" t="n">
        <v>35267</v>
      </c>
      <c r="B3891" s="15" t="n">
        <v>58</v>
      </c>
      <c r="C3891" s="7" t="n">
        <v>254</v>
      </c>
      <c r="D3891" s="7" t="n">
        <v>0</v>
      </c>
    </row>
    <row r="3892" spans="1:15">
      <c r="A3892" t="s">
        <v>4</v>
      </c>
      <c r="B3892" s="4" t="s">
        <v>5</v>
      </c>
      <c r="C3892" s="4" t="s">
        <v>7</v>
      </c>
      <c r="D3892" s="4" t="s">
        <v>12</v>
      </c>
      <c r="E3892" s="4" t="s">
        <v>12</v>
      </c>
      <c r="F3892" s="4" t="s">
        <v>13</v>
      </c>
    </row>
    <row r="3893" spans="1:15">
      <c r="A3893" t="n">
        <v>35271</v>
      </c>
      <c r="B3893" s="56" t="n">
        <v>84</v>
      </c>
      <c r="C3893" s="7" t="n">
        <v>1</v>
      </c>
      <c r="D3893" s="7" t="n">
        <v>0</v>
      </c>
      <c r="E3893" s="7" t="n">
        <v>0</v>
      </c>
      <c r="F3893" s="7" t="n">
        <v>0</v>
      </c>
    </row>
    <row r="3894" spans="1:15">
      <c r="A3894" t="s">
        <v>4</v>
      </c>
      <c r="B3894" s="4" t="s">
        <v>5</v>
      </c>
      <c r="C3894" s="4" t="s">
        <v>7</v>
      </c>
    </row>
    <row r="3895" spans="1:15">
      <c r="A3895" t="n">
        <v>35281</v>
      </c>
      <c r="B3895" s="39" t="n">
        <v>116</v>
      </c>
      <c r="C3895" s="7" t="n">
        <v>0</v>
      </c>
    </row>
    <row r="3896" spans="1:15">
      <c r="A3896" t="s">
        <v>4</v>
      </c>
      <c r="B3896" s="4" t="s">
        <v>5</v>
      </c>
      <c r="C3896" s="4" t="s">
        <v>7</v>
      </c>
      <c r="D3896" s="4" t="s">
        <v>12</v>
      </c>
    </row>
    <row r="3897" spans="1:15">
      <c r="A3897" t="n">
        <v>35283</v>
      </c>
      <c r="B3897" s="39" t="n">
        <v>116</v>
      </c>
      <c r="C3897" s="7" t="n">
        <v>2</v>
      </c>
      <c r="D3897" s="7" t="n">
        <v>1</v>
      </c>
    </row>
    <row r="3898" spans="1:15">
      <c r="A3898" t="s">
        <v>4</v>
      </c>
      <c r="B3898" s="4" t="s">
        <v>5</v>
      </c>
      <c r="C3898" s="4" t="s">
        <v>7</v>
      </c>
      <c r="D3898" s="4" t="s">
        <v>13</v>
      </c>
    </row>
    <row r="3899" spans="1:15">
      <c r="A3899" t="n">
        <v>35287</v>
      </c>
      <c r="B3899" s="39" t="n">
        <v>116</v>
      </c>
      <c r="C3899" s="7" t="n">
        <v>5</v>
      </c>
      <c r="D3899" s="7" t="n">
        <v>1161527296</v>
      </c>
    </row>
    <row r="3900" spans="1:15">
      <c r="A3900" t="s">
        <v>4</v>
      </c>
      <c r="B3900" s="4" t="s">
        <v>5</v>
      </c>
      <c r="C3900" s="4" t="s">
        <v>7</v>
      </c>
      <c r="D3900" s="4" t="s">
        <v>12</v>
      </c>
    </row>
    <row r="3901" spans="1:15">
      <c r="A3901" t="n">
        <v>35293</v>
      </c>
      <c r="B3901" s="39" t="n">
        <v>116</v>
      </c>
      <c r="C3901" s="7" t="n">
        <v>6</v>
      </c>
      <c r="D3901" s="7" t="n">
        <v>1</v>
      </c>
    </row>
    <row r="3902" spans="1:15">
      <c r="A3902" t="s">
        <v>4</v>
      </c>
      <c r="B3902" s="4" t="s">
        <v>5</v>
      </c>
      <c r="C3902" s="4" t="s">
        <v>7</v>
      </c>
      <c r="D3902" s="4" t="s">
        <v>7</v>
      </c>
      <c r="E3902" s="4" t="s">
        <v>21</v>
      </c>
      <c r="F3902" s="4" t="s">
        <v>21</v>
      </c>
      <c r="G3902" s="4" t="s">
        <v>21</v>
      </c>
      <c r="H3902" s="4" t="s">
        <v>12</v>
      </c>
    </row>
    <row r="3903" spans="1:15">
      <c r="A3903" t="n">
        <v>35297</v>
      </c>
      <c r="B3903" s="38" t="n">
        <v>45</v>
      </c>
      <c r="C3903" s="7" t="n">
        <v>2</v>
      </c>
      <c r="D3903" s="7" t="n">
        <v>3</v>
      </c>
      <c r="E3903" s="7" t="n">
        <v>369.209991455078</v>
      </c>
      <c r="F3903" s="7" t="n">
        <v>-0.930000007152557</v>
      </c>
      <c r="G3903" s="7" t="n">
        <v>-33.2999992370605</v>
      </c>
      <c r="H3903" s="7" t="n">
        <v>0</v>
      </c>
    </row>
    <row r="3904" spans="1:15">
      <c r="A3904" t="s">
        <v>4</v>
      </c>
      <c r="B3904" s="4" t="s">
        <v>5</v>
      </c>
      <c r="C3904" s="4" t="s">
        <v>7</v>
      </c>
      <c r="D3904" s="4" t="s">
        <v>7</v>
      </c>
      <c r="E3904" s="4" t="s">
        <v>21</v>
      </c>
      <c r="F3904" s="4" t="s">
        <v>21</v>
      </c>
      <c r="G3904" s="4" t="s">
        <v>21</v>
      </c>
      <c r="H3904" s="4" t="s">
        <v>12</v>
      </c>
      <c r="I3904" s="4" t="s">
        <v>7</v>
      </c>
    </row>
    <row r="3905" spans="1:9">
      <c r="A3905" t="n">
        <v>35314</v>
      </c>
      <c r="B3905" s="38" t="n">
        <v>45</v>
      </c>
      <c r="C3905" s="7" t="n">
        <v>4</v>
      </c>
      <c r="D3905" s="7" t="n">
        <v>3</v>
      </c>
      <c r="E3905" s="7" t="n">
        <v>359.609985351563</v>
      </c>
      <c r="F3905" s="7" t="n">
        <v>106.580001831055</v>
      </c>
      <c r="G3905" s="7" t="n">
        <v>6</v>
      </c>
      <c r="H3905" s="7" t="n">
        <v>0</v>
      </c>
      <c r="I3905" s="7" t="n">
        <v>1</v>
      </c>
    </row>
    <row r="3906" spans="1:9">
      <c r="A3906" t="s">
        <v>4</v>
      </c>
      <c r="B3906" s="4" t="s">
        <v>5</v>
      </c>
      <c r="C3906" s="4" t="s">
        <v>7</v>
      </c>
      <c r="D3906" s="4" t="s">
        <v>7</v>
      </c>
      <c r="E3906" s="4" t="s">
        <v>21</v>
      </c>
      <c r="F3906" s="4" t="s">
        <v>12</v>
      </c>
    </row>
    <row r="3907" spans="1:9">
      <c r="A3907" t="n">
        <v>35332</v>
      </c>
      <c r="B3907" s="38" t="n">
        <v>45</v>
      </c>
      <c r="C3907" s="7" t="n">
        <v>5</v>
      </c>
      <c r="D3907" s="7" t="n">
        <v>3</v>
      </c>
      <c r="E3907" s="7" t="n">
        <v>11.3999996185303</v>
      </c>
      <c r="F3907" s="7" t="n">
        <v>0</v>
      </c>
    </row>
    <row r="3908" spans="1:9">
      <c r="A3908" t="s">
        <v>4</v>
      </c>
      <c r="B3908" s="4" t="s">
        <v>5</v>
      </c>
      <c r="C3908" s="4" t="s">
        <v>7</v>
      </c>
      <c r="D3908" s="4" t="s">
        <v>7</v>
      </c>
      <c r="E3908" s="4" t="s">
        <v>21</v>
      </c>
      <c r="F3908" s="4" t="s">
        <v>12</v>
      </c>
    </row>
    <row r="3909" spans="1:9">
      <c r="A3909" t="n">
        <v>35341</v>
      </c>
      <c r="B3909" s="38" t="n">
        <v>45</v>
      </c>
      <c r="C3909" s="7" t="n">
        <v>11</v>
      </c>
      <c r="D3909" s="7" t="n">
        <v>3</v>
      </c>
      <c r="E3909" s="7" t="n">
        <v>40</v>
      </c>
      <c r="F3909" s="7" t="n">
        <v>0</v>
      </c>
    </row>
    <row r="3910" spans="1:9">
      <c r="A3910" t="s">
        <v>4</v>
      </c>
      <c r="B3910" s="4" t="s">
        <v>5</v>
      </c>
      <c r="C3910" s="4" t="s">
        <v>7</v>
      </c>
      <c r="D3910" s="4" t="s">
        <v>7</v>
      </c>
      <c r="E3910" s="4" t="s">
        <v>21</v>
      </c>
      <c r="F3910" s="4" t="s">
        <v>12</v>
      </c>
    </row>
    <row r="3911" spans="1:9">
      <c r="A3911" t="n">
        <v>35350</v>
      </c>
      <c r="B3911" s="38" t="n">
        <v>45</v>
      </c>
      <c r="C3911" s="7" t="n">
        <v>5</v>
      </c>
      <c r="D3911" s="7" t="n">
        <v>3</v>
      </c>
      <c r="E3911" s="7" t="n">
        <v>14.6999998092651</v>
      </c>
      <c r="F3911" s="7" t="n">
        <v>20000</v>
      </c>
    </row>
    <row r="3912" spans="1:9">
      <c r="A3912" t="s">
        <v>4</v>
      </c>
      <c r="B3912" s="4" t="s">
        <v>5</v>
      </c>
      <c r="C3912" s="4" t="s">
        <v>7</v>
      </c>
      <c r="D3912" s="4" t="s">
        <v>12</v>
      </c>
    </row>
    <row r="3913" spans="1:9">
      <c r="A3913" t="n">
        <v>35359</v>
      </c>
      <c r="B3913" s="15" t="n">
        <v>58</v>
      </c>
      <c r="C3913" s="7" t="n">
        <v>255</v>
      </c>
      <c r="D3913" s="7" t="n">
        <v>0</v>
      </c>
    </row>
    <row r="3914" spans="1:9">
      <c r="A3914" t="s">
        <v>4</v>
      </c>
      <c r="B3914" s="4" t="s">
        <v>5</v>
      </c>
      <c r="C3914" s="4" t="s">
        <v>12</v>
      </c>
    </row>
    <row r="3915" spans="1:9">
      <c r="A3915" t="n">
        <v>35363</v>
      </c>
      <c r="B3915" s="22" t="n">
        <v>16</v>
      </c>
      <c r="C3915" s="7" t="n">
        <v>500</v>
      </c>
    </row>
    <row r="3916" spans="1:9">
      <c r="A3916" t="s">
        <v>4</v>
      </c>
      <c r="B3916" s="4" t="s">
        <v>5</v>
      </c>
      <c r="C3916" s="4" t="s">
        <v>7</v>
      </c>
      <c r="D3916" s="4" t="s">
        <v>21</v>
      </c>
      <c r="E3916" s="4" t="s">
        <v>21</v>
      </c>
      <c r="F3916" s="4" t="s">
        <v>21</v>
      </c>
    </row>
    <row r="3917" spans="1:9">
      <c r="A3917" t="n">
        <v>35366</v>
      </c>
      <c r="B3917" s="38" t="n">
        <v>45</v>
      </c>
      <c r="C3917" s="7" t="n">
        <v>9</v>
      </c>
      <c r="D3917" s="7" t="n">
        <v>0.0299999993294477</v>
      </c>
      <c r="E3917" s="7" t="n">
        <v>0.0299999993294477</v>
      </c>
      <c r="F3917" s="7" t="n">
        <v>0.300000011920929</v>
      </c>
    </row>
    <row r="3918" spans="1:9">
      <c r="A3918" t="s">
        <v>4</v>
      </c>
      <c r="B3918" s="4" t="s">
        <v>5</v>
      </c>
      <c r="C3918" s="4" t="s">
        <v>7</v>
      </c>
      <c r="D3918" s="4" t="s">
        <v>12</v>
      </c>
      <c r="E3918" s="4" t="s">
        <v>8</v>
      </c>
    </row>
    <row r="3919" spans="1:9">
      <c r="A3919" t="n">
        <v>35380</v>
      </c>
      <c r="B3919" s="29" t="n">
        <v>51</v>
      </c>
      <c r="C3919" s="7" t="n">
        <v>4</v>
      </c>
      <c r="D3919" s="7" t="n">
        <v>7008</v>
      </c>
      <c r="E3919" s="7" t="s">
        <v>163</v>
      </c>
    </row>
    <row r="3920" spans="1:9">
      <c r="A3920" t="s">
        <v>4</v>
      </c>
      <c r="B3920" s="4" t="s">
        <v>5</v>
      </c>
      <c r="C3920" s="4" t="s">
        <v>12</v>
      </c>
    </row>
    <row r="3921" spans="1:9">
      <c r="A3921" t="n">
        <v>35394</v>
      </c>
      <c r="B3921" s="22" t="n">
        <v>16</v>
      </c>
      <c r="C3921" s="7" t="n">
        <v>0</v>
      </c>
    </row>
    <row r="3922" spans="1:9">
      <c r="A3922" t="s">
        <v>4</v>
      </c>
      <c r="B3922" s="4" t="s">
        <v>5</v>
      </c>
      <c r="C3922" s="4" t="s">
        <v>12</v>
      </c>
      <c r="D3922" s="4" t="s">
        <v>7</v>
      </c>
      <c r="E3922" s="4" t="s">
        <v>13</v>
      </c>
      <c r="F3922" s="4" t="s">
        <v>112</v>
      </c>
      <c r="G3922" s="4" t="s">
        <v>7</v>
      </c>
      <c r="H3922" s="4" t="s">
        <v>7</v>
      </c>
    </row>
    <row r="3923" spans="1:9">
      <c r="A3923" t="n">
        <v>35397</v>
      </c>
      <c r="B3923" s="53" t="n">
        <v>26</v>
      </c>
      <c r="C3923" s="7" t="n">
        <v>7008</v>
      </c>
      <c r="D3923" s="7" t="n">
        <v>17</v>
      </c>
      <c r="E3923" s="7" t="n">
        <v>64806</v>
      </c>
      <c r="F3923" s="7" t="s">
        <v>164</v>
      </c>
      <c r="G3923" s="7" t="n">
        <v>2</v>
      </c>
      <c r="H3923" s="7" t="n">
        <v>0</v>
      </c>
    </row>
    <row r="3924" spans="1:9">
      <c r="A3924" t="s">
        <v>4</v>
      </c>
      <c r="B3924" s="4" t="s">
        <v>5</v>
      </c>
    </row>
    <row r="3925" spans="1:9">
      <c r="A3925" t="n">
        <v>35439</v>
      </c>
      <c r="B3925" s="54" t="n">
        <v>28</v>
      </c>
    </row>
    <row r="3926" spans="1:9">
      <c r="A3926" t="s">
        <v>4</v>
      </c>
      <c r="B3926" s="4" t="s">
        <v>5</v>
      </c>
      <c r="C3926" s="4" t="s">
        <v>12</v>
      </c>
    </row>
    <row r="3927" spans="1:9">
      <c r="A3927" t="n">
        <v>35440</v>
      </c>
      <c r="B3927" s="22" t="n">
        <v>16</v>
      </c>
      <c r="C3927" s="7" t="n">
        <v>500</v>
      </c>
    </row>
    <row r="3928" spans="1:9">
      <c r="A3928" t="s">
        <v>4</v>
      </c>
      <c r="B3928" s="4" t="s">
        <v>5</v>
      </c>
      <c r="C3928" s="4" t="s">
        <v>7</v>
      </c>
      <c r="D3928" s="4" t="s">
        <v>12</v>
      </c>
      <c r="E3928" s="4" t="s">
        <v>8</v>
      </c>
    </row>
    <row r="3929" spans="1:9">
      <c r="A3929" t="n">
        <v>35443</v>
      </c>
      <c r="B3929" s="29" t="n">
        <v>51</v>
      </c>
      <c r="C3929" s="7" t="n">
        <v>4</v>
      </c>
      <c r="D3929" s="7" t="n">
        <v>82</v>
      </c>
      <c r="E3929" s="7" t="s">
        <v>165</v>
      </c>
    </row>
    <row r="3930" spans="1:9">
      <c r="A3930" t="s">
        <v>4</v>
      </c>
      <c r="B3930" s="4" t="s">
        <v>5</v>
      </c>
      <c r="C3930" s="4" t="s">
        <v>12</v>
      </c>
    </row>
    <row r="3931" spans="1:9">
      <c r="A3931" t="n">
        <v>35457</v>
      </c>
      <c r="B3931" s="22" t="n">
        <v>16</v>
      </c>
      <c r="C3931" s="7" t="n">
        <v>0</v>
      </c>
    </row>
    <row r="3932" spans="1:9">
      <c r="A3932" t="s">
        <v>4</v>
      </c>
      <c r="B3932" s="4" t="s">
        <v>5</v>
      </c>
      <c r="C3932" s="4" t="s">
        <v>12</v>
      </c>
      <c r="D3932" s="4" t="s">
        <v>7</v>
      </c>
      <c r="E3932" s="4" t="s">
        <v>13</v>
      </c>
      <c r="F3932" s="4" t="s">
        <v>112</v>
      </c>
      <c r="G3932" s="4" t="s">
        <v>7</v>
      </c>
      <c r="H3932" s="4" t="s">
        <v>7</v>
      </c>
    </row>
    <row r="3933" spans="1:9">
      <c r="A3933" t="n">
        <v>35460</v>
      </c>
      <c r="B3933" s="53" t="n">
        <v>26</v>
      </c>
      <c r="C3933" s="7" t="n">
        <v>82</v>
      </c>
      <c r="D3933" s="7" t="n">
        <v>17</v>
      </c>
      <c r="E3933" s="7" t="n">
        <v>64807</v>
      </c>
      <c r="F3933" s="7" t="s">
        <v>166</v>
      </c>
      <c r="G3933" s="7" t="n">
        <v>2</v>
      </c>
      <c r="H3933" s="7" t="n">
        <v>0</v>
      </c>
    </row>
    <row r="3934" spans="1:9">
      <c r="A3934" t="s">
        <v>4</v>
      </c>
      <c r="B3934" s="4" t="s">
        <v>5</v>
      </c>
    </row>
    <row r="3935" spans="1:9">
      <c r="A3935" t="n">
        <v>35489</v>
      </c>
      <c r="B3935" s="54" t="n">
        <v>28</v>
      </c>
    </row>
    <row r="3936" spans="1:9">
      <c r="A3936" t="s">
        <v>4</v>
      </c>
      <c r="B3936" s="4" t="s">
        <v>5</v>
      </c>
      <c r="C3936" s="4" t="s">
        <v>12</v>
      </c>
    </row>
    <row r="3937" spans="1:8">
      <c r="A3937" t="n">
        <v>35490</v>
      </c>
      <c r="B3937" s="22" t="n">
        <v>16</v>
      </c>
      <c r="C3937" s="7" t="n">
        <v>1000</v>
      </c>
    </row>
    <row r="3938" spans="1:8">
      <c r="A3938" t="s">
        <v>4</v>
      </c>
      <c r="B3938" s="4" t="s">
        <v>5</v>
      </c>
      <c r="C3938" s="4" t="s">
        <v>7</v>
      </c>
      <c r="D3938" s="4" t="s">
        <v>12</v>
      </c>
      <c r="E3938" s="4" t="s">
        <v>21</v>
      </c>
    </row>
    <row r="3939" spans="1:8">
      <c r="A3939" t="n">
        <v>35493</v>
      </c>
      <c r="B3939" s="15" t="n">
        <v>58</v>
      </c>
      <c r="C3939" s="7" t="n">
        <v>101</v>
      </c>
      <c r="D3939" s="7" t="n">
        <v>500</v>
      </c>
      <c r="E3939" s="7" t="n">
        <v>1</v>
      </c>
    </row>
    <row r="3940" spans="1:8">
      <c r="A3940" t="s">
        <v>4</v>
      </c>
      <c r="B3940" s="4" t="s">
        <v>5</v>
      </c>
      <c r="C3940" s="4" t="s">
        <v>7</v>
      </c>
      <c r="D3940" s="4" t="s">
        <v>12</v>
      </c>
    </row>
    <row r="3941" spans="1:8">
      <c r="A3941" t="n">
        <v>35501</v>
      </c>
      <c r="B3941" s="15" t="n">
        <v>58</v>
      </c>
      <c r="C3941" s="7" t="n">
        <v>254</v>
      </c>
      <c r="D3941" s="7" t="n">
        <v>0</v>
      </c>
    </row>
    <row r="3942" spans="1:8">
      <c r="A3942" t="s">
        <v>4</v>
      </c>
      <c r="B3942" s="4" t="s">
        <v>5</v>
      </c>
      <c r="C3942" s="4" t="s">
        <v>7</v>
      </c>
      <c r="D3942" s="4" t="s">
        <v>7</v>
      </c>
      <c r="E3942" s="4" t="s">
        <v>21</v>
      </c>
      <c r="F3942" s="4" t="s">
        <v>21</v>
      </c>
      <c r="G3942" s="4" t="s">
        <v>21</v>
      </c>
      <c r="H3942" s="4" t="s">
        <v>12</v>
      </c>
    </row>
    <row r="3943" spans="1:8">
      <c r="A3943" t="n">
        <v>35505</v>
      </c>
      <c r="B3943" s="38" t="n">
        <v>45</v>
      </c>
      <c r="C3943" s="7" t="n">
        <v>2</v>
      </c>
      <c r="D3943" s="7" t="n">
        <v>3</v>
      </c>
      <c r="E3943" s="7" t="n">
        <v>344.519989013672</v>
      </c>
      <c r="F3943" s="7" t="n">
        <v>1.22000002861023</v>
      </c>
      <c r="G3943" s="7" t="n">
        <v>-34.0699996948242</v>
      </c>
      <c r="H3943" s="7" t="n">
        <v>0</v>
      </c>
    </row>
    <row r="3944" spans="1:8">
      <c r="A3944" t="s">
        <v>4</v>
      </c>
      <c r="B3944" s="4" t="s">
        <v>5</v>
      </c>
      <c r="C3944" s="4" t="s">
        <v>7</v>
      </c>
      <c r="D3944" s="4" t="s">
        <v>7</v>
      </c>
      <c r="E3944" s="4" t="s">
        <v>21</v>
      </c>
      <c r="F3944" s="4" t="s">
        <v>21</v>
      </c>
      <c r="G3944" s="4" t="s">
        <v>21</v>
      </c>
      <c r="H3944" s="4" t="s">
        <v>12</v>
      </c>
      <c r="I3944" s="4" t="s">
        <v>7</v>
      </c>
    </row>
    <row r="3945" spans="1:8">
      <c r="A3945" t="n">
        <v>35522</v>
      </c>
      <c r="B3945" s="38" t="n">
        <v>45</v>
      </c>
      <c r="C3945" s="7" t="n">
        <v>4</v>
      </c>
      <c r="D3945" s="7" t="n">
        <v>3</v>
      </c>
      <c r="E3945" s="7" t="n">
        <v>354.040008544922</v>
      </c>
      <c r="F3945" s="7" t="n">
        <v>104.410003662109</v>
      </c>
      <c r="G3945" s="7" t="n">
        <v>6</v>
      </c>
      <c r="H3945" s="7" t="n">
        <v>0</v>
      </c>
      <c r="I3945" s="7" t="n">
        <v>1</v>
      </c>
    </row>
    <row r="3946" spans="1:8">
      <c r="A3946" t="s">
        <v>4</v>
      </c>
      <c r="B3946" s="4" t="s">
        <v>5</v>
      </c>
      <c r="C3946" s="4" t="s">
        <v>7</v>
      </c>
      <c r="D3946" s="4" t="s">
        <v>7</v>
      </c>
      <c r="E3946" s="4" t="s">
        <v>21</v>
      </c>
      <c r="F3946" s="4" t="s">
        <v>12</v>
      </c>
    </row>
    <row r="3947" spans="1:8">
      <c r="A3947" t="n">
        <v>35540</v>
      </c>
      <c r="B3947" s="38" t="n">
        <v>45</v>
      </c>
      <c r="C3947" s="7" t="n">
        <v>5</v>
      </c>
      <c r="D3947" s="7" t="n">
        <v>3</v>
      </c>
      <c r="E3947" s="7" t="n">
        <v>4.5</v>
      </c>
      <c r="F3947" s="7" t="n">
        <v>0</v>
      </c>
    </row>
    <row r="3948" spans="1:8">
      <c r="A3948" t="s">
        <v>4</v>
      </c>
      <c r="B3948" s="4" t="s">
        <v>5</v>
      </c>
      <c r="C3948" s="4" t="s">
        <v>7</v>
      </c>
      <c r="D3948" s="4" t="s">
        <v>7</v>
      </c>
      <c r="E3948" s="4" t="s">
        <v>21</v>
      </c>
      <c r="F3948" s="4" t="s">
        <v>12</v>
      </c>
    </row>
    <row r="3949" spans="1:8">
      <c r="A3949" t="n">
        <v>35549</v>
      </c>
      <c r="B3949" s="38" t="n">
        <v>45</v>
      </c>
      <c r="C3949" s="7" t="n">
        <v>11</v>
      </c>
      <c r="D3949" s="7" t="n">
        <v>3</v>
      </c>
      <c r="E3949" s="7" t="n">
        <v>40</v>
      </c>
      <c r="F3949" s="7" t="n">
        <v>0</v>
      </c>
    </row>
    <row r="3950" spans="1:8">
      <c r="A3950" t="s">
        <v>4</v>
      </c>
      <c r="B3950" s="4" t="s">
        <v>5</v>
      </c>
      <c r="C3950" s="4" t="s">
        <v>7</v>
      </c>
      <c r="D3950" s="4" t="s">
        <v>7</v>
      </c>
      <c r="E3950" s="4" t="s">
        <v>21</v>
      </c>
      <c r="F3950" s="4" t="s">
        <v>12</v>
      </c>
    </row>
    <row r="3951" spans="1:8">
      <c r="A3951" t="n">
        <v>35558</v>
      </c>
      <c r="B3951" s="38" t="n">
        <v>45</v>
      </c>
      <c r="C3951" s="7" t="n">
        <v>5</v>
      </c>
      <c r="D3951" s="7" t="n">
        <v>3</v>
      </c>
      <c r="E3951" s="7" t="n">
        <v>6.40000009536743</v>
      </c>
      <c r="F3951" s="7" t="n">
        <v>10000</v>
      </c>
    </row>
    <row r="3952" spans="1:8">
      <c r="A3952" t="s">
        <v>4</v>
      </c>
      <c r="B3952" s="4" t="s">
        <v>5</v>
      </c>
      <c r="C3952" s="4" t="s">
        <v>12</v>
      </c>
      <c r="D3952" s="4" t="s">
        <v>21</v>
      </c>
      <c r="E3952" s="4" t="s">
        <v>21</v>
      </c>
      <c r="F3952" s="4" t="s">
        <v>21</v>
      </c>
      <c r="G3952" s="4" t="s">
        <v>12</v>
      </c>
      <c r="H3952" s="4" t="s">
        <v>12</v>
      </c>
    </row>
    <row r="3953" spans="1:9">
      <c r="A3953" t="n">
        <v>35567</v>
      </c>
      <c r="B3953" s="64" t="n">
        <v>60</v>
      </c>
      <c r="C3953" s="7" t="n">
        <v>1560</v>
      </c>
      <c r="D3953" s="7" t="n">
        <v>50</v>
      </c>
      <c r="E3953" s="7" t="n">
        <v>0</v>
      </c>
      <c r="F3953" s="7" t="n">
        <v>0</v>
      </c>
      <c r="G3953" s="7" t="n">
        <v>1000</v>
      </c>
      <c r="H3953" s="7" t="n">
        <v>0</v>
      </c>
    </row>
    <row r="3954" spans="1:9">
      <c r="A3954" t="s">
        <v>4</v>
      </c>
      <c r="B3954" s="4" t="s">
        <v>5</v>
      </c>
      <c r="C3954" s="4" t="s">
        <v>12</v>
      </c>
    </row>
    <row r="3955" spans="1:9">
      <c r="A3955" t="n">
        <v>35586</v>
      </c>
      <c r="B3955" s="22" t="n">
        <v>16</v>
      </c>
      <c r="C3955" s="7" t="n">
        <v>500</v>
      </c>
    </row>
    <row r="3956" spans="1:9">
      <c r="A3956" t="s">
        <v>4</v>
      </c>
      <c r="B3956" s="4" t="s">
        <v>5</v>
      </c>
      <c r="C3956" s="4" t="s">
        <v>12</v>
      </c>
      <c r="D3956" s="4" t="s">
        <v>21</v>
      </c>
      <c r="E3956" s="4" t="s">
        <v>21</v>
      </c>
      <c r="F3956" s="4" t="s">
        <v>7</v>
      </c>
    </row>
    <row r="3957" spans="1:9">
      <c r="A3957" t="n">
        <v>35589</v>
      </c>
      <c r="B3957" s="57" t="n">
        <v>52</v>
      </c>
      <c r="C3957" s="7" t="n">
        <v>1560</v>
      </c>
      <c r="D3957" s="7" t="n">
        <v>141.300003051758</v>
      </c>
      <c r="E3957" s="7" t="n">
        <v>3.5</v>
      </c>
      <c r="F3957" s="7" t="n">
        <v>1</v>
      </c>
    </row>
    <row r="3958" spans="1:9">
      <c r="A3958" t="s">
        <v>4</v>
      </c>
      <c r="B3958" s="4" t="s">
        <v>5</v>
      </c>
      <c r="C3958" s="4" t="s">
        <v>7</v>
      </c>
      <c r="D3958" s="4" t="s">
        <v>12</v>
      </c>
      <c r="E3958" s="4" t="s">
        <v>21</v>
      </c>
      <c r="F3958" s="4" t="s">
        <v>12</v>
      </c>
      <c r="G3958" s="4" t="s">
        <v>13</v>
      </c>
      <c r="H3958" s="4" t="s">
        <v>13</v>
      </c>
      <c r="I3958" s="4" t="s">
        <v>12</v>
      </c>
      <c r="J3958" s="4" t="s">
        <v>12</v>
      </c>
      <c r="K3958" s="4" t="s">
        <v>13</v>
      </c>
      <c r="L3958" s="4" t="s">
        <v>13</v>
      </c>
      <c r="M3958" s="4" t="s">
        <v>13</v>
      </c>
      <c r="N3958" s="4" t="s">
        <v>13</v>
      </c>
      <c r="O3958" s="4" t="s">
        <v>8</v>
      </c>
    </row>
    <row r="3959" spans="1:9">
      <c r="A3959" t="n">
        <v>35601</v>
      </c>
      <c r="B3959" s="37" t="n">
        <v>50</v>
      </c>
      <c r="C3959" s="7" t="n">
        <v>0</v>
      </c>
      <c r="D3959" s="7" t="n">
        <v>4427</v>
      </c>
      <c r="E3959" s="7" t="n">
        <v>0.600000023841858</v>
      </c>
      <c r="F3959" s="7" t="n">
        <v>0</v>
      </c>
      <c r="G3959" s="7" t="n">
        <v>0</v>
      </c>
      <c r="H3959" s="7" t="n">
        <v>0</v>
      </c>
      <c r="I3959" s="7" t="n">
        <v>0</v>
      </c>
      <c r="J3959" s="7" t="n">
        <v>65533</v>
      </c>
      <c r="K3959" s="7" t="n">
        <v>0</v>
      </c>
      <c r="L3959" s="7" t="n">
        <v>0</v>
      </c>
      <c r="M3959" s="7" t="n">
        <v>0</v>
      </c>
      <c r="N3959" s="7" t="n">
        <v>0</v>
      </c>
      <c r="O3959" s="7" t="s">
        <v>14</v>
      </c>
    </row>
    <row r="3960" spans="1:9">
      <c r="A3960" t="s">
        <v>4</v>
      </c>
      <c r="B3960" s="4" t="s">
        <v>5</v>
      </c>
      <c r="C3960" s="4" t="s">
        <v>12</v>
      </c>
    </row>
    <row r="3961" spans="1:9">
      <c r="A3961" t="n">
        <v>35640</v>
      </c>
      <c r="B3961" s="22" t="n">
        <v>16</v>
      </c>
      <c r="C3961" s="7" t="n">
        <v>700</v>
      </c>
    </row>
    <row r="3962" spans="1:9">
      <c r="A3962" t="s">
        <v>4</v>
      </c>
      <c r="B3962" s="4" t="s">
        <v>5</v>
      </c>
      <c r="C3962" s="4" t="s">
        <v>7</v>
      </c>
      <c r="D3962" s="4" t="s">
        <v>12</v>
      </c>
      <c r="E3962" s="4" t="s">
        <v>21</v>
      </c>
      <c r="F3962" s="4" t="s">
        <v>12</v>
      </c>
      <c r="G3962" s="4" t="s">
        <v>13</v>
      </c>
      <c r="H3962" s="4" t="s">
        <v>13</v>
      </c>
      <c r="I3962" s="4" t="s">
        <v>12</v>
      </c>
      <c r="J3962" s="4" t="s">
        <v>12</v>
      </c>
      <c r="K3962" s="4" t="s">
        <v>13</v>
      </c>
      <c r="L3962" s="4" t="s">
        <v>13</v>
      </c>
      <c r="M3962" s="4" t="s">
        <v>13</v>
      </c>
      <c r="N3962" s="4" t="s">
        <v>13</v>
      </c>
      <c r="O3962" s="4" t="s">
        <v>8</v>
      </c>
    </row>
    <row r="3963" spans="1:9">
      <c r="A3963" t="n">
        <v>35643</v>
      </c>
      <c r="B3963" s="37" t="n">
        <v>50</v>
      </c>
      <c r="C3963" s="7" t="n">
        <v>0</v>
      </c>
      <c r="D3963" s="7" t="n">
        <v>2119</v>
      </c>
      <c r="E3963" s="7" t="n">
        <v>0.400000005960464</v>
      </c>
      <c r="F3963" s="7" t="n">
        <v>0</v>
      </c>
      <c r="G3963" s="7" t="n">
        <v>0</v>
      </c>
      <c r="H3963" s="7" t="n">
        <v>-1073741824</v>
      </c>
      <c r="I3963" s="7" t="n">
        <v>0</v>
      </c>
      <c r="J3963" s="7" t="n">
        <v>65533</v>
      </c>
      <c r="K3963" s="7" t="n">
        <v>0</v>
      </c>
      <c r="L3963" s="7" t="n">
        <v>0</v>
      </c>
      <c r="M3963" s="7" t="n">
        <v>0</v>
      </c>
      <c r="N3963" s="7" t="n">
        <v>0</v>
      </c>
      <c r="O3963" s="7" t="s">
        <v>14</v>
      </c>
    </row>
    <row r="3964" spans="1:9">
      <c r="A3964" t="s">
        <v>4</v>
      </c>
      <c r="B3964" s="4" t="s">
        <v>5</v>
      </c>
      <c r="C3964" s="4" t="s">
        <v>12</v>
      </c>
    </row>
    <row r="3965" spans="1:9">
      <c r="A3965" t="n">
        <v>35682</v>
      </c>
      <c r="B3965" s="22" t="n">
        <v>16</v>
      </c>
      <c r="C3965" s="7" t="n">
        <v>800</v>
      </c>
    </row>
    <row r="3966" spans="1:9">
      <c r="A3966" t="s">
        <v>4</v>
      </c>
      <c r="B3966" s="4" t="s">
        <v>5</v>
      </c>
      <c r="C3966" s="4" t="s">
        <v>7</v>
      </c>
      <c r="D3966" s="4" t="s">
        <v>12</v>
      </c>
      <c r="E3966" s="4" t="s">
        <v>8</v>
      </c>
      <c r="F3966" s="4" t="s">
        <v>8</v>
      </c>
      <c r="G3966" s="4" t="s">
        <v>8</v>
      </c>
      <c r="H3966" s="4" t="s">
        <v>8</v>
      </c>
    </row>
    <row r="3967" spans="1:9">
      <c r="A3967" t="n">
        <v>35685</v>
      </c>
      <c r="B3967" s="29" t="n">
        <v>51</v>
      </c>
      <c r="C3967" s="7" t="n">
        <v>3</v>
      </c>
      <c r="D3967" s="7" t="n">
        <v>7038</v>
      </c>
      <c r="E3967" s="7" t="s">
        <v>167</v>
      </c>
      <c r="F3967" s="7" t="s">
        <v>53</v>
      </c>
      <c r="G3967" s="7" t="s">
        <v>54</v>
      </c>
      <c r="H3967" s="7" t="s">
        <v>55</v>
      </c>
    </row>
    <row r="3968" spans="1:9">
      <c r="A3968" t="s">
        <v>4</v>
      </c>
      <c r="B3968" s="4" t="s">
        <v>5</v>
      </c>
      <c r="C3968" s="4" t="s">
        <v>7</v>
      </c>
      <c r="D3968" s="4" t="s">
        <v>7</v>
      </c>
      <c r="E3968" s="4" t="s">
        <v>21</v>
      </c>
    </row>
    <row r="3969" spans="1:15">
      <c r="A3969" t="n">
        <v>35698</v>
      </c>
      <c r="B3969" s="48" t="n">
        <v>178</v>
      </c>
      <c r="C3969" s="7" t="n">
        <v>3</v>
      </c>
      <c r="D3969" s="7" t="n">
        <v>0</v>
      </c>
      <c r="E3969" s="7" t="n">
        <v>0.25</v>
      </c>
    </row>
    <row r="3970" spans="1:15">
      <c r="A3970" t="s">
        <v>4</v>
      </c>
      <c r="B3970" s="4" t="s">
        <v>5</v>
      </c>
      <c r="C3970" s="4" t="s">
        <v>7</v>
      </c>
      <c r="D3970" s="4" t="s">
        <v>7</v>
      </c>
    </row>
    <row r="3971" spans="1:15">
      <c r="A3971" t="n">
        <v>35705</v>
      </c>
      <c r="B3971" s="48" t="n">
        <v>178</v>
      </c>
      <c r="C3971" s="7" t="n">
        <v>5</v>
      </c>
      <c r="D3971" s="7" t="n">
        <v>0</v>
      </c>
    </row>
    <row r="3972" spans="1:15">
      <c r="A3972" t="s">
        <v>4</v>
      </c>
      <c r="B3972" s="4" t="s">
        <v>5</v>
      </c>
      <c r="C3972" s="4" t="s">
        <v>7</v>
      </c>
      <c r="D3972" s="4" t="s">
        <v>12</v>
      </c>
      <c r="E3972" s="4" t="s">
        <v>12</v>
      </c>
      <c r="F3972" s="4" t="s">
        <v>7</v>
      </c>
    </row>
    <row r="3973" spans="1:15">
      <c r="A3973" t="n">
        <v>35708</v>
      </c>
      <c r="B3973" s="52" t="n">
        <v>25</v>
      </c>
      <c r="C3973" s="7" t="n">
        <v>1</v>
      </c>
      <c r="D3973" s="7" t="n">
        <v>40</v>
      </c>
      <c r="E3973" s="7" t="n">
        <v>300</v>
      </c>
      <c r="F3973" s="7" t="n">
        <v>3</v>
      </c>
    </row>
    <row r="3974" spans="1:15">
      <c r="A3974" t="s">
        <v>4</v>
      </c>
      <c r="B3974" s="4" t="s">
        <v>5</v>
      </c>
      <c r="C3974" s="4" t="s">
        <v>7</v>
      </c>
      <c r="D3974" s="4" t="s">
        <v>12</v>
      </c>
      <c r="E3974" s="4" t="s">
        <v>8</v>
      </c>
    </row>
    <row r="3975" spans="1:15">
      <c r="A3975" t="n">
        <v>35715</v>
      </c>
      <c r="B3975" s="29" t="n">
        <v>51</v>
      </c>
      <c r="C3975" s="7" t="n">
        <v>4</v>
      </c>
      <c r="D3975" s="7" t="n">
        <v>7038</v>
      </c>
      <c r="E3975" s="7" t="s">
        <v>142</v>
      </c>
    </row>
    <row r="3976" spans="1:15">
      <c r="A3976" t="s">
        <v>4</v>
      </c>
      <c r="B3976" s="4" t="s">
        <v>5</v>
      </c>
      <c r="C3976" s="4" t="s">
        <v>12</v>
      </c>
    </row>
    <row r="3977" spans="1:15">
      <c r="A3977" t="n">
        <v>35729</v>
      </c>
      <c r="B3977" s="22" t="n">
        <v>16</v>
      </c>
      <c r="C3977" s="7" t="n">
        <v>0</v>
      </c>
    </row>
    <row r="3978" spans="1:15">
      <c r="A3978" t="s">
        <v>4</v>
      </c>
      <c r="B3978" s="4" t="s">
        <v>5</v>
      </c>
      <c r="C3978" s="4" t="s">
        <v>12</v>
      </c>
      <c r="D3978" s="4" t="s">
        <v>7</v>
      </c>
      <c r="E3978" s="4" t="s">
        <v>13</v>
      </c>
      <c r="F3978" s="4" t="s">
        <v>112</v>
      </c>
      <c r="G3978" s="4" t="s">
        <v>7</v>
      </c>
      <c r="H3978" s="4" t="s">
        <v>7</v>
      </c>
    </row>
    <row r="3979" spans="1:15">
      <c r="A3979" t="n">
        <v>35732</v>
      </c>
      <c r="B3979" s="53" t="n">
        <v>26</v>
      </c>
      <c r="C3979" s="7" t="n">
        <v>7038</v>
      </c>
      <c r="D3979" s="7" t="n">
        <v>17</v>
      </c>
      <c r="E3979" s="7" t="n">
        <v>64808</v>
      </c>
      <c r="F3979" s="7" t="s">
        <v>168</v>
      </c>
      <c r="G3979" s="7" t="n">
        <v>2</v>
      </c>
      <c r="H3979" s="7" t="n">
        <v>0</v>
      </c>
    </row>
    <row r="3980" spans="1:15">
      <c r="A3980" t="s">
        <v>4</v>
      </c>
      <c r="B3980" s="4" t="s">
        <v>5</v>
      </c>
    </row>
    <row r="3981" spans="1:15">
      <c r="A3981" t="n">
        <v>35801</v>
      </c>
      <c r="B3981" s="54" t="n">
        <v>28</v>
      </c>
    </row>
    <row r="3982" spans="1:15">
      <c r="A3982" t="s">
        <v>4</v>
      </c>
      <c r="B3982" s="4" t="s">
        <v>5</v>
      </c>
      <c r="C3982" s="4" t="s">
        <v>8</v>
      </c>
      <c r="D3982" s="4" t="s">
        <v>12</v>
      </c>
    </row>
    <row r="3983" spans="1:15">
      <c r="A3983" t="n">
        <v>35802</v>
      </c>
      <c r="B3983" s="55" t="n">
        <v>29</v>
      </c>
      <c r="C3983" s="7" t="s">
        <v>14</v>
      </c>
      <c r="D3983" s="7" t="n">
        <v>65533</v>
      </c>
    </row>
    <row r="3984" spans="1:15">
      <c r="A3984" t="s">
        <v>4</v>
      </c>
      <c r="B3984" s="4" t="s">
        <v>5</v>
      </c>
      <c r="C3984" s="4" t="s">
        <v>7</v>
      </c>
      <c r="D3984" s="4" t="s">
        <v>12</v>
      </c>
      <c r="E3984" s="4" t="s">
        <v>12</v>
      </c>
      <c r="F3984" s="4" t="s">
        <v>7</v>
      </c>
    </row>
    <row r="3985" spans="1:8">
      <c r="A3985" t="n">
        <v>35806</v>
      </c>
      <c r="B3985" s="52" t="n">
        <v>25</v>
      </c>
      <c r="C3985" s="7" t="n">
        <v>1</v>
      </c>
      <c r="D3985" s="7" t="n">
        <v>65535</v>
      </c>
      <c r="E3985" s="7" t="n">
        <v>65535</v>
      </c>
      <c r="F3985" s="7" t="n">
        <v>0</v>
      </c>
    </row>
    <row r="3986" spans="1:8">
      <c r="A3986" t="s">
        <v>4</v>
      </c>
      <c r="B3986" s="4" t="s">
        <v>5</v>
      </c>
      <c r="C3986" s="4" t="s">
        <v>7</v>
      </c>
      <c r="D3986" s="4" t="s">
        <v>7</v>
      </c>
      <c r="E3986" s="4" t="s">
        <v>21</v>
      </c>
    </row>
    <row r="3987" spans="1:8">
      <c r="A3987" t="n">
        <v>35813</v>
      </c>
      <c r="B3987" s="48" t="n">
        <v>178</v>
      </c>
      <c r="C3987" s="7" t="n">
        <v>4</v>
      </c>
      <c r="D3987" s="7" t="n">
        <v>0</v>
      </c>
      <c r="E3987" s="7" t="n">
        <v>0.25</v>
      </c>
    </row>
    <row r="3988" spans="1:8">
      <c r="A3988" t="s">
        <v>4</v>
      </c>
      <c r="B3988" s="4" t="s">
        <v>5</v>
      </c>
      <c r="C3988" s="4" t="s">
        <v>7</v>
      </c>
      <c r="D3988" s="4" t="s">
        <v>7</v>
      </c>
    </row>
    <row r="3989" spans="1:8">
      <c r="A3989" t="n">
        <v>35820</v>
      </c>
      <c r="B3989" s="48" t="n">
        <v>178</v>
      </c>
      <c r="C3989" s="7" t="n">
        <v>5</v>
      </c>
      <c r="D3989" s="7" t="n">
        <v>0</v>
      </c>
    </row>
    <row r="3990" spans="1:8">
      <c r="A3990" t="s">
        <v>4</v>
      </c>
      <c r="B3990" s="4" t="s">
        <v>5</v>
      </c>
      <c r="C3990" s="4" t="s">
        <v>7</v>
      </c>
      <c r="D3990" s="4" t="s">
        <v>12</v>
      </c>
      <c r="E3990" s="4" t="s">
        <v>12</v>
      </c>
    </row>
    <row r="3991" spans="1:8">
      <c r="A3991" t="n">
        <v>35823</v>
      </c>
      <c r="B3991" s="37" t="n">
        <v>50</v>
      </c>
      <c r="C3991" s="7" t="n">
        <v>1</v>
      </c>
      <c r="D3991" s="7" t="n">
        <v>8060</v>
      </c>
      <c r="E3991" s="7" t="n">
        <v>2000</v>
      </c>
    </row>
    <row r="3992" spans="1:8">
      <c r="A3992" t="s">
        <v>4</v>
      </c>
      <c r="B3992" s="4" t="s">
        <v>5</v>
      </c>
      <c r="C3992" s="4" t="s">
        <v>7</v>
      </c>
      <c r="D3992" s="4" t="s">
        <v>12</v>
      </c>
      <c r="E3992" s="4" t="s">
        <v>21</v>
      </c>
    </row>
    <row r="3993" spans="1:8">
      <c r="A3993" t="n">
        <v>35829</v>
      </c>
      <c r="B3993" s="15" t="n">
        <v>58</v>
      </c>
      <c r="C3993" s="7" t="n">
        <v>0</v>
      </c>
      <c r="D3993" s="7" t="n">
        <v>2000</v>
      </c>
      <c r="E3993" s="7" t="n">
        <v>1</v>
      </c>
    </row>
    <row r="3994" spans="1:8">
      <c r="A3994" t="s">
        <v>4</v>
      </c>
      <c r="B3994" s="4" t="s">
        <v>5</v>
      </c>
      <c r="C3994" s="4" t="s">
        <v>7</v>
      </c>
      <c r="D3994" s="4" t="s">
        <v>12</v>
      </c>
    </row>
    <row r="3995" spans="1:8">
      <c r="A3995" t="n">
        <v>35837</v>
      </c>
      <c r="B3995" s="15" t="n">
        <v>58</v>
      </c>
      <c r="C3995" s="7" t="n">
        <v>255</v>
      </c>
      <c r="D3995" s="7" t="n">
        <v>0</v>
      </c>
    </row>
    <row r="3996" spans="1:8">
      <c r="A3996" t="s">
        <v>4</v>
      </c>
      <c r="B3996" s="4" t="s">
        <v>5</v>
      </c>
      <c r="C3996" s="4" t="s">
        <v>7</v>
      </c>
      <c r="D3996" s="4" t="s">
        <v>7</v>
      </c>
    </row>
    <row r="3997" spans="1:8">
      <c r="A3997" t="n">
        <v>35841</v>
      </c>
      <c r="B3997" s="48" t="n">
        <v>178</v>
      </c>
      <c r="C3997" s="7" t="n">
        <v>2</v>
      </c>
      <c r="D3997" s="7" t="n">
        <v>0</v>
      </c>
    </row>
    <row r="3998" spans="1:8">
      <c r="A3998" t="s">
        <v>4</v>
      </c>
      <c r="B3998" s="4" t="s">
        <v>5</v>
      </c>
      <c r="C3998" s="4" t="s">
        <v>7</v>
      </c>
      <c r="D3998" s="4" t="s">
        <v>12</v>
      </c>
      <c r="E3998" s="4" t="s">
        <v>7</v>
      </c>
    </row>
    <row r="3999" spans="1:8">
      <c r="A3999" t="n">
        <v>35844</v>
      </c>
      <c r="B3999" s="24" t="n">
        <v>39</v>
      </c>
      <c r="C3999" s="7" t="n">
        <v>11</v>
      </c>
      <c r="D3999" s="7" t="n">
        <v>65533</v>
      </c>
      <c r="E3999" s="7" t="n">
        <v>200</v>
      </c>
    </row>
    <row r="4000" spans="1:8">
      <c r="A4000" t="s">
        <v>4</v>
      </c>
      <c r="B4000" s="4" t="s">
        <v>5</v>
      </c>
      <c r="C4000" s="4" t="s">
        <v>7</v>
      </c>
      <c r="D4000" s="4" t="s">
        <v>12</v>
      </c>
    </row>
    <row r="4001" spans="1:6">
      <c r="A4001" t="n">
        <v>35849</v>
      </c>
      <c r="B4001" s="9" t="n">
        <v>162</v>
      </c>
      <c r="C4001" s="7" t="n">
        <v>1</v>
      </c>
      <c r="D4001" s="7" t="n">
        <v>0</v>
      </c>
    </row>
    <row r="4002" spans="1:6">
      <c r="A4002" t="s">
        <v>4</v>
      </c>
      <c r="B4002" s="4" t="s">
        <v>5</v>
      </c>
    </row>
    <row r="4003" spans="1:6">
      <c r="A4003" t="n">
        <v>35853</v>
      </c>
      <c r="B4003" s="5" t="n">
        <v>1</v>
      </c>
    </row>
    <row r="4004" spans="1:6" s="3" customFormat="1" customHeight="0">
      <c r="A4004" s="3" t="s">
        <v>2</v>
      </c>
      <c r="B4004" s="3" t="s">
        <v>169</v>
      </c>
    </row>
    <row r="4005" spans="1:6">
      <c r="A4005" t="s">
        <v>4</v>
      </c>
      <c r="B4005" s="4" t="s">
        <v>5</v>
      </c>
      <c r="C4005" s="4" t="s">
        <v>12</v>
      </c>
      <c r="D4005" s="4" t="s">
        <v>12</v>
      </c>
      <c r="E4005" s="4" t="s">
        <v>13</v>
      </c>
      <c r="F4005" s="4" t="s">
        <v>8</v>
      </c>
      <c r="G4005" s="4" t="s">
        <v>170</v>
      </c>
      <c r="H4005" s="4" t="s">
        <v>12</v>
      </c>
      <c r="I4005" s="4" t="s">
        <v>12</v>
      </c>
      <c r="J4005" s="4" t="s">
        <v>13</v>
      </c>
      <c r="K4005" s="4" t="s">
        <v>8</v>
      </c>
      <c r="L4005" s="4" t="s">
        <v>170</v>
      </c>
      <c r="M4005" s="4" t="s">
        <v>12</v>
      </c>
      <c r="N4005" s="4" t="s">
        <v>12</v>
      </c>
      <c r="O4005" s="4" t="s">
        <v>13</v>
      </c>
      <c r="P4005" s="4" t="s">
        <v>8</v>
      </c>
      <c r="Q4005" s="4" t="s">
        <v>170</v>
      </c>
      <c r="R4005" s="4" t="s">
        <v>12</v>
      </c>
      <c r="S4005" s="4" t="s">
        <v>12</v>
      </c>
      <c r="T4005" s="4" t="s">
        <v>13</v>
      </c>
      <c r="U4005" s="4" t="s">
        <v>8</v>
      </c>
      <c r="V4005" s="4" t="s">
        <v>170</v>
      </c>
      <c r="W4005" s="4" t="s">
        <v>12</v>
      </c>
      <c r="X4005" s="4" t="s">
        <v>12</v>
      </c>
      <c r="Y4005" s="4" t="s">
        <v>13</v>
      </c>
      <c r="Z4005" s="4" t="s">
        <v>8</v>
      </c>
      <c r="AA4005" s="4" t="s">
        <v>170</v>
      </c>
      <c r="AB4005" s="4" t="s">
        <v>12</v>
      </c>
      <c r="AC4005" s="4" t="s">
        <v>12</v>
      </c>
      <c r="AD4005" s="4" t="s">
        <v>13</v>
      </c>
      <c r="AE4005" s="4" t="s">
        <v>8</v>
      </c>
      <c r="AF4005" s="4" t="s">
        <v>170</v>
      </c>
      <c r="AG4005" s="4" t="s">
        <v>12</v>
      </c>
      <c r="AH4005" s="4" t="s">
        <v>12</v>
      </c>
      <c r="AI4005" s="4" t="s">
        <v>13</v>
      </c>
      <c r="AJ4005" s="4" t="s">
        <v>8</v>
      </c>
      <c r="AK4005" s="4" t="s">
        <v>170</v>
      </c>
      <c r="AL4005" s="4" t="s">
        <v>12</v>
      </c>
      <c r="AM4005" s="4" t="s">
        <v>12</v>
      </c>
      <c r="AN4005" s="4" t="s">
        <v>13</v>
      </c>
      <c r="AO4005" s="4" t="s">
        <v>8</v>
      </c>
      <c r="AP4005" s="4" t="s">
        <v>170</v>
      </c>
      <c r="AQ4005" s="4" t="s">
        <v>12</v>
      </c>
      <c r="AR4005" s="4" t="s">
        <v>12</v>
      </c>
      <c r="AS4005" s="4" t="s">
        <v>13</v>
      </c>
      <c r="AT4005" s="4" t="s">
        <v>8</v>
      </c>
      <c r="AU4005" s="4" t="s">
        <v>170</v>
      </c>
      <c r="AV4005" s="4" t="s">
        <v>12</v>
      </c>
      <c r="AW4005" s="4" t="s">
        <v>12</v>
      </c>
      <c r="AX4005" s="4" t="s">
        <v>13</v>
      </c>
      <c r="AY4005" s="4" t="s">
        <v>8</v>
      </c>
      <c r="AZ4005" s="4" t="s">
        <v>170</v>
      </c>
      <c r="BA4005" s="4" t="s">
        <v>12</v>
      </c>
      <c r="BB4005" s="4" t="s">
        <v>12</v>
      </c>
      <c r="BC4005" s="4" t="s">
        <v>13</v>
      </c>
      <c r="BD4005" s="4" t="s">
        <v>8</v>
      </c>
      <c r="BE4005" s="4" t="s">
        <v>170</v>
      </c>
      <c r="BF4005" s="4" t="s">
        <v>12</v>
      </c>
      <c r="BG4005" s="4" t="s">
        <v>12</v>
      </c>
      <c r="BH4005" s="4" t="s">
        <v>13</v>
      </c>
      <c r="BI4005" s="4" t="s">
        <v>8</v>
      </c>
      <c r="BJ4005" s="4" t="s">
        <v>170</v>
      </c>
      <c r="BK4005" s="4" t="s">
        <v>12</v>
      </c>
      <c r="BL4005" s="4" t="s">
        <v>12</v>
      </c>
      <c r="BM4005" s="4" t="s">
        <v>13</v>
      </c>
      <c r="BN4005" s="4" t="s">
        <v>8</v>
      </c>
      <c r="BO4005" s="4" t="s">
        <v>170</v>
      </c>
      <c r="BP4005" s="4" t="s">
        <v>12</v>
      </c>
      <c r="BQ4005" s="4" t="s">
        <v>12</v>
      </c>
      <c r="BR4005" s="4" t="s">
        <v>13</v>
      </c>
      <c r="BS4005" s="4" t="s">
        <v>8</v>
      </c>
      <c r="BT4005" s="4" t="s">
        <v>170</v>
      </c>
    </row>
    <row r="4006" spans="1:6">
      <c r="A4006" t="n">
        <v>35856</v>
      </c>
      <c r="B4006" s="65" t="n">
        <v>257</v>
      </c>
      <c r="C4006" s="7" t="n">
        <v>3</v>
      </c>
      <c r="D4006" s="7" t="n">
        <v>65533</v>
      </c>
      <c r="E4006" s="7" t="n">
        <v>0</v>
      </c>
      <c r="F4006" s="7" t="s">
        <v>26</v>
      </c>
      <c r="G4006" s="7" t="n">
        <f t="normal" ca="1">32-LENB(INDIRECT(ADDRESS(4006,6)))</f>
        <v>0</v>
      </c>
      <c r="H4006" s="7" t="n">
        <v>3</v>
      </c>
      <c r="I4006" s="7" t="n">
        <v>65533</v>
      </c>
      <c r="J4006" s="7" t="n">
        <v>0</v>
      </c>
      <c r="K4006" s="7" t="s">
        <v>27</v>
      </c>
      <c r="L4006" s="7" t="n">
        <f t="normal" ca="1">32-LENB(INDIRECT(ADDRESS(4006,11)))</f>
        <v>0</v>
      </c>
      <c r="M4006" s="7" t="n">
        <v>3</v>
      </c>
      <c r="N4006" s="7" t="n">
        <v>65533</v>
      </c>
      <c r="O4006" s="7" t="n">
        <v>0</v>
      </c>
      <c r="P4006" s="7" t="s">
        <v>27</v>
      </c>
      <c r="Q4006" s="7" t="n">
        <f t="normal" ca="1">32-LENB(INDIRECT(ADDRESS(4006,16)))</f>
        <v>0</v>
      </c>
      <c r="R4006" s="7" t="n">
        <v>4</v>
      </c>
      <c r="S4006" s="7" t="n">
        <v>65533</v>
      </c>
      <c r="T4006" s="7" t="n">
        <v>8060</v>
      </c>
      <c r="U4006" s="7" t="s">
        <v>14</v>
      </c>
      <c r="V4006" s="7" t="n">
        <f t="normal" ca="1">32-LENB(INDIRECT(ADDRESS(4006,21)))</f>
        <v>0</v>
      </c>
      <c r="W4006" s="7" t="n">
        <v>4</v>
      </c>
      <c r="X4006" s="7" t="n">
        <v>65533</v>
      </c>
      <c r="Y4006" s="7" t="n">
        <v>2007</v>
      </c>
      <c r="Z4006" s="7" t="s">
        <v>14</v>
      </c>
      <c r="AA4006" s="7" t="n">
        <f t="normal" ca="1">32-LENB(INDIRECT(ADDRESS(4006,26)))</f>
        <v>0</v>
      </c>
      <c r="AB4006" s="7" t="n">
        <v>4</v>
      </c>
      <c r="AC4006" s="7" t="n">
        <v>65533</v>
      </c>
      <c r="AD4006" s="7" t="n">
        <v>15110</v>
      </c>
      <c r="AE4006" s="7" t="s">
        <v>14</v>
      </c>
      <c r="AF4006" s="7" t="n">
        <f t="normal" ca="1">32-LENB(INDIRECT(ADDRESS(4006,31)))</f>
        <v>0</v>
      </c>
      <c r="AG4006" s="7" t="n">
        <v>4</v>
      </c>
      <c r="AH4006" s="7" t="n">
        <v>65533</v>
      </c>
      <c r="AI4006" s="7" t="n">
        <v>1526</v>
      </c>
      <c r="AJ4006" s="7" t="s">
        <v>14</v>
      </c>
      <c r="AK4006" s="7" t="n">
        <f t="normal" ca="1">32-LENB(INDIRECT(ADDRESS(4006,36)))</f>
        <v>0</v>
      </c>
      <c r="AL4006" s="7" t="n">
        <v>4</v>
      </c>
      <c r="AM4006" s="7" t="n">
        <v>65533</v>
      </c>
      <c r="AN4006" s="7" t="n">
        <v>2119</v>
      </c>
      <c r="AO4006" s="7" t="s">
        <v>14</v>
      </c>
      <c r="AP4006" s="7" t="n">
        <f t="normal" ca="1">32-LENB(INDIRECT(ADDRESS(4006,41)))</f>
        <v>0</v>
      </c>
      <c r="AQ4006" s="7" t="n">
        <v>4</v>
      </c>
      <c r="AR4006" s="7" t="n">
        <v>65533</v>
      </c>
      <c r="AS4006" s="7" t="n">
        <v>2119</v>
      </c>
      <c r="AT4006" s="7" t="s">
        <v>14</v>
      </c>
      <c r="AU4006" s="7" t="n">
        <f t="normal" ca="1">32-LENB(INDIRECT(ADDRESS(4006,46)))</f>
        <v>0</v>
      </c>
      <c r="AV4006" s="7" t="n">
        <v>4</v>
      </c>
      <c r="AW4006" s="7" t="n">
        <v>65533</v>
      </c>
      <c r="AX4006" s="7" t="n">
        <v>2119</v>
      </c>
      <c r="AY4006" s="7" t="s">
        <v>14</v>
      </c>
      <c r="AZ4006" s="7" t="n">
        <f t="normal" ca="1">32-LENB(INDIRECT(ADDRESS(4006,51)))</f>
        <v>0</v>
      </c>
      <c r="BA4006" s="7" t="n">
        <v>4</v>
      </c>
      <c r="BB4006" s="7" t="n">
        <v>65533</v>
      </c>
      <c r="BC4006" s="7" t="n">
        <v>2119</v>
      </c>
      <c r="BD4006" s="7" t="s">
        <v>14</v>
      </c>
      <c r="BE4006" s="7" t="n">
        <f t="normal" ca="1">32-LENB(INDIRECT(ADDRESS(4006,56)))</f>
        <v>0</v>
      </c>
      <c r="BF4006" s="7" t="n">
        <v>4</v>
      </c>
      <c r="BG4006" s="7" t="n">
        <v>65533</v>
      </c>
      <c r="BH4006" s="7" t="n">
        <v>2119</v>
      </c>
      <c r="BI4006" s="7" t="s">
        <v>14</v>
      </c>
      <c r="BJ4006" s="7" t="n">
        <f t="normal" ca="1">32-LENB(INDIRECT(ADDRESS(4006,61)))</f>
        <v>0</v>
      </c>
      <c r="BK4006" s="7" t="n">
        <v>4</v>
      </c>
      <c r="BL4006" s="7" t="n">
        <v>65533</v>
      </c>
      <c r="BM4006" s="7" t="n">
        <v>8146</v>
      </c>
      <c r="BN4006" s="7" t="s">
        <v>14</v>
      </c>
      <c r="BO4006" s="7" t="n">
        <f t="normal" ca="1">32-LENB(INDIRECT(ADDRESS(4006,66)))</f>
        <v>0</v>
      </c>
      <c r="BP4006" s="7" t="n">
        <v>0</v>
      </c>
      <c r="BQ4006" s="7" t="n">
        <v>65533</v>
      </c>
      <c r="BR4006" s="7" t="n">
        <v>0</v>
      </c>
      <c r="BS4006" s="7" t="s">
        <v>14</v>
      </c>
      <c r="BT4006" s="7" t="n">
        <f t="normal" ca="1">32-LENB(INDIRECT(ADDRESS(4006,71)))</f>
        <v>0</v>
      </c>
    </row>
    <row r="4007" spans="1:6">
      <c r="A4007" t="s">
        <v>4</v>
      </c>
      <c r="B4007" s="4" t="s">
        <v>5</v>
      </c>
    </row>
    <row r="4008" spans="1:6">
      <c r="A4008" t="n">
        <v>36416</v>
      </c>
      <c r="B4008" s="5" t="n">
        <v>1</v>
      </c>
    </row>
    <row r="4009" spans="1:6" s="3" customFormat="1" customHeight="0">
      <c r="A4009" s="3" t="s">
        <v>2</v>
      </c>
      <c r="B4009" s="3" t="s">
        <v>171</v>
      </c>
    </row>
    <row r="4010" spans="1:6">
      <c r="A4010" t="s">
        <v>4</v>
      </c>
      <c r="B4010" s="4" t="s">
        <v>5</v>
      </c>
      <c r="C4010" s="4" t="s">
        <v>12</v>
      </c>
      <c r="D4010" s="4" t="s">
        <v>12</v>
      </c>
      <c r="E4010" s="4" t="s">
        <v>13</v>
      </c>
      <c r="F4010" s="4" t="s">
        <v>8</v>
      </c>
      <c r="G4010" s="4" t="s">
        <v>170</v>
      </c>
      <c r="H4010" s="4" t="s">
        <v>12</v>
      </c>
      <c r="I4010" s="4" t="s">
        <v>12</v>
      </c>
      <c r="J4010" s="4" t="s">
        <v>13</v>
      </c>
      <c r="K4010" s="4" t="s">
        <v>8</v>
      </c>
      <c r="L4010" s="4" t="s">
        <v>170</v>
      </c>
    </row>
    <row r="4011" spans="1:6">
      <c r="A4011" t="n">
        <v>36432</v>
      </c>
      <c r="B4011" s="65" t="n">
        <v>257</v>
      </c>
      <c r="C4011" s="7" t="n">
        <v>9</v>
      </c>
      <c r="D4011" s="7" t="n">
        <v>65534</v>
      </c>
      <c r="E4011" s="7" t="n">
        <v>0</v>
      </c>
      <c r="F4011" s="7" t="s">
        <v>73</v>
      </c>
      <c r="G4011" s="7" t="n">
        <f t="normal" ca="1">32-LENB(INDIRECT(ADDRESS(4011,6)))</f>
        <v>0</v>
      </c>
      <c r="H4011" s="7" t="n">
        <v>0</v>
      </c>
      <c r="I4011" s="7" t="n">
        <v>65533</v>
      </c>
      <c r="J4011" s="7" t="n">
        <v>0</v>
      </c>
      <c r="K4011" s="7" t="s">
        <v>14</v>
      </c>
      <c r="L4011" s="7" t="n">
        <f t="normal" ca="1">32-LENB(INDIRECT(ADDRESS(4011,11)))</f>
        <v>0</v>
      </c>
    </row>
    <row r="4012" spans="1:6">
      <c r="A4012" t="s">
        <v>4</v>
      </c>
      <c r="B4012" s="4" t="s">
        <v>5</v>
      </c>
    </row>
    <row r="4013" spans="1:6">
      <c r="A4013" t="n">
        <v>36512</v>
      </c>
      <c r="B4013" s="5" t="n">
        <v>1</v>
      </c>
    </row>
    <row r="4014" spans="1:6" s="3" customFormat="1" customHeight="0">
      <c r="A4014" s="3" t="s">
        <v>2</v>
      </c>
      <c r="B4014" s="3" t="s">
        <v>172</v>
      </c>
    </row>
    <row r="4015" spans="1:6">
      <c r="A4015" t="s">
        <v>4</v>
      </c>
      <c r="B4015" s="4" t="s">
        <v>5</v>
      </c>
      <c r="C4015" s="4" t="s">
        <v>12</v>
      </c>
      <c r="D4015" s="4" t="s">
        <v>12</v>
      </c>
      <c r="E4015" s="4" t="s">
        <v>13</v>
      </c>
      <c r="F4015" s="4" t="s">
        <v>8</v>
      </c>
      <c r="G4015" s="4" t="s">
        <v>170</v>
      </c>
      <c r="H4015" s="4" t="s">
        <v>12</v>
      </c>
      <c r="I4015" s="4" t="s">
        <v>12</v>
      </c>
      <c r="J4015" s="4" t="s">
        <v>13</v>
      </c>
      <c r="K4015" s="4" t="s">
        <v>8</v>
      </c>
      <c r="L4015" s="4" t="s">
        <v>170</v>
      </c>
    </row>
    <row r="4016" spans="1:6">
      <c r="A4016" t="n">
        <v>36528</v>
      </c>
      <c r="B4016" s="65" t="n">
        <v>257</v>
      </c>
      <c r="C4016" s="7" t="n">
        <v>9</v>
      </c>
      <c r="D4016" s="7" t="n">
        <v>65534</v>
      </c>
      <c r="E4016" s="7" t="n">
        <v>0</v>
      </c>
      <c r="F4016" s="7" t="s">
        <v>73</v>
      </c>
      <c r="G4016" s="7" t="n">
        <f t="normal" ca="1">32-LENB(INDIRECT(ADDRESS(4016,6)))</f>
        <v>0</v>
      </c>
      <c r="H4016" s="7" t="n">
        <v>0</v>
      </c>
      <c r="I4016" s="7" t="n">
        <v>65533</v>
      </c>
      <c r="J4016" s="7" t="n">
        <v>0</v>
      </c>
      <c r="K4016" s="7" t="s">
        <v>14</v>
      </c>
      <c r="L4016" s="7" t="n">
        <f t="normal" ca="1">32-LENB(INDIRECT(ADDRESS(4016,11)))</f>
        <v>0</v>
      </c>
    </row>
    <row r="4017" spans="1:72">
      <c r="A4017" t="s">
        <v>4</v>
      </c>
      <c r="B4017" s="4" t="s">
        <v>5</v>
      </c>
    </row>
    <row r="4018" spans="1:72">
      <c r="A4018" t="n">
        <v>36608</v>
      </c>
      <c r="B4018" s="5" t="n">
        <v>1</v>
      </c>
    </row>
    <row r="4019" spans="1:72" s="3" customFormat="1" customHeight="0">
      <c r="A4019" s="3" t="s">
        <v>2</v>
      </c>
      <c r="B4019" s="3" t="s">
        <v>173</v>
      </c>
    </row>
    <row r="4020" spans="1:72">
      <c r="A4020" t="s">
        <v>4</v>
      </c>
      <c r="B4020" s="4" t="s">
        <v>5</v>
      </c>
      <c r="C4020" s="4" t="s">
        <v>12</v>
      </c>
      <c r="D4020" s="4" t="s">
        <v>12</v>
      </c>
      <c r="E4020" s="4" t="s">
        <v>13</v>
      </c>
      <c r="F4020" s="4" t="s">
        <v>8</v>
      </c>
      <c r="G4020" s="4" t="s">
        <v>170</v>
      </c>
      <c r="H4020" s="4" t="s">
        <v>12</v>
      </c>
      <c r="I4020" s="4" t="s">
        <v>12</v>
      </c>
      <c r="J4020" s="4" t="s">
        <v>13</v>
      </c>
      <c r="K4020" s="4" t="s">
        <v>8</v>
      </c>
      <c r="L4020" s="4" t="s">
        <v>170</v>
      </c>
    </row>
    <row r="4021" spans="1:72">
      <c r="A4021" t="n">
        <v>36624</v>
      </c>
      <c r="B4021" s="65" t="n">
        <v>257</v>
      </c>
      <c r="C4021" s="7" t="n">
        <v>9</v>
      </c>
      <c r="D4021" s="7" t="n">
        <v>65534</v>
      </c>
      <c r="E4021" s="7" t="n">
        <v>0</v>
      </c>
      <c r="F4021" s="7" t="s">
        <v>78</v>
      </c>
      <c r="G4021" s="7" t="n">
        <f t="normal" ca="1">32-LENB(INDIRECT(ADDRESS(4021,6)))</f>
        <v>0</v>
      </c>
      <c r="H4021" s="7" t="n">
        <v>0</v>
      </c>
      <c r="I4021" s="7" t="n">
        <v>65533</v>
      </c>
      <c r="J4021" s="7" t="n">
        <v>0</v>
      </c>
      <c r="K4021" s="7" t="s">
        <v>14</v>
      </c>
      <c r="L4021" s="7" t="n">
        <f t="normal" ca="1">32-LENB(INDIRECT(ADDRESS(4021,11)))</f>
        <v>0</v>
      </c>
    </row>
    <row r="4022" spans="1:72">
      <c r="A4022" t="s">
        <v>4</v>
      </c>
      <c r="B4022" s="4" t="s">
        <v>5</v>
      </c>
    </row>
    <row r="4023" spans="1:72">
      <c r="A4023" t="n">
        <v>36704</v>
      </c>
      <c r="B4023" s="5" t="n">
        <v>1</v>
      </c>
    </row>
    <row r="4024" spans="1:72" s="3" customFormat="1" customHeight="0">
      <c r="A4024" s="3" t="s">
        <v>2</v>
      </c>
      <c r="B4024" s="3" t="s">
        <v>174</v>
      </c>
    </row>
    <row r="4025" spans="1:72">
      <c r="A4025" t="s">
        <v>4</v>
      </c>
      <c r="B4025" s="4" t="s">
        <v>5</v>
      </c>
      <c r="C4025" s="4" t="s">
        <v>12</v>
      </c>
      <c r="D4025" s="4" t="s">
        <v>12</v>
      </c>
      <c r="E4025" s="4" t="s">
        <v>13</v>
      </c>
      <c r="F4025" s="4" t="s">
        <v>8</v>
      </c>
      <c r="G4025" s="4" t="s">
        <v>170</v>
      </c>
      <c r="H4025" s="4" t="s">
        <v>12</v>
      </c>
      <c r="I4025" s="4" t="s">
        <v>12</v>
      </c>
      <c r="J4025" s="4" t="s">
        <v>13</v>
      </c>
      <c r="K4025" s="4" t="s">
        <v>8</v>
      </c>
      <c r="L4025" s="4" t="s">
        <v>170</v>
      </c>
    </row>
    <row r="4026" spans="1:72">
      <c r="A4026" t="n">
        <v>36720</v>
      </c>
      <c r="B4026" s="65" t="n">
        <v>257</v>
      </c>
      <c r="C4026" s="7" t="n">
        <v>9</v>
      </c>
      <c r="D4026" s="7" t="n">
        <v>65534</v>
      </c>
      <c r="E4026" s="7" t="n">
        <v>0</v>
      </c>
      <c r="F4026" s="7" t="s">
        <v>78</v>
      </c>
      <c r="G4026" s="7" t="n">
        <f t="normal" ca="1">32-LENB(INDIRECT(ADDRESS(4026,6)))</f>
        <v>0</v>
      </c>
      <c r="H4026" s="7" t="n">
        <v>0</v>
      </c>
      <c r="I4026" s="7" t="n">
        <v>65533</v>
      </c>
      <c r="J4026" s="7" t="n">
        <v>0</v>
      </c>
      <c r="K4026" s="7" t="s">
        <v>14</v>
      </c>
      <c r="L4026" s="7" t="n">
        <f t="normal" ca="1">32-LENB(INDIRECT(ADDRESS(4026,11)))</f>
        <v>0</v>
      </c>
    </row>
    <row r="4027" spans="1:72">
      <c r="A4027" t="s">
        <v>4</v>
      </c>
      <c r="B4027" s="4" t="s">
        <v>5</v>
      </c>
    </row>
    <row r="4028" spans="1:72">
      <c r="A4028" t="n">
        <v>36800</v>
      </c>
      <c r="B4028" s="5" t="n">
        <v>1</v>
      </c>
    </row>
    <row r="4029" spans="1:72" s="3" customFormat="1" customHeight="0">
      <c r="A4029" s="3" t="s">
        <v>2</v>
      </c>
      <c r="B4029" s="3" t="s">
        <v>175</v>
      </c>
    </row>
    <row r="4030" spans="1:72">
      <c r="A4030" t="s">
        <v>4</v>
      </c>
      <c r="B4030" s="4" t="s">
        <v>5</v>
      </c>
      <c r="C4030" s="4" t="s">
        <v>12</v>
      </c>
      <c r="D4030" s="4" t="s">
        <v>12</v>
      </c>
      <c r="E4030" s="4" t="s">
        <v>13</v>
      </c>
      <c r="F4030" s="4" t="s">
        <v>8</v>
      </c>
      <c r="G4030" s="4" t="s">
        <v>170</v>
      </c>
      <c r="H4030" s="4" t="s">
        <v>12</v>
      </c>
      <c r="I4030" s="4" t="s">
        <v>12</v>
      </c>
      <c r="J4030" s="4" t="s">
        <v>13</v>
      </c>
      <c r="K4030" s="4" t="s">
        <v>8</v>
      </c>
      <c r="L4030" s="4" t="s">
        <v>170</v>
      </c>
      <c r="M4030" s="4" t="s">
        <v>12</v>
      </c>
      <c r="N4030" s="4" t="s">
        <v>12</v>
      </c>
      <c r="O4030" s="4" t="s">
        <v>13</v>
      </c>
      <c r="P4030" s="4" t="s">
        <v>8</v>
      </c>
      <c r="Q4030" s="4" t="s">
        <v>170</v>
      </c>
      <c r="R4030" s="4" t="s">
        <v>12</v>
      </c>
      <c r="S4030" s="4" t="s">
        <v>12</v>
      </c>
      <c r="T4030" s="4" t="s">
        <v>13</v>
      </c>
      <c r="U4030" s="4" t="s">
        <v>8</v>
      </c>
      <c r="V4030" s="4" t="s">
        <v>170</v>
      </c>
      <c r="W4030" s="4" t="s">
        <v>12</v>
      </c>
      <c r="X4030" s="4" t="s">
        <v>12</v>
      </c>
      <c r="Y4030" s="4" t="s">
        <v>13</v>
      </c>
      <c r="Z4030" s="4" t="s">
        <v>8</v>
      </c>
      <c r="AA4030" s="4" t="s">
        <v>170</v>
      </c>
      <c r="AB4030" s="4" t="s">
        <v>12</v>
      </c>
      <c r="AC4030" s="4" t="s">
        <v>12</v>
      </c>
      <c r="AD4030" s="4" t="s">
        <v>13</v>
      </c>
      <c r="AE4030" s="4" t="s">
        <v>8</v>
      </c>
      <c r="AF4030" s="4" t="s">
        <v>170</v>
      </c>
      <c r="AG4030" s="4" t="s">
        <v>12</v>
      </c>
      <c r="AH4030" s="4" t="s">
        <v>12</v>
      </c>
      <c r="AI4030" s="4" t="s">
        <v>13</v>
      </c>
      <c r="AJ4030" s="4" t="s">
        <v>8</v>
      </c>
      <c r="AK4030" s="4" t="s">
        <v>170</v>
      </c>
      <c r="AL4030" s="4" t="s">
        <v>12</v>
      </c>
      <c r="AM4030" s="4" t="s">
        <v>12</v>
      </c>
      <c r="AN4030" s="4" t="s">
        <v>13</v>
      </c>
      <c r="AO4030" s="4" t="s">
        <v>8</v>
      </c>
      <c r="AP4030" s="4" t="s">
        <v>170</v>
      </c>
      <c r="AQ4030" s="4" t="s">
        <v>12</v>
      </c>
      <c r="AR4030" s="4" t="s">
        <v>12</v>
      </c>
      <c r="AS4030" s="4" t="s">
        <v>13</v>
      </c>
      <c r="AT4030" s="4" t="s">
        <v>8</v>
      </c>
      <c r="AU4030" s="4" t="s">
        <v>170</v>
      </c>
      <c r="AV4030" s="4" t="s">
        <v>12</v>
      </c>
      <c r="AW4030" s="4" t="s">
        <v>12</v>
      </c>
      <c r="AX4030" s="4" t="s">
        <v>13</v>
      </c>
      <c r="AY4030" s="4" t="s">
        <v>8</v>
      </c>
      <c r="AZ4030" s="4" t="s">
        <v>170</v>
      </c>
      <c r="BA4030" s="4" t="s">
        <v>12</v>
      </c>
      <c r="BB4030" s="4" t="s">
        <v>12</v>
      </c>
      <c r="BC4030" s="4" t="s">
        <v>13</v>
      </c>
      <c r="BD4030" s="4" t="s">
        <v>8</v>
      </c>
      <c r="BE4030" s="4" t="s">
        <v>170</v>
      </c>
      <c r="BF4030" s="4" t="s">
        <v>12</v>
      </c>
      <c r="BG4030" s="4" t="s">
        <v>12</v>
      </c>
      <c r="BH4030" s="4" t="s">
        <v>13</v>
      </c>
      <c r="BI4030" s="4" t="s">
        <v>8</v>
      </c>
      <c r="BJ4030" s="4" t="s">
        <v>170</v>
      </c>
      <c r="BK4030" s="4" t="s">
        <v>12</v>
      </c>
      <c r="BL4030" s="4" t="s">
        <v>12</v>
      </c>
      <c r="BM4030" s="4" t="s">
        <v>13</v>
      </c>
      <c r="BN4030" s="4" t="s">
        <v>8</v>
      </c>
      <c r="BO4030" s="4" t="s">
        <v>170</v>
      </c>
      <c r="BP4030" s="4" t="s">
        <v>12</v>
      </c>
      <c r="BQ4030" s="4" t="s">
        <v>12</v>
      </c>
      <c r="BR4030" s="4" t="s">
        <v>13</v>
      </c>
      <c r="BS4030" s="4" t="s">
        <v>8</v>
      </c>
      <c r="BT4030" s="4" t="s">
        <v>170</v>
      </c>
      <c r="BU4030" s="4" t="s">
        <v>12</v>
      </c>
      <c r="BV4030" s="4" t="s">
        <v>12</v>
      </c>
      <c r="BW4030" s="4" t="s">
        <v>13</v>
      </c>
      <c r="BX4030" s="4" t="s">
        <v>8</v>
      </c>
      <c r="BY4030" s="4" t="s">
        <v>170</v>
      </c>
      <c r="BZ4030" s="4" t="s">
        <v>12</v>
      </c>
      <c r="CA4030" s="4" t="s">
        <v>12</v>
      </c>
      <c r="CB4030" s="4" t="s">
        <v>13</v>
      </c>
      <c r="CC4030" s="4" t="s">
        <v>8</v>
      </c>
      <c r="CD4030" s="4" t="s">
        <v>170</v>
      </c>
      <c r="CE4030" s="4" t="s">
        <v>12</v>
      </c>
      <c r="CF4030" s="4" t="s">
        <v>12</v>
      </c>
      <c r="CG4030" s="4" t="s">
        <v>13</v>
      </c>
      <c r="CH4030" s="4" t="s">
        <v>8</v>
      </c>
      <c r="CI4030" s="4" t="s">
        <v>170</v>
      </c>
      <c r="CJ4030" s="4" t="s">
        <v>12</v>
      </c>
      <c r="CK4030" s="4" t="s">
        <v>12</v>
      </c>
      <c r="CL4030" s="4" t="s">
        <v>13</v>
      </c>
      <c r="CM4030" s="4" t="s">
        <v>8</v>
      </c>
      <c r="CN4030" s="4" t="s">
        <v>170</v>
      </c>
      <c r="CO4030" s="4" t="s">
        <v>12</v>
      </c>
      <c r="CP4030" s="4" t="s">
        <v>12</v>
      </c>
      <c r="CQ4030" s="4" t="s">
        <v>13</v>
      </c>
      <c r="CR4030" s="4" t="s">
        <v>8</v>
      </c>
      <c r="CS4030" s="4" t="s">
        <v>170</v>
      </c>
      <c r="CT4030" s="4" t="s">
        <v>12</v>
      </c>
      <c r="CU4030" s="4" t="s">
        <v>12</v>
      </c>
      <c r="CV4030" s="4" t="s">
        <v>13</v>
      </c>
      <c r="CW4030" s="4" t="s">
        <v>8</v>
      </c>
      <c r="CX4030" s="4" t="s">
        <v>170</v>
      </c>
      <c r="CY4030" s="4" t="s">
        <v>12</v>
      </c>
      <c r="CZ4030" s="4" t="s">
        <v>12</v>
      </c>
      <c r="DA4030" s="4" t="s">
        <v>13</v>
      </c>
      <c r="DB4030" s="4" t="s">
        <v>8</v>
      </c>
      <c r="DC4030" s="4" t="s">
        <v>170</v>
      </c>
      <c r="DD4030" s="4" t="s">
        <v>12</v>
      </c>
      <c r="DE4030" s="4" t="s">
        <v>12</v>
      </c>
      <c r="DF4030" s="4" t="s">
        <v>13</v>
      </c>
      <c r="DG4030" s="4" t="s">
        <v>8</v>
      </c>
      <c r="DH4030" s="4" t="s">
        <v>170</v>
      </c>
      <c r="DI4030" s="4" t="s">
        <v>12</v>
      </c>
      <c r="DJ4030" s="4" t="s">
        <v>12</v>
      </c>
      <c r="DK4030" s="4" t="s">
        <v>13</v>
      </c>
      <c r="DL4030" s="4" t="s">
        <v>8</v>
      </c>
      <c r="DM4030" s="4" t="s">
        <v>170</v>
      </c>
      <c r="DN4030" s="4" t="s">
        <v>12</v>
      </c>
      <c r="DO4030" s="4" t="s">
        <v>12</v>
      </c>
      <c r="DP4030" s="4" t="s">
        <v>13</v>
      </c>
      <c r="DQ4030" s="4" t="s">
        <v>8</v>
      </c>
      <c r="DR4030" s="4" t="s">
        <v>170</v>
      </c>
      <c r="DS4030" s="4" t="s">
        <v>12</v>
      </c>
      <c r="DT4030" s="4" t="s">
        <v>12</v>
      </c>
      <c r="DU4030" s="4" t="s">
        <v>13</v>
      </c>
      <c r="DV4030" s="4" t="s">
        <v>8</v>
      </c>
      <c r="DW4030" s="4" t="s">
        <v>170</v>
      </c>
      <c r="DX4030" s="4" t="s">
        <v>12</v>
      </c>
      <c r="DY4030" s="4" t="s">
        <v>12</v>
      </c>
      <c r="DZ4030" s="4" t="s">
        <v>13</v>
      </c>
      <c r="EA4030" s="4" t="s">
        <v>8</v>
      </c>
      <c r="EB4030" s="4" t="s">
        <v>170</v>
      </c>
      <c r="EC4030" s="4" t="s">
        <v>12</v>
      </c>
      <c r="ED4030" s="4" t="s">
        <v>12</v>
      </c>
      <c r="EE4030" s="4" t="s">
        <v>13</v>
      </c>
      <c r="EF4030" s="4" t="s">
        <v>8</v>
      </c>
      <c r="EG4030" s="4" t="s">
        <v>170</v>
      </c>
      <c r="EH4030" s="4" t="s">
        <v>12</v>
      </c>
      <c r="EI4030" s="4" t="s">
        <v>12</v>
      </c>
      <c r="EJ4030" s="4" t="s">
        <v>13</v>
      </c>
      <c r="EK4030" s="4" t="s">
        <v>8</v>
      </c>
      <c r="EL4030" s="4" t="s">
        <v>170</v>
      </c>
      <c r="EM4030" s="4" t="s">
        <v>12</v>
      </c>
      <c r="EN4030" s="4" t="s">
        <v>12</v>
      </c>
      <c r="EO4030" s="4" t="s">
        <v>13</v>
      </c>
      <c r="EP4030" s="4" t="s">
        <v>8</v>
      </c>
      <c r="EQ4030" s="4" t="s">
        <v>170</v>
      </c>
      <c r="ER4030" s="4" t="s">
        <v>12</v>
      </c>
      <c r="ES4030" s="4" t="s">
        <v>12</v>
      </c>
      <c r="ET4030" s="4" t="s">
        <v>13</v>
      </c>
      <c r="EU4030" s="4" t="s">
        <v>8</v>
      </c>
      <c r="EV4030" s="4" t="s">
        <v>170</v>
      </c>
      <c r="EW4030" s="4" t="s">
        <v>12</v>
      </c>
      <c r="EX4030" s="4" t="s">
        <v>12</v>
      </c>
      <c r="EY4030" s="4" t="s">
        <v>13</v>
      </c>
      <c r="EZ4030" s="4" t="s">
        <v>8</v>
      </c>
      <c r="FA4030" s="4" t="s">
        <v>170</v>
      </c>
      <c r="FB4030" s="4" t="s">
        <v>12</v>
      </c>
      <c r="FC4030" s="4" t="s">
        <v>12</v>
      </c>
      <c r="FD4030" s="4" t="s">
        <v>13</v>
      </c>
      <c r="FE4030" s="4" t="s">
        <v>8</v>
      </c>
      <c r="FF4030" s="4" t="s">
        <v>170</v>
      </c>
      <c r="FG4030" s="4" t="s">
        <v>12</v>
      </c>
      <c r="FH4030" s="4" t="s">
        <v>12</v>
      </c>
      <c r="FI4030" s="4" t="s">
        <v>13</v>
      </c>
      <c r="FJ4030" s="4" t="s">
        <v>8</v>
      </c>
      <c r="FK4030" s="4" t="s">
        <v>170</v>
      </c>
      <c r="FL4030" s="4" t="s">
        <v>12</v>
      </c>
      <c r="FM4030" s="4" t="s">
        <v>12</v>
      </c>
      <c r="FN4030" s="4" t="s">
        <v>13</v>
      </c>
      <c r="FO4030" s="4" t="s">
        <v>8</v>
      </c>
      <c r="FP4030" s="4" t="s">
        <v>170</v>
      </c>
      <c r="FQ4030" s="4" t="s">
        <v>12</v>
      </c>
      <c r="FR4030" s="4" t="s">
        <v>12</v>
      </c>
      <c r="FS4030" s="4" t="s">
        <v>13</v>
      </c>
      <c r="FT4030" s="4" t="s">
        <v>8</v>
      </c>
      <c r="FU4030" s="4" t="s">
        <v>170</v>
      </c>
      <c r="FV4030" s="4" t="s">
        <v>12</v>
      </c>
      <c r="FW4030" s="4" t="s">
        <v>12</v>
      </c>
      <c r="FX4030" s="4" t="s">
        <v>13</v>
      </c>
      <c r="FY4030" s="4" t="s">
        <v>8</v>
      </c>
      <c r="FZ4030" s="4" t="s">
        <v>170</v>
      </c>
      <c r="GA4030" s="4" t="s">
        <v>12</v>
      </c>
      <c r="GB4030" s="4" t="s">
        <v>12</v>
      </c>
      <c r="GC4030" s="4" t="s">
        <v>13</v>
      </c>
      <c r="GD4030" s="4" t="s">
        <v>8</v>
      </c>
      <c r="GE4030" s="4" t="s">
        <v>170</v>
      </c>
      <c r="GF4030" s="4" t="s">
        <v>12</v>
      </c>
      <c r="GG4030" s="4" t="s">
        <v>12</v>
      </c>
      <c r="GH4030" s="4" t="s">
        <v>13</v>
      </c>
      <c r="GI4030" s="4" t="s">
        <v>8</v>
      </c>
      <c r="GJ4030" s="4" t="s">
        <v>170</v>
      </c>
      <c r="GK4030" s="4" t="s">
        <v>12</v>
      </c>
      <c r="GL4030" s="4" t="s">
        <v>12</v>
      </c>
      <c r="GM4030" s="4" t="s">
        <v>13</v>
      </c>
      <c r="GN4030" s="4" t="s">
        <v>8</v>
      </c>
      <c r="GO4030" s="4" t="s">
        <v>170</v>
      </c>
      <c r="GP4030" s="4" t="s">
        <v>12</v>
      </c>
      <c r="GQ4030" s="4" t="s">
        <v>12</v>
      </c>
      <c r="GR4030" s="4" t="s">
        <v>13</v>
      </c>
      <c r="GS4030" s="4" t="s">
        <v>8</v>
      </c>
      <c r="GT4030" s="4" t="s">
        <v>170</v>
      </c>
      <c r="GU4030" s="4" t="s">
        <v>12</v>
      </c>
      <c r="GV4030" s="4" t="s">
        <v>12</v>
      </c>
      <c r="GW4030" s="4" t="s">
        <v>13</v>
      </c>
      <c r="GX4030" s="4" t="s">
        <v>8</v>
      </c>
      <c r="GY4030" s="4" t="s">
        <v>170</v>
      </c>
      <c r="GZ4030" s="4" t="s">
        <v>12</v>
      </c>
      <c r="HA4030" s="4" t="s">
        <v>12</v>
      </c>
      <c r="HB4030" s="4" t="s">
        <v>13</v>
      </c>
      <c r="HC4030" s="4" t="s">
        <v>8</v>
      </c>
      <c r="HD4030" s="4" t="s">
        <v>170</v>
      </c>
      <c r="HE4030" s="4" t="s">
        <v>12</v>
      </c>
      <c r="HF4030" s="4" t="s">
        <v>12</v>
      </c>
      <c r="HG4030" s="4" t="s">
        <v>13</v>
      </c>
      <c r="HH4030" s="4" t="s">
        <v>8</v>
      </c>
      <c r="HI4030" s="4" t="s">
        <v>170</v>
      </c>
      <c r="HJ4030" s="4" t="s">
        <v>12</v>
      </c>
      <c r="HK4030" s="4" t="s">
        <v>12</v>
      </c>
      <c r="HL4030" s="4" t="s">
        <v>13</v>
      </c>
      <c r="HM4030" s="4" t="s">
        <v>8</v>
      </c>
      <c r="HN4030" s="4" t="s">
        <v>170</v>
      </c>
      <c r="HO4030" s="4" t="s">
        <v>12</v>
      </c>
      <c r="HP4030" s="4" t="s">
        <v>12</v>
      </c>
      <c r="HQ4030" s="4" t="s">
        <v>13</v>
      </c>
      <c r="HR4030" s="4" t="s">
        <v>8</v>
      </c>
      <c r="HS4030" s="4" t="s">
        <v>170</v>
      </c>
      <c r="HT4030" s="4" t="s">
        <v>12</v>
      </c>
      <c r="HU4030" s="4" t="s">
        <v>12</v>
      </c>
      <c r="HV4030" s="4" t="s">
        <v>13</v>
      </c>
      <c r="HW4030" s="4" t="s">
        <v>8</v>
      </c>
      <c r="HX4030" s="4" t="s">
        <v>170</v>
      </c>
      <c r="HY4030" s="4" t="s">
        <v>12</v>
      </c>
      <c r="HZ4030" s="4" t="s">
        <v>12</v>
      </c>
      <c r="IA4030" s="4" t="s">
        <v>13</v>
      </c>
      <c r="IB4030" s="4" t="s">
        <v>8</v>
      </c>
      <c r="IC4030" s="4" t="s">
        <v>170</v>
      </c>
      <c r="ID4030" s="4" t="s">
        <v>12</v>
      </c>
      <c r="IE4030" s="4" t="s">
        <v>12</v>
      </c>
      <c r="IF4030" s="4" t="s">
        <v>13</v>
      </c>
      <c r="IG4030" s="4" t="s">
        <v>8</v>
      </c>
      <c r="IH4030" s="4" t="s">
        <v>170</v>
      </c>
      <c r="II4030" s="4" t="s">
        <v>12</v>
      </c>
      <c r="IJ4030" s="4" t="s">
        <v>12</v>
      </c>
      <c r="IK4030" s="4" t="s">
        <v>13</v>
      </c>
      <c r="IL4030" s="4" t="s">
        <v>8</v>
      </c>
      <c r="IM4030" s="4" t="s">
        <v>170</v>
      </c>
      <c r="IN4030" s="4" t="s">
        <v>12</v>
      </c>
      <c r="IO4030" s="4" t="s">
        <v>12</v>
      </c>
      <c r="IP4030" s="4" t="s">
        <v>13</v>
      </c>
      <c r="IQ4030" s="4" t="s">
        <v>8</v>
      </c>
      <c r="IR4030" s="4" t="s">
        <v>170</v>
      </c>
      <c r="IS4030" s="4" t="s">
        <v>12</v>
      </c>
      <c r="IT4030" s="4" t="s">
        <v>12</v>
      </c>
      <c r="IU4030" s="4" t="s">
        <v>13</v>
      </c>
      <c r="IV4030" s="4" t="s">
        <v>8</v>
      </c>
      <c r="IW4030" s="4" t="s">
        <v>170</v>
      </c>
      <c r="IX4030" s="4" t="s">
        <v>12</v>
      </c>
      <c r="IY4030" s="4" t="s">
        <v>12</v>
      </c>
      <c r="IZ4030" s="4" t="s">
        <v>13</v>
      </c>
      <c r="JA4030" s="4" t="s">
        <v>8</v>
      </c>
      <c r="JB4030" s="4" t="s">
        <v>170</v>
      </c>
      <c r="JC4030" s="4" t="s">
        <v>12</v>
      </c>
      <c r="JD4030" s="4" t="s">
        <v>12</v>
      </c>
      <c r="JE4030" s="4" t="s">
        <v>13</v>
      </c>
      <c r="JF4030" s="4" t="s">
        <v>8</v>
      </c>
      <c r="JG4030" s="4" t="s">
        <v>170</v>
      </c>
      <c r="JH4030" s="4" t="s">
        <v>12</v>
      </c>
      <c r="JI4030" s="4" t="s">
        <v>12</v>
      </c>
      <c r="JJ4030" s="4" t="s">
        <v>13</v>
      </c>
      <c r="JK4030" s="4" t="s">
        <v>8</v>
      </c>
      <c r="JL4030" s="4" t="s">
        <v>170</v>
      </c>
      <c r="JM4030" s="4" t="s">
        <v>12</v>
      </c>
      <c r="JN4030" s="4" t="s">
        <v>12</v>
      </c>
      <c r="JO4030" s="4" t="s">
        <v>13</v>
      </c>
      <c r="JP4030" s="4" t="s">
        <v>8</v>
      </c>
      <c r="JQ4030" s="4" t="s">
        <v>170</v>
      </c>
      <c r="JR4030" s="4" t="s">
        <v>12</v>
      </c>
      <c r="JS4030" s="4" t="s">
        <v>12</v>
      </c>
      <c r="JT4030" s="4" t="s">
        <v>13</v>
      </c>
      <c r="JU4030" s="4" t="s">
        <v>8</v>
      </c>
      <c r="JV4030" s="4" t="s">
        <v>170</v>
      </c>
      <c r="JW4030" s="4" t="s">
        <v>12</v>
      </c>
      <c r="JX4030" s="4" t="s">
        <v>12</v>
      </c>
      <c r="JY4030" s="4" t="s">
        <v>13</v>
      </c>
      <c r="JZ4030" s="4" t="s">
        <v>8</v>
      </c>
      <c r="KA4030" s="4" t="s">
        <v>170</v>
      </c>
    </row>
    <row r="4031" spans="1:72">
      <c r="A4031" t="n">
        <v>36816</v>
      </c>
      <c r="B4031" s="65" t="n">
        <v>257</v>
      </c>
      <c r="C4031" s="7" t="n">
        <v>3</v>
      </c>
      <c r="D4031" s="7" t="n">
        <v>65533</v>
      </c>
      <c r="E4031" s="7" t="n">
        <v>0</v>
      </c>
      <c r="F4031" s="7" t="s">
        <v>26</v>
      </c>
      <c r="G4031" s="7" t="n">
        <f t="normal" ca="1">32-LENB(INDIRECT(ADDRESS(4031,6)))</f>
        <v>0</v>
      </c>
      <c r="H4031" s="7" t="n">
        <v>3</v>
      </c>
      <c r="I4031" s="7" t="n">
        <v>65533</v>
      </c>
      <c r="J4031" s="7" t="n">
        <v>0</v>
      </c>
      <c r="K4031" s="7" t="s">
        <v>27</v>
      </c>
      <c r="L4031" s="7" t="n">
        <f t="normal" ca="1">32-LENB(INDIRECT(ADDRESS(4031,11)))</f>
        <v>0</v>
      </c>
      <c r="M4031" s="7" t="n">
        <v>3</v>
      </c>
      <c r="N4031" s="7" t="n">
        <v>65533</v>
      </c>
      <c r="O4031" s="7" t="n">
        <v>0</v>
      </c>
      <c r="P4031" s="7" t="s">
        <v>83</v>
      </c>
      <c r="Q4031" s="7" t="n">
        <f t="normal" ca="1">32-LENB(INDIRECT(ADDRESS(4031,16)))</f>
        <v>0</v>
      </c>
      <c r="R4031" s="7" t="n">
        <v>3</v>
      </c>
      <c r="S4031" s="7" t="n">
        <v>65533</v>
      </c>
      <c r="T4031" s="7" t="n">
        <v>0</v>
      </c>
      <c r="U4031" s="7" t="s">
        <v>84</v>
      </c>
      <c r="V4031" s="7" t="n">
        <f t="normal" ca="1">32-LENB(INDIRECT(ADDRESS(4031,21)))</f>
        <v>0</v>
      </c>
      <c r="W4031" s="7" t="n">
        <v>3</v>
      </c>
      <c r="X4031" s="7" t="n">
        <v>65533</v>
      </c>
      <c r="Y4031" s="7" t="n">
        <v>0</v>
      </c>
      <c r="Z4031" s="7" t="s">
        <v>85</v>
      </c>
      <c r="AA4031" s="7" t="n">
        <f t="normal" ca="1">32-LENB(INDIRECT(ADDRESS(4031,26)))</f>
        <v>0</v>
      </c>
      <c r="AB4031" s="7" t="n">
        <v>3</v>
      </c>
      <c r="AC4031" s="7" t="n">
        <v>65533</v>
      </c>
      <c r="AD4031" s="7" t="n">
        <v>0</v>
      </c>
      <c r="AE4031" s="7" t="s">
        <v>86</v>
      </c>
      <c r="AF4031" s="7" t="n">
        <f t="normal" ca="1">32-LENB(INDIRECT(ADDRESS(4031,31)))</f>
        <v>0</v>
      </c>
      <c r="AG4031" s="7" t="n">
        <v>3</v>
      </c>
      <c r="AH4031" s="7" t="n">
        <v>65533</v>
      </c>
      <c r="AI4031" s="7" t="n">
        <v>0</v>
      </c>
      <c r="AJ4031" s="7" t="s">
        <v>87</v>
      </c>
      <c r="AK4031" s="7" t="n">
        <f t="normal" ca="1">32-LENB(INDIRECT(ADDRESS(4031,36)))</f>
        <v>0</v>
      </c>
      <c r="AL4031" s="7" t="n">
        <v>3</v>
      </c>
      <c r="AM4031" s="7" t="n">
        <v>65533</v>
      </c>
      <c r="AN4031" s="7" t="n">
        <v>0</v>
      </c>
      <c r="AO4031" s="7" t="s">
        <v>88</v>
      </c>
      <c r="AP4031" s="7" t="n">
        <f t="normal" ca="1">32-LENB(INDIRECT(ADDRESS(4031,41)))</f>
        <v>0</v>
      </c>
      <c r="AQ4031" s="7" t="n">
        <v>3</v>
      </c>
      <c r="AR4031" s="7" t="n">
        <v>65533</v>
      </c>
      <c r="AS4031" s="7" t="n">
        <v>0</v>
      </c>
      <c r="AT4031" s="7" t="s">
        <v>89</v>
      </c>
      <c r="AU4031" s="7" t="n">
        <f t="normal" ca="1">32-LENB(INDIRECT(ADDRESS(4031,46)))</f>
        <v>0</v>
      </c>
      <c r="AV4031" s="7" t="n">
        <v>2</v>
      </c>
      <c r="AW4031" s="7" t="n">
        <v>65533</v>
      </c>
      <c r="AX4031" s="7" t="n">
        <v>0</v>
      </c>
      <c r="AY4031" s="7" t="s">
        <v>107</v>
      </c>
      <c r="AZ4031" s="7" t="n">
        <f t="normal" ca="1">32-LENB(INDIRECT(ADDRESS(4031,51)))</f>
        <v>0</v>
      </c>
      <c r="BA4031" s="7" t="n">
        <v>7</v>
      </c>
      <c r="BB4031" s="7" t="n">
        <v>65533</v>
      </c>
      <c r="BC4031" s="7" t="n">
        <v>36323</v>
      </c>
      <c r="BD4031" s="7" t="s">
        <v>14</v>
      </c>
      <c r="BE4031" s="7" t="n">
        <f t="normal" ca="1">32-LENB(INDIRECT(ADDRESS(4031,56)))</f>
        <v>0</v>
      </c>
      <c r="BF4031" s="7" t="n">
        <v>7</v>
      </c>
      <c r="BG4031" s="7" t="n">
        <v>65533</v>
      </c>
      <c r="BH4031" s="7" t="n">
        <v>38309</v>
      </c>
      <c r="BI4031" s="7" t="s">
        <v>14</v>
      </c>
      <c r="BJ4031" s="7" t="n">
        <f t="normal" ca="1">32-LENB(INDIRECT(ADDRESS(4031,61)))</f>
        <v>0</v>
      </c>
      <c r="BK4031" s="7" t="n">
        <v>7</v>
      </c>
      <c r="BL4031" s="7" t="n">
        <v>65533</v>
      </c>
      <c r="BM4031" s="7" t="n">
        <v>63141</v>
      </c>
      <c r="BN4031" s="7" t="s">
        <v>14</v>
      </c>
      <c r="BO4031" s="7" t="n">
        <f t="normal" ca="1">32-LENB(INDIRECT(ADDRESS(4031,66)))</f>
        <v>0</v>
      </c>
      <c r="BP4031" s="7" t="n">
        <v>4</v>
      </c>
      <c r="BQ4031" s="7" t="n">
        <v>65533</v>
      </c>
      <c r="BR4031" s="7" t="n">
        <v>15110</v>
      </c>
      <c r="BS4031" s="7" t="s">
        <v>14</v>
      </c>
      <c r="BT4031" s="7" t="n">
        <f t="normal" ca="1">32-LENB(INDIRECT(ADDRESS(4031,71)))</f>
        <v>0</v>
      </c>
      <c r="BU4031" s="7" t="n">
        <v>4</v>
      </c>
      <c r="BV4031" s="7" t="n">
        <v>65533</v>
      </c>
      <c r="BW4031" s="7" t="n">
        <v>2119</v>
      </c>
      <c r="BX4031" s="7" t="s">
        <v>14</v>
      </c>
      <c r="BY4031" s="7" t="n">
        <f t="normal" ca="1">32-LENB(INDIRECT(ADDRESS(4031,76)))</f>
        <v>0</v>
      </c>
      <c r="BZ4031" s="7" t="n">
        <v>4</v>
      </c>
      <c r="CA4031" s="7" t="n">
        <v>65533</v>
      </c>
      <c r="CB4031" s="7" t="n">
        <v>2119</v>
      </c>
      <c r="CC4031" s="7" t="s">
        <v>14</v>
      </c>
      <c r="CD4031" s="7" t="n">
        <f t="normal" ca="1">32-LENB(INDIRECT(ADDRESS(4031,81)))</f>
        <v>0</v>
      </c>
      <c r="CE4031" s="7" t="n">
        <v>4</v>
      </c>
      <c r="CF4031" s="7" t="n">
        <v>65533</v>
      </c>
      <c r="CG4031" s="7" t="n">
        <v>2119</v>
      </c>
      <c r="CH4031" s="7" t="s">
        <v>14</v>
      </c>
      <c r="CI4031" s="7" t="n">
        <f t="normal" ca="1">32-LENB(INDIRECT(ADDRESS(4031,86)))</f>
        <v>0</v>
      </c>
      <c r="CJ4031" s="7" t="n">
        <v>4</v>
      </c>
      <c r="CK4031" s="7" t="n">
        <v>65533</v>
      </c>
      <c r="CL4031" s="7" t="n">
        <v>2119</v>
      </c>
      <c r="CM4031" s="7" t="s">
        <v>14</v>
      </c>
      <c r="CN4031" s="7" t="n">
        <f t="normal" ca="1">32-LENB(INDIRECT(ADDRESS(4031,91)))</f>
        <v>0</v>
      </c>
      <c r="CO4031" s="7" t="n">
        <v>4</v>
      </c>
      <c r="CP4031" s="7" t="n">
        <v>65533</v>
      </c>
      <c r="CQ4031" s="7" t="n">
        <v>2119</v>
      </c>
      <c r="CR4031" s="7" t="s">
        <v>14</v>
      </c>
      <c r="CS4031" s="7" t="n">
        <f t="normal" ca="1">32-LENB(INDIRECT(ADDRESS(4031,96)))</f>
        <v>0</v>
      </c>
      <c r="CT4031" s="7" t="n">
        <v>4</v>
      </c>
      <c r="CU4031" s="7" t="n">
        <v>65533</v>
      </c>
      <c r="CV4031" s="7" t="n">
        <v>2119</v>
      </c>
      <c r="CW4031" s="7" t="s">
        <v>14</v>
      </c>
      <c r="CX4031" s="7" t="n">
        <f t="normal" ca="1">32-LENB(INDIRECT(ADDRESS(4031,101)))</f>
        <v>0</v>
      </c>
      <c r="CY4031" s="7" t="n">
        <v>7</v>
      </c>
      <c r="CZ4031" s="7" t="n">
        <v>65533</v>
      </c>
      <c r="DA4031" s="7" t="n">
        <v>24312</v>
      </c>
      <c r="DB4031" s="7" t="s">
        <v>14</v>
      </c>
      <c r="DC4031" s="7" t="n">
        <f t="normal" ca="1">32-LENB(INDIRECT(ADDRESS(4031,106)))</f>
        <v>0</v>
      </c>
      <c r="DD4031" s="7" t="n">
        <v>4</v>
      </c>
      <c r="DE4031" s="7" t="n">
        <v>65533</v>
      </c>
      <c r="DF4031" s="7" t="n">
        <v>2010</v>
      </c>
      <c r="DG4031" s="7" t="s">
        <v>14</v>
      </c>
      <c r="DH4031" s="7" t="n">
        <f t="normal" ca="1">32-LENB(INDIRECT(ADDRESS(4031,111)))</f>
        <v>0</v>
      </c>
      <c r="DI4031" s="7" t="n">
        <v>4</v>
      </c>
      <c r="DJ4031" s="7" t="n">
        <v>65533</v>
      </c>
      <c r="DK4031" s="7" t="n">
        <v>2010</v>
      </c>
      <c r="DL4031" s="7" t="s">
        <v>14</v>
      </c>
      <c r="DM4031" s="7" t="n">
        <f t="normal" ca="1">32-LENB(INDIRECT(ADDRESS(4031,116)))</f>
        <v>0</v>
      </c>
      <c r="DN4031" s="7" t="n">
        <v>4</v>
      </c>
      <c r="DO4031" s="7" t="n">
        <v>65533</v>
      </c>
      <c r="DP4031" s="7" t="n">
        <v>2010</v>
      </c>
      <c r="DQ4031" s="7" t="s">
        <v>14</v>
      </c>
      <c r="DR4031" s="7" t="n">
        <f t="normal" ca="1">32-LENB(INDIRECT(ADDRESS(4031,121)))</f>
        <v>0</v>
      </c>
      <c r="DS4031" s="7" t="n">
        <v>4</v>
      </c>
      <c r="DT4031" s="7" t="n">
        <v>65533</v>
      </c>
      <c r="DU4031" s="7" t="n">
        <v>2010</v>
      </c>
      <c r="DV4031" s="7" t="s">
        <v>14</v>
      </c>
      <c r="DW4031" s="7" t="n">
        <f t="normal" ca="1">32-LENB(INDIRECT(ADDRESS(4031,126)))</f>
        <v>0</v>
      </c>
      <c r="DX4031" s="7" t="n">
        <v>4</v>
      </c>
      <c r="DY4031" s="7" t="n">
        <v>65533</v>
      </c>
      <c r="DZ4031" s="7" t="n">
        <v>2010</v>
      </c>
      <c r="EA4031" s="7" t="s">
        <v>14</v>
      </c>
      <c r="EB4031" s="7" t="n">
        <f t="normal" ca="1">32-LENB(INDIRECT(ADDRESS(4031,131)))</f>
        <v>0</v>
      </c>
      <c r="EC4031" s="7" t="n">
        <v>4</v>
      </c>
      <c r="ED4031" s="7" t="n">
        <v>65533</v>
      </c>
      <c r="EE4031" s="7" t="n">
        <v>2010</v>
      </c>
      <c r="EF4031" s="7" t="s">
        <v>14</v>
      </c>
      <c r="EG4031" s="7" t="n">
        <f t="normal" ca="1">32-LENB(INDIRECT(ADDRESS(4031,136)))</f>
        <v>0</v>
      </c>
      <c r="EH4031" s="7" t="n">
        <v>4</v>
      </c>
      <c r="EI4031" s="7" t="n">
        <v>65533</v>
      </c>
      <c r="EJ4031" s="7" t="n">
        <v>15110</v>
      </c>
      <c r="EK4031" s="7" t="s">
        <v>14</v>
      </c>
      <c r="EL4031" s="7" t="n">
        <f t="normal" ca="1">32-LENB(INDIRECT(ADDRESS(4031,141)))</f>
        <v>0</v>
      </c>
      <c r="EM4031" s="7" t="n">
        <v>4</v>
      </c>
      <c r="EN4031" s="7" t="n">
        <v>65533</v>
      </c>
      <c r="EO4031" s="7" t="n">
        <v>2119</v>
      </c>
      <c r="EP4031" s="7" t="s">
        <v>14</v>
      </c>
      <c r="EQ4031" s="7" t="n">
        <f t="normal" ca="1">32-LENB(INDIRECT(ADDRESS(4031,146)))</f>
        <v>0</v>
      </c>
      <c r="ER4031" s="7" t="n">
        <v>4</v>
      </c>
      <c r="ES4031" s="7" t="n">
        <v>65533</v>
      </c>
      <c r="ET4031" s="7" t="n">
        <v>2013</v>
      </c>
      <c r="EU4031" s="7" t="s">
        <v>14</v>
      </c>
      <c r="EV4031" s="7" t="n">
        <f t="normal" ca="1">32-LENB(INDIRECT(ADDRESS(4031,151)))</f>
        <v>0</v>
      </c>
      <c r="EW4031" s="7" t="n">
        <v>4</v>
      </c>
      <c r="EX4031" s="7" t="n">
        <v>65533</v>
      </c>
      <c r="EY4031" s="7" t="n">
        <v>2037</v>
      </c>
      <c r="EZ4031" s="7" t="s">
        <v>14</v>
      </c>
      <c r="FA4031" s="7" t="n">
        <f t="normal" ca="1">32-LENB(INDIRECT(ADDRESS(4031,156)))</f>
        <v>0</v>
      </c>
      <c r="FB4031" s="7" t="n">
        <v>4</v>
      </c>
      <c r="FC4031" s="7" t="n">
        <v>65533</v>
      </c>
      <c r="FD4031" s="7" t="n">
        <v>2013</v>
      </c>
      <c r="FE4031" s="7" t="s">
        <v>14</v>
      </c>
      <c r="FF4031" s="7" t="n">
        <f t="normal" ca="1">32-LENB(INDIRECT(ADDRESS(4031,161)))</f>
        <v>0</v>
      </c>
      <c r="FG4031" s="7" t="n">
        <v>4</v>
      </c>
      <c r="FH4031" s="7" t="n">
        <v>65533</v>
      </c>
      <c r="FI4031" s="7" t="n">
        <v>2037</v>
      </c>
      <c r="FJ4031" s="7" t="s">
        <v>14</v>
      </c>
      <c r="FK4031" s="7" t="n">
        <f t="normal" ca="1">32-LENB(INDIRECT(ADDRESS(4031,166)))</f>
        <v>0</v>
      </c>
      <c r="FL4031" s="7" t="n">
        <v>7</v>
      </c>
      <c r="FM4031" s="7" t="n">
        <v>65533</v>
      </c>
      <c r="FN4031" s="7" t="n">
        <v>36324</v>
      </c>
      <c r="FO4031" s="7" t="s">
        <v>14</v>
      </c>
      <c r="FP4031" s="7" t="n">
        <f t="normal" ca="1">32-LENB(INDIRECT(ADDRESS(4031,171)))</f>
        <v>0</v>
      </c>
      <c r="FQ4031" s="7" t="n">
        <v>4</v>
      </c>
      <c r="FR4031" s="7" t="n">
        <v>65533</v>
      </c>
      <c r="FS4031" s="7" t="n">
        <v>15110</v>
      </c>
      <c r="FT4031" s="7" t="s">
        <v>14</v>
      </c>
      <c r="FU4031" s="7" t="n">
        <f t="normal" ca="1">32-LENB(INDIRECT(ADDRESS(4031,176)))</f>
        <v>0</v>
      </c>
      <c r="FV4031" s="7" t="n">
        <v>9</v>
      </c>
      <c r="FW4031" s="7" t="n">
        <v>1650</v>
      </c>
      <c r="FX4031" s="7" t="n">
        <v>0</v>
      </c>
      <c r="FY4031" s="7" t="s">
        <v>126</v>
      </c>
      <c r="FZ4031" s="7" t="n">
        <f t="normal" ca="1">32-LENB(INDIRECT(ADDRESS(4031,181)))</f>
        <v>0</v>
      </c>
      <c r="GA4031" s="7" t="n">
        <v>4</v>
      </c>
      <c r="GB4031" s="7" t="n">
        <v>65533</v>
      </c>
      <c r="GC4031" s="7" t="n">
        <v>2008</v>
      </c>
      <c r="GD4031" s="7" t="s">
        <v>14</v>
      </c>
      <c r="GE4031" s="7" t="n">
        <f t="normal" ca="1">32-LENB(INDIRECT(ADDRESS(4031,186)))</f>
        <v>0</v>
      </c>
      <c r="GF4031" s="7" t="n">
        <v>4</v>
      </c>
      <c r="GG4031" s="7" t="n">
        <v>65533</v>
      </c>
      <c r="GH4031" s="7" t="n">
        <v>2013</v>
      </c>
      <c r="GI4031" s="7" t="s">
        <v>14</v>
      </c>
      <c r="GJ4031" s="7" t="n">
        <f t="normal" ca="1">32-LENB(INDIRECT(ADDRESS(4031,191)))</f>
        <v>0</v>
      </c>
      <c r="GK4031" s="7" t="n">
        <v>4</v>
      </c>
      <c r="GL4031" s="7" t="n">
        <v>65533</v>
      </c>
      <c r="GM4031" s="7" t="n">
        <v>2037</v>
      </c>
      <c r="GN4031" s="7" t="s">
        <v>14</v>
      </c>
      <c r="GO4031" s="7" t="n">
        <f t="normal" ca="1">32-LENB(INDIRECT(ADDRESS(4031,196)))</f>
        <v>0</v>
      </c>
      <c r="GP4031" s="7" t="n">
        <v>4</v>
      </c>
      <c r="GQ4031" s="7" t="n">
        <v>65533</v>
      </c>
      <c r="GR4031" s="7" t="n">
        <v>2008</v>
      </c>
      <c r="GS4031" s="7" t="s">
        <v>14</v>
      </c>
      <c r="GT4031" s="7" t="n">
        <f t="normal" ca="1">32-LENB(INDIRECT(ADDRESS(4031,201)))</f>
        <v>0</v>
      </c>
      <c r="GU4031" s="7" t="n">
        <v>4</v>
      </c>
      <c r="GV4031" s="7" t="n">
        <v>65533</v>
      </c>
      <c r="GW4031" s="7" t="n">
        <v>2013</v>
      </c>
      <c r="GX4031" s="7" t="s">
        <v>14</v>
      </c>
      <c r="GY4031" s="7" t="n">
        <f t="normal" ca="1">32-LENB(INDIRECT(ADDRESS(4031,206)))</f>
        <v>0</v>
      </c>
      <c r="GZ4031" s="7" t="n">
        <v>4</v>
      </c>
      <c r="HA4031" s="7" t="n">
        <v>65533</v>
      </c>
      <c r="HB4031" s="7" t="n">
        <v>2037</v>
      </c>
      <c r="HC4031" s="7" t="s">
        <v>14</v>
      </c>
      <c r="HD4031" s="7" t="n">
        <f t="normal" ca="1">32-LENB(INDIRECT(ADDRESS(4031,211)))</f>
        <v>0</v>
      </c>
      <c r="HE4031" s="7" t="n">
        <v>4</v>
      </c>
      <c r="HF4031" s="7" t="n">
        <v>65533</v>
      </c>
      <c r="HG4031" s="7" t="n">
        <v>15110</v>
      </c>
      <c r="HH4031" s="7" t="s">
        <v>14</v>
      </c>
      <c r="HI4031" s="7" t="n">
        <f t="normal" ca="1">32-LENB(INDIRECT(ADDRESS(4031,216)))</f>
        <v>0</v>
      </c>
      <c r="HJ4031" s="7" t="n">
        <v>4</v>
      </c>
      <c r="HK4031" s="7" t="n">
        <v>65533</v>
      </c>
      <c r="HL4031" s="7" t="n">
        <v>2119</v>
      </c>
      <c r="HM4031" s="7" t="s">
        <v>14</v>
      </c>
      <c r="HN4031" s="7" t="n">
        <f t="normal" ca="1">32-LENB(INDIRECT(ADDRESS(4031,221)))</f>
        <v>0</v>
      </c>
      <c r="HO4031" s="7" t="n">
        <v>4</v>
      </c>
      <c r="HP4031" s="7" t="n">
        <v>65533</v>
      </c>
      <c r="HQ4031" s="7" t="n">
        <v>1526</v>
      </c>
      <c r="HR4031" s="7" t="s">
        <v>14</v>
      </c>
      <c r="HS4031" s="7" t="n">
        <f t="normal" ca="1">32-LENB(INDIRECT(ADDRESS(4031,226)))</f>
        <v>0</v>
      </c>
      <c r="HT4031" s="7" t="n">
        <v>7</v>
      </c>
      <c r="HU4031" s="7" t="n">
        <v>65533</v>
      </c>
      <c r="HV4031" s="7" t="n">
        <v>64801</v>
      </c>
      <c r="HW4031" s="7" t="s">
        <v>14</v>
      </c>
      <c r="HX4031" s="7" t="n">
        <f t="normal" ca="1">32-LENB(INDIRECT(ADDRESS(4031,231)))</f>
        <v>0</v>
      </c>
      <c r="HY4031" s="7" t="n">
        <v>7</v>
      </c>
      <c r="HZ4031" s="7" t="n">
        <v>65533</v>
      </c>
      <c r="IA4031" s="7" t="n">
        <v>64802</v>
      </c>
      <c r="IB4031" s="7" t="s">
        <v>14</v>
      </c>
      <c r="IC4031" s="7" t="n">
        <f t="normal" ca="1">32-LENB(INDIRECT(ADDRESS(4031,236)))</f>
        <v>0</v>
      </c>
      <c r="ID4031" s="7" t="n">
        <v>7</v>
      </c>
      <c r="IE4031" s="7" t="n">
        <v>65533</v>
      </c>
      <c r="IF4031" s="7" t="n">
        <v>64803</v>
      </c>
      <c r="IG4031" s="7" t="s">
        <v>14</v>
      </c>
      <c r="IH4031" s="7" t="n">
        <f t="normal" ca="1">32-LENB(INDIRECT(ADDRESS(4031,241)))</f>
        <v>0</v>
      </c>
      <c r="II4031" s="7" t="n">
        <v>7</v>
      </c>
      <c r="IJ4031" s="7" t="n">
        <v>65533</v>
      </c>
      <c r="IK4031" s="7" t="n">
        <v>64804</v>
      </c>
      <c r="IL4031" s="7" t="s">
        <v>14</v>
      </c>
      <c r="IM4031" s="7" t="n">
        <f t="normal" ca="1">32-LENB(INDIRECT(ADDRESS(4031,246)))</f>
        <v>0</v>
      </c>
      <c r="IN4031" s="7" t="n">
        <v>7</v>
      </c>
      <c r="IO4031" s="7" t="n">
        <v>65533</v>
      </c>
      <c r="IP4031" s="7" t="n">
        <v>64805</v>
      </c>
      <c r="IQ4031" s="7" t="s">
        <v>14</v>
      </c>
      <c r="IR4031" s="7" t="n">
        <f t="normal" ca="1">32-LENB(INDIRECT(ADDRESS(4031,251)))</f>
        <v>0</v>
      </c>
      <c r="IS4031" s="7" t="n">
        <v>4</v>
      </c>
      <c r="IT4031" s="7" t="n">
        <v>65533</v>
      </c>
      <c r="IU4031" s="7" t="n">
        <v>1906</v>
      </c>
      <c r="IV4031" s="7" t="s">
        <v>14</v>
      </c>
      <c r="IW4031" s="7" t="n">
        <f t="normal" ca="1">32-LENB(INDIRECT(ADDRESS(4031,256)))</f>
        <v>0</v>
      </c>
      <c r="IX4031" s="7" t="n">
        <v>4</v>
      </c>
      <c r="IY4031" s="7" t="n">
        <v>65533</v>
      </c>
      <c r="IZ4031" s="7" t="n">
        <v>2119</v>
      </c>
      <c r="JA4031" s="7" t="s">
        <v>14</v>
      </c>
      <c r="JB4031" s="7" t="n">
        <f t="normal" ca="1">32-LENB(INDIRECT(ADDRESS(4031,261)))</f>
        <v>0</v>
      </c>
      <c r="JC4031" s="7" t="n">
        <v>4</v>
      </c>
      <c r="JD4031" s="7" t="n">
        <v>65533</v>
      </c>
      <c r="JE4031" s="7" t="n">
        <v>1906</v>
      </c>
      <c r="JF4031" s="7" t="s">
        <v>14</v>
      </c>
      <c r="JG4031" s="7" t="n">
        <f t="normal" ca="1">32-LENB(INDIRECT(ADDRESS(4031,266)))</f>
        <v>0</v>
      </c>
      <c r="JH4031" s="7" t="n">
        <v>7</v>
      </c>
      <c r="JI4031" s="7" t="n">
        <v>65533</v>
      </c>
      <c r="JJ4031" s="7" t="n">
        <v>36325</v>
      </c>
      <c r="JK4031" s="7" t="s">
        <v>14</v>
      </c>
      <c r="JL4031" s="7" t="n">
        <f t="normal" ca="1">32-LENB(INDIRECT(ADDRESS(4031,271)))</f>
        <v>0</v>
      </c>
      <c r="JM4031" s="7" t="n">
        <v>7</v>
      </c>
      <c r="JN4031" s="7" t="n">
        <v>65533</v>
      </c>
      <c r="JO4031" s="7" t="n">
        <v>36326</v>
      </c>
      <c r="JP4031" s="7" t="s">
        <v>14</v>
      </c>
      <c r="JQ4031" s="7" t="n">
        <f t="normal" ca="1">32-LENB(INDIRECT(ADDRESS(4031,276)))</f>
        <v>0</v>
      </c>
      <c r="JR4031" s="7" t="n">
        <v>7</v>
      </c>
      <c r="JS4031" s="7" t="n">
        <v>65533</v>
      </c>
      <c r="JT4031" s="7" t="n">
        <v>24313</v>
      </c>
      <c r="JU4031" s="7" t="s">
        <v>14</v>
      </c>
      <c r="JV4031" s="7" t="n">
        <f t="normal" ca="1">32-LENB(INDIRECT(ADDRESS(4031,281)))</f>
        <v>0</v>
      </c>
      <c r="JW4031" s="7" t="n">
        <v>0</v>
      </c>
      <c r="JX4031" s="7" t="n">
        <v>65533</v>
      </c>
      <c r="JY4031" s="7" t="n">
        <v>0</v>
      </c>
      <c r="JZ4031" s="7" t="s">
        <v>14</v>
      </c>
      <c r="KA4031" s="7" t="n">
        <f t="normal" ca="1">32-LENB(INDIRECT(ADDRESS(4031,286)))</f>
        <v>0</v>
      </c>
    </row>
    <row r="4032" spans="1:72">
      <c r="A4032" t="s">
        <v>4</v>
      </c>
      <c r="B4032" s="4" t="s">
        <v>5</v>
      </c>
    </row>
    <row r="4033" spans="1:287">
      <c r="A4033" t="n">
        <v>39096</v>
      </c>
      <c r="B4033" s="5" t="n">
        <v>1</v>
      </c>
    </row>
    <row r="4034" spans="1:287" s="3" customFormat="1" customHeight="0">
      <c r="A4034" s="3" t="s">
        <v>2</v>
      </c>
      <c r="B4034" s="3" t="s">
        <v>176</v>
      </c>
    </row>
    <row r="4035" spans="1:287">
      <c r="A4035" t="s">
        <v>4</v>
      </c>
      <c r="B4035" s="4" t="s">
        <v>5</v>
      </c>
      <c r="C4035" s="4" t="s">
        <v>12</v>
      </c>
      <c r="D4035" s="4" t="s">
        <v>12</v>
      </c>
      <c r="E4035" s="4" t="s">
        <v>13</v>
      </c>
      <c r="F4035" s="4" t="s">
        <v>8</v>
      </c>
      <c r="G4035" s="4" t="s">
        <v>170</v>
      </c>
      <c r="H4035" s="4" t="s">
        <v>12</v>
      </c>
      <c r="I4035" s="4" t="s">
        <v>12</v>
      </c>
      <c r="J4035" s="4" t="s">
        <v>13</v>
      </c>
      <c r="K4035" s="4" t="s">
        <v>8</v>
      </c>
      <c r="L4035" s="4" t="s">
        <v>170</v>
      </c>
      <c r="M4035" s="4" t="s">
        <v>12</v>
      </c>
      <c r="N4035" s="4" t="s">
        <v>12</v>
      </c>
      <c r="O4035" s="4" t="s">
        <v>13</v>
      </c>
      <c r="P4035" s="4" t="s">
        <v>8</v>
      </c>
      <c r="Q4035" s="4" t="s">
        <v>170</v>
      </c>
    </row>
    <row r="4036" spans="1:287">
      <c r="A4036" t="n">
        <v>39104</v>
      </c>
      <c r="B4036" s="65" t="n">
        <v>257</v>
      </c>
      <c r="C4036" s="7" t="n">
        <v>4</v>
      </c>
      <c r="D4036" s="7" t="n">
        <v>65533</v>
      </c>
      <c r="E4036" s="7" t="n">
        <v>2008</v>
      </c>
      <c r="F4036" s="7" t="s">
        <v>14</v>
      </c>
      <c r="G4036" s="7" t="n">
        <f t="normal" ca="1">32-LENB(INDIRECT(ADDRESS(4036,6)))</f>
        <v>0</v>
      </c>
      <c r="H4036" s="7" t="n">
        <v>9</v>
      </c>
      <c r="I4036" s="7" t="n">
        <v>65534</v>
      </c>
      <c r="J4036" s="7" t="n">
        <v>0</v>
      </c>
      <c r="K4036" s="7" t="s">
        <v>126</v>
      </c>
      <c r="L4036" s="7" t="n">
        <f t="normal" ca="1">32-LENB(INDIRECT(ADDRESS(4036,11)))</f>
        <v>0</v>
      </c>
      <c r="M4036" s="7" t="n">
        <v>0</v>
      </c>
      <c r="N4036" s="7" t="n">
        <v>65533</v>
      </c>
      <c r="O4036" s="7" t="n">
        <v>0</v>
      </c>
      <c r="P4036" s="7" t="s">
        <v>14</v>
      </c>
      <c r="Q4036" s="7" t="n">
        <f t="normal" ca="1">32-LENB(INDIRECT(ADDRESS(4036,16)))</f>
        <v>0</v>
      </c>
    </row>
    <row r="4037" spans="1:287">
      <c r="A4037" t="s">
        <v>4</v>
      </c>
      <c r="B4037" s="4" t="s">
        <v>5</v>
      </c>
    </row>
    <row r="4038" spans="1:287">
      <c r="A4038" t="n">
        <v>39224</v>
      </c>
      <c r="B4038" s="5" t="n">
        <v>1</v>
      </c>
    </row>
    <row r="4039" spans="1:287" s="3" customFormat="1" customHeight="0">
      <c r="A4039" s="3" t="s">
        <v>2</v>
      </c>
      <c r="B4039" s="3" t="s">
        <v>177</v>
      </c>
    </row>
    <row r="4040" spans="1:287">
      <c r="A4040" t="s">
        <v>4</v>
      </c>
      <c r="B4040" s="4" t="s">
        <v>5</v>
      </c>
      <c r="C4040" s="4" t="s">
        <v>12</v>
      </c>
      <c r="D4040" s="4" t="s">
        <v>12</v>
      </c>
      <c r="E4040" s="4" t="s">
        <v>13</v>
      </c>
      <c r="F4040" s="4" t="s">
        <v>8</v>
      </c>
      <c r="G4040" s="4" t="s">
        <v>170</v>
      </c>
      <c r="H4040" s="4" t="s">
        <v>12</v>
      </c>
      <c r="I4040" s="4" t="s">
        <v>12</v>
      </c>
      <c r="J4040" s="4" t="s">
        <v>13</v>
      </c>
      <c r="K4040" s="4" t="s">
        <v>8</v>
      </c>
      <c r="L4040" s="4" t="s">
        <v>170</v>
      </c>
    </row>
    <row r="4041" spans="1:287">
      <c r="A4041" t="n">
        <v>39232</v>
      </c>
      <c r="B4041" s="65" t="n">
        <v>257</v>
      </c>
      <c r="C4041" s="7" t="n">
        <v>4</v>
      </c>
      <c r="D4041" s="7" t="n">
        <v>65533</v>
      </c>
      <c r="E4041" s="7" t="n">
        <v>4424</v>
      </c>
      <c r="F4041" s="7" t="s">
        <v>14</v>
      </c>
      <c r="G4041" s="7" t="n">
        <f t="normal" ca="1">32-LENB(INDIRECT(ADDRESS(4041,6)))</f>
        <v>0</v>
      </c>
      <c r="H4041" s="7" t="n">
        <v>0</v>
      </c>
      <c r="I4041" s="7" t="n">
        <v>65533</v>
      </c>
      <c r="J4041" s="7" t="n">
        <v>0</v>
      </c>
      <c r="K4041" s="7" t="s">
        <v>14</v>
      </c>
      <c r="L4041" s="7" t="n">
        <f t="normal" ca="1">32-LENB(INDIRECT(ADDRESS(4041,11)))</f>
        <v>0</v>
      </c>
    </row>
    <row r="4042" spans="1:287">
      <c r="A4042" t="s">
        <v>4</v>
      </c>
      <c r="B4042" s="4" t="s">
        <v>5</v>
      </c>
    </row>
    <row r="4043" spans="1:287">
      <c r="A4043" t="n">
        <v>39312</v>
      </c>
      <c r="B4043" s="5" t="n">
        <v>1</v>
      </c>
    </row>
    <row r="4044" spans="1:287" s="3" customFormat="1" customHeight="0">
      <c r="A4044" s="3" t="s">
        <v>2</v>
      </c>
      <c r="B4044" s="3" t="s">
        <v>178</v>
      </c>
    </row>
    <row r="4045" spans="1:287">
      <c r="A4045" t="s">
        <v>4</v>
      </c>
      <c r="B4045" s="4" t="s">
        <v>5</v>
      </c>
      <c r="C4045" s="4" t="s">
        <v>12</v>
      </c>
      <c r="D4045" s="4" t="s">
        <v>12</v>
      </c>
      <c r="E4045" s="4" t="s">
        <v>13</v>
      </c>
      <c r="F4045" s="4" t="s">
        <v>8</v>
      </c>
      <c r="G4045" s="4" t="s">
        <v>170</v>
      </c>
      <c r="H4045" s="4" t="s">
        <v>12</v>
      </c>
      <c r="I4045" s="4" t="s">
        <v>12</v>
      </c>
      <c r="J4045" s="4" t="s">
        <v>13</v>
      </c>
      <c r="K4045" s="4" t="s">
        <v>8</v>
      </c>
      <c r="L4045" s="4" t="s">
        <v>170</v>
      </c>
    </row>
    <row r="4046" spans="1:287">
      <c r="A4046" t="n">
        <v>39328</v>
      </c>
      <c r="B4046" s="65" t="n">
        <v>257</v>
      </c>
      <c r="C4046" s="7" t="n">
        <v>4</v>
      </c>
      <c r="D4046" s="7" t="n">
        <v>65533</v>
      </c>
      <c r="E4046" s="7" t="n">
        <v>2010</v>
      </c>
      <c r="F4046" s="7" t="s">
        <v>14</v>
      </c>
      <c r="G4046" s="7" t="n">
        <f t="normal" ca="1">32-LENB(INDIRECT(ADDRESS(4046,6)))</f>
        <v>0</v>
      </c>
      <c r="H4046" s="7" t="n">
        <v>0</v>
      </c>
      <c r="I4046" s="7" t="n">
        <v>65533</v>
      </c>
      <c r="J4046" s="7" t="n">
        <v>0</v>
      </c>
      <c r="K4046" s="7" t="s">
        <v>14</v>
      </c>
      <c r="L4046" s="7" t="n">
        <f t="normal" ca="1">32-LENB(INDIRECT(ADDRESS(4046,11)))</f>
        <v>0</v>
      </c>
    </row>
    <row r="4047" spans="1:287">
      <c r="A4047" t="s">
        <v>4</v>
      </c>
      <c r="B4047" s="4" t="s">
        <v>5</v>
      </c>
    </row>
    <row r="4048" spans="1:287">
      <c r="A4048" t="n">
        <v>39408</v>
      </c>
      <c r="B4048" s="5" t="n">
        <v>1</v>
      </c>
    </row>
    <row r="4049" spans="1:47" s="3" customFormat="1" customHeight="0">
      <c r="A4049" s="3" t="s">
        <v>2</v>
      </c>
      <c r="B4049" s="3" t="s">
        <v>179</v>
      </c>
    </row>
    <row r="4050" spans="1:47">
      <c r="A4050" t="s">
        <v>4</v>
      </c>
      <c r="B4050" s="4" t="s">
        <v>5</v>
      </c>
      <c r="C4050" s="4" t="s">
        <v>12</v>
      </c>
      <c r="D4050" s="4" t="s">
        <v>12</v>
      </c>
      <c r="E4050" s="4" t="s">
        <v>13</v>
      </c>
      <c r="F4050" s="4" t="s">
        <v>8</v>
      </c>
      <c r="G4050" s="4" t="s">
        <v>170</v>
      </c>
      <c r="H4050" s="4" t="s">
        <v>12</v>
      </c>
      <c r="I4050" s="4" t="s">
        <v>12</v>
      </c>
      <c r="J4050" s="4" t="s">
        <v>13</v>
      </c>
      <c r="K4050" s="4" t="s">
        <v>8</v>
      </c>
      <c r="L4050" s="4" t="s">
        <v>170</v>
      </c>
      <c r="M4050" s="4" t="s">
        <v>12</v>
      </c>
      <c r="N4050" s="4" t="s">
        <v>12</v>
      </c>
      <c r="O4050" s="4" t="s">
        <v>13</v>
      </c>
      <c r="P4050" s="4" t="s">
        <v>8</v>
      </c>
      <c r="Q4050" s="4" t="s">
        <v>170</v>
      </c>
      <c r="R4050" s="4" t="s">
        <v>12</v>
      </c>
      <c r="S4050" s="4" t="s">
        <v>12</v>
      </c>
      <c r="T4050" s="4" t="s">
        <v>13</v>
      </c>
      <c r="U4050" s="4" t="s">
        <v>8</v>
      </c>
      <c r="V4050" s="4" t="s">
        <v>170</v>
      </c>
      <c r="W4050" s="4" t="s">
        <v>12</v>
      </c>
      <c r="X4050" s="4" t="s">
        <v>12</v>
      </c>
      <c r="Y4050" s="4" t="s">
        <v>13</v>
      </c>
      <c r="Z4050" s="4" t="s">
        <v>8</v>
      </c>
      <c r="AA4050" s="4" t="s">
        <v>170</v>
      </c>
      <c r="AB4050" s="4" t="s">
        <v>12</v>
      </c>
      <c r="AC4050" s="4" t="s">
        <v>12</v>
      </c>
      <c r="AD4050" s="4" t="s">
        <v>13</v>
      </c>
      <c r="AE4050" s="4" t="s">
        <v>8</v>
      </c>
      <c r="AF4050" s="4" t="s">
        <v>170</v>
      </c>
      <c r="AG4050" s="4" t="s">
        <v>12</v>
      </c>
      <c r="AH4050" s="4" t="s">
        <v>12</v>
      </c>
      <c r="AI4050" s="4" t="s">
        <v>13</v>
      </c>
      <c r="AJ4050" s="4" t="s">
        <v>8</v>
      </c>
      <c r="AK4050" s="4" t="s">
        <v>170</v>
      </c>
      <c r="AL4050" s="4" t="s">
        <v>12</v>
      </c>
      <c r="AM4050" s="4" t="s">
        <v>12</v>
      </c>
      <c r="AN4050" s="4" t="s">
        <v>13</v>
      </c>
      <c r="AO4050" s="4" t="s">
        <v>8</v>
      </c>
      <c r="AP4050" s="4" t="s">
        <v>170</v>
      </c>
      <c r="AQ4050" s="4" t="s">
        <v>12</v>
      </c>
      <c r="AR4050" s="4" t="s">
        <v>12</v>
      </c>
      <c r="AS4050" s="4" t="s">
        <v>13</v>
      </c>
      <c r="AT4050" s="4" t="s">
        <v>8</v>
      </c>
      <c r="AU4050" s="4" t="s">
        <v>170</v>
      </c>
    </row>
    <row r="4051" spans="1:47">
      <c r="A4051" t="n">
        <v>39424</v>
      </c>
      <c r="B4051" s="65" t="n">
        <v>257</v>
      </c>
      <c r="C4051" s="7" t="n">
        <v>3</v>
      </c>
      <c r="D4051" s="7" t="n">
        <v>65533</v>
      </c>
      <c r="E4051" s="7" t="n">
        <v>0</v>
      </c>
      <c r="F4051" s="7" t="s">
        <v>157</v>
      </c>
      <c r="G4051" s="7" t="n">
        <f t="normal" ca="1">32-LENB(INDIRECT(ADDRESS(4051,6)))</f>
        <v>0</v>
      </c>
      <c r="H4051" s="7" t="n">
        <v>2</v>
      </c>
      <c r="I4051" s="7" t="n">
        <v>65533</v>
      </c>
      <c r="J4051" s="7" t="n">
        <v>0</v>
      </c>
      <c r="K4051" s="7" t="s">
        <v>107</v>
      </c>
      <c r="L4051" s="7" t="n">
        <f t="normal" ca="1">32-LENB(INDIRECT(ADDRESS(4051,11)))</f>
        <v>0</v>
      </c>
      <c r="M4051" s="7" t="n">
        <v>4</v>
      </c>
      <c r="N4051" s="7" t="n">
        <v>65533</v>
      </c>
      <c r="O4051" s="7" t="n">
        <v>8060</v>
      </c>
      <c r="P4051" s="7" t="s">
        <v>14</v>
      </c>
      <c r="Q4051" s="7" t="n">
        <f t="normal" ca="1">32-LENB(INDIRECT(ADDRESS(4051,16)))</f>
        <v>0</v>
      </c>
      <c r="R4051" s="7" t="n">
        <v>7</v>
      </c>
      <c r="S4051" s="7" t="n">
        <v>65533</v>
      </c>
      <c r="T4051" s="7" t="n">
        <v>64806</v>
      </c>
      <c r="U4051" s="7" t="s">
        <v>14</v>
      </c>
      <c r="V4051" s="7" t="n">
        <f t="normal" ca="1">32-LENB(INDIRECT(ADDRESS(4051,21)))</f>
        <v>0</v>
      </c>
      <c r="W4051" s="7" t="n">
        <v>7</v>
      </c>
      <c r="X4051" s="7" t="n">
        <v>65533</v>
      </c>
      <c r="Y4051" s="7" t="n">
        <v>64807</v>
      </c>
      <c r="Z4051" s="7" t="s">
        <v>14</v>
      </c>
      <c r="AA4051" s="7" t="n">
        <f t="normal" ca="1">32-LENB(INDIRECT(ADDRESS(4051,26)))</f>
        <v>0</v>
      </c>
      <c r="AB4051" s="7" t="n">
        <v>4</v>
      </c>
      <c r="AC4051" s="7" t="n">
        <v>65533</v>
      </c>
      <c r="AD4051" s="7" t="n">
        <v>4427</v>
      </c>
      <c r="AE4051" s="7" t="s">
        <v>14</v>
      </c>
      <c r="AF4051" s="7" t="n">
        <f t="normal" ca="1">32-LENB(INDIRECT(ADDRESS(4051,31)))</f>
        <v>0</v>
      </c>
      <c r="AG4051" s="7" t="n">
        <v>4</v>
      </c>
      <c r="AH4051" s="7" t="n">
        <v>65533</v>
      </c>
      <c r="AI4051" s="7" t="n">
        <v>2119</v>
      </c>
      <c r="AJ4051" s="7" t="s">
        <v>14</v>
      </c>
      <c r="AK4051" s="7" t="n">
        <f t="normal" ca="1">32-LENB(INDIRECT(ADDRESS(4051,36)))</f>
        <v>0</v>
      </c>
      <c r="AL4051" s="7" t="n">
        <v>7</v>
      </c>
      <c r="AM4051" s="7" t="n">
        <v>65533</v>
      </c>
      <c r="AN4051" s="7" t="n">
        <v>64808</v>
      </c>
      <c r="AO4051" s="7" t="s">
        <v>14</v>
      </c>
      <c r="AP4051" s="7" t="n">
        <f t="normal" ca="1">32-LENB(INDIRECT(ADDRESS(4051,41)))</f>
        <v>0</v>
      </c>
      <c r="AQ4051" s="7" t="n">
        <v>0</v>
      </c>
      <c r="AR4051" s="7" t="n">
        <v>65533</v>
      </c>
      <c r="AS4051" s="7" t="n">
        <v>0</v>
      </c>
      <c r="AT4051" s="7" t="s">
        <v>14</v>
      </c>
      <c r="AU4051" s="7" t="n">
        <f t="normal" ca="1">32-LENB(INDIRECT(ADDRESS(4051,46)))</f>
        <v>0</v>
      </c>
    </row>
    <row r="4052" spans="1:47">
      <c r="A4052" t="s">
        <v>4</v>
      </c>
      <c r="B4052" s="4" t="s">
        <v>5</v>
      </c>
    </row>
    <row r="4053" spans="1:47">
      <c r="A4053" t="n">
        <v>39784</v>
      </c>
      <c r="B4053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2025-09-06T21:46:50</dcterms:created>
  <dcterms:modified xsi:type="dcterms:W3CDTF">2025-09-06T21:46:50</dcterms:modified>
</cp:coreProperties>
</file>